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cuments/PhD/01_NoLpaper/Results/ECAI_r/"/>
    </mc:Choice>
  </mc:AlternateContent>
  <xr:revisionPtr revIDLastSave="0" documentId="13_ncr:1_{0A20AADF-0DF2-004D-AA82-805A97FBDCE0}" xr6:coauthVersionLast="47" xr6:coauthVersionMax="47" xr10:uidLastSave="{00000000-0000-0000-0000-000000000000}"/>
  <bookViews>
    <workbookView xWindow="4180" yWindow="780" windowWidth="44640" windowHeight="24800" xr2:uid="{4BFF7812-EE96-4844-8A15-4291A8CA8747}"/>
  </bookViews>
  <sheets>
    <sheet name="Sheet1" sheetId="1" r:id="rId1"/>
  </sheets>
  <definedNames>
    <definedName name="_xlnm.Print_Area" localSheetId="0">Sheet1!$A$1:$N$192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2" i="1" l="1"/>
  <c r="M192" i="1"/>
  <c r="L192" i="1"/>
  <c r="K192" i="1"/>
  <c r="I186" i="1" s="1"/>
  <c r="J192" i="1"/>
  <c r="G191" i="1"/>
  <c r="F191" i="1"/>
  <c r="E191" i="1"/>
  <c r="D191" i="1"/>
  <c r="C191" i="1"/>
  <c r="N184" i="1"/>
  <c r="M184" i="1"/>
  <c r="L184" i="1"/>
  <c r="K184" i="1"/>
  <c r="J184" i="1"/>
  <c r="G183" i="1"/>
  <c r="F183" i="1"/>
  <c r="E183" i="1"/>
  <c r="D183" i="1"/>
  <c r="C183" i="1"/>
  <c r="I178" i="1"/>
  <c r="N176" i="1"/>
  <c r="M176" i="1"/>
  <c r="L176" i="1"/>
  <c r="K176" i="1"/>
  <c r="J176" i="1"/>
  <c r="I170" i="1" s="1"/>
  <c r="G175" i="1"/>
  <c r="F175" i="1"/>
  <c r="E175" i="1"/>
  <c r="D175" i="1"/>
  <c r="C175" i="1"/>
  <c r="N168" i="1"/>
  <c r="M168" i="1"/>
  <c r="L168" i="1"/>
  <c r="K168" i="1"/>
  <c r="J168" i="1"/>
  <c r="I162" i="1" s="1"/>
  <c r="G167" i="1"/>
  <c r="F167" i="1"/>
  <c r="E167" i="1"/>
  <c r="D167" i="1"/>
  <c r="C167" i="1"/>
  <c r="N160" i="1"/>
  <c r="M160" i="1"/>
  <c r="L160" i="1"/>
  <c r="K160" i="1"/>
  <c r="J160" i="1"/>
  <c r="G159" i="1"/>
  <c r="F159" i="1"/>
  <c r="E159" i="1"/>
  <c r="D159" i="1"/>
  <c r="C159" i="1"/>
  <c r="I154" i="1"/>
  <c r="N152" i="1"/>
  <c r="M152" i="1"/>
  <c r="L152" i="1"/>
  <c r="K152" i="1"/>
  <c r="J152" i="1"/>
  <c r="I146" i="1" s="1"/>
  <c r="G151" i="1"/>
  <c r="F151" i="1"/>
  <c r="E151" i="1"/>
  <c r="D151" i="1"/>
  <c r="C151" i="1"/>
  <c r="N144" i="1"/>
  <c r="M144" i="1"/>
  <c r="L144" i="1"/>
  <c r="K144" i="1"/>
  <c r="J144" i="1"/>
  <c r="I138" i="1" s="1"/>
  <c r="G143" i="1"/>
  <c r="F143" i="1"/>
  <c r="E143" i="1"/>
  <c r="D143" i="1"/>
  <c r="C143" i="1"/>
  <c r="N136" i="1"/>
  <c r="M136" i="1"/>
  <c r="L136" i="1"/>
  <c r="K136" i="1"/>
  <c r="J136" i="1"/>
  <c r="I130" i="1" s="1"/>
  <c r="G135" i="1"/>
  <c r="F135" i="1"/>
  <c r="E135" i="1"/>
  <c r="D135" i="1"/>
  <c r="C135" i="1"/>
  <c r="N128" i="1"/>
  <c r="M128" i="1"/>
  <c r="L128" i="1"/>
  <c r="K128" i="1"/>
  <c r="J128" i="1"/>
  <c r="I122" i="1" s="1"/>
  <c r="G127" i="1"/>
  <c r="F127" i="1"/>
  <c r="E127" i="1"/>
  <c r="D127" i="1"/>
  <c r="C127" i="1"/>
  <c r="N120" i="1"/>
  <c r="M120" i="1"/>
  <c r="L120" i="1"/>
  <c r="K120" i="1"/>
  <c r="J120" i="1"/>
  <c r="I114" i="1" s="1"/>
  <c r="G119" i="1"/>
  <c r="F119" i="1"/>
  <c r="E119" i="1"/>
  <c r="D119" i="1"/>
  <c r="C119" i="1"/>
  <c r="N112" i="1"/>
  <c r="M112" i="1"/>
  <c r="L112" i="1"/>
  <c r="K112" i="1"/>
  <c r="J112" i="1"/>
  <c r="G111" i="1"/>
  <c r="F111" i="1"/>
  <c r="E111" i="1"/>
  <c r="D111" i="1"/>
  <c r="C111" i="1"/>
  <c r="I106" i="1"/>
  <c r="N104" i="1"/>
  <c r="M104" i="1"/>
  <c r="L104" i="1"/>
  <c r="K104" i="1"/>
  <c r="J104" i="1"/>
  <c r="I98" i="1" s="1"/>
  <c r="G103" i="1"/>
  <c r="F103" i="1"/>
  <c r="E103" i="1"/>
  <c r="D103" i="1"/>
  <c r="C103" i="1"/>
  <c r="N96" i="1"/>
  <c r="M96" i="1"/>
  <c r="L96" i="1"/>
  <c r="K96" i="1"/>
  <c r="J96" i="1"/>
  <c r="I90" i="1" s="1"/>
  <c r="G95" i="1"/>
  <c r="F95" i="1"/>
  <c r="E95" i="1"/>
  <c r="D95" i="1"/>
  <c r="C95" i="1"/>
  <c r="N88" i="1"/>
  <c r="M88" i="1"/>
  <c r="L88" i="1"/>
  <c r="K88" i="1"/>
  <c r="J88" i="1"/>
  <c r="I82" i="1" s="1"/>
  <c r="G87" i="1"/>
  <c r="F87" i="1"/>
  <c r="E87" i="1"/>
  <c r="D87" i="1"/>
  <c r="C87" i="1"/>
  <c r="N80" i="1"/>
  <c r="M80" i="1"/>
  <c r="L80" i="1"/>
  <c r="K80" i="1"/>
  <c r="J80" i="1"/>
  <c r="I74" i="1" s="1"/>
  <c r="G79" i="1"/>
  <c r="F79" i="1"/>
  <c r="E79" i="1"/>
  <c r="D79" i="1"/>
  <c r="C79" i="1"/>
  <c r="N72" i="1"/>
  <c r="M72" i="1"/>
  <c r="L72" i="1"/>
  <c r="K72" i="1"/>
  <c r="J72" i="1"/>
  <c r="I66" i="1" s="1"/>
  <c r="G71" i="1"/>
  <c r="F71" i="1"/>
  <c r="E71" i="1"/>
  <c r="D71" i="1"/>
  <c r="C71" i="1"/>
  <c r="N64" i="1"/>
  <c r="M64" i="1"/>
  <c r="L64" i="1"/>
  <c r="K64" i="1"/>
  <c r="J64" i="1"/>
  <c r="I58" i="1" s="1"/>
  <c r="G63" i="1"/>
  <c r="F63" i="1"/>
  <c r="E63" i="1"/>
  <c r="D63" i="1"/>
  <c r="C63" i="1"/>
  <c r="N56" i="1"/>
  <c r="M56" i="1"/>
  <c r="L56" i="1"/>
  <c r="K56" i="1"/>
  <c r="J56" i="1"/>
  <c r="I50" i="1" s="1"/>
  <c r="G55" i="1"/>
  <c r="F55" i="1"/>
  <c r="E55" i="1"/>
  <c r="D55" i="1"/>
  <c r="C55" i="1"/>
  <c r="N48" i="1"/>
  <c r="M48" i="1"/>
  <c r="L48" i="1"/>
  <c r="K48" i="1"/>
  <c r="J48" i="1"/>
  <c r="I42" i="1" s="1"/>
  <c r="G47" i="1"/>
  <c r="F47" i="1"/>
  <c r="E47" i="1"/>
  <c r="D47" i="1"/>
  <c r="C47" i="1"/>
  <c r="N40" i="1"/>
  <c r="M40" i="1"/>
  <c r="L40" i="1"/>
  <c r="K40" i="1"/>
  <c r="J40" i="1"/>
  <c r="G39" i="1"/>
  <c r="F39" i="1"/>
  <c r="E39" i="1"/>
  <c r="D39" i="1"/>
  <c r="C39" i="1"/>
  <c r="I34" i="1"/>
  <c r="N32" i="1"/>
  <c r="M32" i="1"/>
  <c r="L32" i="1"/>
  <c r="K32" i="1"/>
  <c r="J32" i="1"/>
  <c r="I26" i="1" s="1"/>
  <c r="G31" i="1"/>
  <c r="F31" i="1"/>
  <c r="E31" i="1"/>
  <c r="D31" i="1"/>
  <c r="C31" i="1"/>
  <c r="N24" i="1"/>
  <c r="M24" i="1"/>
  <c r="L24" i="1"/>
  <c r="K24" i="1"/>
  <c r="J24" i="1"/>
  <c r="I18" i="1" s="1"/>
  <c r="G23" i="1"/>
  <c r="F23" i="1"/>
  <c r="E23" i="1"/>
  <c r="D23" i="1"/>
  <c r="C23" i="1"/>
  <c r="N16" i="1"/>
  <c r="M16" i="1"/>
  <c r="L16" i="1"/>
  <c r="K16" i="1"/>
  <c r="J16" i="1"/>
  <c r="G15" i="1"/>
  <c r="F15" i="1"/>
  <c r="E15" i="1"/>
  <c r="D15" i="1"/>
  <c r="C15" i="1"/>
  <c r="I10" i="1"/>
  <c r="N8" i="1"/>
  <c r="M8" i="1"/>
  <c r="L8" i="1"/>
  <c r="K8" i="1"/>
  <c r="J8" i="1"/>
  <c r="I2" i="1" s="1"/>
  <c r="G7" i="1"/>
  <c r="F7" i="1"/>
  <c r="E7" i="1"/>
  <c r="D7" i="1"/>
  <c r="C7" i="1"/>
</calcChain>
</file>

<file path=xl/sharedStrings.xml><?xml version="1.0" encoding="utf-8"?>
<sst xmlns="http://schemas.openxmlformats.org/spreadsheetml/2006/main" count="564" uniqueCount="27">
  <si>
    <t>prime AAB</t>
  </si>
  <si>
    <t>prime ABA</t>
  </si>
  <si>
    <t>prime ABB</t>
  </si>
  <si>
    <t>prime ABCa</t>
  </si>
  <si>
    <t>prime ABCb</t>
  </si>
  <si>
    <t xml:space="preserve">AAB </t>
  </si>
  <si>
    <t xml:space="preserve">ABA </t>
  </si>
  <si>
    <t xml:space="preserve">ABB </t>
  </si>
  <si>
    <t xml:space="preserve">ABC </t>
  </si>
  <si>
    <t>&lt;3</t>
  </si>
  <si>
    <t xml:space="preserve">Other </t>
  </si>
  <si>
    <t>AAA Patterns</t>
  </si>
  <si>
    <t>gpt2</t>
  </si>
  <si>
    <t>unforced</t>
  </si>
  <si>
    <t>forced</t>
  </si>
  <si>
    <t>success rate</t>
  </si>
  <si>
    <t>gpt2-medium</t>
  </si>
  <si>
    <t>gpt2-large</t>
  </si>
  <si>
    <t>gpt2-xl</t>
  </si>
  <si>
    <t>bloom-560M</t>
  </si>
  <si>
    <t>bloom-1b7</t>
  </si>
  <si>
    <t>bloom-7b1</t>
  </si>
  <si>
    <t>bloom</t>
  </si>
  <si>
    <t>text-ada-001</t>
  </si>
  <si>
    <t>text-babbage-001</t>
  </si>
  <si>
    <t>text-curie-001</t>
  </si>
  <si>
    <t>text-davinci-002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</si>
</sst>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1">
    <xf numFmtId="0" fontId="0" fillId="0" borderId="0" xfId="0"/>
    <xf numFmtId="10" fontId="1" fillId="2" borderId="0" xfId="2" applyNumberFormat="1"/>
    <xf numFmtId="0" fontId="4" fillId="0" borderId="0" xfId="0" applyFont="1"/>
    <xf numFmtId="0" fontId="4" fillId="0" borderId="2" xfId="0" applyFont="1" applyBorder="1"/>
    <xf numFmtId="0" fontId="5" fillId="3" borderId="0" xfId="0" applyFont="1" applyFill="1"/>
    <xf numFmtId="0" fontId="5" fillId="0" borderId="0" xfId="0" applyFont="1"/>
    <xf numFmtId="0" fontId="5" fillId="0" borderId="2" xfId="0" applyFont="1" applyBorder="1"/>
    <xf numFmtId="0" fontId="5" fillId="4" borderId="0" xfId="0" applyFont="1" applyFill="1"/>
    <xf numFmtId="0" fontId="5" fillId="5" borderId="2" xfId="0" applyFont="1" applyFill="1" applyBorder="1"/>
    <xf numFmtId="0" fontId="0" fillId="0" borderId="2" xfId="0" applyBorder="1"/>
    <xf numFmtId="0" fontId="2" fillId="0" borderId="1" xfId="1"/>
    <xf numFmtId="164" fontId="0" fillId="0" borderId="0" xfId="0" applyNumberFormat="1"/>
    <xf numFmtId="0" fontId="6" fillId="4" borderId="0" xfId="0" applyFont="1" applyFill="1"/>
    <xf numFmtId="0" fontId="6" fillId="0" borderId="0" xfId="0" applyFont="1"/>
    <xf numFmtId="0" fontId="4" fillId="0" borderId="3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6" fillId="0" borderId="2" xfId="0" applyFont="1" applyBorder="1"/>
    <xf numFmtId="0" fontId="0" fillId="0" borderId="6" xfId="0" applyBorder="1"/>
    <xf numFmtId="0" fontId="4" fillId="0" borderId="6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6" fillId="3" borderId="0" xfId="0" applyFont="1" applyFill="1"/>
    <xf numFmtId="0" fontId="6" fillId="5" borderId="2" xfId="0" applyFont="1" applyFill="1" applyBorder="1"/>
    <xf numFmtId="0" fontId="7" fillId="0" borderId="0" xfId="0" applyFont="1"/>
    <xf numFmtId="0" fontId="8" fillId="0" borderId="0" xfId="0" applyFont="1"/>
    <xf numFmtId="0" fontId="8" fillId="0" borderId="2" xfId="0" applyFont="1" applyBorder="1"/>
  </cellXfs>
  <cellStyles count="3">
    <cellStyle name="40% - Accent4" xfId="2" builtinId="4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8251-125B-9E46-91EE-D87AD2B8A9B0}">
  <dimension ref="A1:N193"/>
  <sheetViews>
    <sheetView tabSelected="1" zoomScale="160" zoomScaleNormal="160" workbookViewId="0">
      <selection activeCell="P21" sqref="P21"/>
    </sheetView>
  </sheetViews>
  <sheetFormatPr baseColWidth="10" defaultRowHeight="16" x14ac:dyDescent="0.2"/>
  <cols>
    <col min="1" max="1" width="20" bestFit="1" customWidth="1"/>
    <col min="14" max="14" width="10.83203125" style="9"/>
  </cols>
  <sheetData>
    <row r="1" spans="1:14" ht="21" thickBot="1" x14ac:dyDescent="0.3">
      <c r="A1" s="10" t="s">
        <v>12</v>
      </c>
      <c r="I1" t="s">
        <v>15</v>
      </c>
    </row>
    <row r="2" spans="1:14" ht="17" thickTop="1" x14ac:dyDescent="0.2">
      <c r="A2" s="19" t="s">
        <v>13</v>
      </c>
      <c r="C2" s="2" t="s">
        <v>0</v>
      </c>
      <c r="D2" s="2" t="s">
        <v>1</v>
      </c>
      <c r="E2" s="3" t="s">
        <v>2</v>
      </c>
      <c r="F2" s="2" t="s">
        <v>3</v>
      </c>
      <c r="G2" s="2" t="s">
        <v>4</v>
      </c>
      <c r="I2" s="1">
        <f>(J3+K4+L5)/SUM(J8:L8)</f>
        <v>0.14194844325410111</v>
      </c>
      <c r="J2" s="2" t="s">
        <v>0</v>
      </c>
      <c r="K2" s="2" t="s">
        <v>1</v>
      </c>
      <c r="L2" s="3" t="s">
        <v>2</v>
      </c>
      <c r="M2" s="2" t="s">
        <v>3</v>
      </c>
      <c r="N2" s="3" t="s">
        <v>4</v>
      </c>
    </row>
    <row r="3" spans="1:14" x14ac:dyDescent="0.2">
      <c r="B3" s="2" t="s">
        <v>5</v>
      </c>
      <c r="C3" s="4">
        <v>236</v>
      </c>
      <c r="D3" s="5">
        <v>39</v>
      </c>
      <c r="E3" s="6">
        <v>60</v>
      </c>
      <c r="F3" s="5">
        <v>24</v>
      </c>
      <c r="G3" s="5">
        <v>22</v>
      </c>
      <c r="I3" s="2" t="s">
        <v>5</v>
      </c>
      <c r="J3" s="4">
        <v>228</v>
      </c>
      <c r="K3" s="5">
        <v>39</v>
      </c>
      <c r="L3" s="6">
        <v>60</v>
      </c>
      <c r="M3" s="4">
        <v>24</v>
      </c>
      <c r="N3" s="6">
        <v>22</v>
      </c>
    </row>
    <row r="4" spans="1:14" x14ac:dyDescent="0.2">
      <c r="B4" s="2" t="s">
        <v>6</v>
      </c>
      <c r="C4" s="5">
        <v>123</v>
      </c>
      <c r="D4" s="7">
        <v>104</v>
      </c>
      <c r="E4" s="6">
        <v>59</v>
      </c>
      <c r="F4" s="5">
        <v>16</v>
      </c>
      <c r="G4" s="5">
        <v>17</v>
      </c>
      <c r="I4" s="2" t="s">
        <v>6</v>
      </c>
      <c r="J4" s="5">
        <v>123</v>
      </c>
      <c r="K4" s="7">
        <v>102</v>
      </c>
      <c r="L4" s="6">
        <v>59</v>
      </c>
      <c r="M4" s="7">
        <v>16</v>
      </c>
      <c r="N4" s="6">
        <v>17</v>
      </c>
    </row>
    <row r="5" spans="1:14" x14ac:dyDescent="0.2">
      <c r="B5" s="2" t="s">
        <v>7</v>
      </c>
      <c r="C5" s="5">
        <v>49</v>
      </c>
      <c r="D5" s="5">
        <v>69</v>
      </c>
      <c r="E5" s="8">
        <v>96</v>
      </c>
      <c r="F5" s="5">
        <v>11</v>
      </c>
      <c r="G5" s="5">
        <v>11</v>
      </c>
      <c r="I5" s="2" t="s">
        <v>7</v>
      </c>
      <c r="J5" s="5">
        <v>49</v>
      </c>
      <c r="K5" s="5">
        <v>69</v>
      </c>
      <c r="L5" s="8">
        <v>94</v>
      </c>
      <c r="M5" s="5">
        <v>11</v>
      </c>
      <c r="N5" s="8">
        <v>11</v>
      </c>
    </row>
    <row r="6" spans="1:14" x14ac:dyDescent="0.2">
      <c r="B6" s="2" t="s">
        <v>8</v>
      </c>
      <c r="C6" s="5">
        <v>490</v>
      </c>
      <c r="D6" s="5">
        <v>730</v>
      </c>
      <c r="E6" s="6">
        <v>743</v>
      </c>
      <c r="F6" s="5">
        <v>919</v>
      </c>
      <c r="G6" s="5">
        <v>927</v>
      </c>
      <c r="I6" s="2" t="s">
        <v>8</v>
      </c>
      <c r="J6" s="5">
        <v>489</v>
      </c>
      <c r="K6" s="5">
        <v>730</v>
      </c>
      <c r="L6" s="6">
        <v>743</v>
      </c>
      <c r="M6" s="5">
        <v>916</v>
      </c>
      <c r="N6" s="6">
        <v>917</v>
      </c>
    </row>
    <row r="7" spans="1:14" x14ac:dyDescent="0.2">
      <c r="B7" s="2" t="s">
        <v>9</v>
      </c>
      <c r="C7" s="5">
        <f>J7-C8</f>
        <v>48</v>
      </c>
      <c r="D7" s="5">
        <f t="shared" ref="D7" si="0">K7-D8</f>
        <v>51</v>
      </c>
      <c r="E7" s="6">
        <f>L7-E8</f>
        <v>38</v>
      </c>
      <c r="F7" s="5">
        <f>M7-F8</f>
        <v>27</v>
      </c>
      <c r="G7" s="5">
        <f t="shared" ref="G7" si="1">N7-G8</f>
        <v>21</v>
      </c>
      <c r="I7" s="2" t="s">
        <v>10</v>
      </c>
      <c r="J7" s="5">
        <v>102</v>
      </c>
      <c r="K7" s="5">
        <v>58</v>
      </c>
      <c r="L7" s="6">
        <v>42</v>
      </c>
      <c r="M7" s="5">
        <v>30</v>
      </c>
      <c r="N7" s="6">
        <v>23</v>
      </c>
    </row>
    <row r="8" spans="1:14" x14ac:dyDescent="0.2">
      <c r="B8" s="2" t="s">
        <v>11</v>
      </c>
      <c r="C8" s="5">
        <v>54</v>
      </c>
      <c r="D8" s="5">
        <v>7</v>
      </c>
      <c r="E8" s="6">
        <v>4</v>
      </c>
      <c r="F8" s="5">
        <v>3</v>
      </c>
      <c r="G8" s="5">
        <v>2</v>
      </c>
      <c r="J8">
        <f>SUM(J3:J7)</f>
        <v>991</v>
      </c>
      <c r="K8">
        <f t="shared" ref="K8:N8" si="2">SUM(K3:K7)</f>
        <v>998</v>
      </c>
      <c r="L8" s="9">
        <f t="shared" si="2"/>
        <v>998</v>
      </c>
      <c r="M8">
        <f t="shared" si="2"/>
        <v>997</v>
      </c>
      <c r="N8" s="9">
        <f t="shared" si="2"/>
        <v>990</v>
      </c>
    </row>
    <row r="9" spans="1:14" x14ac:dyDescent="0.2">
      <c r="I9" s="11" t="s">
        <v>15</v>
      </c>
    </row>
    <row r="10" spans="1:14" x14ac:dyDescent="0.2">
      <c r="A10" s="19" t="s">
        <v>14</v>
      </c>
      <c r="C10" s="2" t="s">
        <v>0</v>
      </c>
      <c r="D10" s="2" t="s">
        <v>1</v>
      </c>
      <c r="E10" s="3" t="s">
        <v>2</v>
      </c>
      <c r="F10" s="2" t="s">
        <v>3</v>
      </c>
      <c r="G10" s="2" t="s">
        <v>4</v>
      </c>
      <c r="I10" s="1">
        <f>(J11+K12+L13)/SUM(J16:L16)</f>
        <v>0.17423230974632845</v>
      </c>
      <c r="J10" s="2" t="s">
        <v>0</v>
      </c>
      <c r="K10" s="2" t="s">
        <v>1</v>
      </c>
      <c r="L10" s="3" t="s">
        <v>2</v>
      </c>
      <c r="M10" s="2" t="s">
        <v>3</v>
      </c>
      <c r="N10" s="3" t="s">
        <v>4</v>
      </c>
    </row>
    <row r="11" spans="1:14" x14ac:dyDescent="0.2">
      <c r="B11" s="2" t="s">
        <v>5</v>
      </c>
      <c r="C11" s="4">
        <v>337</v>
      </c>
      <c r="D11" s="5">
        <v>53</v>
      </c>
      <c r="E11" s="6">
        <v>68</v>
      </c>
      <c r="F11" s="5">
        <v>6</v>
      </c>
      <c r="G11" s="5">
        <v>3</v>
      </c>
      <c r="I11" s="2" t="s">
        <v>5</v>
      </c>
      <c r="J11" s="4">
        <v>335</v>
      </c>
      <c r="K11" s="5">
        <v>53</v>
      </c>
      <c r="L11" s="6">
        <v>68</v>
      </c>
      <c r="M11" s="4">
        <v>6</v>
      </c>
      <c r="N11" s="6">
        <v>3</v>
      </c>
    </row>
    <row r="12" spans="1:14" x14ac:dyDescent="0.2">
      <c r="B12" s="2" t="s">
        <v>6</v>
      </c>
      <c r="C12" s="5">
        <v>21</v>
      </c>
      <c r="D12" s="7">
        <v>49</v>
      </c>
      <c r="E12" s="6">
        <v>25</v>
      </c>
      <c r="F12" s="5">
        <v>0</v>
      </c>
      <c r="G12" s="5">
        <v>0</v>
      </c>
      <c r="I12" s="2" t="s">
        <v>6</v>
      </c>
      <c r="J12" s="5">
        <v>21</v>
      </c>
      <c r="K12" s="7">
        <v>49</v>
      </c>
      <c r="L12" s="6">
        <v>25</v>
      </c>
      <c r="M12" s="12">
        <v>0</v>
      </c>
      <c r="N12" s="20">
        <v>0</v>
      </c>
    </row>
    <row r="13" spans="1:14" x14ac:dyDescent="0.2">
      <c r="B13" s="2" t="s">
        <v>7</v>
      </c>
      <c r="C13" s="5">
        <v>43</v>
      </c>
      <c r="D13" s="5">
        <v>95</v>
      </c>
      <c r="E13" s="8">
        <v>139</v>
      </c>
      <c r="F13" s="5">
        <v>24</v>
      </c>
      <c r="G13" s="5">
        <v>8</v>
      </c>
      <c r="I13" s="2" t="s">
        <v>7</v>
      </c>
      <c r="J13" s="5">
        <v>43</v>
      </c>
      <c r="K13" s="5">
        <v>95</v>
      </c>
      <c r="L13" s="8">
        <v>138</v>
      </c>
      <c r="M13" s="5">
        <v>24</v>
      </c>
      <c r="N13" s="8">
        <v>8</v>
      </c>
    </row>
    <row r="14" spans="1:14" x14ac:dyDescent="0.2">
      <c r="B14" s="2" t="s">
        <v>8</v>
      </c>
      <c r="C14" s="5">
        <v>566</v>
      </c>
      <c r="D14" s="5">
        <v>776</v>
      </c>
      <c r="E14" s="6">
        <v>752</v>
      </c>
      <c r="F14" s="5">
        <v>953</v>
      </c>
      <c r="G14" s="5">
        <v>983</v>
      </c>
      <c r="I14" s="2" t="s">
        <v>8</v>
      </c>
      <c r="J14" s="5">
        <v>565</v>
      </c>
      <c r="K14" s="5">
        <v>776</v>
      </c>
      <c r="L14" s="6">
        <v>752</v>
      </c>
      <c r="M14" s="5">
        <v>953</v>
      </c>
      <c r="N14" s="6">
        <v>983</v>
      </c>
    </row>
    <row r="15" spans="1:14" x14ac:dyDescent="0.2">
      <c r="B15" s="2" t="s">
        <v>9</v>
      </c>
      <c r="C15" s="5">
        <f>J15-C16</f>
        <v>10</v>
      </c>
      <c r="D15" s="5">
        <f t="shared" ref="D15" si="3">K15-D16</f>
        <v>27</v>
      </c>
      <c r="E15" s="6">
        <f>L15-E16</f>
        <v>14</v>
      </c>
      <c r="F15" s="5">
        <f>M15-F16</f>
        <v>17</v>
      </c>
      <c r="G15" s="5">
        <f t="shared" ref="G15" si="4">N15-G16</f>
        <v>6</v>
      </c>
      <c r="I15" s="2" t="s">
        <v>10</v>
      </c>
      <c r="J15" s="5">
        <v>33</v>
      </c>
      <c r="K15" s="5">
        <v>27</v>
      </c>
      <c r="L15" s="6">
        <v>16</v>
      </c>
      <c r="M15" s="5">
        <v>17</v>
      </c>
      <c r="N15" s="6">
        <v>6</v>
      </c>
    </row>
    <row r="16" spans="1:14" ht="17" thickBot="1" x14ac:dyDescent="0.25">
      <c r="A16" s="17"/>
      <c r="B16" s="14" t="s">
        <v>11</v>
      </c>
      <c r="C16" s="15">
        <v>23</v>
      </c>
      <c r="D16" s="15">
        <v>0</v>
      </c>
      <c r="E16" s="16">
        <v>2</v>
      </c>
      <c r="F16" s="15">
        <v>0</v>
      </c>
      <c r="G16" s="15">
        <v>0</v>
      </c>
      <c r="H16" s="17"/>
      <c r="I16" s="17"/>
      <c r="J16" s="17">
        <f>SUM(J11:J15)</f>
        <v>997</v>
      </c>
      <c r="K16" s="17">
        <f t="shared" ref="K16:N16" si="5">SUM(K11:K15)</f>
        <v>1000</v>
      </c>
      <c r="L16" s="18">
        <f t="shared" si="5"/>
        <v>999</v>
      </c>
      <c r="M16" s="17">
        <f t="shared" si="5"/>
        <v>1000</v>
      </c>
      <c r="N16" s="18">
        <f t="shared" si="5"/>
        <v>1000</v>
      </c>
    </row>
    <row r="17" spans="1:14" ht="21" thickBot="1" x14ac:dyDescent="0.3">
      <c r="A17" s="10" t="s">
        <v>16</v>
      </c>
      <c r="I17" t="s">
        <v>15</v>
      </c>
    </row>
    <row r="18" spans="1:14" ht="17" thickTop="1" x14ac:dyDescent="0.2">
      <c r="A18" s="19" t="s">
        <v>13</v>
      </c>
      <c r="C18" s="2" t="s">
        <v>0</v>
      </c>
      <c r="D18" s="2" t="s">
        <v>1</v>
      </c>
      <c r="E18" s="3" t="s">
        <v>2</v>
      </c>
      <c r="F18" s="2" t="s">
        <v>3</v>
      </c>
      <c r="G18" s="2" t="s">
        <v>4</v>
      </c>
      <c r="I18" s="1">
        <f>(J19+K20+L21)/SUM(J24:L24)</f>
        <v>0.25973154362416107</v>
      </c>
      <c r="J18" s="2" t="s">
        <v>0</v>
      </c>
      <c r="K18" s="2" t="s">
        <v>1</v>
      </c>
      <c r="L18" s="3" t="s">
        <v>2</v>
      </c>
      <c r="M18" s="2" t="s">
        <v>3</v>
      </c>
      <c r="N18" s="3" t="s">
        <v>4</v>
      </c>
    </row>
    <row r="19" spans="1:14" x14ac:dyDescent="0.2">
      <c r="B19" s="2" t="s">
        <v>5</v>
      </c>
      <c r="C19" s="4">
        <v>384</v>
      </c>
      <c r="D19" s="5">
        <v>67</v>
      </c>
      <c r="E19" s="6">
        <v>80</v>
      </c>
      <c r="F19" s="5">
        <v>19</v>
      </c>
      <c r="G19" s="5">
        <v>21</v>
      </c>
      <c r="I19" s="2" t="s">
        <v>5</v>
      </c>
      <c r="J19" s="4">
        <v>373</v>
      </c>
      <c r="K19" s="5">
        <v>67</v>
      </c>
      <c r="L19" s="6">
        <v>80</v>
      </c>
      <c r="M19" s="4">
        <v>19</v>
      </c>
      <c r="N19" s="6">
        <v>21</v>
      </c>
    </row>
    <row r="20" spans="1:14" x14ac:dyDescent="0.2">
      <c r="B20" s="2" t="s">
        <v>6</v>
      </c>
      <c r="C20" s="5">
        <v>189</v>
      </c>
      <c r="D20" s="7">
        <v>264</v>
      </c>
      <c r="E20" s="6">
        <v>117</v>
      </c>
      <c r="F20" s="5">
        <v>10</v>
      </c>
      <c r="G20" s="5">
        <v>11</v>
      </c>
      <c r="I20" s="2" t="s">
        <v>6</v>
      </c>
      <c r="J20" s="5">
        <v>189</v>
      </c>
      <c r="K20" s="7">
        <v>263</v>
      </c>
      <c r="L20" s="6">
        <v>117</v>
      </c>
      <c r="M20" s="7">
        <v>10</v>
      </c>
      <c r="N20" s="6">
        <v>11</v>
      </c>
    </row>
    <row r="21" spans="1:14" x14ac:dyDescent="0.2">
      <c r="B21" s="2" t="s">
        <v>7</v>
      </c>
      <c r="C21" s="5">
        <v>25</v>
      </c>
      <c r="D21" s="5">
        <v>20</v>
      </c>
      <c r="E21" s="8">
        <v>143</v>
      </c>
      <c r="F21" s="5">
        <v>11</v>
      </c>
      <c r="G21" s="5">
        <v>8</v>
      </c>
      <c r="I21" s="2" t="s">
        <v>7</v>
      </c>
      <c r="J21" s="5">
        <v>25</v>
      </c>
      <c r="K21" s="5">
        <v>20</v>
      </c>
      <c r="L21" s="8">
        <v>138</v>
      </c>
      <c r="M21" s="5">
        <v>11</v>
      </c>
      <c r="N21" s="8">
        <v>8</v>
      </c>
    </row>
    <row r="22" spans="1:14" x14ac:dyDescent="0.2">
      <c r="B22" s="2" t="s">
        <v>8</v>
      </c>
      <c r="C22" s="5">
        <v>350</v>
      </c>
      <c r="D22" s="5">
        <v>602</v>
      </c>
      <c r="E22" s="6">
        <v>598</v>
      </c>
      <c r="F22" s="5">
        <v>944</v>
      </c>
      <c r="G22" s="5">
        <v>939</v>
      </c>
      <c r="I22" s="2" t="s">
        <v>8</v>
      </c>
      <c r="J22" s="5">
        <v>348</v>
      </c>
      <c r="K22" s="5">
        <v>601</v>
      </c>
      <c r="L22" s="6">
        <v>598</v>
      </c>
      <c r="M22" s="5">
        <v>943</v>
      </c>
      <c r="N22" s="6">
        <v>935</v>
      </c>
    </row>
    <row r="23" spans="1:14" x14ac:dyDescent="0.2">
      <c r="B23" s="2" t="s">
        <v>9</v>
      </c>
      <c r="C23" s="5">
        <f>J23-C24</f>
        <v>29</v>
      </c>
      <c r="D23" s="5">
        <f t="shared" ref="D23" si="6">K23-D24</f>
        <v>40</v>
      </c>
      <c r="E23" s="6">
        <f>L23-E24</f>
        <v>43</v>
      </c>
      <c r="F23" s="5">
        <f>M23-F24</f>
        <v>15</v>
      </c>
      <c r="G23" s="5">
        <f t="shared" ref="G23" si="7">N23-G24</f>
        <v>17</v>
      </c>
      <c r="I23" s="2" t="s">
        <v>10</v>
      </c>
      <c r="J23" s="5">
        <v>52</v>
      </c>
      <c r="K23" s="5">
        <v>47</v>
      </c>
      <c r="L23" s="6">
        <v>62</v>
      </c>
      <c r="M23" s="5">
        <v>16</v>
      </c>
      <c r="N23" s="6">
        <v>21</v>
      </c>
    </row>
    <row r="24" spans="1:14" x14ac:dyDescent="0.2">
      <c r="B24" s="2" t="s">
        <v>11</v>
      </c>
      <c r="C24" s="5">
        <v>23</v>
      </c>
      <c r="D24" s="5">
        <v>7</v>
      </c>
      <c r="E24" s="6">
        <v>19</v>
      </c>
      <c r="F24" s="5">
        <v>1</v>
      </c>
      <c r="G24" s="5">
        <v>4</v>
      </c>
      <c r="J24">
        <f>SUM(J19:J23)</f>
        <v>987</v>
      </c>
      <c r="K24">
        <f t="shared" ref="K24:N24" si="8">SUM(K19:K23)</f>
        <v>998</v>
      </c>
      <c r="L24" s="9">
        <f t="shared" si="8"/>
        <v>995</v>
      </c>
      <c r="M24">
        <f t="shared" si="8"/>
        <v>999</v>
      </c>
      <c r="N24" s="9">
        <f t="shared" si="8"/>
        <v>996</v>
      </c>
    </row>
    <row r="25" spans="1:14" x14ac:dyDescent="0.2">
      <c r="I25" t="s">
        <v>15</v>
      </c>
    </row>
    <row r="26" spans="1:14" x14ac:dyDescent="0.2">
      <c r="A26" s="19" t="s">
        <v>14</v>
      </c>
      <c r="C26" s="2" t="s">
        <v>0</v>
      </c>
      <c r="D26" s="2" t="s">
        <v>1</v>
      </c>
      <c r="E26" s="3" t="s">
        <v>2</v>
      </c>
      <c r="F26" s="2" t="s">
        <v>3</v>
      </c>
      <c r="G26" s="2" t="s">
        <v>4</v>
      </c>
      <c r="I26" s="1">
        <f>(J27+K28+L29)/SUM(J32:L32)</f>
        <v>0.35556300268096513</v>
      </c>
      <c r="J26" s="2" t="s">
        <v>0</v>
      </c>
      <c r="K26" s="2" t="s">
        <v>1</v>
      </c>
      <c r="L26" s="3" t="s">
        <v>2</v>
      </c>
      <c r="M26" s="2" t="s">
        <v>3</v>
      </c>
      <c r="N26" s="3" t="s">
        <v>4</v>
      </c>
    </row>
    <row r="27" spans="1:14" x14ac:dyDescent="0.2">
      <c r="B27" s="2" t="s">
        <v>5</v>
      </c>
      <c r="C27" s="4">
        <v>591</v>
      </c>
      <c r="D27" s="5">
        <v>56</v>
      </c>
      <c r="E27" s="6">
        <v>90</v>
      </c>
      <c r="F27" s="5">
        <v>1</v>
      </c>
      <c r="G27" s="5">
        <v>1</v>
      </c>
      <c r="I27" s="2" t="s">
        <v>5</v>
      </c>
      <c r="J27" s="4">
        <v>585</v>
      </c>
      <c r="K27" s="5">
        <v>56</v>
      </c>
      <c r="L27" s="6">
        <v>90</v>
      </c>
      <c r="M27" s="4">
        <v>1</v>
      </c>
      <c r="N27" s="6">
        <v>1</v>
      </c>
    </row>
    <row r="28" spans="1:14" x14ac:dyDescent="0.2">
      <c r="B28" s="2" t="s">
        <v>6</v>
      </c>
      <c r="C28" s="5">
        <v>23</v>
      </c>
      <c r="D28" s="7">
        <v>275</v>
      </c>
      <c r="E28" s="6">
        <v>59</v>
      </c>
      <c r="F28" s="5">
        <v>0</v>
      </c>
      <c r="G28" s="5">
        <v>2</v>
      </c>
      <c r="I28" s="2" t="s">
        <v>6</v>
      </c>
      <c r="J28" s="5">
        <v>23</v>
      </c>
      <c r="K28" s="7">
        <v>272</v>
      </c>
      <c r="L28" s="6">
        <v>59</v>
      </c>
      <c r="M28" s="12">
        <v>0</v>
      </c>
      <c r="N28" s="6">
        <v>2</v>
      </c>
    </row>
    <row r="29" spans="1:14" x14ac:dyDescent="0.2">
      <c r="B29" s="2" t="s">
        <v>7</v>
      </c>
      <c r="C29" s="5">
        <v>23</v>
      </c>
      <c r="D29" s="5">
        <v>26</v>
      </c>
      <c r="E29" s="8">
        <v>207</v>
      </c>
      <c r="F29" s="5">
        <v>5</v>
      </c>
      <c r="G29" s="5">
        <v>10</v>
      </c>
      <c r="I29" s="2" t="s">
        <v>7</v>
      </c>
      <c r="J29" s="5">
        <v>23</v>
      </c>
      <c r="K29" s="5">
        <v>26</v>
      </c>
      <c r="L29" s="8">
        <v>204</v>
      </c>
      <c r="M29" s="5">
        <v>5</v>
      </c>
      <c r="N29" s="8">
        <v>10</v>
      </c>
    </row>
    <row r="30" spans="1:14" x14ac:dyDescent="0.2">
      <c r="B30" s="2" t="s">
        <v>8</v>
      </c>
      <c r="C30" s="5">
        <v>335</v>
      </c>
      <c r="D30" s="5">
        <v>637</v>
      </c>
      <c r="E30" s="6">
        <v>622</v>
      </c>
      <c r="F30" s="5">
        <v>990</v>
      </c>
      <c r="G30" s="5">
        <v>976</v>
      </c>
      <c r="I30" s="2" t="s">
        <v>8</v>
      </c>
      <c r="J30" s="5">
        <v>334</v>
      </c>
      <c r="K30" s="5">
        <v>634</v>
      </c>
      <c r="L30" s="6">
        <v>622</v>
      </c>
      <c r="M30" s="5">
        <v>989</v>
      </c>
      <c r="N30" s="6">
        <v>976</v>
      </c>
    </row>
    <row r="31" spans="1:14" x14ac:dyDescent="0.2">
      <c r="B31" s="2" t="s">
        <v>9</v>
      </c>
      <c r="C31" s="5">
        <f>J31-C32</f>
        <v>5</v>
      </c>
      <c r="D31" s="5">
        <f t="shared" ref="D31" si="9">K31-D32</f>
        <v>-1</v>
      </c>
      <c r="E31" s="6">
        <f>L31-E32</f>
        <v>3</v>
      </c>
      <c r="F31" s="5">
        <f>M31-F32</f>
        <v>3</v>
      </c>
      <c r="G31" s="5">
        <f t="shared" ref="G31" si="10">N31-G32</f>
        <v>7</v>
      </c>
      <c r="I31" s="2" t="s">
        <v>10</v>
      </c>
      <c r="J31" s="5">
        <v>28</v>
      </c>
      <c r="K31" s="5">
        <v>6</v>
      </c>
      <c r="L31" s="6">
        <v>22</v>
      </c>
      <c r="M31" s="5">
        <v>4</v>
      </c>
      <c r="N31" s="6">
        <v>11</v>
      </c>
    </row>
    <row r="32" spans="1:14" ht="17" thickBot="1" x14ac:dyDescent="0.25">
      <c r="A32" s="17"/>
      <c r="B32" s="14" t="s">
        <v>11</v>
      </c>
      <c r="C32" s="15">
        <v>23</v>
      </c>
      <c r="D32" s="15">
        <v>7</v>
      </c>
      <c r="E32" s="16">
        <v>19</v>
      </c>
      <c r="F32" s="15">
        <v>1</v>
      </c>
      <c r="G32" s="15">
        <v>4</v>
      </c>
      <c r="H32" s="17"/>
      <c r="I32" s="17"/>
      <c r="J32" s="17">
        <f>SUM(J27:J31)</f>
        <v>993</v>
      </c>
      <c r="K32" s="17">
        <f t="shared" ref="K32:N32" si="11">SUM(K27:K31)</f>
        <v>994</v>
      </c>
      <c r="L32" s="18">
        <f t="shared" si="11"/>
        <v>997</v>
      </c>
      <c r="M32" s="17">
        <f t="shared" si="11"/>
        <v>999</v>
      </c>
      <c r="N32" s="18">
        <f t="shared" si="11"/>
        <v>1000</v>
      </c>
    </row>
    <row r="33" spans="1:14" ht="21" thickBot="1" x14ac:dyDescent="0.3">
      <c r="A33" s="10" t="s">
        <v>17</v>
      </c>
      <c r="I33" t="s">
        <v>15</v>
      </c>
    </row>
    <row r="34" spans="1:14" ht="17" thickTop="1" x14ac:dyDescent="0.2">
      <c r="A34" s="19" t="s">
        <v>13</v>
      </c>
      <c r="C34" s="2" t="s">
        <v>0</v>
      </c>
      <c r="D34" s="2" t="s">
        <v>1</v>
      </c>
      <c r="E34" s="3" t="s">
        <v>2</v>
      </c>
      <c r="F34" s="2" t="s">
        <v>3</v>
      </c>
      <c r="G34" s="2" t="s">
        <v>4</v>
      </c>
      <c r="I34" s="1">
        <f>(J35+K36+L37)/SUM(J40:L40)</f>
        <v>0.42114150624788921</v>
      </c>
      <c r="J34" s="2" t="s">
        <v>0</v>
      </c>
      <c r="K34" s="2" t="s">
        <v>1</v>
      </c>
      <c r="L34" s="3" t="s">
        <v>2</v>
      </c>
      <c r="M34" s="2" t="s">
        <v>3</v>
      </c>
      <c r="N34" s="3" t="s">
        <v>4</v>
      </c>
    </row>
    <row r="35" spans="1:14" x14ac:dyDescent="0.2">
      <c r="B35" s="2" t="s">
        <v>5</v>
      </c>
      <c r="C35" s="4">
        <v>623</v>
      </c>
      <c r="D35" s="5">
        <v>76</v>
      </c>
      <c r="E35" s="6">
        <v>88</v>
      </c>
      <c r="F35" s="5">
        <v>28</v>
      </c>
      <c r="G35" s="5">
        <v>33</v>
      </c>
      <c r="I35" s="2" t="s">
        <v>5</v>
      </c>
      <c r="J35" s="4">
        <v>606</v>
      </c>
      <c r="K35" s="5">
        <v>76</v>
      </c>
      <c r="L35" s="6">
        <v>88</v>
      </c>
      <c r="M35" s="4">
        <v>28</v>
      </c>
      <c r="N35" s="6">
        <v>33</v>
      </c>
    </row>
    <row r="36" spans="1:14" x14ac:dyDescent="0.2">
      <c r="B36" s="2" t="s">
        <v>6</v>
      </c>
      <c r="C36" s="5">
        <v>200</v>
      </c>
      <c r="D36" s="7">
        <v>359</v>
      </c>
      <c r="E36" s="6">
        <v>127</v>
      </c>
      <c r="F36" s="5">
        <v>13</v>
      </c>
      <c r="G36" s="5">
        <v>12</v>
      </c>
      <c r="I36" s="2" t="s">
        <v>6</v>
      </c>
      <c r="J36" s="5">
        <v>200</v>
      </c>
      <c r="K36" s="7">
        <v>347</v>
      </c>
      <c r="L36" s="6">
        <v>127</v>
      </c>
      <c r="M36" s="7">
        <v>13</v>
      </c>
      <c r="N36" s="6">
        <v>12</v>
      </c>
    </row>
    <row r="37" spans="1:14" x14ac:dyDescent="0.2">
      <c r="B37" s="2" t="s">
        <v>7</v>
      </c>
      <c r="C37" s="5">
        <v>10</v>
      </c>
      <c r="D37" s="5">
        <v>25</v>
      </c>
      <c r="E37" s="8">
        <v>304</v>
      </c>
      <c r="F37" s="5">
        <v>4</v>
      </c>
      <c r="G37" s="5">
        <v>3</v>
      </c>
      <c r="I37" s="2" t="s">
        <v>7</v>
      </c>
      <c r="J37" s="5">
        <v>10</v>
      </c>
      <c r="K37" s="5">
        <v>25</v>
      </c>
      <c r="L37" s="8">
        <v>294</v>
      </c>
      <c r="M37" s="5">
        <v>4</v>
      </c>
      <c r="N37" s="8">
        <v>3</v>
      </c>
    </row>
    <row r="38" spans="1:14" x14ac:dyDescent="0.2">
      <c r="B38" s="2" t="s">
        <v>8</v>
      </c>
      <c r="C38" s="5">
        <v>108</v>
      </c>
      <c r="D38" s="5">
        <v>514</v>
      </c>
      <c r="E38" s="6">
        <v>464</v>
      </c>
      <c r="F38" s="5">
        <v>937</v>
      </c>
      <c r="G38" s="5">
        <v>939</v>
      </c>
      <c r="I38" s="2" t="s">
        <v>8</v>
      </c>
      <c r="J38" s="5">
        <v>108</v>
      </c>
      <c r="K38" s="5">
        <v>514</v>
      </c>
      <c r="L38" s="6">
        <v>464</v>
      </c>
      <c r="M38" s="5">
        <v>931</v>
      </c>
      <c r="N38" s="6">
        <v>934</v>
      </c>
    </row>
    <row r="39" spans="1:14" x14ac:dyDescent="0.2">
      <c r="B39" s="2" t="s">
        <v>9</v>
      </c>
      <c r="C39" s="5">
        <f>J39-C40</f>
        <v>26</v>
      </c>
      <c r="D39" s="5">
        <f t="shared" ref="D39" si="12">K39-D40</f>
        <v>24</v>
      </c>
      <c r="E39" s="6">
        <f>L39-E40</f>
        <v>12</v>
      </c>
      <c r="F39" s="5">
        <f>M39-F40</f>
        <v>16</v>
      </c>
      <c r="G39" s="5">
        <f t="shared" ref="G39" si="13">N39-G40</f>
        <v>11</v>
      </c>
      <c r="I39" s="2" t="s">
        <v>10</v>
      </c>
      <c r="J39" s="5">
        <v>59</v>
      </c>
      <c r="K39" s="5">
        <v>26</v>
      </c>
      <c r="L39" s="6">
        <v>17</v>
      </c>
      <c r="M39" s="5">
        <v>18</v>
      </c>
      <c r="N39" s="6">
        <v>13</v>
      </c>
    </row>
    <row r="40" spans="1:14" x14ac:dyDescent="0.2">
      <c r="B40" s="2" t="s">
        <v>11</v>
      </c>
      <c r="C40" s="5">
        <v>33</v>
      </c>
      <c r="D40" s="5">
        <v>2</v>
      </c>
      <c r="E40" s="6">
        <v>5</v>
      </c>
      <c r="F40" s="5">
        <v>2</v>
      </c>
      <c r="G40" s="5">
        <v>2</v>
      </c>
      <c r="J40">
        <f>SUM(J35:J39)</f>
        <v>983</v>
      </c>
      <c r="K40">
        <f t="shared" ref="K40:N40" si="14">SUM(K35:K39)</f>
        <v>988</v>
      </c>
      <c r="L40" s="9">
        <f t="shared" si="14"/>
        <v>990</v>
      </c>
      <c r="M40">
        <f t="shared" si="14"/>
        <v>994</v>
      </c>
      <c r="N40" s="9">
        <f t="shared" si="14"/>
        <v>995</v>
      </c>
    </row>
    <row r="41" spans="1:14" x14ac:dyDescent="0.2">
      <c r="I41" t="s">
        <v>15</v>
      </c>
    </row>
    <row r="42" spans="1:14" x14ac:dyDescent="0.2">
      <c r="A42" s="19" t="s">
        <v>14</v>
      </c>
      <c r="C42" s="2" t="s">
        <v>0</v>
      </c>
      <c r="D42" s="2" t="s">
        <v>1</v>
      </c>
      <c r="E42" s="3" t="s">
        <v>2</v>
      </c>
      <c r="F42" s="2" t="s">
        <v>3</v>
      </c>
      <c r="G42" s="2" t="s">
        <v>4</v>
      </c>
      <c r="I42" s="1">
        <f>(J43+K44+L45)/SUM(J48:L48)</f>
        <v>0.59812771648278162</v>
      </c>
      <c r="J42" s="2" t="s">
        <v>0</v>
      </c>
      <c r="K42" s="2" t="s">
        <v>1</v>
      </c>
      <c r="L42" s="3" t="s">
        <v>2</v>
      </c>
      <c r="M42" s="2" t="s">
        <v>3</v>
      </c>
      <c r="N42" s="3" t="s">
        <v>4</v>
      </c>
    </row>
    <row r="43" spans="1:14" x14ac:dyDescent="0.2">
      <c r="B43" s="2" t="s">
        <v>5</v>
      </c>
      <c r="C43" s="4">
        <v>880</v>
      </c>
      <c r="D43" s="5">
        <v>83</v>
      </c>
      <c r="E43" s="6">
        <v>73</v>
      </c>
      <c r="F43" s="5">
        <v>2</v>
      </c>
      <c r="G43" s="5">
        <v>5</v>
      </c>
      <c r="I43" s="2" t="s">
        <v>5</v>
      </c>
      <c r="J43" s="4">
        <v>876</v>
      </c>
      <c r="K43" s="5">
        <v>83</v>
      </c>
      <c r="L43" s="6">
        <v>73</v>
      </c>
      <c r="M43" s="4">
        <v>2</v>
      </c>
      <c r="N43" s="6">
        <v>5</v>
      </c>
    </row>
    <row r="44" spans="1:14" x14ac:dyDescent="0.2">
      <c r="B44" s="2" t="s">
        <v>6</v>
      </c>
      <c r="C44" s="5">
        <v>15</v>
      </c>
      <c r="D44" s="7">
        <v>435</v>
      </c>
      <c r="E44" s="6">
        <v>87</v>
      </c>
      <c r="F44" s="5">
        <v>0</v>
      </c>
      <c r="G44" s="5">
        <v>1</v>
      </c>
      <c r="I44" s="2" t="s">
        <v>6</v>
      </c>
      <c r="J44" s="5">
        <v>15</v>
      </c>
      <c r="K44" s="7">
        <v>432</v>
      </c>
      <c r="L44" s="6">
        <v>87</v>
      </c>
      <c r="M44" s="12">
        <v>0</v>
      </c>
      <c r="N44" s="6">
        <v>1</v>
      </c>
    </row>
    <row r="45" spans="1:14" x14ac:dyDescent="0.2">
      <c r="B45" s="2" t="s">
        <v>7</v>
      </c>
      <c r="C45" s="5">
        <v>5</v>
      </c>
      <c r="D45" s="5">
        <v>27</v>
      </c>
      <c r="E45" s="8">
        <v>482</v>
      </c>
      <c r="F45" s="5">
        <v>6</v>
      </c>
      <c r="G45" s="5">
        <v>3</v>
      </c>
      <c r="I45" s="2" t="s">
        <v>7</v>
      </c>
      <c r="J45" s="5">
        <v>5</v>
      </c>
      <c r="K45" s="5">
        <v>27</v>
      </c>
      <c r="L45" s="8">
        <v>481</v>
      </c>
      <c r="M45" s="5">
        <v>6</v>
      </c>
      <c r="N45" s="8">
        <v>3</v>
      </c>
    </row>
    <row r="46" spans="1:14" x14ac:dyDescent="0.2">
      <c r="B46" s="2" t="s">
        <v>8</v>
      </c>
      <c r="C46" s="5">
        <v>93</v>
      </c>
      <c r="D46" s="5">
        <v>431</v>
      </c>
      <c r="E46" s="6">
        <v>326</v>
      </c>
      <c r="F46" s="5">
        <v>989</v>
      </c>
      <c r="G46" s="5">
        <v>983</v>
      </c>
      <c r="I46" s="2" t="s">
        <v>8</v>
      </c>
      <c r="J46" s="5">
        <v>93</v>
      </c>
      <c r="K46" s="5">
        <v>430</v>
      </c>
      <c r="L46" s="6">
        <v>326</v>
      </c>
      <c r="M46" s="5">
        <v>989</v>
      </c>
      <c r="N46" s="6">
        <v>983</v>
      </c>
    </row>
    <row r="47" spans="1:14" x14ac:dyDescent="0.2">
      <c r="B47" s="2" t="s">
        <v>9</v>
      </c>
      <c r="C47" s="5">
        <f>J47-C48</f>
        <v>1</v>
      </c>
      <c r="D47" s="5">
        <f t="shared" ref="D47" si="15">K47-D48</f>
        <v>22</v>
      </c>
      <c r="E47" s="6">
        <f>L47-E48</f>
        <v>31</v>
      </c>
      <c r="F47" s="5">
        <f>M47-F48</f>
        <v>3</v>
      </c>
      <c r="G47" s="5">
        <f t="shared" ref="G47" si="16">N47-G48</f>
        <v>8</v>
      </c>
      <c r="I47" s="2" t="s">
        <v>10</v>
      </c>
      <c r="J47" s="5">
        <v>7</v>
      </c>
      <c r="K47" s="5">
        <v>24</v>
      </c>
      <c r="L47" s="6">
        <v>32</v>
      </c>
      <c r="M47" s="5">
        <v>3</v>
      </c>
      <c r="N47" s="6">
        <v>8</v>
      </c>
    </row>
    <row r="48" spans="1:14" ht="17" thickBot="1" x14ac:dyDescent="0.25">
      <c r="A48" s="17"/>
      <c r="B48" s="14" t="s">
        <v>11</v>
      </c>
      <c r="C48" s="15">
        <v>6</v>
      </c>
      <c r="D48" s="15">
        <v>2</v>
      </c>
      <c r="E48" s="16">
        <v>1</v>
      </c>
      <c r="F48" s="15">
        <v>0</v>
      </c>
      <c r="G48" s="15">
        <v>0</v>
      </c>
      <c r="H48" s="17"/>
      <c r="I48" s="17"/>
      <c r="J48" s="17">
        <f>SUM(J43:J47)</f>
        <v>996</v>
      </c>
      <c r="K48" s="17">
        <f t="shared" ref="K48:N48" si="17">SUM(K43:K47)</f>
        <v>996</v>
      </c>
      <c r="L48" s="18">
        <f t="shared" si="17"/>
        <v>999</v>
      </c>
      <c r="M48" s="17">
        <f t="shared" si="17"/>
        <v>1000</v>
      </c>
      <c r="N48" s="18">
        <f t="shared" si="17"/>
        <v>1000</v>
      </c>
    </row>
    <row r="49" spans="1:14" ht="21" thickBot="1" x14ac:dyDescent="0.3">
      <c r="A49" s="10" t="s">
        <v>18</v>
      </c>
      <c r="I49" t="s">
        <v>15</v>
      </c>
    </row>
    <row r="50" spans="1:14" ht="17" thickTop="1" x14ac:dyDescent="0.2">
      <c r="A50" s="19" t="s">
        <v>13</v>
      </c>
      <c r="C50" s="2" t="s">
        <v>0</v>
      </c>
      <c r="D50" s="2" t="s">
        <v>1</v>
      </c>
      <c r="E50" s="3" t="s">
        <v>2</v>
      </c>
      <c r="F50" s="2" t="s">
        <v>3</v>
      </c>
      <c r="G50" s="2" t="s">
        <v>4</v>
      </c>
      <c r="I50" s="1">
        <f>(J51+K52+L53)/SUM(J56:L56)</f>
        <v>0.30937185085656699</v>
      </c>
      <c r="J50" s="2" t="s">
        <v>0</v>
      </c>
      <c r="K50" s="2" t="s">
        <v>1</v>
      </c>
      <c r="L50" s="3" t="s">
        <v>2</v>
      </c>
      <c r="M50" s="2" t="s">
        <v>3</v>
      </c>
      <c r="N50" s="3" t="s">
        <v>4</v>
      </c>
    </row>
    <row r="51" spans="1:14" x14ac:dyDescent="0.2">
      <c r="B51" s="2" t="s">
        <v>5</v>
      </c>
      <c r="C51" s="4">
        <v>495</v>
      </c>
      <c r="D51" s="5">
        <v>153</v>
      </c>
      <c r="E51" s="6">
        <v>155</v>
      </c>
      <c r="F51" s="5">
        <v>12</v>
      </c>
      <c r="G51" s="5">
        <v>13</v>
      </c>
      <c r="I51" s="2" t="s">
        <v>5</v>
      </c>
      <c r="J51" s="4">
        <v>485</v>
      </c>
      <c r="K51" s="5">
        <v>153</v>
      </c>
      <c r="L51" s="6">
        <v>155</v>
      </c>
      <c r="M51" s="4">
        <v>12</v>
      </c>
      <c r="N51" s="6">
        <v>13</v>
      </c>
    </row>
    <row r="52" spans="1:14" x14ac:dyDescent="0.2">
      <c r="B52" s="2" t="s">
        <v>6</v>
      </c>
      <c r="C52" s="5">
        <v>217</v>
      </c>
      <c r="D52" s="7">
        <v>279</v>
      </c>
      <c r="E52" s="6">
        <v>157</v>
      </c>
      <c r="F52" s="5">
        <v>15</v>
      </c>
      <c r="G52" s="5">
        <v>14</v>
      </c>
      <c r="I52" s="2" t="s">
        <v>6</v>
      </c>
      <c r="J52" s="5">
        <v>217</v>
      </c>
      <c r="K52" s="7">
        <v>275</v>
      </c>
      <c r="L52" s="6">
        <v>157</v>
      </c>
      <c r="M52" s="7">
        <v>15</v>
      </c>
      <c r="N52" s="6">
        <v>14</v>
      </c>
    </row>
    <row r="53" spans="1:14" x14ac:dyDescent="0.2">
      <c r="B53" s="2" t="s">
        <v>7</v>
      </c>
      <c r="C53" s="5">
        <v>8</v>
      </c>
      <c r="D53" s="5">
        <v>15</v>
      </c>
      <c r="E53" s="8">
        <v>167</v>
      </c>
      <c r="F53" s="5">
        <v>1</v>
      </c>
      <c r="G53" s="5">
        <v>3</v>
      </c>
      <c r="I53" s="2" t="s">
        <v>7</v>
      </c>
      <c r="J53" s="5">
        <v>8</v>
      </c>
      <c r="K53" s="5">
        <v>15</v>
      </c>
      <c r="L53" s="8">
        <v>161</v>
      </c>
      <c r="M53" s="5">
        <v>1</v>
      </c>
      <c r="N53" s="8">
        <v>3</v>
      </c>
    </row>
    <row r="54" spans="1:14" x14ac:dyDescent="0.2">
      <c r="B54" s="2" t="s">
        <v>8</v>
      </c>
      <c r="C54" s="5">
        <v>221</v>
      </c>
      <c r="D54" s="5">
        <v>533</v>
      </c>
      <c r="E54" s="6">
        <v>501</v>
      </c>
      <c r="F54" s="5">
        <v>963</v>
      </c>
      <c r="G54" s="5">
        <v>963</v>
      </c>
      <c r="I54" s="2" t="s">
        <v>8</v>
      </c>
      <c r="J54" s="5">
        <v>220</v>
      </c>
      <c r="K54" s="5">
        <v>532</v>
      </c>
      <c r="L54" s="6">
        <v>500</v>
      </c>
      <c r="M54" s="5">
        <v>963</v>
      </c>
      <c r="N54" s="6">
        <v>962</v>
      </c>
    </row>
    <row r="55" spans="1:14" x14ac:dyDescent="0.2">
      <c r="B55" s="2" t="s">
        <v>9</v>
      </c>
      <c r="C55" s="5">
        <f>J55-C56</f>
        <v>19</v>
      </c>
      <c r="D55" s="5">
        <f t="shared" ref="D55" si="18">K55-D56</f>
        <v>15</v>
      </c>
      <c r="E55" s="6">
        <f>L55-E56</f>
        <v>13</v>
      </c>
      <c r="F55" s="5">
        <f>M55-F56</f>
        <v>9</v>
      </c>
      <c r="G55" s="5">
        <f t="shared" ref="G55" si="19">N55-G56</f>
        <v>7</v>
      </c>
      <c r="I55" s="2" t="s">
        <v>10</v>
      </c>
      <c r="J55" s="5">
        <v>59</v>
      </c>
      <c r="K55" s="5">
        <v>20</v>
      </c>
      <c r="L55" s="6">
        <v>20</v>
      </c>
      <c r="M55" s="5">
        <v>9</v>
      </c>
      <c r="N55" s="6">
        <v>7</v>
      </c>
    </row>
    <row r="56" spans="1:14" x14ac:dyDescent="0.2">
      <c r="B56" s="2" t="s">
        <v>11</v>
      </c>
      <c r="C56" s="5">
        <v>40</v>
      </c>
      <c r="D56" s="5">
        <v>5</v>
      </c>
      <c r="E56" s="6">
        <v>7</v>
      </c>
      <c r="F56" s="5">
        <v>0</v>
      </c>
      <c r="G56" s="5">
        <v>0</v>
      </c>
      <c r="J56">
        <f>SUM(J51:J55)</f>
        <v>989</v>
      </c>
      <c r="K56">
        <f t="shared" ref="K56:N56" si="20">SUM(K51:K55)</f>
        <v>995</v>
      </c>
      <c r="L56" s="9">
        <f t="shared" si="20"/>
        <v>993</v>
      </c>
      <c r="M56">
        <f t="shared" si="20"/>
        <v>1000</v>
      </c>
      <c r="N56" s="9">
        <f t="shared" si="20"/>
        <v>999</v>
      </c>
    </row>
    <row r="57" spans="1:14" x14ac:dyDescent="0.2">
      <c r="I57" t="s">
        <v>15</v>
      </c>
    </row>
    <row r="58" spans="1:14" x14ac:dyDescent="0.2">
      <c r="A58" s="19" t="s">
        <v>14</v>
      </c>
      <c r="C58" s="2" t="s">
        <v>0</v>
      </c>
      <c r="D58" s="2" t="s">
        <v>1</v>
      </c>
      <c r="E58" s="3" t="s">
        <v>2</v>
      </c>
      <c r="F58" s="2" t="s">
        <v>3</v>
      </c>
      <c r="G58" s="2" t="s">
        <v>4</v>
      </c>
      <c r="I58" s="1">
        <f>(J59+K60+L61)/SUM(J64:L64)</f>
        <v>0.43540829986613117</v>
      </c>
      <c r="J58" s="2" t="s">
        <v>0</v>
      </c>
      <c r="K58" s="2" t="s">
        <v>1</v>
      </c>
      <c r="L58" s="3" t="s">
        <v>2</v>
      </c>
      <c r="M58" s="2" t="s">
        <v>3</v>
      </c>
      <c r="N58" s="3" t="s">
        <v>4</v>
      </c>
    </row>
    <row r="59" spans="1:14" x14ac:dyDescent="0.2">
      <c r="B59" s="2" t="s">
        <v>5</v>
      </c>
      <c r="C59" s="4">
        <v>765</v>
      </c>
      <c r="D59" s="5">
        <v>183</v>
      </c>
      <c r="E59" s="6">
        <v>244</v>
      </c>
      <c r="F59" s="5">
        <v>0</v>
      </c>
      <c r="G59" s="5">
        <v>1</v>
      </c>
      <c r="I59" s="2" t="s">
        <v>5</v>
      </c>
      <c r="J59" s="4">
        <v>761</v>
      </c>
      <c r="K59" s="5">
        <v>183</v>
      </c>
      <c r="L59" s="6">
        <v>244</v>
      </c>
      <c r="M59" s="26">
        <v>0</v>
      </c>
      <c r="N59" s="6">
        <v>1</v>
      </c>
    </row>
    <row r="60" spans="1:14" x14ac:dyDescent="0.2">
      <c r="B60" s="2" t="s">
        <v>6</v>
      </c>
      <c r="C60" s="5">
        <v>31</v>
      </c>
      <c r="D60" s="7">
        <v>307</v>
      </c>
      <c r="E60" s="6">
        <v>94</v>
      </c>
      <c r="F60" s="5">
        <v>1</v>
      </c>
      <c r="G60" s="5">
        <v>0</v>
      </c>
      <c r="I60" s="2" t="s">
        <v>6</v>
      </c>
      <c r="J60" s="5">
        <v>31</v>
      </c>
      <c r="K60" s="7">
        <v>302</v>
      </c>
      <c r="L60" s="6">
        <v>94</v>
      </c>
      <c r="M60" s="7">
        <v>1</v>
      </c>
      <c r="N60" s="20">
        <v>0</v>
      </c>
    </row>
    <row r="61" spans="1:14" x14ac:dyDescent="0.2">
      <c r="B61" s="2" t="s">
        <v>7</v>
      </c>
      <c r="C61" s="5">
        <v>8</v>
      </c>
      <c r="D61" s="5">
        <v>28</v>
      </c>
      <c r="E61" s="8">
        <v>239</v>
      </c>
      <c r="F61" s="5">
        <v>4</v>
      </c>
      <c r="G61" s="5">
        <v>7</v>
      </c>
      <c r="I61" s="2" t="s">
        <v>7</v>
      </c>
      <c r="J61" s="5">
        <v>8</v>
      </c>
      <c r="K61" s="5">
        <v>28</v>
      </c>
      <c r="L61" s="8">
        <v>238</v>
      </c>
      <c r="M61" s="5">
        <v>4</v>
      </c>
      <c r="N61" s="8">
        <v>7</v>
      </c>
    </row>
    <row r="62" spans="1:14" x14ac:dyDescent="0.2">
      <c r="B62" s="2" t="s">
        <v>8</v>
      </c>
      <c r="C62" s="5">
        <v>166</v>
      </c>
      <c r="D62" s="5">
        <v>471</v>
      </c>
      <c r="E62" s="6">
        <v>405</v>
      </c>
      <c r="F62" s="5">
        <v>992</v>
      </c>
      <c r="G62" s="5">
        <v>990</v>
      </c>
      <c r="I62" s="2" t="s">
        <v>8</v>
      </c>
      <c r="J62" s="5">
        <v>164</v>
      </c>
      <c r="K62" s="5">
        <v>471</v>
      </c>
      <c r="L62" s="6">
        <v>405</v>
      </c>
      <c r="M62" s="5">
        <v>992</v>
      </c>
      <c r="N62" s="6">
        <v>990</v>
      </c>
    </row>
    <row r="63" spans="1:14" x14ac:dyDescent="0.2">
      <c r="B63" s="2" t="s">
        <v>9</v>
      </c>
      <c r="C63" s="5">
        <f>J63-C64</f>
        <v>1</v>
      </c>
      <c r="D63" s="5">
        <f t="shared" ref="D63" si="21">K63-D64</f>
        <v>8</v>
      </c>
      <c r="E63" s="6">
        <f>L63-E64</f>
        <v>12</v>
      </c>
      <c r="F63" s="5">
        <f>M63-F64</f>
        <v>3</v>
      </c>
      <c r="G63" s="5">
        <f t="shared" ref="G63" si="22">N63-G64</f>
        <v>2</v>
      </c>
      <c r="I63" s="2" t="s">
        <v>10</v>
      </c>
      <c r="J63" s="5">
        <v>30</v>
      </c>
      <c r="K63" s="5">
        <v>11</v>
      </c>
      <c r="L63" s="6">
        <v>18</v>
      </c>
      <c r="M63" s="5">
        <v>3</v>
      </c>
      <c r="N63" s="6">
        <v>2</v>
      </c>
    </row>
    <row r="64" spans="1:14" s="21" customFormat="1" ht="17" thickBot="1" x14ac:dyDescent="0.25">
      <c r="B64" s="22" t="s">
        <v>11</v>
      </c>
      <c r="C64" s="23">
        <v>29</v>
      </c>
      <c r="D64" s="23">
        <v>3</v>
      </c>
      <c r="E64" s="24">
        <v>6</v>
      </c>
      <c r="F64" s="23">
        <v>0</v>
      </c>
      <c r="G64" s="23">
        <v>0</v>
      </c>
      <c r="J64" s="21">
        <f>SUM(J59:J63)</f>
        <v>994</v>
      </c>
      <c r="K64" s="21">
        <f t="shared" ref="K64:N64" si="23">SUM(K59:K63)</f>
        <v>995</v>
      </c>
      <c r="L64" s="25">
        <f t="shared" si="23"/>
        <v>999</v>
      </c>
      <c r="M64" s="21">
        <f t="shared" si="23"/>
        <v>1000</v>
      </c>
      <c r="N64" s="25">
        <f t="shared" si="23"/>
        <v>1000</v>
      </c>
    </row>
    <row r="65" spans="1:14" ht="22" thickTop="1" thickBot="1" x14ac:dyDescent="0.3">
      <c r="A65" s="10" t="s">
        <v>19</v>
      </c>
      <c r="I65" t="s">
        <v>15</v>
      </c>
    </row>
    <row r="66" spans="1:14" ht="17" thickTop="1" x14ac:dyDescent="0.2">
      <c r="A66" s="19" t="s">
        <v>13</v>
      </c>
      <c r="C66" s="2" t="s">
        <v>0</v>
      </c>
      <c r="D66" s="2" t="s">
        <v>1</v>
      </c>
      <c r="E66" s="3" t="s">
        <v>2</v>
      </c>
      <c r="F66" s="2" t="s">
        <v>3</v>
      </c>
      <c r="G66" s="2" t="s">
        <v>4</v>
      </c>
      <c r="I66" s="1">
        <f>(J67+K68+L69)/SUM(J72:L72)</f>
        <v>0.11882193635748138</v>
      </c>
      <c r="J66" s="2" t="s">
        <v>0</v>
      </c>
      <c r="K66" s="2" t="s">
        <v>1</v>
      </c>
      <c r="L66" s="3" t="s">
        <v>2</v>
      </c>
      <c r="M66" s="2" t="s">
        <v>3</v>
      </c>
      <c r="N66" s="3" t="s">
        <v>4</v>
      </c>
    </row>
    <row r="67" spans="1:14" x14ac:dyDescent="0.2">
      <c r="B67" s="2" t="s">
        <v>5</v>
      </c>
      <c r="C67" s="4">
        <v>163</v>
      </c>
      <c r="D67" s="5">
        <v>619</v>
      </c>
      <c r="E67" s="6">
        <v>870</v>
      </c>
      <c r="F67" s="5">
        <v>377</v>
      </c>
      <c r="G67" s="5">
        <v>331</v>
      </c>
      <c r="I67" s="2" t="s">
        <v>5</v>
      </c>
      <c r="J67" s="4">
        <v>151</v>
      </c>
      <c r="K67" s="5">
        <v>619</v>
      </c>
      <c r="L67" s="6">
        <v>870</v>
      </c>
      <c r="M67" s="4">
        <v>377</v>
      </c>
      <c r="N67" s="6">
        <v>330</v>
      </c>
    </row>
    <row r="68" spans="1:14" x14ac:dyDescent="0.2">
      <c r="B68" s="2" t="s">
        <v>6</v>
      </c>
      <c r="C68" s="5">
        <v>2</v>
      </c>
      <c r="D68" s="7">
        <v>184</v>
      </c>
      <c r="E68" s="6">
        <v>23</v>
      </c>
      <c r="F68" s="5">
        <v>342</v>
      </c>
      <c r="G68" s="5">
        <v>217</v>
      </c>
      <c r="I68" s="2" t="s">
        <v>6</v>
      </c>
      <c r="J68" s="5">
        <v>2</v>
      </c>
      <c r="K68" s="7">
        <v>161</v>
      </c>
      <c r="L68" s="6">
        <v>23</v>
      </c>
      <c r="M68" s="7">
        <v>342</v>
      </c>
      <c r="N68" s="6">
        <v>217</v>
      </c>
    </row>
    <row r="69" spans="1:14" x14ac:dyDescent="0.2">
      <c r="B69" s="2" t="s">
        <v>7</v>
      </c>
      <c r="C69" s="5">
        <v>0</v>
      </c>
      <c r="D69" s="5">
        <v>4</v>
      </c>
      <c r="E69" s="8">
        <v>50</v>
      </c>
      <c r="F69" s="5">
        <v>4</v>
      </c>
      <c r="G69" s="5">
        <v>20</v>
      </c>
      <c r="I69" s="2" t="s">
        <v>7</v>
      </c>
      <c r="J69" s="5">
        <v>0</v>
      </c>
      <c r="K69" s="5">
        <v>4</v>
      </c>
      <c r="L69" s="8">
        <v>39</v>
      </c>
      <c r="M69" s="5">
        <v>4</v>
      </c>
      <c r="N69" s="8">
        <v>20</v>
      </c>
    </row>
    <row r="70" spans="1:14" x14ac:dyDescent="0.2">
      <c r="B70" s="2" t="s">
        <v>8</v>
      </c>
      <c r="C70" s="5">
        <v>1</v>
      </c>
      <c r="D70" s="5">
        <v>42</v>
      </c>
      <c r="E70" s="6">
        <v>6</v>
      </c>
      <c r="F70" s="5">
        <v>150</v>
      </c>
      <c r="G70" s="5">
        <v>249</v>
      </c>
      <c r="I70" s="2" t="s">
        <v>8</v>
      </c>
      <c r="J70" s="5">
        <v>1</v>
      </c>
      <c r="K70" s="5">
        <v>42</v>
      </c>
      <c r="L70" s="6">
        <v>6</v>
      </c>
      <c r="M70" s="5">
        <v>143</v>
      </c>
      <c r="N70" s="6">
        <v>213</v>
      </c>
    </row>
    <row r="71" spans="1:14" x14ac:dyDescent="0.2">
      <c r="B71" s="2" t="s">
        <v>9</v>
      </c>
      <c r="C71" s="5">
        <f>J71-C72</f>
        <v>0</v>
      </c>
      <c r="D71" s="5">
        <f t="shared" ref="D71" si="24">K71-D72</f>
        <v>11</v>
      </c>
      <c r="E71" s="6">
        <f>L71-E72</f>
        <v>17</v>
      </c>
      <c r="F71" s="5">
        <f>M71-F72</f>
        <v>3</v>
      </c>
      <c r="G71" s="5">
        <f t="shared" ref="G71" si="25">N71-G72</f>
        <v>5</v>
      </c>
      <c r="I71" s="2" t="s">
        <v>10</v>
      </c>
      <c r="J71" s="5">
        <v>834</v>
      </c>
      <c r="K71" s="5">
        <v>151</v>
      </c>
      <c r="L71" s="6">
        <v>51</v>
      </c>
      <c r="M71" s="5">
        <v>127</v>
      </c>
      <c r="N71" s="6">
        <v>183</v>
      </c>
    </row>
    <row r="72" spans="1:14" x14ac:dyDescent="0.2">
      <c r="B72" s="2" t="s">
        <v>11</v>
      </c>
      <c r="C72" s="5">
        <v>834</v>
      </c>
      <c r="D72" s="5">
        <v>140</v>
      </c>
      <c r="E72" s="6">
        <v>34</v>
      </c>
      <c r="F72" s="5">
        <v>124</v>
      </c>
      <c r="G72" s="5">
        <v>178</v>
      </c>
      <c r="J72">
        <f>SUM(J67:J71)</f>
        <v>988</v>
      </c>
      <c r="K72">
        <f t="shared" ref="K72:N72" si="26">SUM(K67:K71)</f>
        <v>977</v>
      </c>
      <c r="L72" s="9">
        <f t="shared" si="26"/>
        <v>989</v>
      </c>
      <c r="M72">
        <f t="shared" si="26"/>
        <v>993</v>
      </c>
      <c r="N72" s="9">
        <f t="shared" si="26"/>
        <v>963</v>
      </c>
    </row>
    <row r="73" spans="1:14" x14ac:dyDescent="0.2">
      <c r="I73" t="s">
        <v>15</v>
      </c>
    </row>
    <row r="74" spans="1:14" x14ac:dyDescent="0.2">
      <c r="A74" s="19" t="s">
        <v>14</v>
      </c>
      <c r="C74" s="2" t="s">
        <v>0</v>
      </c>
      <c r="D74" s="2" t="s">
        <v>1</v>
      </c>
      <c r="E74" s="3" t="s">
        <v>2</v>
      </c>
      <c r="F74" s="2" t="s">
        <v>3</v>
      </c>
      <c r="G74" s="2" t="s">
        <v>4</v>
      </c>
      <c r="I74" s="1">
        <f>(J75+K76+L77)/SUM(J80:L80)</f>
        <v>0.50877192982456143</v>
      </c>
      <c r="J74" s="2" t="s">
        <v>0</v>
      </c>
      <c r="K74" s="2" t="s">
        <v>1</v>
      </c>
      <c r="L74" s="3" t="s">
        <v>2</v>
      </c>
      <c r="M74" s="2" t="s">
        <v>3</v>
      </c>
      <c r="N74" s="3" t="s">
        <v>4</v>
      </c>
    </row>
    <row r="75" spans="1:14" x14ac:dyDescent="0.2">
      <c r="B75" s="2" t="s">
        <v>5</v>
      </c>
      <c r="C75" s="4">
        <v>911</v>
      </c>
      <c r="D75" s="5">
        <v>388</v>
      </c>
      <c r="E75" s="6">
        <v>372</v>
      </c>
      <c r="F75" s="5">
        <v>8</v>
      </c>
      <c r="G75" s="5">
        <v>6</v>
      </c>
      <c r="I75" s="2" t="s">
        <v>5</v>
      </c>
      <c r="J75" s="4">
        <v>904</v>
      </c>
      <c r="K75" s="5">
        <v>388</v>
      </c>
      <c r="L75" s="6">
        <v>372</v>
      </c>
      <c r="M75" s="4">
        <v>8</v>
      </c>
      <c r="N75" s="6">
        <v>6</v>
      </c>
    </row>
    <row r="76" spans="1:14" x14ac:dyDescent="0.2">
      <c r="B76" s="2" t="s">
        <v>6</v>
      </c>
      <c r="C76" s="5">
        <v>0</v>
      </c>
      <c r="D76" s="7">
        <v>154</v>
      </c>
      <c r="E76" s="6">
        <v>5</v>
      </c>
      <c r="F76" s="5">
        <v>2</v>
      </c>
      <c r="G76" s="5">
        <v>0</v>
      </c>
      <c r="I76" s="2" t="s">
        <v>6</v>
      </c>
      <c r="J76" s="5">
        <v>0</v>
      </c>
      <c r="K76" s="7">
        <v>149</v>
      </c>
      <c r="L76" s="6">
        <v>5</v>
      </c>
      <c r="M76" s="7">
        <v>2</v>
      </c>
      <c r="N76" s="20">
        <v>0</v>
      </c>
    </row>
    <row r="77" spans="1:14" x14ac:dyDescent="0.2">
      <c r="B77" s="2" t="s">
        <v>7</v>
      </c>
      <c r="C77" s="5">
        <v>5</v>
      </c>
      <c r="D77" s="5">
        <v>122</v>
      </c>
      <c r="E77" s="8">
        <v>470</v>
      </c>
      <c r="F77" s="5">
        <v>5</v>
      </c>
      <c r="G77" s="5">
        <v>15</v>
      </c>
      <c r="I77" s="2" t="s">
        <v>7</v>
      </c>
      <c r="J77" s="5">
        <v>5</v>
      </c>
      <c r="K77" s="5">
        <v>122</v>
      </c>
      <c r="L77" s="8">
        <v>455</v>
      </c>
      <c r="M77" s="5">
        <v>5</v>
      </c>
      <c r="N77" s="8">
        <v>15</v>
      </c>
    </row>
    <row r="78" spans="1:14" x14ac:dyDescent="0.2">
      <c r="B78" s="2" t="s">
        <v>8</v>
      </c>
      <c r="C78" s="5">
        <v>33</v>
      </c>
      <c r="D78" s="5">
        <v>307</v>
      </c>
      <c r="E78" s="6">
        <v>137</v>
      </c>
      <c r="F78" s="5">
        <v>985</v>
      </c>
      <c r="G78" s="5">
        <v>977</v>
      </c>
      <c r="I78" s="2" t="s">
        <v>8</v>
      </c>
      <c r="J78" s="5">
        <v>30</v>
      </c>
      <c r="K78" s="5">
        <v>301</v>
      </c>
      <c r="L78" s="6">
        <v>137</v>
      </c>
      <c r="M78" s="5">
        <v>984</v>
      </c>
      <c r="N78" s="6">
        <v>971</v>
      </c>
    </row>
    <row r="79" spans="1:14" x14ac:dyDescent="0.2">
      <c r="B79" s="2" t="s">
        <v>9</v>
      </c>
      <c r="C79" s="5">
        <f>J79-C80</f>
        <v>1</v>
      </c>
      <c r="D79" s="5">
        <f t="shared" ref="D79" si="27">K79-D80</f>
        <v>6</v>
      </c>
      <c r="E79" s="6">
        <f>L79-E80</f>
        <v>5</v>
      </c>
      <c r="F79" s="5">
        <f>M79-F80</f>
        <v>0</v>
      </c>
      <c r="G79" s="5">
        <f t="shared" ref="G79" si="28">N79-G80</f>
        <v>1</v>
      </c>
      <c r="I79" s="2" t="s">
        <v>10</v>
      </c>
      <c r="J79" s="5">
        <v>51</v>
      </c>
      <c r="K79" s="5">
        <v>29</v>
      </c>
      <c r="L79" s="6">
        <v>16</v>
      </c>
      <c r="M79" s="5">
        <v>0</v>
      </c>
      <c r="N79" s="6">
        <v>2</v>
      </c>
    </row>
    <row r="80" spans="1:14" ht="17" thickBot="1" x14ac:dyDescent="0.25">
      <c r="A80" s="17"/>
      <c r="B80" s="14" t="s">
        <v>11</v>
      </c>
      <c r="C80" s="15">
        <v>50</v>
      </c>
      <c r="D80" s="15">
        <v>23</v>
      </c>
      <c r="E80" s="16">
        <v>11</v>
      </c>
      <c r="F80" s="15">
        <v>0</v>
      </c>
      <c r="G80" s="15">
        <v>1</v>
      </c>
      <c r="H80" s="17"/>
      <c r="I80" s="17"/>
      <c r="J80" s="17">
        <f>SUM(J75:J79)</f>
        <v>990</v>
      </c>
      <c r="K80" s="17">
        <f t="shared" ref="K80:N80" si="29">SUM(K75:K79)</f>
        <v>989</v>
      </c>
      <c r="L80" s="18">
        <f t="shared" si="29"/>
        <v>985</v>
      </c>
      <c r="M80" s="17">
        <f t="shared" si="29"/>
        <v>999</v>
      </c>
      <c r="N80" s="18">
        <f t="shared" si="29"/>
        <v>994</v>
      </c>
    </row>
    <row r="81" spans="1:14" ht="21" thickBot="1" x14ac:dyDescent="0.3">
      <c r="A81" s="10" t="s">
        <v>20</v>
      </c>
      <c r="I81" t="s">
        <v>15</v>
      </c>
    </row>
    <row r="82" spans="1:14" ht="17" thickTop="1" x14ac:dyDescent="0.2">
      <c r="A82" s="19" t="s">
        <v>13</v>
      </c>
      <c r="C82" s="2" t="s">
        <v>0</v>
      </c>
      <c r="D82" s="2" t="s">
        <v>1</v>
      </c>
      <c r="E82" s="3" t="s">
        <v>2</v>
      </c>
      <c r="F82" s="2" t="s">
        <v>3</v>
      </c>
      <c r="G82" s="2" t="s">
        <v>4</v>
      </c>
      <c r="I82" s="1">
        <f>(J83+K84+L85)/SUM(J88:L88)</f>
        <v>0.33605974395448079</v>
      </c>
      <c r="J82" s="2" t="s">
        <v>0</v>
      </c>
      <c r="K82" s="2" t="s">
        <v>1</v>
      </c>
      <c r="L82" s="3" t="s">
        <v>2</v>
      </c>
      <c r="M82" s="2" t="s">
        <v>3</v>
      </c>
      <c r="N82" s="3" t="s">
        <v>4</v>
      </c>
    </row>
    <row r="83" spans="1:14" x14ac:dyDescent="0.2">
      <c r="B83" s="2" t="s">
        <v>5</v>
      </c>
      <c r="C83" s="4">
        <v>380</v>
      </c>
      <c r="D83" s="5">
        <v>171</v>
      </c>
      <c r="E83" s="6">
        <v>253</v>
      </c>
      <c r="F83" s="5">
        <v>86</v>
      </c>
      <c r="G83" s="5">
        <v>288</v>
      </c>
      <c r="I83" s="2" t="s">
        <v>5</v>
      </c>
      <c r="J83" s="4">
        <v>356</v>
      </c>
      <c r="K83" s="5">
        <v>171</v>
      </c>
      <c r="L83" s="6">
        <v>253</v>
      </c>
      <c r="M83" s="4">
        <v>86</v>
      </c>
      <c r="N83" s="6">
        <v>287</v>
      </c>
    </row>
    <row r="84" spans="1:14" x14ac:dyDescent="0.2">
      <c r="B84" s="2" t="s">
        <v>6</v>
      </c>
      <c r="C84" s="5">
        <v>35</v>
      </c>
      <c r="D84" s="7">
        <v>388</v>
      </c>
      <c r="E84" s="6">
        <v>93</v>
      </c>
      <c r="F84" s="5">
        <v>430</v>
      </c>
      <c r="G84" s="5">
        <v>75</v>
      </c>
      <c r="I84" s="2" t="s">
        <v>6</v>
      </c>
      <c r="J84" s="5">
        <v>35</v>
      </c>
      <c r="K84" s="7">
        <v>263</v>
      </c>
      <c r="L84" s="6">
        <v>93</v>
      </c>
      <c r="M84" s="7">
        <v>430</v>
      </c>
      <c r="N84" s="6">
        <v>75</v>
      </c>
    </row>
    <row r="85" spans="1:14" x14ac:dyDescent="0.2">
      <c r="B85" s="2" t="s">
        <v>7</v>
      </c>
      <c r="C85" s="5">
        <v>1</v>
      </c>
      <c r="D85" s="5">
        <v>13</v>
      </c>
      <c r="E85" s="8">
        <v>363</v>
      </c>
      <c r="F85" s="5">
        <v>2</v>
      </c>
      <c r="G85" s="5">
        <v>22</v>
      </c>
      <c r="I85" s="2" t="s">
        <v>7</v>
      </c>
      <c r="J85" s="5">
        <v>1</v>
      </c>
      <c r="K85" s="5">
        <v>13</v>
      </c>
      <c r="L85" s="8">
        <v>326</v>
      </c>
      <c r="M85" s="5">
        <v>2</v>
      </c>
      <c r="N85" s="8">
        <v>22</v>
      </c>
    </row>
    <row r="86" spans="1:14" x14ac:dyDescent="0.2">
      <c r="B86" s="2" t="s">
        <v>8</v>
      </c>
      <c r="C86" s="5">
        <v>10</v>
      </c>
      <c r="D86" s="5">
        <v>116</v>
      </c>
      <c r="E86" s="6">
        <v>215</v>
      </c>
      <c r="F86" s="5">
        <v>481</v>
      </c>
      <c r="G86" s="5">
        <v>577</v>
      </c>
      <c r="I86" s="2" t="s">
        <v>8</v>
      </c>
      <c r="J86" s="5">
        <v>10</v>
      </c>
      <c r="K86" s="5">
        <v>114</v>
      </c>
      <c r="L86" s="6">
        <v>215</v>
      </c>
      <c r="M86" s="5">
        <v>479</v>
      </c>
      <c r="N86" s="6">
        <v>502</v>
      </c>
    </row>
    <row r="87" spans="1:14" x14ac:dyDescent="0.2">
      <c r="B87" s="2" t="s">
        <v>9</v>
      </c>
      <c r="C87" s="5">
        <f>J87-C88</f>
        <v>54</v>
      </c>
      <c r="D87" s="5">
        <f t="shared" ref="D87" si="30">K87-D88</f>
        <v>1</v>
      </c>
      <c r="E87" s="6">
        <f>L87-E88</f>
        <v>5</v>
      </c>
      <c r="F87" s="5">
        <f>M87-F88</f>
        <v>0</v>
      </c>
      <c r="G87" s="5">
        <f t="shared" ref="G87" si="31">N87-G88</f>
        <v>0</v>
      </c>
      <c r="I87" s="2" t="s">
        <v>10</v>
      </c>
      <c r="J87" s="5">
        <v>574</v>
      </c>
      <c r="K87" s="5">
        <v>312</v>
      </c>
      <c r="L87" s="6">
        <v>76</v>
      </c>
      <c r="M87" s="5">
        <v>1</v>
      </c>
      <c r="N87" s="6">
        <v>38</v>
      </c>
    </row>
    <row r="88" spans="1:14" x14ac:dyDescent="0.2">
      <c r="B88" s="2" t="s">
        <v>11</v>
      </c>
      <c r="C88" s="5">
        <v>520</v>
      </c>
      <c r="D88" s="5">
        <v>311</v>
      </c>
      <c r="E88" s="6">
        <v>71</v>
      </c>
      <c r="F88" s="5">
        <v>1</v>
      </c>
      <c r="G88" s="5">
        <v>38</v>
      </c>
      <c r="J88">
        <f>SUM(J83:J87)</f>
        <v>976</v>
      </c>
      <c r="K88">
        <f t="shared" ref="K88:N88" si="32">SUM(K83:K87)</f>
        <v>873</v>
      </c>
      <c r="L88" s="9">
        <f t="shared" si="32"/>
        <v>963</v>
      </c>
      <c r="M88">
        <f t="shared" si="32"/>
        <v>998</v>
      </c>
      <c r="N88" s="9">
        <f t="shared" si="32"/>
        <v>924</v>
      </c>
    </row>
    <row r="89" spans="1:14" x14ac:dyDescent="0.2">
      <c r="I89" t="s">
        <v>15</v>
      </c>
    </row>
    <row r="90" spans="1:14" x14ac:dyDescent="0.2">
      <c r="A90" s="19" t="s">
        <v>14</v>
      </c>
      <c r="C90" s="2" t="s">
        <v>0</v>
      </c>
      <c r="D90" s="2" t="s">
        <v>1</v>
      </c>
      <c r="E90" s="3" t="s">
        <v>2</v>
      </c>
      <c r="F90" s="2" t="s">
        <v>3</v>
      </c>
      <c r="G90" s="2" t="s">
        <v>4</v>
      </c>
      <c r="I90" s="1">
        <f>(J91+K92+L93)/SUM(J96:L96)</f>
        <v>0.66328600405679516</v>
      </c>
      <c r="J90" s="2" t="s">
        <v>0</v>
      </c>
      <c r="K90" s="2" t="s">
        <v>1</v>
      </c>
      <c r="L90" s="3" t="s">
        <v>2</v>
      </c>
      <c r="M90" s="2" t="s">
        <v>3</v>
      </c>
      <c r="N90" s="3" t="s">
        <v>4</v>
      </c>
    </row>
    <row r="91" spans="1:14" x14ac:dyDescent="0.2">
      <c r="B91" s="2" t="s">
        <v>5</v>
      </c>
      <c r="C91" s="4">
        <v>974</v>
      </c>
      <c r="D91" s="5">
        <v>196</v>
      </c>
      <c r="E91" s="6">
        <v>274</v>
      </c>
      <c r="F91" s="5">
        <v>3</v>
      </c>
      <c r="G91" s="5">
        <v>8</v>
      </c>
      <c r="I91" s="2" t="s">
        <v>5</v>
      </c>
      <c r="J91" s="4">
        <v>969</v>
      </c>
      <c r="K91" s="5">
        <v>196</v>
      </c>
      <c r="L91" s="6">
        <v>274</v>
      </c>
      <c r="M91" s="4">
        <v>3</v>
      </c>
      <c r="N91" s="6">
        <v>8</v>
      </c>
    </row>
    <row r="92" spans="1:14" x14ac:dyDescent="0.2">
      <c r="B92" s="2" t="s">
        <v>6</v>
      </c>
      <c r="C92" s="5">
        <v>0</v>
      </c>
      <c r="D92" s="7">
        <v>476</v>
      </c>
      <c r="E92" s="6">
        <v>1</v>
      </c>
      <c r="F92" s="5">
        <v>4</v>
      </c>
      <c r="G92" s="5">
        <v>2</v>
      </c>
      <c r="I92" s="2" t="s">
        <v>6</v>
      </c>
      <c r="J92" s="5">
        <v>0</v>
      </c>
      <c r="K92" s="7">
        <v>459</v>
      </c>
      <c r="L92" s="6">
        <v>1</v>
      </c>
      <c r="M92" s="7">
        <v>4</v>
      </c>
      <c r="N92" s="6">
        <v>2</v>
      </c>
    </row>
    <row r="93" spans="1:14" x14ac:dyDescent="0.2">
      <c r="B93" s="2" t="s">
        <v>7</v>
      </c>
      <c r="C93" s="5">
        <v>0</v>
      </c>
      <c r="D93" s="5">
        <v>73</v>
      </c>
      <c r="E93" s="8">
        <v>549</v>
      </c>
      <c r="F93" s="5">
        <v>0</v>
      </c>
      <c r="G93" s="5">
        <v>28</v>
      </c>
      <c r="I93" s="2" t="s">
        <v>7</v>
      </c>
      <c r="J93" s="5">
        <v>0</v>
      </c>
      <c r="K93" s="5">
        <v>73</v>
      </c>
      <c r="L93" s="8">
        <v>534</v>
      </c>
      <c r="M93" s="13">
        <v>0</v>
      </c>
      <c r="N93" s="8">
        <v>28</v>
      </c>
    </row>
    <row r="94" spans="1:14" x14ac:dyDescent="0.2">
      <c r="B94" s="2" t="s">
        <v>8</v>
      </c>
      <c r="C94" s="5">
        <v>9</v>
      </c>
      <c r="D94" s="5">
        <v>193</v>
      </c>
      <c r="E94" s="6">
        <v>142</v>
      </c>
      <c r="F94" s="5">
        <v>993</v>
      </c>
      <c r="G94" s="5">
        <v>961</v>
      </c>
      <c r="I94" s="2" t="s">
        <v>8</v>
      </c>
      <c r="J94" s="5">
        <v>9</v>
      </c>
      <c r="K94" s="5">
        <v>188</v>
      </c>
      <c r="L94" s="6">
        <v>142</v>
      </c>
      <c r="M94" s="5">
        <v>993</v>
      </c>
      <c r="N94" s="6">
        <v>950</v>
      </c>
    </row>
    <row r="95" spans="1:14" x14ac:dyDescent="0.2">
      <c r="B95" s="2" t="s">
        <v>9</v>
      </c>
      <c r="C95" s="5">
        <f>J95-C96</f>
        <v>0</v>
      </c>
      <c r="D95" s="5">
        <f t="shared" ref="D95" si="33">K95-D96</f>
        <v>7</v>
      </c>
      <c r="E95" s="6">
        <f>L95-E96</f>
        <v>29</v>
      </c>
      <c r="F95" s="5">
        <f>M95-F96</f>
        <v>0</v>
      </c>
      <c r="G95" s="5">
        <f t="shared" ref="G95" si="34">N95-G96</f>
        <v>0</v>
      </c>
      <c r="I95" s="2" t="s">
        <v>10</v>
      </c>
      <c r="J95" s="5">
        <v>17</v>
      </c>
      <c r="K95" s="5">
        <v>62</v>
      </c>
      <c r="L95" s="6">
        <v>34</v>
      </c>
      <c r="M95" s="13">
        <v>0</v>
      </c>
      <c r="N95" s="6">
        <v>1</v>
      </c>
    </row>
    <row r="96" spans="1:14" ht="17" thickBot="1" x14ac:dyDescent="0.25">
      <c r="A96" s="17"/>
      <c r="B96" s="14" t="s">
        <v>11</v>
      </c>
      <c r="C96" s="15">
        <v>17</v>
      </c>
      <c r="D96" s="15">
        <v>55</v>
      </c>
      <c r="E96" s="16">
        <v>5</v>
      </c>
      <c r="F96" s="15">
        <v>0</v>
      </c>
      <c r="G96" s="15">
        <v>1</v>
      </c>
      <c r="H96" s="17"/>
      <c r="I96" s="17"/>
      <c r="J96" s="17">
        <f>SUM(J91:J95)</f>
        <v>995</v>
      </c>
      <c r="K96" s="17">
        <f t="shared" ref="K96:N96" si="35">SUM(K91:K95)</f>
        <v>978</v>
      </c>
      <c r="L96" s="18">
        <f t="shared" si="35"/>
        <v>985</v>
      </c>
      <c r="M96" s="17">
        <f t="shared" si="35"/>
        <v>1000</v>
      </c>
      <c r="N96" s="18">
        <f t="shared" si="35"/>
        <v>989</v>
      </c>
    </row>
    <row r="97" spans="1:14" ht="21" thickBot="1" x14ac:dyDescent="0.3">
      <c r="A97" s="10" t="s">
        <v>21</v>
      </c>
      <c r="I97" t="s">
        <v>15</v>
      </c>
    </row>
    <row r="98" spans="1:14" ht="17" thickTop="1" x14ac:dyDescent="0.2">
      <c r="A98" s="19" t="s">
        <v>13</v>
      </c>
      <c r="C98" s="2" t="s">
        <v>0</v>
      </c>
      <c r="D98" s="2" t="s">
        <v>1</v>
      </c>
      <c r="E98" s="3" t="s">
        <v>2</v>
      </c>
      <c r="F98" s="2" t="s">
        <v>3</v>
      </c>
      <c r="G98" s="2" t="s">
        <v>4</v>
      </c>
      <c r="I98" s="1">
        <f>(J99+K100+L101)/SUM(J104:L104)</f>
        <v>0.45570054945054944</v>
      </c>
      <c r="J98" s="2" t="s">
        <v>0</v>
      </c>
      <c r="K98" s="2" t="s">
        <v>1</v>
      </c>
      <c r="L98" s="3" t="s">
        <v>2</v>
      </c>
      <c r="M98" s="2" t="s">
        <v>3</v>
      </c>
      <c r="N98" s="3" t="s">
        <v>4</v>
      </c>
    </row>
    <row r="99" spans="1:14" x14ac:dyDescent="0.2">
      <c r="B99" s="2" t="s">
        <v>5</v>
      </c>
      <c r="C99" s="4">
        <v>400</v>
      </c>
      <c r="D99" s="5">
        <v>103</v>
      </c>
      <c r="E99" s="6">
        <v>191</v>
      </c>
      <c r="F99" s="5">
        <v>153</v>
      </c>
      <c r="G99" s="5">
        <v>141</v>
      </c>
      <c r="I99" s="2" t="s">
        <v>5</v>
      </c>
      <c r="J99" s="4">
        <v>378</v>
      </c>
      <c r="K99" s="5">
        <v>103</v>
      </c>
      <c r="L99" s="6">
        <v>191</v>
      </c>
      <c r="M99" s="4">
        <v>153</v>
      </c>
      <c r="N99" s="6">
        <v>140</v>
      </c>
    </row>
    <row r="100" spans="1:14" x14ac:dyDescent="0.2">
      <c r="B100" s="2" t="s">
        <v>6</v>
      </c>
      <c r="C100" s="5">
        <v>382</v>
      </c>
      <c r="D100" s="7">
        <v>665</v>
      </c>
      <c r="E100" s="6">
        <v>153</v>
      </c>
      <c r="F100" s="5">
        <v>41</v>
      </c>
      <c r="G100" s="5">
        <v>19</v>
      </c>
      <c r="I100" s="2" t="s">
        <v>6</v>
      </c>
      <c r="J100" s="5">
        <v>382</v>
      </c>
      <c r="K100" s="7">
        <v>623</v>
      </c>
      <c r="L100" s="6">
        <v>153</v>
      </c>
      <c r="M100" s="7">
        <v>41</v>
      </c>
      <c r="N100" s="6">
        <v>19</v>
      </c>
    </row>
    <row r="101" spans="1:14" x14ac:dyDescent="0.2">
      <c r="B101" s="2" t="s">
        <v>7</v>
      </c>
      <c r="C101" s="5">
        <v>0</v>
      </c>
      <c r="D101" s="5">
        <v>1</v>
      </c>
      <c r="E101" s="8">
        <v>350</v>
      </c>
      <c r="F101" s="5">
        <v>3</v>
      </c>
      <c r="G101" s="5">
        <v>23</v>
      </c>
      <c r="I101" s="2" t="s">
        <v>7</v>
      </c>
      <c r="J101" s="5">
        <v>0</v>
      </c>
      <c r="K101" s="5">
        <v>1</v>
      </c>
      <c r="L101" s="8">
        <v>326</v>
      </c>
      <c r="M101" s="5">
        <v>3</v>
      </c>
      <c r="N101" s="8">
        <v>22</v>
      </c>
    </row>
    <row r="102" spans="1:14" x14ac:dyDescent="0.2">
      <c r="B102" s="2" t="s">
        <v>8</v>
      </c>
      <c r="C102" s="5">
        <v>61</v>
      </c>
      <c r="D102" s="5">
        <v>101</v>
      </c>
      <c r="E102" s="6">
        <v>234</v>
      </c>
      <c r="F102" s="5">
        <v>797</v>
      </c>
      <c r="G102" s="5">
        <v>791</v>
      </c>
      <c r="I102" s="2" t="s">
        <v>8</v>
      </c>
      <c r="J102" s="5">
        <v>61</v>
      </c>
      <c r="K102" s="5">
        <v>101</v>
      </c>
      <c r="L102" s="6">
        <v>234</v>
      </c>
      <c r="M102" s="5">
        <v>773</v>
      </c>
      <c r="N102" s="6">
        <v>685</v>
      </c>
    </row>
    <row r="103" spans="1:14" x14ac:dyDescent="0.2">
      <c r="B103" s="2" t="s">
        <v>9</v>
      </c>
      <c r="C103" s="5">
        <f>J103-C104</f>
        <v>2</v>
      </c>
      <c r="D103" s="5">
        <f t="shared" ref="D103" si="36">K103-D104</f>
        <v>1</v>
      </c>
      <c r="E103" s="6">
        <f>L103-E104</f>
        <v>1</v>
      </c>
      <c r="F103" s="5">
        <f>M103-F104</f>
        <v>0</v>
      </c>
      <c r="G103" s="5">
        <f t="shared" ref="G103" si="37">N103-G104</f>
        <v>0</v>
      </c>
      <c r="I103" s="2" t="s">
        <v>10</v>
      </c>
      <c r="J103" s="5">
        <v>157</v>
      </c>
      <c r="K103" s="5">
        <v>130</v>
      </c>
      <c r="L103" s="6">
        <v>72</v>
      </c>
      <c r="M103" s="5">
        <v>6</v>
      </c>
      <c r="N103" s="6">
        <v>26</v>
      </c>
    </row>
    <row r="104" spans="1:14" x14ac:dyDescent="0.2">
      <c r="B104" s="2" t="s">
        <v>11</v>
      </c>
      <c r="C104" s="5">
        <v>155</v>
      </c>
      <c r="D104" s="5">
        <v>129</v>
      </c>
      <c r="E104" s="6">
        <v>71</v>
      </c>
      <c r="F104" s="5">
        <v>6</v>
      </c>
      <c r="G104" s="5">
        <v>26</v>
      </c>
      <c r="J104">
        <f>SUM(J99:J103)</f>
        <v>978</v>
      </c>
      <c r="K104">
        <f t="shared" ref="K104:N104" si="38">SUM(K99:K103)</f>
        <v>958</v>
      </c>
      <c r="L104" s="9">
        <f t="shared" si="38"/>
        <v>976</v>
      </c>
      <c r="M104">
        <f t="shared" si="38"/>
        <v>976</v>
      </c>
      <c r="N104" s="9">
        <f t="shared" si="38"/>
        <v>892</v>
      </c>
    </row>
    <row r="105" spans="1:14" x14ac:dyDescent="0.2">
      <c r="I105" t="s">
        <v>15</v>
      </c>
    </row>
    <row r="106" spans="1:14" x14ac:dyDescent="0.2">
      <c r="A106" s="19" t="s">
        <v>14</v>
      </c>
      <c r="C106" s="2" t="s">
        <v>0</v>
      </c>
      <c r="D106" s="2" t="s">
        <v>1</v>
      </c>
      <c r="E106" s="3" t="s">
        <v>2</v>
      </c>
      <c r="F106" s="2" t="s">
        <v>3</v>
      </c>
      <c r="G106" s="2" t="s">
        <v>4</v>
      </c>
      <c r="I106" s="1">
        <f>(J107+K108+L109)/SUM(J112:L112)</f>
        <v>0.76424694708276797</v>
      </c>
      <c r="J106" s="2" t="s">
        <v>0</v>
      </c>
      <c r="K106" s="2" t="s">
        <v>1</v>
      </c>
      <c r="L106" s="3" t="s">
        <v>2</v>
      </c>
      <c r="M106" s="2" t="s">
        <v>3</v>
      </c>
      <c r="N106" s="3" t="s">
        <v>4</v>
      </c>
    </row>
    <row r="107" spans="1:14" x14ac:dyDescent="0.2">
      <c r="B107" s="2" t="s">
        <v>5</v>
      </c>
      <c r="C107" s="4">
        <v>981</v>
      </c>
      <c r="D107" s="5">
        <v>50</v>
      </c>
      <c r="E107" s="6">
        <v>104</v>
      </c>
      <c r="F107" s="5">
        <v>6</v>
      </c>
      <c r="G107" s="5">
        <v>3</v>
      </c>
      <c r="I107" s="2" t="s">
        <v>5</v>
      </c>
      <c r="J107" s="4">
        <v>963</v>
      </c>
      <c r="K107" s="5">
        <v>50</v>
      </c>
      <c r="L107" s="6">
        <v>104</v>
      </c>
      <c r="M107" s="4">
        <v>6</v>
      </c>
      <c r="N107" s="6">
        <v>3</v>
      </c>
    </row>
    <row r="108" spans="1:14" x14ac:dyDescent="0.2">
      <c r="B108" s="2" t="s">
        <v>6</v>
      </c>
      <c r="C108" s="5">
        <v>0</v>
      </c>
      <c r="D108" s="7">
        <v>705</v>
      </c>
      <c r="E108" s="6">
        <v>0</v>
      </c>
      <c r="F108" s="5">
        <v>0</v>
      </c>
      <c r="G108" s="5">
        <v>0</v>
      </c>
      <c r="I108" s="2" t="s">
        <v>6</v>
      </c>
      <c r="J108" s="5">
        <v>0</v>
      </c>
      <c r="K108" s="7">
        <v>687</v>
      </c>
      <c r="L108" s="6">
        <v>0</v>
      </c>
      <c r="M108" s="12">
        <v>0</v>
      </c>
      <c r="N108" s="20">
        <v>0</v>
      </c>
    </row>
    <row r="109" spans="1:14" x14ac:dyDescent="0.2">
      <c r="B109" s="2" t="s">
        <v>7</v>
      </c>
      <c r="C109" s="5">
        <v>0</v>
      </c>
      <c r="D109" s="5">
        <v>4</v>
      </c>
      <c r="E109" s="8">
        <v>618</v>
      </c>
      <c r="F109" s="5">
        <v>5</v>
      </c>
      <c r="G109" s="5">
        <v>27</v>
      </c>
      <c r="I109" s="2" t="s">
        <v>7</v>
      </c>
      <c r="J109" s="5">
        <v>0</v>
      </c>
      <c r="K109" s="5">
        <v>4</v>
      </c>
      <c r="L109" s="8">
        <v>603</v>
      </c>
      <c r="M109" s="5">
        <v>5</v>
      </c>
      <c r="N109" s="8">
        <v>27</v>
      </c>
    </row>
    <row r="110" spans="1:14" x14ac:dyDescent="0.2">
      <c r="B110" s="2" t="s">
        <v>8</v>
      </c>
      <c r="C110" s="5">
        <v>12</v>
      </c>
      <c r="D110" s="5">
        <v>102</v>
      </c>
      <c r="E110" s="6">
        <v>249</v>
      </c>
      <c r="F110" s="5">
        <v>989</v>
      </c>
      <c r="G110" s="5">
        <v>970</v>
      </c>
      <c r="I110" s="2" t="s">
        <v>8</v>
      </c>
      <c r="J110" s="5">
        <v>12</v>
      </c>
      <c r="K110" s="5">
        <v>101</v>
      </c>
      <c r="L110" s="6">
        <v>249</v>
      </c>
      <c r="M110" s="5">
        <v>989</v>
      </c>
      <c r="N110" s="6">
        <v>962</v>
      </c>
    </row>
    <row r="111" spans="1:14" x14ac:dyDescent="0.2">
      <c r="B111" s="2" t="s">
        <v>9</v>
      </c>
      <c r="C111" s="5">
        <f>J111-C112</f>
        <v>0</v>
      </c>
      <c r="D111" s="5">
        <f t="shared" ref="D111" si="39">K111-D112</f>
        <v>5</v>
      </c>
      <c r="E111" s="6">
        <f>L111-E112</f>
        <v>3</v>
      </c>
      <c r="F111" s="5">
        <f>M111-F112</f>
        <v>0</v>
      </c>
      <c r="G111" s="5">
        <f t="shared" ref="G111" si="40">N111-G112</f>
        <v>0</v>
      </c>
      <c r="I111" s="2" t="s">
        <v>10</v>
      </c>
      <c r="J111" s="5">
        <v>7</v>
      </c>
      <c r="K111" s="5">
        <v>139</v>
      </c>
      <c r="L111" s="6">
        <v>29</v>
      </c>
      <c r="M111" s="13">
        <v>0</v>
      </c>
      <c r="N111" s="20">
        <v>0</v>
      </c>
    </row>
    <row r="112" spans="1:14" ht="17" thickBot="1" x14ac:dyDescent="0.25">
      <c r="A112" s="17"/>
      <c r="B112" s="14" t="s">
        <v>11</v>
      </c>
      <c r="C112" s="15">
        <v>7</v>
      </c>
      <c r="D112" s="15">
        <v>134</v>
      </c>
      <c r="E112" s="16">
        <v>26</v>
      </c>
      <c r="F112" s="15">
        <v>0</v>
      </c>
      <c r="G112" s="15">
        <v>0</v>
      </c>
      <c r="H112" s="17"/>
      <c r="I112" s="17"/>
      <c r="J112" s="17">
        <f>SUM(J107:J111)</f>
        <v>982</v>
      </c>
      <c r="K112" s="17">
        <f t="shared" ref="K112:N112" si="41">SUM(K107:K111)</f>
        <v>981</v>
      </c>
      <c r="L112" s="18">
        <f t="shared" si="41"/>
        <v>985</v>
      </c>
      <c r="M112" s="17">
        <f t="shared" si="41"/>
        <v>1000</v>
      </c>
      <c r="N112" s="18">
        <f t="shared" si="41"/>
        <v>992</v>
      </c>
    </row>
    <row r="113" spans="1:14" ht="21" thickBot="1" x14ac:dyDescent="0.3">
      <c r="A113" s="10" t="s">
        <v>22</v>
      </c>
      <c r="I113" t="s">
        <v>15</v>
      </c>
    </row>
    <row r="114" spans="1:14" ht="17" thickTop="1" x14ac:dyDescent="0.2">
      <c r="A114" s="19" t="s">
        <v>13</v>
      </c>
      <c r="C114" s="2" t="s">
        <v>0</v>
      </c>
      <c r="D114" s="2" t="s">
        <v>1</v>
      </c>
      <c r="E114" s="3" t="s">
        <v>2</v>
      </c>
      <c r="F114" s="2" t="s">
        <v>3</v>
      </c>
      <c r="G114" s="2" t="s">
        <v>4</v>
      </c>
      <c r="I114" s="1">
        <f>(J115+K116+L117)/SUM(J120:L120)</f>
        <v>0.36590365562008881</v>
      </c>
      <c r="J114" s="2" t="s">
        <v>0</v>
      </c>
      <c r="K114" s="2" t="s">
        <v>1</v>
      </c>
      <c r="L114" s="3" t="s">
        <v>2</v>
      </c>
      <c r="M114" s="2" t="s">
        <v>3</v>
      </c>
      <c r="N114" s="3" t="s">
        <v>4</v>
      </c>
    </row>
    <row r="115" spans="1:14" x14ac:dyDescent="0.2">
      <c r="B115" s="2" t="s">
        <v>5</v>
      </c>
      <c r="C115" s="4">
        <v>316</v>
      </c>
      <c r="D115" s="5">
        <v>30</v>
      </c>
      <c r="E115" s="6">
        <v>31</v>
      </c>
      <c r="F115" s="5">
        <v>168</v>
      </c>
      <c r="G115" s="5">
        <v>80</v>
      </c>
      <c r="I115" s="2" t="s">
        <v>5</v>
      </c>
      <c r="J115" s="4">
        <v>301</v>
      </c>
      <c r="K115" s="5">
        <v>30</v>
      </c>
      <c r="L115" s="6">
        <v>31</v>
      </c>
      <c r="M115" s="4">
        <v>168</v>
      </c>
      <c r="N115" s="6">
        <v>80</v>
      </c>
    </row>
    <row r="116" spans="1:14" x14ac:dyDescent="0.2">
      <c r="B116" s="2" t="s">
        <v>6</v>
      </c>
      <c r="C116" s="5">
        <v>428</v>
      </c>
      <c r="D116" s="7">
        <v>550</v>
      </c>
      <c r="E116" s="6">
        <v>171</v>
      </c>
      <c r="F116" s="5">
        <v>98</v>
      </c>
      <c r="G116" s="5">
        <v>56</v>
      </c>
      <c r="I116" s="2" t="s">
        <v>6</v>
      </c>
      <c r="J116" s="5">
        <v>428</v>
      </c>
      <c r="K116" s="7">
        <v>529</v>
      </c>
      <c r="L116" s="6">
        <v>171</v>
      </c>
      <c r="M116" s="7">
        <v>98</v>
      </c>
      <c r="N116" s="6">
        <v>56</v>
      </c>
    </row>
    <row r="117" spans="1:14" x14ac:dyDescent="0.2">
      <c r="B117" s="2" t="s">
        <v>7</v>
      </c>
      <c r="C117" s="5">
        <v>0</v>
      </c>
      <c r="D117" s="5">
        <v>0</v>
      </c>
      <c r="E117" s="8">
        <v>278</v>
      </c>
      <c r="F117" s="5">
        <v>60</v>
      </c>
      <c r="G117" s="5">
        <v>75</v>
      </c>
      <c r="I117" s="2" t="s">
        <v>7</v>
      </c>
      <c r="J117" s="5">
        <v>0</v>
      </c>
      <c r="K117" s="5">
        <v>0</v>
      </c>
      <c r="L117" s="8">
        <v>241</v>
      </c>
      <c r="M117" s="5">
        <v>60</v>
      </c>
      <c r="N117" s="8">
        <v>75</v>
      </c>
    </row>
    <row r="118" spans="1:14" x14ac:dyDescent="0.2">
      <c r="B118" s="2" t="s">
        <v>8</v>
      </c>
      <c r="C118" s="5">
        <v>0</v>
      </c>
      <c r="D118" s="5">
        <v>259</v>
      </c>
      <c r="E118" s="6">
        <v>422</v>
      </c>
      <c r="F118" s="5">
        <v>502</v>
      </c>
      <c r="G118" s="5">
        <v>620</v>
      </c>
      <c r="I118" s="2" t="s">
        <v>8</v>
      </c>
      <c r="J118" s="5">
        <v>0</v>
      </c>
      <c r="K118" s="5">
        <v>259</v>
      </c>
      <c r="L118" s="6">
        <v>422</v>
      </c>
      <c r="M118" s="5">
        <v>477</v>
      </c>
      <c r="N118" s="6">
        <v>570</v>
      </c>
    </row>
    <row r="119" spans="1:14" x14ac:dyDescent="0.2">
      <c r="B119" s="2" t="s">
        <v>9</v>
      </c>
      <c r="C119" s="5">
        <f>J119-C120</f>
        <v>0</v>
      </c>
      <c r="D119" s="5">
        <f t="shared" ref="D119" si="42">K119-D120</f>
        <v>0</v>
      </c>
      <c r="E119" s="6">
        <f>L119-E120</f>
        <v>0</v>
      </c>
      <c r="F119" s="5">
        <f>M119-F120</f>
        <v>0</v>
      </c>
      <c r="G119" s="5">
        <f t="shared" ref="G119" si="43">N119-G120</f>
        <v>0</v>
      </c>
      <c r="I119" s="2" t="s">
        <v>10</v>
      </c>
      <c r="J119" s="5">
        <v>256</v>
      </c>
      <c r="K119" s="5">
        <v>161</v>
      </c>
      <c r="L119" s="6">
        <v>98</v>
      </c>
      <c r="M119" s="5">
        <v>172</v>
      </c>
      <c r="N119" s="6">
        <v>169</v>
      </c>
    </row>
    <row r="120" spans="1:14" x14ac:dyDescent="0.2">
      <c r="B120" s="2" t="s">
        <v>11</v>
      </c>
      <c r="C120" s="5">
        <v>256</v>
      </c>
      <c r="D120" s="5">
        <v>161</v>
      </c>
      <c r="E120" s="6">
        <v>98</v>
      </c>
      <c r="F120" s="5">
        <v>172</v>
      </c>
      <c r="G120" s="5">
        <v>169</v>
      </c>
      <c r="J120">
        <f>SUM(J115:J119)</f>
        <v>985</v>
      </c>
      <c r="K120">
        <f t="shared" ref="K120:N120" si="44">SUM(K115:K119)</f>
        <v>979</v>
      </c>
      <c r="L120" s="9">
        <f t="shared" si="44"/>
        <v>963</v>
      </c>
      <c r="M120">
        <f t="shared" si="44"/>
        <v>975</v>
      </c>
      <c r="N120" s="9">
        <f t="shared" si="44"/>
        <v>950</v>
      </c>
    </row>
    <row r="121" spans="1:14" x14ac:dyDescent="0.2">
      <c r="I121" t="s">
        <v>15</v>
      </c>
    </row>
    <row r="122" spans="1:14" x14ac:dyDescent="0.2">
      <c r="A122" s="19" t="s">
        <v>14</v>
      </c>
      <c r="C122" s="2" t="s">
        <v>0</v>
      </c>
      <c r="D122" s="2" t="s">
        <v>1</v>
      </c>
      <c r="E122" s="3" t="s">
        <v>2</v>
      </c>
      <c r="F122" s="2" t="s">
        <v>3</v>
      </c>
      <c r="G122" s="2" t="s">
        <v>4</v>
      </c>
      <c r="I122" s="1">
        <f>(J123+K124+L125)/SUM(J128:L128)</f>
        <v>0.70655462184873952</v>
      </c>
      <c r="J122" s="2" t="s">
        <v>0</v>
      </c>
      <c r="K122" s="2" t="s">
        <v>1</v>
      </c>
      <c r="L122" s="3" t="s">
        <v>2</v>
      </c>
      <c r="M122" s="2" t="s">
        <v>3</v>
      </c>
      <c r="N122" s="3" t="s">
        <v>4</v>
      </c>
    </row>
    <row r="123" spans="1:14" x14ac:dyDescent="0.2">
      <c r="B123" s="2" t="s">
        <v>5</v>
      </c>
      <c r="C123" s="4">
        <v>829</v>
      </c>
      <c r="D123" s="5">
        <v>31</v>
      </c>
      <c r="E123" s="6">
        <v>26</v>
      </c>
      <c r="F123" s="5">
        <v>7</v>
      </c>
      <c r="G123" s="5">
        <v>9</v>
      </c>
      <c r="I123" s="2" t="s">
        <v>5</v>
      </c>
      <c r="J123" s="4">
        <v>819</v>
      </c>
      <c r="K123" s="5">
        <v>31</v>
      </c>
      <c r="L123" s="6">
        <v>26</v>
      </c>
      <c r="M123" s="4">
        <v>7</v>
      </c>
      <c r="N123" s="6">
        <v>9</v>
      </c>
    </row>
    <row r="124" spans="1:14" x14ac:dyDescent="0.2">
      <c r="B124" s="2" t="s">
        <v>6</v>
      </c>
      <c r="C124" s="5">
        <v>0</v>
      </c>
      <c r="D124" s="7">
        <v>714</v>
      </c>
      <c r="E124" s="6">
        <v>0</v>
      </c>
      <c r="F124" s="5">
        <v>1</v>
      </c>
      <c r="G124" s="5">
        <v>1</v>
      </c>
      <c r="I124" s="2" t="s">
        <v>6</v>
      </c>
      <c r="J124" s="5">
        <v>0</v>
      </c>
      <c r="K124" s="7">
        <v>703</v>
      </c>
      <c r="L124" s="6">
        <v>0</v>
      </c>
      <c r="M124" s="7">
        <v>1</v>
      </c>
      <c r="N124" s="6">
        <v>1</v>
      </c>
    </row>
    <row r="125" spans="1:14" x14ac:dyDescent="0.2">
      <c r="B125" s="2" t="s">
        <v>7</v>
      </c>
      <c r="C125" s="5">
        <v>0</v>
      </c>
      <c r="D125" s="5">
        <v>0</v>
      </c>
      <c r="E125" s="8">
        <v>584</v>
      </c>
      <c r="F125" s="5">
        <v>177</v>
      </c>
      <c r="G125" s="5">
        <v>199</v>
      </c>
      <c r="I125" s="2" t="s">
        <v>7</v>
      </c>
      <c r="J125" s="5">
        <v>0</v>
      </c>
      <c r="K125" s="5">
        <v>0</v>
      </c>
      <c r="L125" s="8">
        <v>580</v>
      </c>
      <c r="M125" s="5">
        <v>177</v>
      </c>
      <c r="N125" s="8">
        <v>199</v>
      </c>
    </row>
    <row r="126" spans="1:14" x14ac:dyDescent="0.2">
      <c r="B126" s="2" t="s">
        <v>8</v>
      </c>
      <c r="C126" s="5">
        <v>0</v>
      </c>
      <c r="D126" s="5">
        <v>112</v>
      </c>
      <c r="E126" s="6">
        <v>333</v>
      </c>
      <c r="F126" s="5">
        <v>794</v>
      </c>
      <c r="G126" s="5">
        <v>775</v>
      </c>
      <c r="I126" s="2" t="s">
        <v>8</v>
      </c>
      <c r="J126" s="5">
        <v>0</v>
      </c>
      <c r="K126" s="5">
        <v>112</v>
      </c>
      <c r="L126" s="6">
        <v>333</v>
      </c>
      <c r="M126" s="5">
        <v>793</v>
      </c>
      <c r="N126" s="6">
        <v>765</v>
      </c>
    </row>
    <row r="127" spans="1:14" x14ac:dyDescent="0.2">
      <c r="B127" s="2" t="s">
        <v>9</v>
      </c>
      <c r="C127" s="5">
        <f>J127-C128</f>
        <v>0</v>
      </c>
      <c r="D127" s="5">
        <f t="shared" ref="D127" si="45">K127-D128</f>
        <v>0</v>
      </c>
      <c r="E127" s="6">
        <f>L127-E128</f>
        <v>0</v>
      </c>
      <c r="F127" s="5">
        <f>M127-F128</f>
        <v>0</v>
      </c>
      <c r="G127" s="5">
        <f t="shared" ref="G127" si="46">N127-G128</f>
        <v>0</v>
      </c>
      <c r="I127" s="2" t="s">
        <v>10</v>
      </c>
      <c r="J127" s="5">
        <v>171</v>
      </c>
      <c r="K127" s="5">
        <v>143</v>
      </c>
      <c r="L127" s="6">
        <v>57</v>
      </c>
      <c r="M127" s="5">
        <v>21</v>
      </c>
      <c r="N127" s="6">
        <v>16</v>
      </c>
    </row>
    <row r="128" spans="1:14" s="21" customFormat="1" ht="17" thickBot="1" x14ac:dyDescent="0.25">
      <c r="B128" s="22" t="s">
        <v>11</v>
      </c>
      <c r="C128" s="23">
        <v>171</v>
      </c>
      <c r="D128" s="23">
        <v>143</v>
      </c>
      <c r="E128" s="24">
        <v>57</v>
      </c>
      <c r="F128" s="23">
        <v>21</v>
      </c>
      <c r="G128" s="23">
        <v>16</v>
      </c>
      <c r="J128" s="21">
        <f>SUM(J123:J127)</f>
        <v>990</v>
      </c>
      <c r="K128" s="21">
        <f t="shared" ref="K128:N128" si="47">SUM(K123:K127)</f>
        <v>989</v>
      </c>
      <c r="L128" s="25">
        <f t="shared" si="47"/>
        <v>996</v>
      </c>
      <c r="M128" s="21">
        <f t="shared" si="47"/>
        <v>999</v>
      </c>
      <c r="N128" s="25">
        <f t="shared" si="47"/>
        <v>990</v>
      </c>
    </row>
    <row r="129" spans="1:14" ht="22" thickTop="1" thickBot="1" x14ac:dyDescent="0.3">
      <c r="A129" s="10" t="s">
        <v>23</v>
      </c>
      <c r="I129" t="s">
        <v>15</v>
      </c>
    </row>
    <row r="130" spans="1:14" ht="17" thickTop="1" x14ac:dyDescent="0.2">
      <c r="A130" s="19" t="s">
        <v>13</v>
      </c>
      <c r="C130" s="2" t="s">
        <v>0</v>
      </c>
      <c r="D130" s="2" t="s">
        <v>1</v>
      </c>
      <c r="E130" s="3" t="s">
        <v>2</v>
      </c>
      <c r="F130" s="2" t="s">
        <v>3</v>
      </c>
      <c r="G130" s="2" t="s">
        <v>4</v>
      </c>
      <c r="I130" s="1">
        <f>(J131+K132+L133)/SUM(J136:L136)</f>
        <v>0.33602693602693601</v>
      </c>
      <c r="J130" s="2" t="s">
        <v>0</v>
      </c>
      <c r="K130" s="2" t="s">
        <v>1</v>
      </c>
      <c r="L130" s="3" t="s">
        <v>2</v>
      </c>
      <c r="M130" s="2" t="s">
        <v>3</v>
      </c>
      <c r="N130" s="3" t="s">
        <v>4</v>
      </c>
    </row>
    <row r="131" spans="1:14" x14ac:dyDescent="0.2">
      <c r="B131" s="2" t="s">
        <v>5</v>
      </c>
      <c r="C131" s="4">
        <v>847</v>
      </c>
      <c r="D131" s="5">
        <v>689</v>
      </c>
      <c r="E131" s="6">
        <v>831</v>
      </c>
      <c r="F131" s="5">
        <v>433</v>
      </c>
      <c r="G131" s="5">
        <v>353</v>
      </c>
      <c r="I131" s="2" t="s">
        <v>5</v>
      </c>
      <c r="J131" s="4">
        <v>825</v>
      </c>
      <c r="K131" s="5">
        <v>689</v>
      </c>
      <c r="L131" s="6">
        <v>831</v>
      </c>
      <c r="M131" s="4">
        <v>433</v>
      </c>
      <c r="N131" s="6">
        <v>353</v>
      </c>
    </row>
    <row r="132" spans="1:14" x14ac:dyDescent="0.2">
      <c r="B132" s="2" t="s">
        <v>6</v>
      </c>
      <c r="C132" s="5">
        <v>46</v>
      </c>
      <c r="D132" s="7">
        <v>119</v>
      </c>
      <c r="E132" s="6">
        <v>20</v>
      </c>
      <c r="F132" s="5">
        <v>4</v>
      </c>
      <c r="G132" s="5">
        <v>4</v>
      </c>
      <c r="I132" s="2" t="s">
        <v>6</v>
      </c>
      <c r="J132" s="5">
        <v>46</v>
      </c>
      <c r="K132" s="7">
        <v>115</v>
      </c>
      <c r="L132" s="6">
        <v>20</v>
      </c>
      <c r="M132" s="7">
        <v>4</v>
      </c>
      <c r="N132" s="6">
        <v>4</v>
      </c>
    </row>
    <row r="133" spans="1:14" x14ac:dyDescent="0.2">
      <c r="B133" s="2" t="s">
        <v>7</v>
      </c>
      <c r="C133" s="5">
        <v>4</v>
      </c>
      <c r="D133" s="5">
        <v>18</v>
      </c>
      <c r="E133" s="8">
        <v>61</v>
      </c>
      <c r="F133" s="5">
        <v>1</v>
      </c>
      <c r="G133" s="5">
        <v>0</v>
      </c>
      <c r="I133" s="2" t="s">
        <v>7</v>
      </c>
      <c r="J133" s="5">
        <v>4</v>
      </c>
      <c r="K133" s="5">
        <v>18</v>
      </c>
      <c r="L133" s="8">
        <v>58</v>
      </c>
      <c r="M133" s="13">
        <v>1</v>
      </c>
      <c r="N133" s="27">
        <v>1</v>
      </c>
    </row>
    <row r="134" spans="1:14" x14ac:dyDescent="0.2">
      <c r="B134" s="2" t="s">
        <v>8</v>
      </c>
      <c r="C134" s="5">
        <v>77</v>
      </c>
      <c r="D134" s="5">
        <v>158</v>
      </c>
      <c r="E134" s="6">
        <v>75</v>
      </c>
      <c r="F134" s="5">
        <v>555</v>
      </c>
      <c r="G134" s="5">
        <v>629</v>
      </c>
      <c r="I134" s="2" t="s">
        <v>8</v>
      </c>
      <c r="J134" s="5">
        <v>76</v>
      </c>
      <c r="K134" s="5">
        <v>158</v>
      </c>
      <c r="L134" s="6">
        <v>75</v>
      </c>
      <c r="M134" s="5">
        <v>545</v>
      </c>
      <c r="N134" s="6">
        <v>609</v>
      </c>
    </row>
    <row r="135" spans="1:14" x14ac:dyDescent="0.2">
      <c r="B135" s="2" t="s">
        <v>9</v>
      </c>
      <c r="C135" s="5">
        <f>J135-C136</f>
        <v>24</v>
      </c>
      <c r="D135" s="5">
        <f t="shared" ref="D135" si="48">K135-D136</f>
        <v>16</v>
      </c>
      <c r="E135" s="6">
        <f>L135-E136</f>
        <v>13</v>
      </c>
      <c r="F135" s="5">
        <f>M135-F136</f>
        <v>7</v>
      </c>
      <c r="G135" s="5">
        <f t="shared" ref="G135" si="49">N135-G136</f>
        <v>14</v>
      </c>
      <c r="I135" s="2" t="s">
        <v>10</v>
      </c>
      <c r="J135" s="5">
        <v>26</v>
      </c>
      <c r="K135" s="5">
        <v>16</v>
      </c>
      <c r="L135" s="6">
        <v>13</v>
      </c>
      <c r="M135" s="5">
        <v>7</v>
      </c>
      <c r="N135" s="6">
        <v>14</v>
      </c>
    </row>
    <row r="136" spans="1:14" x14ac:dyDescent="0.2">
      <c r="B136" s="2" t="s">
        <v>11</v>
      </c>
      <c r="C136" s="5">
        <v>2</v>
      </c>
      <c r="D136" s="5">
        <v>0</v>
      </c>
      <c r="E136" s="6">
        <v>0</v>
      </c>
      <c r="F136" s="5">
        <v>0</v>
      </c>
      <c r="G136" s="5">
        <v>0</v>
      </c>
      <c r="J136">
        <f>SUM(J131:J135)</f>
        <v>977</v>
      </c>
      <c r="K136">
        <f t="shared" ref="K136:N136" si="50">SUM(K131:K135)</f>
        <v>996</v>
      </c>
      <c r="L136" s="9">
        <f t="shared" si="50"/>
        <v>997</v>
      </c>
      <c r="M136">
        <f t="shared" si="50"/>
        <v>990</v>
      </c>
      <c r="N136" s="9">
        <f t="shared" si="50"/>
        <v>981</v>
      </c>
    </row>
    <row r="137" spans="1:14" x14ac:dyDescent="0.2">
      <c r="I137" t="s">
        <v>15</v>
      </c>
    </row>
    <row r="138" spans="1:14" x14ac:dyDescent="0.2">
      <c r="A138" s="19" t="s">
        <v>14</v>
      </c>
      <c r="C138" s="2" t="s">
        <v>0</v>
      </c>
      <c r="D138" s="2" t="s">
        <v>1</v>
      </c>
      <c r="E138" s="3" t="s">
        <v>2</v>
      </c>
      <c r="F138" s="2" t="s">
        <v>3</v>
      </c>
      <c r="G138" s="2" t="s">
        <v>4</v>
      </c>
      <c r="I138" s="1">
        <f>(J139+K140+L141)/SUM(J144:L144)</f>
        <v>0.47868741542625171</v>
      </c>
      <c r="J138" s="2" t="s">
        <v>0</v>
      </c>
      <c r="K138" s="2" t="s">
        <v>1</v>
      </c>
      <c r="L138" s="3" t="s">
        <v>2</v>
      </c>
      <c r="M138" s="2" t="s">
        <v>3</v>
      </c>
      <c r="N138" s="3" t="s">
        <v>4</v>
      </c>
    </row>
    <row r="139" spans="1:14" x14ac:dyDescent="0.2">
      <c r="B139" s="2" t="s">
        <v>5</v>
      </c>
      <c r="C139" s="4">
        <v>815</v>
      </c>
      <c r="D139" s="5">
        <v>189</v>
      </c>
      <c r="E139" s="6">
        <v>89</v>
      </c>
      <c r="F139" s="5">
        <v>0</v>
      </c>
      <c r="G139" s="5">
        <v>0</v>
      </c>
      <c r="I139" s="2" t="s">
        <v>5</v>
      </c>
      <c r="J139" s="4">
        <v>788</v>
      </c>
      <c r="K139" s="5">
        <v>189</v>
      </c>
      <c r="L139" s="6">
        <v>89</v>
      </c>
      <c r="M139" s="13">
        <v>0</v>
      </c>
      <c r="N139" s="20">
        <v>0</v>
      </c>
    </row>
    <row r="140" spans="1:14" x14ac:dyDescent="0.2">
      <c r="B140" s="2" t="s">
        <v>6</v>
      </c>
      <c r="C140" s="5">
        <v>23</v>
      </c>
      <c r="D140" s="7">
        <v>198</v>
      </c>
      <c r="E140" s="6">
        <v>57</v>
      </c>
      <c r="F140" s="5">
        <v>1</v>
      </c>
      <c r="G140" s="5">
        <v>0</v>
      </c>
      <c r="I140" s="2" t="s">
        <v>6</v>
      </c>
      <c r="J140" s="5">
        <v>23</v>
      </c>
      <c r="K140" s="7">
        <v>194</v>
      </c>
      <c r="L140" s="6">
        <v>57</v>
      </c>
      <c r="M140" s="5">
        <v>1</v>
      </c>
      <c r="N140" s="20">
        <v>0</v>
      </c>
    </row>
    <row r="141" spans="1:14" x14ac:dyDescent="0.2">
      <c r="B141" s="2" t="s">
        <v>7</v>
      </c>
      <c r="C141" s="5">
        <v>9</v>
      </c>
      <c r="D141" s="5">
        <v>81</v>
      </c>
      <c r="E141" s="8">
        <v>441</v>
      </c>
      <c r="F141" s="5">
        <v>4</v>
      </c>
      <c r="G141" s="5">
        <v>3</v>
      </c>
      <c r="I141" s="2" t="s">
        <v>7</v>
      </c>
      <c r="J141" s="5">
        <v>9</v>
      </c>
      <c r="K141" s="5">
        <v>81</v>
      </c>
      <c r="L141" s="8">
        <v>433</v>
      </c>
      <c r="M141" s="5">
        <v>4</v>
      </c>
      <c r="N141" s="6">
        <v>3</v>
      </c>
    </row>
    <row r="142" spans="1:14" x14ac:dyDescent="0.2">
      <c r="B142" s="2" t="s">
        <v>8</v>
      </c>
      <c r="C142" s="5">
        <v>144</v>
      </c>
      <c r="D142" s="5">
        <v>517</v>
      </c>
      <c r="E142" s="6">
        <v>400</v>
      </c>
      <c r="F142" s="5">
        <v>990</v>
      </c>
      <c r="G142" s="5">
        <v>996</v>
      </c>
      <c r="I142" s="2" t="s">
        <v>8</v>
      </c>
      <c r="J142" s="5">
        <v>142</v>
      </c>
      <c r="K142" s="5">
        <v>516</v>
      </c>
      <c r="L142" s="6">
        <v>398</v>
      </c>
      <c r="M142" s="5">
        <v>989</v>
      </c>
      <c r="N142" s="6">
        <v>983</v>
      </c>
    </row>
    <row r="143" spans="1:14" x14ac:dyDescent="0.2">
      <c r="B143" s="2" t="s">
        <v>9</v>
      </c>
      <c r="C143" s="5">
        <f>J143-C144</f>
        <v>9</v>
      </c>
      <c r="D143" s="5">
        <f t="shared" ref="D143" si="51">K143-D144</f>
        <v>15</v>
      </c>
      <c r="E143" s="6">
        <f>L143-E144</f>
        <v>13</v>
      </c>
      <c r="F143" s="5">
        <f>M143-F144</f>
        <v>5</v>
      </c>
      <c r="G143" s="5">
        <f t="shared" ref="G143" si="52">N143-G144</f>
        <v>1</v>
      </c>
      <c r="I143" s="2" t="s">
        <v>10</v>
      </c>
      <c r="J143" s="5">
        <v>9</v>
      </c>
      <c r="K143" s="5">
        <v>15</v>
      </c>
      <c r="L143" s="6">
        <v>13</v>
      </c>
      <c r="M143" s="5">
        <v>5</v>
      </c>
      <c r="N143" s="6">
        <v>1</v>
      </c>
    </row>
    <row r="144" spans="1:14" ht="17" thickBot="1" x14ac:dyDescent="0.25">
      <c r="A144" s="17"/>
      <c r="B144" s="14" t="s">
        <v>11</v>
      </c>
      <c r="C144" s="15">
        <v>0</v>
      </c>
      <c r="D144" s="15">
        <v>0</v>
      </c>
      <c r="E144" s="16">
        <v>0</v>
      </c>
      <c r="F144" s="15">
        <v>0</v>
      </c>
      <c r="G144" s="15">
        <v>0</v>
      </c>
      <c r="H144" s="17"/>
      <c r="I144" s="17"/>
      <c r="J144" s="17">
        <f>SUM(J139:J143)</f>
        <v>971</v>
      </c>
      <c r="K144" s="17">
        <f t="shared" ref="K144:N144" si="53">SUM(K139:K143)</f>
        <v>995</v>
      </c>
      <c r="L144" s="18">
        <f t="shared" si="53"/>
        <v>990</v>
      </c>
      <c r="M144" s="17">
        <f t="shared" si="53"/>
        <v>999</v>
      </c>
      <c r="N144" s="18">
        <f t="shared" si="53"/>
        <v>987</v>
      </c>
    </row>
    <row r="145" spans="1:14" ht="21" thickBot="1" x14ac:dyDescent="0.3">
      <c r="A145" s="10" t="s">
        <v>24</v>
      </c>
      <c r="I145" t="s">
        <v>15</v>
      </c>
    </row>
    <row r="146" spans="1:14" ht="17" thickTop="1" x14ac:dyDescent="0.2">
      <c r="A146" s="19" t="s">
        <v>13</v>
      </c>
      <c r="C146" s="2" t="s">
        <v>0</v>
      </c>
      <c r="D146" s="2" t="s">
        <v>1</v>
      </c>
      <c r="E146" s="3" t="s">
        <v>2</v>
      </c>
      <c r="F146" s="2" t="s">
        <v>3</v>
      </c>
      <c r="G146" s="2" t="s">
        <v>4</v>
      </c>
      <c r="I146" s="1">
        <f>(J147+K148+L149)/SUM(J152:L152)</f>
        <v>0.31044876088412593</v>
      </c>
      <c r="J146" s="2" t="s">
        <v>0</v>
      </c>
      <c r="K146" s="2" t="s">
        <v>1</v>
      </c>
      <c r="L146" s="3" t="s">
        <v>2</v>
      </c>
      <c r="M146" s="2" t="s">
        <v>3</v>
      </c>
      <c r="N146" s="3" t="s">
        <v>4</v>
      </c>
    </row>
    <row r="147" spans="1:14" x14ac:dyDescent="0.2">
      <c r="B147" s="2" t="s">
        <v>5</v>
      </c>
      <c r="C147" s="4">
        <v>867</v>
      </c>
      <c r="D147" s="5">
        <v>385</v>
      </c>
      <c r="E147" s="6">
        <v>738</v>
      </c>
      <c r="F147" s="5">
        <v>575</v>
      </c>
      <c r="G147" s="5">
        <v>491</v>
      </c>
      <c r="I147" s="2" t="s">
        <v>5</v>
      </c>
      <c r="J147" s="4">
        <v>863</v>
      </c>
      <c r="K147" s="5">
        <v>385</v>
      </c>
      <c r="L147" s="6">
        <v>738</v>
      </c>
      <c r="M147" s="4">
        <v>575</v>
      </c>
      <c r="N147" s="6">
        <v>491</v>
      </c>
    </row>
    <row r="148" spans="1:14" x14ac:dyDescent="0.2">
      <c r="B148" s="2" t="s">
        <v>6</v>
      </c>
      <c r="C148" s="5">
        <v>2</v>
      </c>
      <c r="D148" s="7">
        <v>65</v>
      </c>
      <c r="E148" s="6">
        <v>6</v>
      </c>
      <c r="F148" s="5">
        <v>19</v>
      </c>
      <c r="G148" s="5">
        <v>15</v>
      </c>
      <c r="I148" s="2" t="s">
        <v>6</v>
      </c>
      <c r="J148" s="5">
        <v>2</v>
      </c>
      <c r="K148" s="7">
        <v>57</v>
      </c>
      <c r="L148" s="6">
        <v>6</v>
      </c>
      <c r="M148" s="7">
        <v>19</v>
      </c>
      <c r="N148" s="6">
        <v>15</v>
      </c>
    </row>
    <row r="149" spans="1:14" x14ac:dyDescent="0.2">
      <c r="B149" s="2" t="s">
        <v>7</v>
      </c>
      <c r="C149" s="5">
        <v>0</v>
      </c>
      <c r="D149" s="5">
        <v>2</v>
      </c>
      <c r="E149" s="8">
        <v>8</v>
      </c>
      <c r="F149" s="5">
        <v>4</v>
      </c>
      <c r="G149" s="5">
        <v>3</v>
      </c>
      <c r="I149" s="2" t="s">
        <v>7</v>
      </c>
      <c r="J149" s="5">
        <v>0</v>
      </c>
      <c r="K149" s="5">
        <v>2</v>
      </c>
      <c r="L149" s="8">
        <v>7</v>
      </c>
      <c r="M149" s="5">
        <v>4</v>
      </c>
      <c r="N149" s="8">
        <v>2</v>
      </c>
    </row>
    <row r="150" spans="1:14" x14ac:dyDescent="0.2">
      <c r="B150" s="2" t="s">
        <v>8</v>
      </c>
      <c r="C150" s="5">
        <v>3</v>
      </c>
      <c r="D150" s="5">
        <v>6</v>
      </c>
      <c r="E150" s="6">
        <v>4</v>
      </c>
      <c r="F150" s="5">
        <v>276</v>
      </c>
      <c r="G150" s="5">
        <v>254</v>
      </c>
      <c r="I150" s="2" t="s">
        <v>8</v>
      </c>
      <c r="J150" s="5">
        <v>3</v>
      </c>
      <c r="K150" s="5">
        <v>5</v>
      </c>
      <c r="L150" s="6">
        <v>4</v>
      </c>
      <c r="M150" s="5">
        <v>271</v>
      </c>
      <c r="N150" s="6">
        <v>244</v>
      </c>
    </row>
    <row r="151" spans="1:14" x14ac:dyDescent="0.2">
      <c r="B151" s="2" t="s">
        <v>9</v>
      </c>
      <c r="C151" s="5">
        <f>J151-C152</f>
        <v>120</v>
      </c>
      <c r="D151" s="5">
        <f t="shared" ref="D151" si="54">K151-D152</f>
        <v>542</v>
      </c>
      <c r="E151" s="6">
        <f>L151-E152</f>
        <v>241</v>
      </c>
      <c r="F151" s="5">
        <f>M151-F152</f>
        <v>112</v>
      </c>
      <c r="G151" s="5">
        <f t="shared" ref="G151" si="55">N151-G152</f>
        <v>226</v>
      </c>
      <c r="I151" s="2" t="s">
        <v>10</v>
      </c>
      <c r="J151" s="5">
        <v>128</v>
      </c>
      <c r="K151" s="5">
        <v>542</v>
      </c>
      <c r="L151" s="6">
        <v>244</v>
      </c>
      <c r="M151" s="5">
        <v>126</v>
      </c>
      <c r="N151" s="6">
        <v>237</v>
      </c>
    </row>
    <row r="152" spans="1:14" x14ac:dyDescent="0.2">
      <c r="B152" s="2" t="s">
        <v>11</v>
      </c>
      <c r="C152" s="5">
        <v>8</v>
      </c>
      <c r="D152" s="5">
        <v>0</v>
      </c>
      <c r="E152" s="6">
        <v>3</v>
      </c>
      <c r="F152" s="5">
        <v>14</v>
      </c>
      <c r="G152" s="5">
        <v>11</v>
      </c>
      <c r="J152">
        <f>SUM(J147:J151)</f>
        <v>996</v>
      </c>
      <c r="K152">
        <f t="shared" ref="K152:N152" si="56">SUM(K147:K151)</f>
        <v>991</v>
      </c>
      <c r="L152" s="9">
        <f t="shared" si="56"/>
        <v>999</v>
      </c>
      <c r="M152">
        <f t="shared" si="56"/>
        <v>995</v>
      </c>
      <c r="N152" s="9">
        <f t="shared" si="56"/>
        <v>989</v>
      </c>
    </row>
    <row r="153" spans="1:14" x14ac:dyDescent="0.2">
      <c r="I153" t="s">
        <v>15</v>
      </c>
    </row>
    <row r="154" spans="1:14" x14ac:dyDescent="0.2">
      <c r="A154" s="19" t="s">
        <v>14</v>
      </c>
      <c r="C154" s="2" t="s">
        <v>0</v>
      </c>
      <c r="D154" s="2" t="s">
        <v>1</v>
      </c>
      <c r="E154" s="3" t="s">
        <v>2</v>
      </c>
      <c r="F154" s="2" t="s">
        <v>3</v>
      </c>
      <c r="G154" s="2" t="s">
        <v>4</v>
      </c>
      <c r="I154" s="1">
        <f>(J155+K156+L157)/SUM(J160:L160)</f>
        <v>0.69406548431105053</v>
      </c>
      <c r="J154" s="2" t="s">
        <v>0</v>
      </c>
      <c r="K154" s="2" t="s">
        <v>1</v>
      </c>
      <c r="L154" s="3" t="s">
        <v>2</v>
      </c>
      <c r="M154" s="2" t="s">
        <v>3</v>
      </c>
      <c r="N154" s="3" t="s">
        <v>4</v>
      </c>
    </row>
    <row r="155" spans="1:14" x14ac:dyDescent="0.2">
      <c r="B155" s="2" t="s">
        <v>5</v>
      </c>
      <c r="C155" s="4">
        <v>830</v>
      </c>
      <c r="D155" s="5">
        <v>44</v>
      </c>
      <c r="E155" s="6">
        <v>111</v>
      </c>
      <c r="F155" s="5">
        <v>1</v>
      </c>
      <c r="G155" s="5">
        <v>0</v>
      </c>
      <c r="I155" s="2" t="s">
        <v>5</v>
      </c>
      <c r="J155" s="4">
        <v>806</v>
      </c>
      <c r="K155" s="5">
        <v>44</v>
      </c>
      <c r="L155" s="6">
        <v>111</v>
      </c>
      <c r="M155" s="4">
        <v>1</v>
      </c>
      <c r="N155" s="20">
        <v>0</v>
      </c>
    </row>
    <row r="156" spans="1:14" x14ac:dyDescent="0.2">
      <c r="B156" s="2" t="s">
        <v>6</v>
      </c>
      <c r="C156" s="5">
        <v>1</v>
      </c>
      <c r="D156" s="7">
        <v>715</v>
      </c>
      <c r="E156" s="6">
        <v>99</v>
      </c>
      <c r="F156" s="5">
        <v>0</v>
      </c>
      <c r="G156" s="5">
        <v>0</v>
      </c>
      <c r="I156" s="2" t="s">
        <v>6</v>
      </c>
      <c r="J156" s="5">
        <v>1</v>
      </c>
      <c r="K156" s="7">
        <v>701</v>
      </c>
      <c r="L156" s="6">
        <v>99</v>
      </c>
      <c r="M156" s="12">
        <v>0</v>
      </c>
      <c r="N156" s="20">
        <v>0</v>
      </c>
    </row>
    <row r="157" spans="1:14" x14ac:dyDescent="0.2">
      <c r="B157" s="2" t="s">
        <v>7</v>
      </c>
      <c r="C157" s="5">
        <v>7</v>
      </c>
      <c r="D157" s="5">
        <v>47</v>
      </c>
      <c r="E157" s="8">
        <v>548</v>
      </c>
      <c r="F157" s="5">
        <v>15</v>
      </c>
      <c r="G157" s="5">
        <v>8</v>
      </c>
      <c r="I157" s="2" t="s">
        <v>7</v>
      </c>
      <c r="J157" s="5">
        <v>7</v>
      </c>
      <c r="K157" s="5">
        <v>47</v>
      </c>
      <c r="L157" s="8">
        <v>528</v>
      </c>
      <c r="M157" s="5">
        <v>15</v>
      </c>
      <c r="N157" s="8">
        <v>8</v>
      </c>
    </row>
    <row r="158" spans="1:14" x14ac:dyDescent="0.2">
      <c r="B158" s="2" t="s">
        <v>8</v>
      </c>
      <c r="C158" s="5">
        <v>65</v>
      </c>
      <c r="D158" s="5">
        <v>186</v>
      </c>
      <c r="E158" s="6">
        <v>226</v>
      </c>
      <c r="F158" s="5">
        <v>979</v>
      </c>
      <c r="G158" s="5">
        <v>988</v>
      </c>
      <c r="I158" s="2" t="s">
        <v>8</v>
      </c>
      <c r="J158" s="5">
        <v>64</v>
      </c>
      <c r="K158" s="5">
        <v>177</v>
      </c>
      <c r="L158" s="6">
        <v>226</v>
      </c>
      <c r="M158" s="5">
        <v>975</v>
      </c>
      <c r="N158" s="6">
        <v>975</v>
      </c>
    </row>
    <row r="159" spans="1:14" x14ac:dyDescent="0.2">
      <c r="B159" s="2" t="s">
        <v>9</v>
      </c>
      <c r="C159" s="5">
        <f>J159-C160</f>
        <v>41</v>
      </c>
      <c r="D159" s="5">
        <f t="shared" ref="D159" si="57">K159-D160</f>
        <v>4</v>
      </c>
      <c r="E159" s="6">
        <f>L159-E160</f>
        <v>5</v>
      </c>
      <c r="F159" s="5">
        <f>M159-F160</f>
        <v>5</v>
      </c>
      <c r="G159" s="5">
        <f t="shared" ref="G159" si="58">N159-G160</f>
        <v>4</v>
      </c>
      <c r="I159" s="2" t="s">
        <v>10</v>
      </c>
      <c r="J159" s="5">
        <v>97</v>
      </c>
      <c r="K159" s="5">
        <v>8</v>
      </c>
      <c r="L159" s="6">
        <v>16</v>
      </c>
      <c r="M159" s="5">
        <v>5</v>
      </c>
      <c r="N159" s="6">
        <v>4</v>
      </c>
    </row>
    <row r="160" spans="1:14" ht="17" thickBot="1" x14ac:dyDescent="0.25">
      <c r="A160" s="17"/>
      <c r="B160" s="14" t="s">
        <v>11</v>
      </c>
      <c r="C160" s="15">
        <v>56</v>
      </c>
      <c r="D160" s="15">
        <v>4</v>
      </c>
      <c r="E160" s="16">
        <v>11</v>
      </c>
      <c r="F160" s="15">
        <v>0</v>
      </c>
      <c r="G160" s="15">
        <v>0</v>
      </c>
      <c r="H160" s="17"/>
      <c r="I160" s="17"/>
      <c r="J160" s="17">
        <f>SUM(J155:J159)</f>
        <v>975</v>
      </c>
      <c r="K160" s="17">
        <f t="shared" ref="K160:N160" si="59">SUM(K155:K159)</f>
        <v>977</v>
      </c>
      <c r="L160" s="18">
        <f t="shared" si="59"/>
        <v>980</v>
      </c>
      <c r="M160" s="17">
        <f t="shared" si="59"/>
        <v>996</v>
      </c>
      <c r="N160" s="18">
        <f t="shared" si="59"/>
        <v>987</v>
      </c>
    </row>
    <row r="161" spans="1:14" ht="21" thickBot="1" x14ac:dyDescent="0.3">
      <c r="A161" s="10" t="s">
        <v>25</v>
      </c>
      <c r="I161" t="s">
        <v>15</v>
      </c>
    </row>
    <row r="162" spans="1:14" ht="17" thickTop="1" x14ac:dyDescent="0.2">
      <c r="A162" s="19" t="s">
        <v>13</v>
      </c>
      <c r="C162" s="2" t="s">
        <v>0</v>
      </c>
      <c r="D162" s="2" t="s">
        <v>1</v>
      </c>
      <c r="E162" s="3" t="s">
        <v>2</v>
      </c>
      <c r="F162" s="2" t="s">
        <v>3</v>
      </c>
      <c r="G162" s="2" t="s">
        <v>4</v>
      </c>
      <c r="I162" s="1">
        <f>(J163+K164+L165)/SUM(J168:L168)</f>
        <v>0.30949197860962568</v>
      </c>
      <c r="J162" s="2" t="s">
        <v>0</v>
      </c>
      <c r="K162" s="2" t="s">
        <v>1</v>
      </c>
      <c r="L162" s="3" t="s">
        <v>2</v>
      </c>
      <c r="M162" s="2" t="s">
        <v>3</v>
      </c>
      <c r="N162" s="3" t="s">
        <v>4</v>
      </c>
    </row>
    <row r="163" spans="1:14" x14ac:dyDescent="0.2">
      <c r="B163" s="2" t="s">
        <v>5</v>
      </c>
      <c r="C163" s="4">
        <v>755</v>
      </c>
      <c r="D163" s="5">
        <v>316</v>
      </c>
      <c r="E163" s="6">
        <v>737</v>
      </c>
      <c r="F163" s="5">
        <v>695</v>
      </c>
      <c r="G163" s="5">
        <v>818</v>
      </c>
      <c r="I163" s="2" t="s">
        <v>5</v>
      </c>
      <c r="J163" s="4">
        <v>751</v>
      </c>
      <c r="K163" s="5">
        <v>316</v>
      </c>
      <c r="L163" s="6">
        <v>737</v>
      </c>
      <c r="M163" s="4">
        <v>695</v>
      </c>
      <c r="N163" s="6">
        <v>818</v>
      </c>
    </row>
    <row r="164" spans="1:14" x14ac:dyDescent="0.2">
      <c r="B164" s="2" t="s">
        <v>6</v>
      </c>
      <c r="C164" s="5">
        <v>1</v>
      </c>
      <c r="D164" s="7">
        <v>94</v>
      </c>
      <c r="E164" s="6">
        <v>2</v>
      </c>
      <c r="F164" s="5">
        <v>0</v>
      </c>
      <c r="G164" s="5">
        <v>0</v>
      </c>
      <c r="I164" s="2" t="s">
        <v>6</v>
      </c>
      <c r="J164" s="5">
        <v>1</v>
      </c>
      <c r="K164" s="7">
        <v>91</v>
      </c>
      <c r="L164" s="6">
        <v>2</v>
      </c>
      <c r="M164" s="12">
        <v>0</v>
      </c>
      <c r="N164" s="20">
        <v>0</v>
      </c>
    </row>
    <row r="165" spans="1:14" x14ac:dyDescent="0.2">
      <c r="B165" s="2" t="s">
        <v>7</v>
      </c>
      <c r="C165" s="5">
        <v>0</v>
      </c>
      <c r="D165" s="5">
        <v>0</v>
      </c>
      <c r="E165" s="8">
        <v>85</v>
      </c>
      <c r="F165" s="5">
        <v>0</v>
      </c>
      <c r="G165" s="5">
        <v>0</v>
      </c>
      <c r="I165" s="2" t="s">
        <v>7</v>
      </c>
      <c r="J165" s="5">
        <v>0</v>
      </c>
      <c r="K165" s="5">
        <v>0</v>
      </c>
      <c r="L165" s="8">
        <v>84</v>
      </c>
      <c r="M165" s="13">
        <v>0</v>
      </c>
      <c r="N165" s="27">
        <v>0</v>
      </c>
    </row>
    <row r="166" spans="1:14" x14ac:dyDescent="0.2">
      <c r="B166" s="2" t="s">
        <v>8</v>
      </c>
      <c r="C166" s="5">
        <v>1</v>
      </c>
      <c r="D166" s="5">
        <v>9</v>
      </c>
      <c r="E166" s="6">
        <v>7</v>
      </c>
      <c r="F166" s="5">
        <v>221</v>
      </c>
      <c r="G166" s="5">
        <v>120</v>
      </c>
      <c r="I166" s="2" t="s">
        <v>8</v>
      </c>
      <c r="J166" s="5">
        <v>1</v>
      </c>
      <c r="K166" s="5">
        <v>9</v>
      </c>
      <c r="L166" s="6">
        <v>7</v>
      </c>
      <c r="M166" s="5">
        <v>219</v>
      </c>
      <c r="N166" s="6">
        <v>116</v>
      </c>
    </row>
    <row r="167" spans="1:14" x14ac:dyDescent="0.2">
      <c r="B167" s="2" t="s">
        <v>9</v>
      </c>
      <c r="C167" s="5">
        <f>J167-C168</f>
        <v>243</v>
      </c>
      <c r="D167" s="28">
        <f t="shared" ref="D167" si="60">K167-D168</f>
        <v>581</v>
      </c>
      <c r="E167" s="6">
        <f>L167-E168</f>
        <v>168</v>
      </c>
      <c r="F167" s="5">
        <f>M167-F168</f>
        <v>84</v>
      </c>
      <c r="G167" s="5">
        <f t="shared" ref="G167" si="61">N167-G168</f>
        <v>62</v>
      </c>
      <c r="I167" s="2" t="s">
        <v>10</v>
      </c>
      <c r="J167" s="5">
        <v>243</v>
      </c>
      <c r="K167" s="5">
        <v>581</v>
      </c>
      <c r="L167" s="6">
        <v>169</v>
      </c>
      <c r="M167" s="5">
        <v>84</v>
      </c>
      <c r="N167" s="6">
        <v>62</v>
      </c>
    </row>
    <row r="168" spans="1:14" x14ac:dyDescent="0.2">
      <c r="B168" s="2" t="s">
        <v>11</v>
      </c>
      <c r="C168" s="5">
        <v>0</v>
      </c>
      <c r="D168" s="5">
        <v>0</v>
      </c>
      <c r="E168" s="6">
        <v>1</v>
      </c>
      <c r="F168" s="5">
        <v>0</v>
      </c>
      <c r="G168" s="5">
        <v>0</v>
      </c>
      <c r="J168">
        <f>SUM(J163:J167)</f>
        <v>996</v>
      </c>
      <c r="K168">
        <f t="shared" ref="K168:N168" si="62">SUM(K163:K167)</f>
        <v>997</v>
      </c>
      <c r="L168" s="9">
        <f t="shared" si="62"/>
        <v>999</v>
      </c>
      <c r="M168">
        <f t="shared" si="62"/>
        <v>998</v>
      </c>
      <c r="N168" s="9">
        <f t="shared" si="62"/>
        <v>996</v>
      </c>
    </row>
    <row r="169" spans="1:14" x14ac:dyDescent="0.2">
      <c r="I169" t="s">
        <v>15</v>
      </c>
    </row>
    <row r="170" spans="1:14" x14ac:dyDescent="0.2">
      <c r="A170" s="19" t="s">
        <v>14</v>
      </c>
      <c r="C170" s="2" t="s">
        <v>0</v>
      </c>
      <c r="D170" s="2" t="s">
        <v>1</v>
      </c>
      <c r="E170" s="3" t="s">
        <v>2</v>
      </c>
      <c r="F170" s="2" t="s">
        <v>3</v>
      </c>
      <c r="G170" s="2" t="s">
        <v>4</v>
      </c>
      <c r="I170" s="1">
        <f>(J171+K172+L173)/SUM(J176:L176)</f>
        <v>0.95167785234899327</v>
      </c>
      <c r="J170" s="2" t="s">
        <v>0</v>
      </c>
      <c r="K170" s="2" t="s">
        <v>1</v>
      </c>
      <c r="L170" s="3" t="s">
        <v>2</v>
      </c>
      <c r="M170" s="2" t="s">
        <v>3</v>
      </c>
      <c r="N170" s="3" t="s">
        <v>4</v>
      </c>
    </row>
    <row r="171" spans="1:14" x14ac:dyDescent="0.2">
      <c r="B171" s="2" t="s">
        <v>5</v>
      </c>
      <c r="C171" s="4">
        <v>982</v>
      </c>
      <c r="D171" s="5">
        <v>2</v>
      </c>
      <c r="E171" s="6">
        <v>11</v>
      </c>
      <c r="F171" s="5">
        <v>0</v>
      </c>
      <c r="G171" s="5">
        <v>1</v>
      </c>
      <c r="I171" s="2" t="s">
        <v>5</v>
      </c>
      <c r="J171" s="4">
        <v>976</v>
      </c>
      <c r="K171" s="5">
        <v>2</v>
      </c>
      <c r="L171" s="6">
        <v>11</v>
      </c>
      <c r="M171" s="26">
        <v>0</v>
      </c>
      <c r="N171" s="6">
        <v>1</v>
      </c>
    </row>
    <row r="172" spans="1:14" x14ac:dyDescent="0.2">
      <c r="B172" s="2" t="s">
        <v>6</v>
      </c>
      <c r="C172" s="5">
        <v>0</v>
      </c>
      <c r="D172" s="7">
        <v>954</v>
      </c>
      <c r="E172" s="6">
        <v>2</v>
      </c>
      <c r="F172" s="5">
        <v>0</v>
      </c>
      <c r="G172" s="5">
        <v>1</v>
      </c>
      <c r="I172" s="2" t="s">
        <v>6</v>
      </c>
      <c r="J172" s="5">
        <v>0</v>
      </c>
      <c r="K172" s="7">
        <v>945</v>
      </c>
      <c r="L172" s="6">
        <v>2</v>
      </c>
      <c r="M172" s="12">
        <v>0</v>
      </c>
      <c r="N172" s="6">
        <v>1</v>
      </c>
    </row>
    <row r="173" spans="1:14" x14ac:dyDescent="0.2">
      <c r="B173" s="2" t="s">
        <v>7</v>
      </c>
      <c r="C173" s="5">
        <v>0</v>
      </c>
      <c r="D173" s="5">
        <v>0</v>
      </c>
      <c r="E173" s="8">
        <v>920</v>
      </c>
      <c r="F173" s="5">
        <v>5</v>
      </c>
      <c r="G173" s="5">
        <v>8</v>
      </c>
      <c r="I173" s="2" t="s">
        <v>7</v>
      </c>
      <c r="J173" s="5">
        <v>0</v>
      </c>
      <c r="K173" s="5">
        <v>0</v>
      </c>
      <c r="L173" s="8">
        <v>915</v>
      </c>
      <c r="M173" s="5">
        <v>5</v>
      </c>
      <c r="N173" s="8">
        <v>8</v>
      </c>
    </row>
    <row r="174" spans="1:14" x14ac:dyDescent="0.2">
      <c r="B174" s="2" t="s">
        <v>8</v>
      </c>
      <c r="C174" s="5">
        <v>0</v>
      </c>
      <c r="D174" s="5">
        <v>42</v>
      </c>
      <c r="E174" s="6">
        <v>54</v>
      </c>
      <c r="F174" s="5">
        <v>970</v>
      </c>
      <c r="G174" s="5">
        <v>966</v>
      </c>
      <c r="I174" s="2" t="s">
        <v>8</v>
      </c>
      <c r="J174" s="5">
        <v>0</v>
      </c>
      <c r="K174" s="5">
        <v>42</v>
      </c>
      <c r="L174" s="6">
        <v>54</v>
      </c>
      <c r="M174" s="5">
        <v>969</v>
      </c>
      <c r="N174" s="6">
        <v>962</v>
      </c>
    </row>
    <row r="175" spans="1:14" x14ac:dyDescent="0.2">
      <c r="B175" s="2" t="s">
        <v>9</v>
      </c>
      <c r="C175" s="5">
        <f>J175-C176</f>
        <v>16</v>
      </c>
      <c r="D175" s="5">
        <f t="shared" ref="D175" si="63">K175-D176</f>
        <v>1</v>
      </c>
      <c r="E175" s="6">
        <f>L175-E176</f>
        <v>12</v>
      </c>
      <c r="F175" s="5">
        <f>M175-F176</f>
        <v>25</v>
      </c>
      <c r="G175" s="5">
        <f t="shared" ref="G175" si="64">N175-G176</f>
        <v>24</v>
      </c>
      <c r="I175" s="2" t="s">
        <v>10</v>
      </c>
      <c r="J175" s="5">
        <v>18</v>
      </c>
      <c r="K175" s="5">
        <v>2</v>
      </c>
      <c r="L175" s="6">
        <v>13</v>
      </c>
      <c r="M175" s="5">
        <v>25</v>
      </c>
      <c r="N175" s="6">
        <v>24</v>
      </c>
    </row>
    <row r="176" spans="1:14" ht="17" thickBot="1" x14ac:dyDescent="0.25">
      <c r="A176" s="17"/>
      <c r="B176" s="14" t="s">
        <v>11</v>
      </c>
      <c r="C176" s="15">
        <v>2</v>
      </c>
      <c r="D176" s="15">
        <v>1</v>
      </c>
      <c r="E176" s="16">
        <v>1</v>
      </c>
      <c r="F176" s="15">
        <v>0</v>
      </c>
      <c r="G176" s="15">
        <v>0</v>
      </c>
      <c r="H176" s="17"/>
      <c r="I176" s="17"/>
      <c r="J176" s="17">
        <f>SUM(J171:J175)</f>
        <v>994</v>
      </c>
      <c r="K176" s="17">
        <f t="shared" ref="K176:N176" si="65">SUM(K171:K175)</f>
        <v>991</v>
      </c>
      <c r="L176" s="18">
        <f t="shared" si="65"/>
        <v>995</v>
      </c>
      <c r="M176" s="17">
        <f t="shared" si="65"/>
        <v>999</v>
      </c>
      <c r="N176" s="18">
        <f t="shared" si="65"/>
        <v>996</v>
      </c>
    </row>
    <row r="177" spans="1:14" ht="21" thickBot="1" x14ac:dyDescent="0.3">
      <c r="A177" s="10" t="s">
        <v>26</v>
      </c>
      <c r="I177" t="s">
        <v>15</v>
      </c>
    </row>
    <row r="178" spans="1:14" ht="17" thickTop="1" x14ac:dyDescent="0.2">
      <c r="A178" s="19" t="s">
        <v>13</v>
      </c>
      <c r="C178" s="2" t="s">
        <v>0</v>
      </c>
      <c r="D178" s="2" t="s">
        <v>1</v>
      </c>
      <c r="E178" s="3" t="s">
        <v>2</v>
      </c>
      <c r="F178" s="2" t="s">
        <v>3</v>
      </c>
      <c r="G178" s="2" t="s">
        <v>4</v>
      </c>
      <c r="I178" s="1">
        <f>(J179+K180+L181)/SUM(J184:L184)</f>
        <v>0.56659973226238292</v>
      </c>
      <c r="J178" s="2" t="s">
        <v>0</v>
      </c>
      <c r="K178" s="2" t="s">
        <v>1</v>
      </c>
      <c r="L178" s="3" t="s">
        <v>2</v>
      </c>
      <c r="M178" s="2" t="s">
        <v>3</v>
      </c>
      <c r="N178" s="3" t="s">
        <v>4</v>
      </c>
    </row>
    <row r="179" spans="1:14" x14ac:dyDescent="0.2">
      <c r="B179" s="2" t="s">
        <v>5</v>
      </c>
      <c r="C179" s="4">
        <v>855</v>
      </c>
      <c r="D179" s="5">
        <v>306</v>
      </c>
      <c r="E179" s="6">
        <v>311</v>
      </c>
      <c r="F179" s="4">
        <v>278</v>
      </c>
      <c r="G179" s="5">
        <v>308</v>
      </c>
      <c r="I179" s="2" t="s">
        <v>5</v>
      </c>
      <c r="J179" s="4">
        <v>854</v>
      </c>
      <c r="K179" s="5">
        <v>306</v>
      </c>
      <c r="L179" s="6">
        <v>311</v>
      </c>
      <c r="M179" s="4">
        <v>278</v>
      </c>
      <c r="N179" s="6">
        <v>308</v>
      </c>
    </row>
    <row r="180" spans="1:14" x14ac:dyDescent="0.2">
      <c r="B180" s="2" t="s">
        <v>6</v>
      </c>
      <c r="C180" s="5">
        <v>122</v>
      </c>
      <c r="D180" s="7">
        <v>413</v>
      </c>
      <c r="E180" s="6">
        <v>7</v>
      </c>
      <c r="F180" s="7">
        <v>46</v>
      </c>
      <c r="G180" s="5">
        <v>7</v>
      </c>
      <c r="I180" s="2" t="s">
        <v>6</v>
      </c>
      <c r="J180" s="5">
        <v>122</v>
      </c>
      <c r="K180" s="7">
        <v>405</v>
      </c>
      <c r="L180" s="6">
        <v>7</v>
      </c>
      <c r="M180" s="7">
        <v>46</v>
      </c>
      <c r="N180" s="6">
        <v>7</v>
      </c>
    </row>
    <row r="181" spans="1:14" x14ac:dyDescent="0.2">
      <c r="B181" s="2" t="s">
        <v>7</v>
      </c>
      <c r="C181" s="5">
        <v>0</v>
      </c>
      <c r="D181" s="5">
        <v>0</v>
      </c>
      <c r="E181" s="8">
        <v>437</v>
      </c>
      <c r="F181" s="5">
        <v>27</v>
      </c>
      <c r="G181" s="8">
        <v>20</v>
      </c>
      <c r="I181" s="2" t="s">
        <v>7</v>
      </c>
      <c r="J181" s="5">
        <v>0</v>
      </c>
      <c r="K181" s="5">
        <v>0</v>
      </c>
      <c r="L181" s="8">
        <v>434</v>
      </c>
      <c r="M181" s="5">
        <v>27</v>
      </c>
      <c r="N181" s="8">
        <v>20</v>
      </c>
    </row>
    <row r="182" spans="1:14" x14ac:dyDescent="0.2">
      <c r="B182" s="2" t="s">
        <v>8</v>
      </c>
      <c r="C182" s="5">
        <v>2</v>
      </c>
      <c r="D182" s="5">
        <v>208</v>
      </c>
      <c r="E182" s="6">
        <v>203</v>
      </c>
      <c r="F182" s="5">
        <v>603</v>
      </c>
      <c r="G182" s="5">
        <v>636</v>
      </c>
      <c r="I182" s="2" t="s">
        <v>8</v>
      </c>
      <c r="J182" s="5">
        <v>2</v>
      </c>
      <c r="K182" s="5">
        <v>208</v>
      </c>
      <c r="L182" s="6">
        <v>203</v>
      </c>
      <c r="M182" s="5">
        <v>591</v>
      </c>
      <c r="N182" s="6">
        <v>616</v>
      </c>
    </row>
    <row r="183" spans="1:14" x14ac:dyDescent="0.2">
      <c r="B183" s="2" t="s">
        <v>9</v>
      </c>
      <c r="C183" s="5">
        <f>J183-C184</f>
        <v>20</v>
      </c>
      <c r="D183" s="5">
        <f t="shared" ref="D183" si="66">K183-D184</f>
        <v>70</v>
      </c>
      <c r="E183" s="6">
        <f>L183-E184</f>
        <v>39</v>
      </c>
      <c r="F183" s="5">
        <f>M183-F184</f>
        <v>29</v>
      </c>
      <c r="G183" s="5">
        <f t="shared" ref="G183" si="67">N183-G184</f>
        <v>20</v>
      </c>
      <c r="I183" s="2" t="s">
        <v>10</v>
      </c>
      <c r="J183" s="29">
        <v>21</v>
      </c>
      <c r="K183" s="29">
        <v>73</v>
      </c>
      <c r="L183" s="29">
        <v>42</v>
      </c>
      <c r="M183" s="29">
        <v>46</v>
      </c>
      <c r="N183" s="30">
        <v>29</v>
      </c>
    </row>
    <row r="184" spans="1:14" x14ac:dyDescent="0.2">
      <c r="B184" s="2" t="s">
        <v>11</v>
      </c>
      <c r="C184" s="5">
        <v>1</v>
      </c>
      <c r="D184" s="5">
        <v>3</v>
      </c>
      <c r="E184" s="6">
        <v>3</v>
      </c>
      <c r="F184" s="5">
        <v>17</v>
      </c>
      <c r="G184" s="5">
        <v>9</v>
      </c>
      <c r="J184">
        <f>SUM(J179:J183)</f>
        <v>999</v>
      </c>
      <c r="K184">
        <f t="shared" ref="K184:N184" si="68">SUM(K179:K183)</f>
        <v>992</v>
      </c>
      <c r="L184" s="9">
        <f t="shared" si="68"/>
        <v>997</v>
      </c>
      <c r="M184">
        <f t="shared" si="68"/>
        <v>988</v>
      </c>
      <c r="N184" s="9">
        <f t="shared" si="68"/>
        <v>980</v>
      </c>
    </row>
    <row r="185" spans="1:14" x14ac:dyDescent="0.2">
      <c r="I185" t="s">
        <v>15</v>
      </c>
    </row>
    <row r="186" spans="1:14" x14ac:dyDescent="0.2">
      <c r="A186" s="19" t="s">
        <v>14</v>
      </c>
      <c r="C186" s="2" t="s">
        <v>0</v>
      </c>
      <c r="D186" s="2" t="s">
        <v>1</v>
      </c>
      <c r="E186" s="3" t="s">
        <v>2</v>
      </c>
      <c r="F186" s="2" t="s">
        <v>3</v>
      </c>
      <c r="G186" s="2" t="s">
        <v>4</v>
      </c>
      <c r="I186" s="1">
        <f>(J187+K188+L189)/SUM(J192:L192)</f>
        <v>0.87324414715719068</v>
      </c>
      <c r="J186" s="2" t="s">
        <v>0</v>
      </c>
      <c r="K186" s="2" t="s">
        <v>1</v>
      </c>
      <c r="L186" s="3" t="s">
        <v>2</v>
      </c>
      <c r="M186" s="2" t="s">
        <v>3</v>
      </c>
      <c r="N186" s="3" t="s">
        <v>4</v>
      </c>
    </row>
    <row r="187" spans="1:14" x14ac:dyDescent="0.2">
      <c r="B187" s="2" t="s">
        <v>5</v>
      </c>
      <c r="C187" s="4">
        <v>985</v>
      </c>
      <c r="D187" s="5">
        <v>3</v>
      </c>
      <c r="E187" s="6">
        <v>2</v>
      </c>
      <c r="F187" s="5">
        <v>3</v>
      </c>
      <c r="G187" s="5">
        <v>0</v>
      </c>
      <c r="I187" s="2" t="s">
        <v>5</v>
      </c>
      <c r="J187" s="4">
        <v>982</v>
      </c>
      <c r="K187" s="5">
        <v>3</v>
      </c>
      <c r="L187" s="6">
        <v>2</v>
      </c>
      <c r="M187" s="4">
        <v>3</v>
      </c>
      <c r="N187" s="20">
        <v>0</v>
      </c>
    </row>
    <row r="188" spans="1:14" x14ac:dyDescent="0.2">
      <c r="B188" s="2" t="s">
        <v>6</v>
      </c>
      <c r="C188" s="5">
        <v>0</v>
      </c>
      <c r="D188" s="7">
        <v>820</v>
      </c>
      <c r="E188" s="6">
        <v>0</v>
      </c>
      <c r="F188" s="5">
        <v>34</v>
      </c>
      <c r="G188" s="5">
        <v>2</v>
      </c>
      <c r="I188" s="2" t="s">
        <v>6</v>
      </c>
      <c r="J188" s="5">
        <v>0</v>
      </c>
      <c r="K188" s="7">
        <v>816</v>
      </c>
      <c r="L188" s="6">
        <v>0</v>
      </c>
      <c r="M188" s="7">
        <v>34</v>
      </c>
      <c r="N188" s="6">
        <v>2</v>
      </c>
    </row>
    <row r="189" spans="1:14" x14ac:dyDescent="0.2">
      <c r="B189" s="2" t="s">
        <v>7</v>
      </c>
      <c r="C189" s="5">
        <v>0</v>
      </c>
      <c r="D189" s="5">
        <v>0</v>
      </c>
      <c r="E189" s="8">
        <v>816</v>
      </c>
      <c r="F189" s="5">
        <v>36</v>
      </c>
      <c r="G189" s="5">
        <v>38</v>
      </c>
      <c r="I189" s="2" t="s">
        <v>7</v>
      </c>
      <c r="J189" s="5">
        <v>0</v>
      </c>
      <c r="K189" s="5">
        <v>0</v>
      </c>
      <c r="L189" s="8">
        <v>813</v>
      </c>
      <c r="M189" s="5">
        <v>36</v>
      </c>
      <c r="N189" s="8">
        <v>38</v>
      </c>
    </row>
    <row r="190" spans="1:14" x14ac:dyDescent="0.2">
      <c r="B190" s="2" t="s">
        <v>8</v>
      </c>
      <c r="C190" s="5">
        <v>0</v>
      </c>
      <c r="D190" s="5">
        <v>173</v>
      </c>
      <c r="E190" s="6">
        <v>160</v>
      </c>
      <c r="F190" s="5">
        <v>888</v>
      </c>
      <c r="G190" s="5">
        <v>956</v>
      </c>
      <c r="I190" s="2" t="s">
        <v>8</v>
      </c>
      <c r="J190" s="5">
        <v>0</v>
      </c>
      <c r="K190" s="5">
        <v>173</v>
      </c>
      <c r="L190" s="6">
        <v>160</v>
      </c>
      <c r="M190" s="5">
        <v>886</v>
      </c>
      <c r="N190" s="6">
        <v>948</v>
      </c>
    </row>
    <row r="191" spans="1:14" x14ac:dyDescent="0.2">
      <c r="B191" s="2" t="s">
        <v>9</v>
      </c>
      <c r="C191" s="5">
        <f>J191-C192</f>
        <v>13</v>
      </c>
      <c r="D191" s="5">
        <f t="shared" ref="D191" si="69">K191-D192</f>
        <v>0</v>
      </c>
      <c r="E191" s="6">
        <f>L191-E192</f>
        <v>22</v>
      </c>
      <c r="F191" s="5">
        <f>M191-F192</f>
        <v>34</v>
      </c>
      <c r="G191" s="5">
        <f t="shared" ref="G191" si="70">N191-G192</f>
        <v>2</v>
      </c>
      <c r="I191" s="2" t="s">
        <v>10</v>
      </c>
      <c r="J191" s="29">
        <v>15</v>
      </c>
      <c r="K191" s="29">
        <v>4</v>
      </c>
      <c r="L191" s="29">
        <v>22</v>
      </c>
      <c r="M191" s="29">
        <v>39</v>
      </c>
      <c r="N191" s="30">
        <v>4</v>
      </c>
    </row>
    <row r="192" spans="1:14" s="21" customFormat="1" ht="17" thickBot="1" x14ac:dyDescent="0.25">
      <c r="B192" s="22" t="s">
        <v>11</v>
      </c>
      <c r="C192" s="23">
        <v>2</v>
      </c>
      <c r="D192" s="23">
        <v>4</v>
      </c>
      <c r="E192" s="24">
        <v>0</v>
      </c>
      <c r="F192" s="23">
        <v>5</v>
      </c>
      <c r="G192" s="23">
        <v>2</v>
      </c>
      <c r="J192" s="21">
        <f>SUM(J187:J191)</f>
        <v>997</v>
      </c>
      <c r="K192" s="21">
        <f t="shared" ref="K192:N192" si="71">SUM(K187:K191)</f>
        <v>996</v>
      </c>
      <c r="L192" s="25">
        <f t="shared" si="71"/>
        <v>997</v>
      </c>
      <c r="M192" s="21">
        <f t="shared" si="71"/>
        <v>998</v>
      </c>
      <c r="N192" s="25">
        <f t="shared" si="71"/>
        <v>992</v>
      </c>
    </row>
    <row r="193" ht="17" thickTop="1" x14ac:dyDescent="0.2"/>
  </sheetData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2023-05-08T19:54:36Z</dcterms:created>
  <dcterms:modified xsi:type="dcterms:W3CDTF">2023-05-08T20:38:55Z</dcterms:modified>
</cp:coreProperties>
</file>