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\OneDrive - Universidad de los Andes\7 semestre\Finanzas\"/>
    </mc:Choice>
  </mc:AlternateContent>
  <xr:revisionPtr revIDLastSave="0" documentId="13_ncr:1_{FFB61A2F-EE95-498B-8DDA-7A8E3D8F1481}" xr6:coauthVersionLast="47" xr6:coauthVersionMax="47" xr10:uidLastSave="{00000000-0000-0000-0000-000000000000}"/>
  <bookViews>
    <workbookView xWindow="-108" yWindow="-108" windowWidth="23256" windowHeight="12456" activeTab="3" xr2:uid="{F107503E-B189-49E6-9855-70CD98DF65E1}"/>
  </bookViews>
  <sheets>
    <sheet name="Punto 1" sheetId="3" r:id="rId1"/>
    <sheet name="Punto 2" sheetId="4" r:id="rId2"/>
    <sheet name="Punto 3" sheetId="5" r:id="rId3"/>
    <sheet name="Punto 7" sheetId="1" r:id="rId4"/>
    <sheet name="Punto 6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3" i="1"/>
  <c r="C41" i="1"/>
  <c r="C34" i="1"/>
  <c r="F35" i="1"/>
  <c r="F34" i="1"/>
  <c r="C26" i="1"/>
  <c r="G9" i="1"/>
  <c r="D11" i="1"/>
  <c r="D10" i="1"/>
  <c r="C16" i="1"/>
  <c r="C27" i="1"/>
  <c r="C5" i="5"/>
  <c r="F9" i="5" s="1"/>
  <c r="F10" i="5"/>
  <c r="E26" i="3"/>
  <c r="B26" i="3"/>
  <c r="C3" i="5"/>
  <c r="C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2" i="5"/>
  <c r="B18" i="3"/>
  <c r="B19" i="3" s="1"/>
  <c r="B16" i="2"/>
  <c r="F46" i="1"/>
  <c r="C46" i="1"/>
  <c r="C48" i="1" s="1"/>
  <c r="F47" i="1" s="1"/>
  <c r="F48" i="1" s="1"/>
  <c r="F39" i="1"/>
  <c r="C39" i="1"/>
  <c r="F32" i="1"/>
  <c r="C33" i="1"/>
  <c r="C32" i="1"/>
  <c r="C21" i="1"/>
  <c r="C10" i="1"/>
  <c r="C9" i="1"/>
  <c r="F41" i="1" l="1"/>
</calcChain>
</file>

<file path=xl/sharedStrings.xml><?xml version="1.0" encoding="utf-8"?>
<sst xmlns="http://schemas.openxmlformats.org/spreadsheetml/2006/main" count="141" uniqueCount="112">
  <si>
    <t>Hoy</t>
  </si>
  <si>
    <t>Ingresos USD</t>
  </si>
  <si>
    <t>Mañana</t>
  </si>
  <si>
    <t>A)</t>
  </si>
  <si>
    <t xml:space="preserve">Capacidad maxima </t>
  </si>
  <si>
    <t xml:space="preserve">Consumo hoy </t>
  </si>
  <si>
    <t>Dias</t>
  </si>
  <si>
    <t xml:space="preserve">Me gasto todo </t>
  </si>
  <si>
    <t>Tasa libre de riesgo</t>
  </si>
  <si>
    <t xml:space="preserve">Si no consumo nada </t>
  </si>
  <si>
    <t>B)</t>
  </si>
  <si>
    <t>Pendiente de la recta</t>
  </si>
  <si>
    <t xml:space="preserve">*Si consumo 1 dólar mas de lo que puedo consumir en el año 1, sacrifico 1,05 dolares del consumo del año 2 </t>
  </si>
  <si>
    <t xml:space="preserve">*Nunca puede ser positiva </t>
  </si>
  <si>
    <t>C)</t>
  </si>
  <si>
    <t>Riqueza</t>
  </si>
  <si>
    <t xml:space="preserve">*Maximo consumo que puedo tener en valor presente </t>
  </si>
  <si>
    <t xml:space="preserve">*Sacarlo con la formula de valor presente neto </t>
  </si>
  <si>
    <t>D)</t>
  </si>
  <si>
    <t xml:space="preserve">Tasa libre de riesgo </t>
  </si>
  <si>
    <t>E)</t>
  </si>
  <si>
    <t>Ingreso</t>
  </si>
  <si>
    <t xml:space="preserve">Consume </t>
  </si>
  <si>
    <t>AHORRADOR</t>
  </si>
  <si>
    <t>Ahorra</t>
  </si>
  <si>
    <t>Ahorro de ayer</t>
  </si>
  <si>
    <t xml:space="preserve">*Ahorrador racional cuando consume mañana todo lo que tiene disponible </t>
  </si>
  <si>
    <t xml:space="preserve">*Una persona que solo vive 2 periodos </t>
  </si>
  <si>
    <t>2.</t>
  </si>
  <si>
    <t>CONSUMIDOR</t>
  </si>
  <si>
    <t>Prestado</t>
  </si>
  <si>
    <t xml:space="preserve">Total para Consumo </t>
  </si>
  <si>
    <t xml:space="preserve">*Factible porque puede consumir todo lo que quiere </t>
  </si>
  <si>
    <t xml:space="preserve">*Infactible por que le quiere consumir 180 pero no tiene 180 entonces por logica no puede consumir </t>
  </si>
  <si>
    <t>Rol</t>
  </si>
  <si>
    <t>3.</t>
  </si>
  <si>
    <t xml:space="preserve">*Factible por que puede consumir todo lo que quiere por que tiene la plata </t>
  </si>
  <si>
    <t xml:space="preserve">*Es irracional porque consume menos de lo que puede consumir con sume 205 y puede consumir 208 </t>
  </si>
  <si>
    <t>T1</t>
  </si>
  <si>
    <t>T2</t>
  </si>
  <si>
    <t>Flujos de caja</t>
  </si>
  <si>
    <t>Tasa (NT/BV)</t>
  </si>
  <si>
    <t>Tasa (BV)</t>
  </si>
  <si>
    <t>Tasa(EA)</t>
  </si>
  <si>
    <t xml:space="preserve">Teorico </t>
  </si>
  <si>
    <t xml:space="preserve">No modelo el punto a un tiempo </t>
  </si>
  <si>
    <t xml:space="preserve">*Traer a valor presente </t>
  </si>
  <si>
    <t xml:space="preserve">*El dinero pierde valor en el tiempo </t>
  </si>
  <si>
    <t xml:space="preserve">*Es mejor recibir 1 peso hoy que mañana </t>
  </si>
  <si>
    <t xml:space="preserve">*Lo que tengo que hacer es maximizar el valor presente, debido a que el dinero pierde valor en el tiempo </t>
  </si>
  <si>
    <t>1.</t>
  </si>
  <si>
    <t xml:space="preserve">*No tiene interpretacion financiera, por que hay un precio negativo </t>
  </si>
  <si>
    <t xml:space="preserve">*Es una parabola </t>
  </si>
  <si>
    <t xml:space="preserve">*Derivo la ecuacion e igualo a 0 y despejo el precio </t>
  </si>
  <si>
    <t xml:space="preserve">*asumo que esta en años </t>
  </si>
  <si>
    <t>*</t>
  </si>
  <si>
    <t xml:space="preserve">*Reemplazo la funcion </t>
  </si>
  <si>
    <t xml:space="preserve">Precio </t>
  </si>
  <si>
    <t>VP</t>
  </si>
  <si>
    <t xml:space="preserve">*Acordarme de esta formula </t>
  </si>
  <si>
    <t>t (anual)</t>
  </si>
  <si>
    <t xml:space="preserve">*Como antes pusimos que maximizar el valor presente neto </t>
  </si>
  <si>
    <t>4 años</t>
  </si>
  <si>
    <t>Costo de opotunidad</t>
  </si>
  <si>
    <t>TV</t>
  </si>
  <si>
    <t>Costo</t>
  </si>
  <si>
    <t xml:space="preserve">Tiempo </t>
  </si>
  <si>
    <t xml:space="preserve">Invertir </t>
  </si>
  <si>
    <t>"Ganancia"</t>
  </si>
  <si>
    <t>*Es mejor invertirla y comparlo en 4 años, puedo comprar el almacen y queda $14.286,14</t>
  </si>
  <si>
    <t xml:space="preserve">Consumo de hoy </t>
  </si>
  <si>
    <t xml:space="preserve">Prestamo de ayer </t>
  </si>
  <si>
    <t>P1</t>
  </si>
  <si>
    <t>P2</t>
  </si>
  <si>
    <t>Date</t>
  </si>
  <si>
    <t>Price (USD/Barril)</t>
  </si>
  <si>
    <t>Retornos logaritmicos</t>
  </si>
  <si>
    <t xml:space="preserve">*Estan ubicados desde el mas reciente al mas antiguo </t>
  </si>
  <si>
    <t xml:space="preserve">*El ultimo no lo hago porque no tengo el valor del pasado </t>
  </si>
  <si>
    <t>*Estan en dias</t>
  </si>
  <si>
    <t>Estadisticas diarias</t>
  </si>
  <si>
    <t>Media</t>
  </si>
  <si>
    <t>Volatilidad(desv.estan)</t>
  </si>
  <si>
    <t xml:space="preserve">*Es sobre los rentornos logisticos </t>
  </si>
  <si>
    <t xml:space="preserve">*Aca no hago ajuste, debido a que todo esta diario </t>
  </si>
  <si>
    <t xml:space="preserve">*Estan en dias </t>
  </si>
  <si>
    <t>Día</t>
  </si>
  <si>
    <t>Camino 1</t>
  </si>
  <si>
    <t>Camino 2</t>
  </si>
  <si>
    <t>Camino 3</t>
  </si>
  <si>
    <t>Camino 4</t>
  </si>
  <si>
    <t>Camino 5</t>
  </si>
  <si>
    <t>Camino 6</t>
  </si>
  <si>
    <t>Camino 7</t>
  </si>
  <si>
    <t>Camino 8</t>
  </si>
  <si>
    <t>Camino 9</t>
  </si>
  <si>
    <t>Camino 10</t>
  </si>
  <si>
    <t>Camino 11</t>
  </si>
  <si>
    <t>Camino 12</t>
  </si>
  <si>
    <t>Camino 13</t>
  </si>
  <si>
    <t>Camino 14</t>
  </si>
  <si>
    <t>Camino 15</t>
  </si>
  <si>
    <t>Camino 16</t>
  </si>
  <si>
    <t>Camino 17</t>
  </si>
  <si>
    <t>Camino 18</t>
  </si>
  <si>
    <t>Camino 19</t>
  </si>
  <si>
    <t>Camino 20</t>
  </si>
  <si>
    <t>Camino 21</t>
  </si>
  <si>
    <t>Camino 22</t>
  </si>
  <si>
    <t>Camino 23</t>
  </si>
  <si>
    <t>Camino 24</t>
  </si>
  <si>
    <t>Camino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</si>
</sst>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  <numFmt numFmtId="165" formatCode="_-&quot;$&quot;\ * #,##0.000_-;\-&quot;$&quot;\ * #,##0.000_-;_-&quot;$&quot;\ * &quot;-&quot;??_-;_-@_-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2" applyFont="1"/>
    <xf numFmtId="44" fontId="0" fillId="0" borderId="0" xfId="1" applyFont="1"/>
    <xf numFmtId="164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4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2" applyNumberFormat="1" applyFont="1" applyBorder="1"/>
    <xf numFmtId="16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2F8B-C1F9-4C33-BC36-E7E8691AE799}">
  <dimension ref="A1:F27"/>
  <sheetViews>
    <sheetView topLeftCell="A9" workbookViewId="0">
      <selection activeCell="E27" sqref="E27"/>
    </sheetView>
  </sheetViews>
  <sheetFormatPr baseColWidth="10" defaultRowHeight="14.4" x14ac:dyDescent="0.3"/>
  <cols>
    <col min="2" max="2" width="15.33203125" bestFit="1" customWidth="1"/>
    <col min="5" max="5" width="15.33203125" bestFit="1" customWidth="1"/>
  </cols>
  <sheetData>
    <row r="1" spans="1:3" x14ac:dyDescent="0.3">
      <c r="A1" t="s">
        <v>14</v>
      </c>
      <c r="B1" t="s">
        <v>44</v>
      </c>
      <c r="C1" t="s">
        <v>45</v>
      </c>
    </row>
    <row r="2" spans="1:3" x14ac:dyDescent="0.3">
      <c r="A2" t="s">
        <v>50</v>
      </c>
    </row>
    <row r="3" spans="1:3" x14ac:dyDescent="0.3">
      <c r="A3" t="s">
        <v>46</v>
      </c>
    </row>
    <row r="4" spans="1:3" x14ac:dyDescent="0.3">
      <c r="A4" t="s">
        <v>47</v>
      </c>
    </row>
    <row r="5" spans="1:3" x14ac:dyDescent="0.3">
      <c r="A5" t="s">
        <v>48</v>
      </c>
    </row>
    <row r="6" spans="1:3" x14ac:dyDescent="0.3">
      <c r="A6" t="s">
        <v>49</v>
      </c>
    </row>
    <row r="8" spans="1:3" x14ac:dyDescent="0.3">
      <c r="A8" t="s">
        <v>28</v>
      </c>
    </row>
    <row r="9" spans="1:3" x14ac:dyDescent="0.3">
      <c r="A9" t="s">
        <v>51</v>
      </c>
    </row>
    <row r="10" spans="1:3" x14ac:dyDescent="0.3">
      <c r="A10" t="s">
        <v>52</v>
      </c>
    </row>
    <row r="11" spans="1:3" x14ac:dyDescent="0.3">
      <c r="A11" t="s">
        <v>53</v>
      </c>
    </row>
    <row r="12" spans="1:3" x14ac:dyDescent="0.3">
      <c r="A12" t="s">
        <v>54</v>
      </c>
    </row>
    <row r="13" spans="1:3" x14ac:dyDescent="0.3">
      <c r="A13" t="s">
        <v>55</v>
      </c>
    </row>
    <row r="15" spans="1:3" x14ac:dyDescent="0.3">
      <c r="A15" t="s">
        <v>35</v>
      </c>
    </row>
    <row r="16" spans="1:3" x14ac:dyDescent="0.3">
      <c r="A16" t="s">
        <v>56</v>
      </c>
    </row>
    <row r="17" spans="1:6" x14ac:dyDescent="0.3">
      <c r="A17" t="s">
        <v>60</v>
      </c>
      <c r="B17">
        <v>6.6719999999999997</v>
      </c>
      <c r="C17" t="s">
        <v>61</v>
      </c>
    </row>
    <row r="18" spans="1:6" x14ac:dyDescent="0.3">
      <c r="A18" t="s">
        <v>57</v>
      </c>
      <c r="B18">
        <f>(100*(B17)-4*(B17^2))*(1.1^2)</f>
        <v>591.85657344000003</v>
      </c>
    </row>
    <row r="19" spans="1:6" x14ac:dyDescent="0.3">
      <c r="A19" t="s">
        <v>58</v>
      </c>
      <c r="B19">
        <f>B18/((1+10%)^B17)</f>
        <v>313.36066492685666</v>
      </c>
      <c r="C19" t="s">
        <v>59</v>
      </c>
    </row>
    <row r="22" spans="1:6" x14ac:dyDescent="0.3">
      <c r="A22" t="s">
        <v>18</v>
      </c>
      <c r="B22" t="s">
        <v>65</v>
      </c>
      <c r="D22" t="s">
        <v>63</v>
      </c>
      <c r="E22" s="8">
        <v>1.9E-2</v>
      </c>
      <c r="F22" t="s">
        <v>64</v>
      </c>
    </row>
    <row r="23" spans="1:6" x14ac:dyDescent="0.3">
      <c r="A23" t="s">
        <v>0</v>
      </c>
      <c r="B23" s="2">
        <v>48658456</v>
      </c>
      <c r="D23" t="s">
        <v>66</v>
      </c>
      <c r="E23">
        <v>16</v>
      </c>
    </row>
    <row r="24" spans="1:6" x14ac:dyDescent="0.3">
      <c r="A24" t="s">
        <v>62</v>
      </c>
      <c r="B24" s="2">
        <v>65743210</v>
      </c>
      <c r="E24" s="9"/>
    </row>
    <row r="26" spans="1:6" x14ac:dyDescent="0.3">
      <c r="A26" t="s">
        <v>67</v>
      </c>
      <c r="B26" s="9">
        <f>B23*(1+E22)^E23</f>
        <v>65757496.142251462</v>
      </c>
      <c r="D26" t="s">
        <v>68</v>
      </c>
      <c r="E26" s="9">
        <f>B26-B24</f>
        <v>14286.142251461744</v>
      </c>
    </row>
    <row r="27" spans="1:6" x14ac:dyDescent="0.3">
      <c r="A27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7E7-27C1-46EC-85AB-6B68E2D266A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75F0-04F5-4361-8540-57E281C13B73}">
  <dimension ref="A1:AI5237"/>
  <sheetViews>
    <sheetView workbookViewId="0">
      <selection activeCell="C6" sqref="C6"/>
    </sheetView>
  </sheetViews>
  <sheetFormatPr baseColWidth="10" defaultRowHeight="14.4" x14ac:dyDescent="0.3"/>
  <cols>
    <col min="2" max="2" width="15.109375" bestFit="1" customWidth="1"/>
    <col min="3" max="3" width="19" bestFit="1" customWidth="1"/>
  </cols>
  <sheetData>
    <row r="1" spans="1:35" x14ac:dyDescent="0.3">
      <c r="A1" s="13" t="s">
        <v>74</v>
      </c>
      <c r="B1" s="13" t="s">
        <v>75</v>
      </c>
      <c r="C1" s="10" t="s">
        <v>76</v>
      </c>
    </row>
    <row r="2" spans="1:35" x14ac:dyDescent="0.3">
      <c r="A2" s="14">
        <v>45159</v>
      </c>
      <c r="B2" s="13">
        <v>85.44</v>
      </c>
      <c r="C2" s="15">
        <f>LN(B2/B3)</f>
        <v>-5.6022555486698981E-3</v>
      </c>
      <c r="D2" t="s">
        <v>77</v>
      </c>
    </row>
    <row r="3" spans="1:35" x14ac:dyDescent="0.3">
      <c r="A3" s="14">
        <v>45156</v>
      </c>
      <c r="B3" s="13">
        <v>85.92</v>
      </c>
      <c r="C3" s="15">
        <f t="shared" ref="C3:C66" si="0">LN(B3/B4)</f>
        <v>7.945823530138351E-3</v>
      </c>
      <c r="D3" t="s">
        <v>78</v>
      </c>
      <c r="J3" s="17" t="s">
        <v>86</v>
      </c>
      <c r="K3" s="18" t="s">
        <v>87</v>
      </c>
      <c r="L3" s="13" t="s">
        <v>88</v>
      </c>
      <c r="M3" s="13" t="s">
        <v>89</v>
      </c>
      <c r="N3" s="13" t="s">
        <v>90</v>
      </c>
      <c r="O3" s="13" t="s">
        <v>91</v>
      </c>
      <c r="P3" s="13" t="s">
        <v>92</v>
      </c>
      <c r="Q3" s="13" t="s">
        <v>93</v>
      </c>
      <c r="R3" s="13" t="s">
        <v>94</v>
      </c>
      <c r="S3" s="13" t="s">
        <v>95</v>
      </c>
      <c r="T3" s="13" t="s">
        <v>96</v>
      </c>
      <c r="U3" s="13" t="s">
        <v>97</v>
      </c>
      <c r="V3" s="13" t="s">
        <v>98</v>
      </c>
      <c r="W3" s="13" t="s">
        <v>99</v>
      </c>
      <c r="X3" s="13" t="s">
        <v>100</v>
      </c>
      <c r="Y3" s="13" t="s">
        <v>101</v>
      </c>
      <c r="Z3" s="13" t="s">
        <v>102</v>
      </c>
      <c r="AA3" s="13" t="s">
        <v>103</v>
      </c>
      <c r="AB3" s="13" t="s">
        <v>104</v>
      </c>
      <c r="AC3" s="13" t="s">
        <v>105</v>
      </c>
      <c r="AD3" s="13" t="s">
        <v>106</v>
      </c>
      <c r="AE3" s="13" t="s">
        <v>107</v>
      </c>
      <c r="AF3" s="13" t="s">
        <v>108</v>
      </c>
      <c r="AG3" s="13" t="s">
        <v>109</v>
      </c>
      <c r="AH3" s="13" t="s">
        <v>110</v>
      </c>
      <c r="AI3" s="19" t="s">
        <v>111</v>
      </c>
    </row>
    <row r="4" spans="1:35" x14ac:dyDescent="0.3">
      <c r="A4" s="14">
        <v>45155</v>
      </c>
      <c r="B4" s="13">
        <v>85.24</v>
      </c>
      <c r="C4" s="15">
        <f t="shared" si="0"/>
        <v>8.8376230656628859E-3</v>
      </c>
      <c r="D4" t="s">
        <v>79</v>
      </c>
      <c r="J4" s="17">
        <v>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20"/>
    </row>
    <row r="5" spans="1:35" x14ac:dyDescent="0.3">
      <c r="A5" s="14">
        <v>45154</v>
      </c>
      <c r="B5" s="13">
        <v>84.49</v>
      </c>
      <c r="C5" s="15">
        <f>LN(B5/B6)</f>
        <v>-2.0964637356202302E-2</v>
      </c>
      <c r="J5" s="17">
        <v>1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3"/>
    </row>
    <row r="6" spans="1:35" x14ac:dyDescent="0.3">
      <c r="A6" s="14">
        <v>45153</v>
      </c>
      <c r="B6" s="13">
        <v>86.28</v>
      </c>
      <c r="C6" s="15">
        <f t="shared" si="0"/>
        <v>-1.2897461140534172E-2</v>
      </c>
      <c r="J6" s="17">
        <v>2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</row>
    <row r="7" spans="1:35" x14ac:dyDescent="0.3">
      <c r="A7" s="14">
        <v>45152</v>
      </c>
      <c r="B7" s="13">
        <v>87.4</v>
      </c>
      <c r="C7" s="15">
        <f t="shared" si="0"/>
        <v>-6.0457607294209584E-3</v>
      </c>
      <c r="J7" s="17">
        <v>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3"/>
    </row>
    <row r="8" spans="1:35" x14ac:dyDescent="0.3">
      <c r="A8" s="14">
        <v>45149</v>
      </c>
      <c r="B8" s="13">
        <v>87.93</v>
      </c>
      <c r="C8" s="15">
        <f t="shared" si="0"/>
        <v>5.5881995226277938E-3</v>
      </c>
      <c r="E8" t="s">
        <v>80</v>
      </c>
      <c r="J8" s="17">
        <v>4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3"/>
    </row>
    <row r="9" spans="1:35" x14ac:dyDescent="0.3">
      <c r="A9" s="14">
        <v>45148</v>
      </c>
      <c r="B9" s="13">
        <v>87.44</v>
      </c>
      <c r="C9" s="15">
        <f t="shared" si="0"/>
        <v>-2.1160619827511641E-2</v>
      </c>
      <c r="E9" s="10" t="s">
        <v>81</v>
      </c>
      <c r="F9" s="16">
        <f>AVERAGE(C2:C5237)</f>
        <v>1.979000600645114E-4</v>
      </c>
      <c r="G9" t="s">
        <v>83</v>
      </c>
      <c r="J9" s="17">
        <v>5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3"/>
    </row>
    <row r="10" spans="1:35" x14ac:dyDescent="0.3">
      <c r="A10" s="14">
        <v>45147</v>
      </c>
      <c r="B10" s="13">
        <v>89.31</v>
      </c>
      <c r="C10" s="15">
        <f t="shared" si="0"/>
        <v>1.4776649217588242E-2</v>
      </c>
      <c r="E10" s="10" t="s">
        <v>82</v>
      </c>
      <c r="F10" s="15">
        <f>_xlfn.STDEV.S(C2:C5237)</f>
        <v>2.6629208156638624E-2</v>
      </c>
      <c r="G10" t="s">
        <v>85</v>
      </c>
      <c r="J10" s="17">
        <v>6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3"/>
    </row>
    <row r="11" spans="1:35" x14ac:dyDescent="0.3">
      <c r="A11" s="14">
        <v>45146</v>
      </c>
      <c r="B11" s="13">
        <v>88</v>
      </c>
      <c r="C11" s="15">
        <f t="shared" si="0"/>
        <v>1.7539281505867671E-2</v>
      </c>
      <c r="E11" t="s">
        <v>84</v>
      </c>
      <c r="J11" s="17">
        <v>7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3"/>
    </row>
    <row r="12" spans="1:35" x14ac:dyDescent="0.3">
      <c r="A12" s="14">
        <v>45145</v>
      </c>
      <c r="B12" s="13">
        <v>86.47</v>
      </c>
      <c r="C12" s="15">
        <f t="shared" si="0"/>
        <v>-1.0468890550950925E-2</v>
      </c>
      <c r="J12" s="17">
        <v>8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3"/>
    </row>
    <row r="13" spans="1:35" x14ac:dyDescent="0.3">
      <c r="A13" s="14">
        <v>45142</v>
      </c>
      <c r="B13" s="13">
        <v>87.38</v>
      </c>
      <c r="C13" s="15">
        <f t="shared" si="0"/>
        <v>1.3712261863982014E-2</v>
      </c>
      <c r="J13" s="17">
        <v>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</row>
    <row r="14" spans="1:35" x14ac:dyDescent="0.3">
      <c r="A14" s="14">
        <v>45141</v>
      </c>
      <c r="B14" s="13">
        <v>86.19</v>
      </c>
      <c r="C14" s="15">
        <f t="shared" si="0"/>
        <v>2.5618322282552113E-2</v>
      </c>
      <c r="J14" s="17">
        <v>10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3"/>
    </row>
    <row r="15" spans="1:35" x14ac:dyDescent="0.3">
      <c r="A15" s="14">
        <v>45140</v>
      </c>
      <c r="B15" s="13">
        <v>84.01</v>
      </c>
      <c r="C15" s="15">
        <f t="shared" si="0"/>
        <v>-1.5707438383098057E-2</v>
      </c>
      <c r="J15" s="17">
        <v>11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</row>
    <row r="16" spans="1:35" x14ac:dyDescent="0.3">
      <c r="A16" s="14">
        <v>45139</v>
      </c>
      <c r="B16" s="13">
        <v>85.34</v>
      </c>
      <c r="C16" s="15">
        <f t="shared" si="0"/>
        <v>1.4071296880880046E-3</v>
      </c>
      <c r="J16" s="17">
        <v>12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</row>
    <row r="17" spans="1:35" x14ac:dyDescent="0.3">
      <c r="A17" s="14">
        <v>45138</v>
      </c>
      <c r="B17" s="13">
        <v>85.22</v>
      </c>
      <c r="C17" s="15">
        <f t="shared" si="0"/>
        <v>8.6029639070125986E-3</v>
      </c>
      <c r="J17" s="17">
        <v>13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3"/>
    </row>
    <row r="18" spans="1:35" x14ac:dyDescent="0.3">
      <c r="A18" s="14">
        <v>45135</v>
      </c>
      <c r="B18" s="13">
        <v>84.49</v>
      </c>
      <c r="C18" s="15">
        <f t="shared" si="0"/>
        <v>2.4885952287650322E-3</v>
      </c>
      <c r="J18" s="17">
        <v>14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</row>
    <row r="19" spans="1:35" x14ac:dyDescent="0.3">
      <c r="A19" s="14">
        <v>45134</v>
      </c>
      <c r="B19" s="13">
        <v>84.28</v>
      </c>
      <c r="C19" s="15">
        <f t="shared" si="0"/>
        <v>1.5544974031266411E-2</v>
      </c>
      <c r="J19" s="17">
        <v>15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</row>
    <row r="20" spans="1:35" x14ac:dyDescent="0.3">
      <c r="A20" s="14">
        <v>45133</v>
      </c>
      <c r="B20" s="13">
        <v>82.98</v>
      </c>
      <c r="C20" s="15">
        <f t="shared" si="0"/>
        <v>-5.7678602586846142E-3</v>
      </c>
      <c r="J20" s="17">
        <v>16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3"/>
    </row>
    <row r="21" spans="1:35" x14ac:dyDescent="0.3">
      <c r="A21" s="14">
        <v>45132</v>
      </c>
      <c r="B21" s="13">
        <v>83.46</v>
      </c>
      <c r="C21" s="15">
        <f t="shared" si="0"/>
        <v>1.1205611558813534E-2</v>
      </c>
      <c r="J21" s="17">
        <v>17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3"/>
    </row>
    <row r="22" spans="1:35" x14ac:dyDescent="0.3">
      <c r="A22" s="14">
        <v>45131</v>
      </c>
      <c r="B22" s="13">
        <v>82.53</v>
      </c>
      <c r="C22" s="15">
        <f t="shared" si="0"/>
        <v>1.7972242404430436E-2</v>
      </c>
      <c r="J22" s="17">
        <v>18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3"/>
    </row>
    <row r="23" spans="1:35" x14ac:dyDescent="0.3">
      <c r="A23" s="14">
        <v>45128</v>
      </c>
      <c r="B23" s="13">
        <v>81.06</v>
      </c>
      <c r="C23" s="15">
        <f t="shared" si="0"/>
        <v>1.7924303627991352E-2</v>
      </c>
      <c r="J23" s="17">
        <v>19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</row>
    <row r="24" spans="1:35" x14ac:dyDescent="0.3">
      <c r="A24" s="14">
        <v>45127</v>
      </c>
      <c r="B24" s="13">
        <v>79.62</v>
      </c>
      <c r="C24" s="15">
        <f t="shared" si="0"/>
        <v>3.0188702172519511E-3</v>
      </c>
      <c r="J24" s="17">
        <v>20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3"/>
    </row>
    <row r="25" spans="1:35" x14ac:dyDescent="0.3">
      <c r="A25" s="14">
        <v>45126</v>
      </c>
      <c r="B25" s="13">
        <v>79.38</v>
      </c>
      <c r="C25" s="15">
        <f t="shared" si="0"/>
        <v>-2.0135924246253382E-3</v>
      </c>
      <c r="J25" s="17">
        <v>21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3"/>
    </row>
    <row r="26" spans="1:35" x14ac:dyDescent="0.3">
      <c r="A26" s="14">
        <v>45125</v>
      </c>
      <c r="B26" s="13">
        <v>79.540000000000006</v>
      </c>
      <c r="C26" s="15">
        <f t="shared" si="0"/>
        <v>2.2118608595198833E-2</v>
      </c>
      <c r="J26" s="17">
        <v>22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3"/>
    </row>
    <row r="27" spans="1:35" x14ac:dyDescent="0.3">
      <c r="A27" s="14">
        <v>45124</v>
      </c>
      <c r="B27" s="13">
        <v>77.8</v>
      </c>
      <c r="C27" s="15">
        <f t="shared" si="0"/>
        <v>-2.6634421587883178E-2</v>
      </c>
      <c r="J27" s="17">
        <v>23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3"/>
    </row>
    <row r="28" spans="1:35" x14ac:dyDescent="0.3">
      <c r="A28" s="14">
        <v>45121</v>
      </c>
      <c r="B28" s="13">
        <v>79.900000000000006</v>
      </c>
      <c r="C28" s="15">
        <f t="shared" si="0"/>
        <v>-1.7493157447517116E-2</v>
      </c>
      <c r="J28" s="17">
        <v>24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3"/>
    </row>
    <row r="29" spans="1:35" x14ac:dyDescent="0.3">
      <c r="A29" s="14">
        <v>45120</v>
      </c>
      <c r="B29" s="13">
        <v>81.31</v>
      </c>
      <c r="C29" s="15">
        <f t="shared" si="0"/>
        <v>1.1876918036224624E-2</v>
      </c>
      <c r="J29" s="17">
        <v>25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3"/>
    </row>
    <row r="30" spans="1:35" x14ac:dyDescent="0.3">
      <c r="A30" s="14">
        <v>45119</v>
      </c>
      <c r="B30" s="13">
        <v>80.349999999999994</v>
      </c>
      <c r="C30" s="15">
        <f t="shared" si="0"/>
        <v>1.0132052403976839E-2</v>
      </c>
      <c r="J30" s="17">
        <v>26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3"/>
    </row>
    <row r="31" spans="1:35" x14ac:dyDescent="0.3">
      <c r="A31" s="14">
        <v>45118</v>
      </c>
      <c r="B31" s="13">
        <v>79.540000000000006</v>
      </c>
      <c r="C31" s="15">
        <f t="shared" si="0"/>
        <v>2.1733078808247843E-2</v>
      </c>
      <c r="J31" s="17">
        <v>27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3"/>
    </row>
    <row r="32" spans="1:35" x14ac:dyDescent="0.3">
      <c r="A32" s="14">
        <v>45117</v>
      </c>
      <c r="B32" s="13">
        <v>77.83</v>
      </c>
      <c r="C32" s="15">
        <f t="shared" si="0"/>
        <v>-1.2005252743936106E-2</v>
      </c>
      <c r="J32" s="17">
        <v>28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3"/>
    </row>
    <row r="33" spans="1:35" x14ac:dyDescent="0.3">
      <c r="A33" s="14">
        <v>45114</v>
      </c>
      <c r="B33" s="13">
        <v>78.77</v>
      </c>
      <c r="C33" s="15">
        <f t="shared" si="0"/>
        <v>2.6369783140050153E-2</v>
      </c>
      <c r="J33" s="17">
        <v>29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3"/>
    </row>
    <row r="34" spans="1:35" x14ac:dyDescent="0.3">
      <c r="A34" s="14">
        <v>45113</v>
      </c>
      <c r="B34" s="13">
        <v>76.72</v>
      </c>
      <c r="C34" s="15">
        <f t="shared" si="0"/>
        <v>-2.6065424362344436E-4</v>
      </c>
      <c r="J34" s="17">
        <v>30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3"/>
    </row>
    <row r="35" spans="1:35" x14ac:dyDescent="0.3">
      <c r="A35" s="14">
        <v>45112</v>
      </c>
      <c r="B35" s="13">
        <v>76.739999999999995</v>
      </c>
      <c r="C35" s="15">
        <f t="shared" si="0"/>
        <v>6.6679988186238402E-3</v>
      </c>
      <c r="J35" s="17">
        <v>31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3"/>
    </row>
    <row r="36" spans="1:35" x14ac:dyDescent="0.3">
      <c r="A36" s="14">
        <v>45111</v>
      </c>
      <c r="B36" s="13">
        <v>76.23</v>
      </c>
      <c r="C36" s="15">
        <f t="shared" si="0"/>
        <v>2.2687540266794801E-2</v>
      </c>
      <c r="J36" s="17">
        <v>32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3"/>
    </row>
    <row r="37" spans="1:35" x14ac:dyDescent="0.3">
      <c r="A37" s="14">
        <v>45110</v>
      </c>
      <c r="B37" s="13">
        <v>74.52</v>
      </c>
      <c r="C37" s="15">
        <f t="shared" si="0"/>
        <v>1.3420116775142492E-4</v>
      </c>
      <c r="J37" s="17">
        <v>33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3"/>
    </row>
    <row r="38" spans="1:35" x14ac:dyDescent="0.3">
      <c r="A38" s="14">
        <v>45107</v>
      </c>
      <c r="B38" s="13">
        <v>74.510000000000005</v>
      </c>
      <c r="C38" s="15">
        <f t="shared" si="0"/>
        <v>8.7619351412189898E-3</v>
      </c>
      <c r="J38" s="17">
        <v>34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3"/>
    </row>
    <row r="39" spans="1:35" x14ac:dyDescent="0.3">
      <c r="A39" s="14">
        <v>45106</v>
      </c>
      <c r="B39" s="13">
        <v>73.86</v>
      </c>
      <c r="C39" s="15">
        <f t="shared" si="0"/>
        <v>2.9830530595400854E-3</v>
      </c>
      <c r="J39" s="17">
        <v>35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3"/>
    </row>
    <row r="40" spans="1:35" x14ac:dyDescent="0.3">
      <c r="A40" s="14">
        <v>45105</v>
      </c>
      <c r="B40" s="13">
        <v>73.64</v>
      </c>
      <c r="C40" s="15">
        <f t="shared" si="0"/>
        <v>2.4190294449518864E-2</v>
      </c>
      <c r="J40" s="17">
        <v>36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3"/>
    </row>
    <row r="41" spans="1:35" x14ac:dyDescent="0.3">
      <c r="A41" s="14">
        <v>45104</v>
      </c>
      <c r="B41" s="13">
        <v>71.88</v>
      </c>
      <c r="C41" s="15">
        <f t="shared" si="0"/>
        <v>-2.7173347509058893E-2</v>
      </c>
      <c r="J41" s="17">
        <v>37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3"/>
    </row>
    <row r="42" spans="1:35" x14ac:dyDescent="0.3">
      <c r="A42" s="14">
        <v>45103</v>
      </c>
      <c r="B42" s="13">
        <v>73.86</v>
      </c>
      <c r="C42" s="15">
        <f t="shared" si="0"/>
        <v>4.0700096882966786E-3</v>
      </c>
      <c r="J42" s="17">
        <v>38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3"/>
    </row>
    <row r="43" spans="1:35" x14ac:dyDescent="0.3">
      <c r="A43" s="14">
        <v>45100</v>
      </c>
      <c r="B43" s="13">
        <v>73.56</v>
      </c>
      <c r="C43" s="15">
        <f t="shared" si="0"/>
        <v>-5.017299832888426E-3</v>
      </c>
      <c r="J43" s="17">
        <v>39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3"/>
    </row>
    <row r="44" spans="1:35" x14ac:dyDescent="0.3">
      <c r="A44" s="14">
        <v>45099</v>
      </c>
      <c r="B44" s="13">
        <v>73.930000000000007</v>
      </c>
      <c r="C44" s="15">
        <f t="shared" si="0"/>
        <v>-3.9647221151570211E-2</v>
      </c>
      <c r="J44" s="17">
        <v>40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3"/>
    </row>
    <row r="45" spans="1:35" x14ac:dyDescent="0.3">
      <c r="A45" s="14">
        <v>45098</v>
      </c>
      <c r="B45" s="13">
        <v>76.92</v>
      </c>
      <c r="C45" s="15">
        <f t="shared" si="0"/>
        <v>1.4799562896641265E-2</v>
      </c>
      <c r="J45" s="17">
        <v>41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3"/>
    </row>
    <row r="46" spans="1:35" x14ac:dyDescent="0.3">
      <c r="A46" s="14">
        <v>45097</v>
      </c>
      <c r="B46" s="13">
        <v>75.790000000000006</v>
      </c>
      <c r="C46" s="15">
        <f t="shared" si="0"/>
        <v>-3.950492364493568E-3</v>
      </c>
      <c r="J46" s="17">
        <v>42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3"/>
    </row>
    <row r="47" spans="1:35" x14ac:dyDescent="0.3">
      <c r="A47" s="14">
        <v>45096</v>
      </c>
      <c r="B47" s="13">
        <v>76.09</v>
      </c>
      <c r="C47" s="15">
        <f t="shared" si="0"/>
        <v>-8.7668209510678007E-3</v>
      </c>
      <c r="J47" s="17">
        <v>43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3"/>
    </row>
    <row r="48" spans="1:35" x14ac:dyDescent="0.3">
      <c r="A48" s="14">
        <v>45093</v>
      </c>
      <c r="B48" s="13">
        <v>76.760000000000005</v>
      </c>
      <c r="C48" s="15">
        <f t="shared" si="0"/>
        <v>1.3245226750020723E-2</v>
      </c>
      <c r="J48" s="17">
        <v>44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3"/>
    </row>
    <row r="49" spans="1:35" x14ac:dyDescent="0.3">
      <c r="A49" s="14">
        <v>45092</v>
      </c>
      <c r="B49" s="13">
        <v>75.75</v>
      </c>
      <c r="C49" s="15">
        <f t="shared" si="0"/>
        <v>3.1650757832507065E-2</v>
      </c>
      <c r="J49" s="17">
        <v>45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3"/>
    </row>
    <row r="50" spans="1:35" x14ac:dyDescent="0.3">
      <c r="A50" s="14">
        <v>45091</v>
      </c>
      <c r="B50" s="13">
        <v>73.39</v>
      </c>
      <c r="C50" s="15">
        <f t="shared" si="0"/>
        <v>-1.1515401920973641E-2</v>
      </c>
      <c r="J50" s="17">
        <v>46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3"/>
    </row>
    <row r="51" spans="1:35" x14ac:dyDescent="0.3">
      <c r="A51" s="14">
        <v>45090</v>
      </c>
      <c r="B51" s="13">
        <v>74.239999999999995</v>
      </c>
      <c r="C51" s="15">
        <f t="shared" si="0"/>
        <v>3.3418612423766696E-2</v>
      </c>
      <c r="J51" s="17">
        <v>47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3"/>
    </row>
    <row r="52" spans="1:35" x14ac:dyDescent="0.3">
      <c r="A52" s="14">
        <v>45089</v>
      </c>
      <c r="B52" s="13">
        <v>71.8</v>
      </c>
      <c r="C52" s="15">
        <f t="shared" si="0"/>
        <v>-4.013094800315934E-2</v>
      </c>
      <c r="J52" s="17">
        <v>48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3"/>
    </row>
    <row r="53" spans="1:35" x14ac:dyDescent="0.3">
      <c r="A53" s="14">
        <v>45086</v>
      </c>
      <c r="B53" s="13">
        <v>74.739999999999995</v>
      </c>
      <c r="C53" s="15">
        <f t="shared" si="0"/>
        <v>-1.513772100947567E-2</v>
      </c>
      <c r="J53" s="17">
        <v>49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3"/>
    </row>
    <row r="54" spans="1:35" x14ac:dyDescent="0.3">
      <c r="A54" s="14">
        <v>45085</v>
      </c>
      <c r="B54" s="13">
        <v>75.88</v>
      </c>
      <c r="C54" s="15">
        <f t="shared" si="0"/>
        <v>-1.2702324917791379E-2</v>
      </c>
      <c r="J54" s="17">
        <v>50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3"/>
    </row>
    <row r="55" spans="1:35" x14ac:dyDescent="0.3">
      <c r="A55" s="14">
        <v>45084</v>
      </c>
      <c r="B55" s="13">
        <v>76.849999999999994</v>
      </c>
      <c r="C55" s="15">
        <f t="shared" si="0"/>
        <v>8.2315745388905834E-3</v>
      </c>
      <c r="J55" s="17">
        <v>51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3"/>
    </row>
    <row r="56" spans="1:35" x14ac:dyDescent="0.3">
      <c r="A56" s="14">
        <v>45083</v>
      </c>
      <c r="B56" s="13">
        <v>76.22</v>
      </c>
      <c r="C56" s="15">
        <f t="shared" si="0"/>
        <v>-5.1037210830153718E-3</v>
      </c>
      <c r="J56" s="17">
        <v>52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3"/>
    </row>
    <row r="57" spans="1:35" x14ac:dyDescent="0.3">
      <c r="A57" s="14">
        <v>45082</v>
      </c>
      <c r="B57" s="13">
        <v>76.61</v>
      </c>
      <c r="C57" s="15">
        <f t="shared" si="0"/>
        <v>7.9942762423985594E-3</v>
      </c>
      <c r="J57" s="17">
        <v>53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3"/>
    </row>
    <row r="58" spans="1:35" x14ac:dyDescent="0.3">
      <c r="A58" s="14">
        <v>45079</v>
      </c>
      <c r="B58" s="13">
        <v>76</v>
      </c>
      <c r="C58" s="15">
        <f t="shared" si="0"/>
        <v>2.4238768224886287E-2</v>
      </c>
      <c r="J58" s="17">
        <v>54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3"/>
    </row>
    <row r="59" spans="1:35" x14ac:dyDescent="0.3">
      <c r="A59" s="14">
        <v>45078</v>
      </c>
      <c r="B59" s="13">
        <v>74.180000000000007</v>
      </c>
      <c r="C59" s="15">
        <f t="shared" si="0"/>
        <v>3.0106269410560171E-2</v>
      </c>
      <c r="J59" s="17">
        <v>55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3"/>
    </row>
    <row r="60" spans="1:35" x14ac:dyDescent="0.3">
      <c r="A60" s="14">
        <v>45077</v>
      </c>
      <c r="B60" s="13">
        <v>71.98</v>
      </c>
      <c r="C60" s="15">
        <f t="shared" si="0"/>
        <v>-1.9263116276251213E-2</v>
      </c>
      <c r="J60" s="17">
        <v>56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3"/>
    </row>
    <row r="61" spans="1:35" x14ac:dyDescent="0.3">
      <c r="A61" s="14">
        <v>45076</v>
      </c>
      <c r="B61" s="13">
        <v>73.38</v>
      </c>
      <c r="C61" s="15">
        <f t="shared" si="0"/>
        <v>-3.9414626883243098E-2</v>
      </c>
      <c r="J61" s="17">
        <v>57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3"/>
    </row>
    <row r="62" spans="1:35" x14ac:dyDescent="0.3">
      <c r="A62" s="14">
        <v>45072</v>
      </c>
      <c r="B62" s="13">
        <v>76.33</v>
      </c>
      <c r="C62" s="15">
        <f t="shared" si="0"/>
        <v>8.8164266054957842E-3</v>
      </c>
      <c r="J62" s="17">
        <v>58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3"/>
    </row>
    <row r="63" spans="1:35" x14ac:dyDescent="0.3">
      <c r="A63" s="14">
        <v>45071</v>
      </c>
      <c r="B63" s="13">
        <v>75.66</v>
      </c>
      <c r="C63" s="15">
        <f t="shared" si="0"/>
        <v>-3.0330994137523416E-2</v>
      </c>
      <c r="J63" s="17">
        <v>59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3"/>
    </row>
    <row r="64" spans="1:35" x14ac:dyDescent="0.3">
      <c r="A64" s="14">
        <v>45070</v>
      </c>
      <c r="B64" s="13">
        <v>77.989999999999995</v>
      </c>
      <c r="C64" s="15">
        <f t="shared" si="0"/>
        <v>1.7200553389997607E-2</v>
      </c>
      <c r="J64" s="17">
        <v>60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3"/>
    </row>
    <row r="65" spans="1:35" x14ac:dyDescent="0.3">
      <c r="A65" s="14">
        <v>45069</v>
      </c>
      <c r="B65" s="13">
        <v>76.66</v>
      </c>
      <c r="C65" s="15">
        <f t="shared" si="0"/>
        <v>1.1677624009126947E-2</v>
      </c>
      <c r="J65" s="17">
        <v>61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3"/>
    </row>
    <row r="66" spans="1:35" x14ac:dyDescent="0.3">
      <c r="A66" s="14">
        <v>45068</v>
      </c>
      <c r="B66" s="13">
        <v>75.77</v>
      </c>
      <c r="C66" s="15">
        <f t="shared" si="0"/>
        <v>4.629944113070817E-3</v>
      </c>
      <c r="J66" s="17">
        <v>62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3"/>
    </row>
    <row r="67" spans="1:35" x14ac:dyDescent="0.3">
      <c r="A67" s="14">
        <v>45065</v>
      </c>
      <c r="B67" s="13">
        <v>75.42</v>
      </c>
      <c r="C67" s="15">
        <f t="shared" ref="C67:C130" si="1">LN(B67/B68)</f>
        <v>-4.3659525592674719E-3</v>
      </c>
      <c r="J67" s="17">
        <v>63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3"/>
    </row>
    <row r="68" spans="1:35" x14ac:dyDescent="0.3">
      <c r="A68" s="14">
        <v>45064</v>
      </c>
      <c r="B68" s="13">
        <v>75.75</v>
      </c>
      <c r="C68" s="15">
        <f t="shared" si="1"/>
        <v>-1.6107203466121638E-2</v>
      </c>
      <c r="J68" s="17">
        <v>64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3"/>
    </row>
    <row r="69" spans="1:35" x14ac:dyDescent="0.3">
      <c r="A69" s="14">
        <v>45063</v>
      </c>
      <c r="B69" s="13">
        <v>76.98</v>
      </c>
      <c r="C69" s="15">
        <f t="shared" si="1"/>
        <v>2.4059531656616541E-2</v>
      </c>
      <c r="J69" s="17">
        <v>65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3"/>
    </row>
    <row r="70" spans="1:35" x14ac:dyDescent="0.3">
      <c r="A70" s="14">
        <v>45062</v>
      </c>
      <c r="B70" s="13">
        <v>75.150000000000006</v>
      </c>
      <c r="C70" s="15">
        <f t="shared" si="1"/>
        <v>-4.1165983371807295E-3</v>
      </c>
      <c r="J70" s="17">
        <v>66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3"/>
    </row>
    <row r="71" spans="1:35" x14ac:dyDescent="0.3">
      <c r="A71" s="14">
        <v>45061</v>
      </c>
      <c r="B71" s="13">
        <v>75.459999999999994</v>
      </c>
      <c r="C71" s="15">
        <f t="shared" si="1"/>
        <v>1.2266820485051974E-2</v>
      </c>
      <c r="J71" s="17">
        <v>67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3"/>
    </row>
    <row r="72" spans="1:35" x14ac:dyDescent="0.3">
      <c r="A72" s="14">
        <v>45058</v>
      </c>
      <c r="B72" s="13">
        <v>74.540000000000006</v>
      </c>
      <c r="C72" s="15">
        <f t="shared" si="1"/>
        <v>-1.0409809737839157E-2</v>
      </c>
      <c r="J72" s="17">
        <v>68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3"/>
    </row>
    <row r="73" spans="1:35" x14ac:dyDescent="0.3">
      <c r="A73" s="14">
        <v>45057</v>
      </c>
      <c r="B73" s="13">
        <v>75.319999999999993</v>
      </c>
      <c r="C73" s="15">
        <f t="shared" si="1"/>
        <v>-1.815600458425895E-2</v>
      </c>
      <c r="J73" s="17">
        <v>69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3"/>
    </row>
    <row r="74" spans="1:35" x14ac:dyDescent="0.3">
      <c r="A74" s="14">
        <v>45056</v>
      </c>
      <c r="B74" s="13">
        <v>76.7</v>
      </c>
      <c r="C74" s="15">
        <f t="shared" si="1"/>
        <v>-1.3725451778973176E-2</v>
      </c>
      <c r="J74" s="17">
        <v>70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3"/>
    </row>
    <row r="75" spans="1:35" x14ac:dyDescent="0.3">
      <c r="A75" s="14">
        <v>45055</v>
      </c>
      <c r="B75" s="13">
        <v>77.760000000000005</v>
      </c>
      <c r="C75" s="15">
        <f t="shared" si="1"/>
        <v>2.4869454357642533E-2</v>
      </c>
      <c r="J75" s="17">
        <v>71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3"/>
    </row>
    <row r="76" spans="1:35" x14ac:dyDescent="0.3">
      <c r="A76" s="14">
        <v>45051</v>
      </c>
      <c r="B76" s="13">
        <v>75.849999999999994</v>
      </c>
      <c r="C76" s="15">
        <f t="shared" si="1"/>
        <v>3.829826464615E-2</v>
      </c>
      <c r="J76" s="17">
        <v>72</v>
      </c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3"/>
    </row>
    <row r="77" spans="1:35" x14ac:dyDescent="0.3">
      <c r="A77" s="14">
        <v>45050</v>
      </c>
      <c r="B77" s="13">
        <v>73</v>
      </c>
      <c r="C77" s="15">
        <f t="shared" si="1"/>
        <v>1.233637330052194E-3</v>
      </c>
      <c r="J77" s="17">
        <v>73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3"/>
    </row>
    <row r="78" spans="1:35" x14ac:dyDescent="0.3">
      <c r="A78" s="14">
        <v>45049</v>
      </c>
      <c r="B78" s="13">
        <v>72.91</v>
      </c>
      <c r="C78" s="15">
        <f t="shared" si="1"/>
        <v>-5.0806274152865996E-2</v>
      </c>
      <c r="J78" s="17">
        <v>74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3"/>
    </row>
    <row r="79" spans="1:35" x14ac:dyDescent="0.3">
      <c r="A79" s="14">
        <v>45048</v>
      </c>
      <c r="B79" s="13">
        <v>76.709999999999994</v>
      </c>
      <c r="C79" s="15">
        <f t="shared" si="1"/>
        <v>-5.8359910788940941E-2</v>
      </c>
      <c r="J79" s="17">
        <v>75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3"/>
    </row>
    <row r="80" spans="1:35" x14ac:dyDescent="0.3">
      <c r="A80" s="14">
        <v>45044</v>
      </c>
      <c r="B80" s="13">
        <v>81.319999999999993</v>
      </c>
      <c r="C80" s="15">
        <f t="shared" si="1"/>
        <v>1.4991298533120465E-2</v>
      </c>
      <c r="J80" s="17">
        <v>76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3"/>
    </row>
    <row r="81" spans="1:35" x14ac:dyDescent="0.3">
      <c r="A81" s="14">
        <v>45043</v>
      </c>
      <c r="B81" s="13">
        <v>80.11</v>
      </c>
      <c r="C81" s="15">
        <f t="shared" si="1"/>
        <v>1.1550662004704308E-2</v>
      </c>
      <c r="J81" s="17">
        <v>77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3"/>
    </row>
    <row r="82" spans="1:35" x14ac:dyDescent="0.3">
      <c r="A82" s="14">
        <v>45042</v>
      </c>
      <c r="B82" s="13">
        <v>79.19</v>
      </c>
      <c r="C82" s="15">
        <f t="shared" si="1"/>
        <v>-3.6453329529779741E-2</v>
      </c>
      <c r="J82" s="17">
        <v>78</v>
      </c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3"/>
    </row>
    <row r="83" spans="1:35" x14ac:dyDescent="0.3">
      <c r="A83" s="14">
        <v>45041</v>
      </c>
      <c r="B83" s="13">
        <v>82.13</v>
      </c>
      <c r="C83" s="15">
        <f t="shared" si="1"/>
        <v>-2.5247794575171473E-2</v>
      </c>
      <c r="J83" s="17">
        <v>79</v>
      </c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3"/>
    </row>
    <row r="84" spans="1:35" x14ac:dyDescent="0.3">
      <c r="A84" s="14">
        <v>45040</v>
      </c>
      <c r="B84" s="13">
        <v>84.23</v>
      </c>
      <c r="C84" s="15">
        <f t="shared" si="1"/>
        <v>1.0382574322215571E-2</v>
      </c>
      <c r="J84" s="17">
        <v>80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3"/>
    </row>
    <row r="85" spans="1:35" x14ac:dyDescent="0.3">
      <c r="A85" s="14">
        <v>45037</v>
      </c>
      <c r="B85" s="13">
        <v>83.36</v>
      </c>
      <c r="C85" s="15">
        <f t="shared" si="1"/>
        <v>8.400840578076088E-4</v>
      </c>
      <c r="J85" s="17">
        <v>81</v>
      </c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3"/>
    </row>
    <row r="86" spans="1:35" x14ac:dyDescent="0.3">
      <c r="A86" s="14">
        <v>45036</v>
      </c>
      <c r="B86" s="13">
        <v>83.29</v>
      </c>
      <c r="C86" s="15">
        <f t="shared" si="1"/>
        <v>-2.4314783812604785E-2</v>
      </c>
      <c r="J86" s="17">
        <v>82</v>
      </c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3"/>
    </row>
    <row r="87" spans="1:35" x14ac:dyDescent="0.3">
      <c r="A87" s="14">
        <v>45035</v>
      </c>
      <c r="B87" s="13">
        <v>85.34</v>
      </c>
      <c r="C87" s="15">
        <f t="shared" si="1"/>
        <v>-1.6391526910929902E-3</v>
      </c>
      <c r="J87" s="17">
        <v>83</v>
      </c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3"/>
    </row>
    <row r="88" spans="1:35" x14ac:dyDescent="0.3">
      <c r="A88" s="14">
        <v>45034</v>
      </c>
      <c r="B88" s="13">
        <v>85.48</v>
      </c>
      <c r="C88" s="15">
        <f t="shared" si="1"/>
        <v>-1.7532585871537188E-3</v>
      </c>
      <c r="J88" s="17">
        <v>84</v>
      </c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3"/>
    </row>
    <row r="89" spans="1:35" x14ac:dyDescent="0.3">
      <c r="A89" s="14">
        <v>45033</v>
      </c>
      <c r="B89" s="13">
        <v>85.63</v>
      </c>
      <c r="C89" s="15">
        <f t="shared" si="1"/>
        <v>-1.9429314784615712E-2</v>
      </c>
      <c r="J89" s="17">
        <v>85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3"/>
    </row>
    <row r="90" spans="1:35" x14ac:dyDescent="0.3">
      <c r="A90" s="14">
        <v>45030</v>
      </c>
      <c r="B90" s="13">
        <v>87.31</v>
      </c>
      <c r="C90" s="15">
        <f t="shared" si="1"/>
        <v>9.2049896304333394E-3</v>
      </c>
      <c r="J90" s="17">
        <v>86</v>
      </c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3"/>
    </row>
    <row r="91" spans="1:35" x14ac:dyDescent="0.3">
      <c r="A91" s="14">
        <v>45029</v>
      </c>
      <c r="B91" s="13">
        <v>86.51</v>
      </c>
      <c r="C91" s="15">
        <f t="shared" si="1"/>
        <v>-2.0593337288427837E-2</v>
      </c>
      <c r="J91" s="17">
        <v>87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3"/>
    </row>
    <row r="92" spans="1:35" x14ac:dyDescent="0.3">
      <c r="A92" s="14">
        <v>45028</v>
      </c>
      <c r="B92" s="13">
        <v>88.31</v>
      </c>
      <c r="C92" s="15">
        <f t="shared" si="1"/>
        <v>1.1273819798967723E-2</v>
      </c>
      <c r="J92" s="17">
        <v>88</v>
      </c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3"/>
    </row>
    <row r="93" spans="1:35" x14ac:dyDescent="0.3">
      <c r="A93" s="14">
        <v>45027</v>
      </c>
      <c r="B93" s="13">
        <v>87.32</v>
      </c>
      <c r="C93" s="15">
        <f t="shared" si="1"/>
        <v>8.7417165835716997E-3</v>
      </c>
      <c r="J93" s="17">
        <v>89</v>
      </c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3"/>
    </row>
    <row r="94" spans="1:35" x14ac:dyDescent="0.3">
      <c r="A94" s="14">
        <v>45022</v>
      </c>
      <c r="B94" s="13">
        <v>86.56</v>
      </c>
      <c r="C94" s="15">
        <f t="shared" si="1"/>
        <v>7.7704073200379978E-3</v>
      </c>
      <c r="J94" s="17">
        <v>90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3"/>
    </row>
    <row r="95" spans="1:35" x14ac:dyDescent="0.3">
      <c r="A95" s="14">
        <v>45021</v>
      </c>
      <c r="B95" s="13">
        <v>85.89</v>
      </c>
      <c r="C95" s="15">
        <f t="shared" si="1"/>
        <v>2.2145821743992386E-3</v>
      </c>
      <c r="J95" s="17">
        <v>91</v>
      </c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3"/>
    </row>
    <row r="96" spans="1:35" x14ac:dyDescent="0.3">
      <c r="A96" s="14">
        <v>45020</v>
      </c>
      <c r="B96" s="13">
        <v>85.7</v>
      </c>
      <c r="C96" s="15">
        <f t="shared" si="1"/>
        <v>-1.2827242152954864E-3</v>
      </c>
      <c r="J96" s="17">
        <v>92</v>
      </c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3"/>
    </row>
    <row r="97" spans="1:35" x14ac:dyDescent="0.3">
      <c r="A97" s="14">
        <v>45019</v>
      </c>
      <c r="B97" s="13">
        <v>85.81</v>
      </c>
      <c r="C97" s="15">
        <f t="shared" si="1"/>
        <v>8.0285521596708556E-2</v>
      </c>
      <c r="J97" s="17">
        <v>93</v>
      </c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3"/>
    </row>
    <row r="98" spans="1:35" x14ac:dyDescent="0.3">
      <c r="A98" s="14">
        <v>45016</v>
      </c>
      <c r="B98" s="13">
        <v>79.19</v>
      </c>
      <c r="C98" s="15">
        <f t="shared" si="1"/>
        <v>9.38854904327939E-3</v>
      </c>
      <c r="J98" s="17">
        <v>94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3"/>
    </row>
    <row r="99" spans="1:35" x14ac:dyDescent="0.3">
      <c r="A99" s="14">
        <v>45015</v>
      </c>
      <c r="B99" s="13">
        <v>78.45</v>
      </c>
      <c r="C99" s="15">
        <f t="shared" si="1"/>
        <v>1.2054518885621602E-2</v>
      </c>
      <c r="J99" s="17">
        <v>95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3"/>
    </row>
    <row r="100" spans="1:35" x14ac:dyDescent="0.3">
      <c r="A100" s="14">
        <v>45014</v>
      </c>
      <c r="B100" s="13">
        <v>77.510000000000005</v>
      </c>
      <c r="C100" s="15">
        <f t="shared" si="1"/>
        <v>-7.1988998387793757E-3</v>
      </c>
      <c r="J100" s="17">
        <v>96</v>
      </c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3"/>
    </row>
    <row r="101" spans="1:35" x14ac:dyDescent="0.3">
      <c r="A101" s="14">
        <v>45013</v>
      </c>
      <c r="B101" s="13">
        <v>78.069999999999993</v>
      </c>
      <c r="C101" s="15">
        <f t="shared" si="1"/>
        <v>1.6401219978573148E-2</v>
      </c>
      <c r="J101" s="17">
        <v>97</v>
      </c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3"/>
    </row>
    <row r="102" spans="1:35" x14ac:dyDescent="0.3">
      <c r="A102" s="14">
        <v>45012</v>
      </c>
      <c r="B102" s="13">
        <v>76.8</v>
      </c>
      <c r="C102" s="15">
        <f t="shared" si="1"/>
        <v>4.2152088773000994E-2</v>
      </c>
      <c r="J102" s="17">
        <v>98</v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3"/>
    </row>
    <row r="103" spans="1:35" x14ac:dyDescent="0.3">
      <c r="A103" s="14">
        <v>45009</v>
      </c>
      <c r="B103" s="13">
        <v>73.63</v>
      </c>
      <c r="C103" s="15">
        <f t="shared" si="1"/>
        <v>-9.1929807887525562E-3</v>
      </c>
      <c r="J103" s="17">
        <v>99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3"/>
    </row>
    <row r="104" spans="1:35" ht="15" thickBot="1" x14ac:dyDescent="0.35">
      <c r="A104" s="14">
        <v>45008</v>
      </c>
      <c r="B104" s="13">
        <v>74.31</v>
      </c>
      <c r="C104" s="15">
        <f t="shared" si="1"/>
        <v>-2.3539886067756949E-2</v>
      </c>
      <c r="J104" s="21">
        <v>100</v>
      </c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5"/>
    </row>
    <row r="105" spans="1:35" x14ac:dyDescent="0.3">
      <c r="A105" s="14">
        <v>45007</v>
      </c>
      <c r="B105" s="13">
        <v>76.08</v>
      </c>
      <c r="C105" s="15">
        <f t="shared" si="1"/>
        <v>1.72349486881672E-2</v>
      </c>
    </row>
    <row r="106" spans="1:35" x14ac:dyDescent="0.3">
      <c r="A106" s="14">
        <v>45006</v>
      </c>
      <c r="B106" s="13">
        <v>74.78</v>
      </c>
      <c r="C106" s="15">
        <f t="shared" si="1"/>
        <v>3.2067965211472448E-2</v>
      </c>
    </row>
    <row r="107" spans="1:35" x14ac:dyDescent="0.3">
      <c r="A107" s="14">
        <v>45005</v>
      </c>
      <c r="B107" s="13">
        <v>72.42</v>
      </c>
      <c r="C107" s="15">
        <f t="shared" si="1"/>
        <v>1.938018132777649E-2</v>
      </c>
    </row>
    <row r="108" spans="1:35" x14ac:dyDescent="0.3">
      <c r="A108" s="14">
        <v>45002</v>
      </c>
      <c r="B108" s="13">
        <v>71.03</v>
      </c>
      <c r="C108" s="15">
        <f t="shared" si="1"/>
        <v>-2.8999604136176041E-2</v>
      </c>
    </row>
    <row r="109" spans="1:35" x14ac:dyDescent="0.3">
      <c r="A109" s="14">
        <v>45001</v>
      </c>
      <c r="B109" s="13">
        <v>73.12</v>
      </c>
      <c r="C109" s="15">
        <f t="shared" si="1"/>
        <v>-1.6009024577818866E-2</v>
      </c>
    </row>
    <row r="110" spans="1:35" x14ac:dyDescent="0.3">
      <c r="A110" s="14">
        <v>45000</v>
      </c>
      <c r="B110" s="13">
        <v>74.3</v>
      </c>
      <c r="C110" s="15">
        <f t="shared" si="1"/>
        <v>-3.2702987116093596E-2</v>
      </c>
    </row>
    <row r="111" spans="1:35" x14ac:dyDescent="0.3">
      <c r="A111" s="14">
        <v>44999</v>
      </c>
      <c r="B111" s="13">
        <v>76.77</v>
      </c>
      <c r="C111" s="15">
        <f t="shared" si="1"/>
        <v>-3.7079164552467597E-2</v>
      </c>
    </row>
    <row r="112" spans="1:35" x14ac:dyDescent="0.3">
      <c r="A112" s="14">
        <v>44998</v>
      </c>
      <c r="B112" s="13">
        <v>79.67</v>
      </c>
      <c r="C112" s="15">
        <f t="shared" si="1"/>
        <v>-3.2478004290749415E-2</v>
      </c>
    </row>
    <row r="113" spans="1:3" x14ac:dyDescent="0.3">
      <c r="A113" s="14">
        <v>44995</v>
      </c>
      <c r="B113" s="13">
        <v>82.3</v>
      </c>
      <c r="C113" s="15">
        <f t="shared" si="1"/>
        <v>1.5921953010585257E-2</v>
      </c>
    </row>
    <row r="114" spans="1:3" x14ac:dyDescent="0.3">
      <c r="A114" s="14">
        <v>44994</v>
      </c>
      <c r="B114" s="13">
        <v>81</v>
      </c>
      <c r="C114" s="15">
        <f t="shared" si="1"/>
        <v>-1.348886178594366E-2</v>
      </c>
    </row>
    <row r="115" spans="1:3" x14ac:dyDescent="0.3">
      <c r="A115" s="14">
        <v>44993</v>
      </c>
      <c r="B115" s="13">
        <v>82.1</v>
      </c>
      <c r="C115" s="15">
        <f t="shared" si="1"/>
        <v>-1.1263971815556734E-2</v>
      </c>
    </row>
    <row r="116" spans="1:3" x14ac:dyDescent="0.3">
      <c r="A116" s="14">
        <v>44992</v>
      </c>
      <c r="B116" s="13">
        <v>83.03</v>
      </c>
      <c r="C116" s="15">
        <f t="shared" si="1"/>
        <v>-3.351607452247525E-2</v>
      </c>
    </row>
    <row r="117" spans="1:3" x14ac:dyDescent="0.3">
      <c r="A117" s="14">
        <v>44991</v>
      </c>
      <c r="B117" s="13">
        <v>85.86</v>
      </c>
      <c r="C117" s="15">
        <f t="shared" si="1"/>
        <v>1.3986016265835979E-3</v>
      </c>
    </row>
    <row r="118" spans="1:3" x14ac:dyDescent="0.3">
      <c r="A118" s="14">
        <v>44988</v>
      </c>
      <c r="B118" s="13">
        <v>85.74</v>
      </c>
      <c r="C118" s="15">
        <f t="shared" si="1"/>
        <v>1.8718540533015939E-2</v>
      </c>
    </row>
    <row r="119" spans="1:3" x14ac:dyDescent="0.3">
      <c r="A119" s="14">
        <v>44987</v>
      </c>
      <c r="B119" s="13">
        <v>84.15</v>
      </c>
      <c r="C119" s="15">
        <f t="shared" si="1"/>
        <v>5.6009203202023036E-3</v>
      </c>
    </row>
    <row r="120" spans="1:3" x14ac:dyDescent="0.3">
      <c r="A120" s="14">
        <v>44986</v>
      </c>
      <c r="B120" s="13">
        <v>83.68</v>
      </c>
      <c r="C120" s="15">
        <f t="shared" si="1"/>
        <v>5.6324674042744667E-3</v>
      </c>
    </row>
    <row r="121" spans="1:3" x14ac:dyDescent="0.3">
      <c r="A121" s="14">
        <v>44985</v>
      </c>
      <c r="B121" s="13">
        <v>83.21</v>
      </c>
      <c r="C121" s="15">
        <f t="shared" si="1"/>
        <v>2.39597962001546E-2</v>
      </c>
    </row>
    <row r="122" spans="1:3" x14ac:dyDescent="0.3">
      <c r="A122" s="14">
        <v>44984</v>
      </c>
      <c r="B122" s="13">
        <v>81.239999999999995</v>
      </c>
      <c r="C122" s="15">
        <f t="shared" si="1"/>
        <v>-1.3084870272368812E-2</v>
      </c>
    </row>
    <row r="123" spans="1:3" x14ac:dyDescent="0.3">
      <c r="A123" s="14">
        <v>44981</v>
      </c>
      <c r="B123" s="13">
        <v>82.31</v>
      </c>
      <c r="C123" s="15">
        <f t="shared" si="1"/>
        <v>2.7982255620932856E-3</v>
      </c>
    </row>
    <row r="124" spans="1:3" x14ac:dyDescent="0.3">
      <c r="A124" s="14">
        <v>44980</v>
      </c>
      <c r="B124" s="13">
        <v>82.08</v>
      </c>
      <c r="C124" s="15">
        <f t="shared" si="1"/>
        <v>3.1308626638663475E-2</v>
      </c>
    </row>
    <row r="125" spans="1:3" x14ac:dyDescent="0.3">
      <c r="A125" s="14">
        <v>44979</v>
      </c>
      <c r="B125" s="13">
        <v>79.55</v>
      </c>
      <c r="C125" s="15">
        <f t="shared" si="1"/>
        <v>-3.203935374461666E-2</v>
      </c>
    </row>
    <row r="126" spans="1:3" x14ac:dyDescent="0.3">
      <c r="A126" s="14">
        <v>44978</v>
      </c>
      <c r="B126" s="13">
        <v>82.14</v>
      </c>
      <c r="C126" s="15">
        <f t="shared" si="1"/>
        <v>-7.8821726223020291E-3</v>
      </c>
    </row>
    <row r="127" spans="1:3" x14ac:dyDescent="0.3">
      <c r="A127" s="14">
        <v>44977</v>
      </c>
      <c r="B127" s="13">
        <v>82.79</v>
      </c>
      <c r="C127" s="15">
        <f t="shared" si="1"/>
        <v>9.9539544857753879E-3</v>
      </c>
    </row>
    <row r="128" spans="1:3" x14ac:dyDescent="0.3">
      <c r="A128" s="14">
        <v>44974</v>
      </c>
      <c r="B128" s="13">
        <v>81.97</v>
      </c>
      <c r="C128" s="15">
        <f t="shared" si="1"/>
        <v>-2.2556893907792835E-2</v>
      </c>
    </row>
    <row r="129" spans="1:3" x14ac:dyDescent="0.3">
      <c r="A129" s="14">
        <v>44973</v>
      </c>
      <c r="B129" s="13">
        <v>83.84</v>
      </c>
      <c r="C129" s="15">
        <f t="shared" si="1"/>
        <v>-3.2152454016138232E-3</v>
      </c>
    </row>
    <row r="130" spans="1:3" x14ac:dyDescent="0.3">
      <c r="A130" s="14">
        <v>44972</v>
      </c>
      <c r="B130" s="13">
        <v>84.11</v>
      </c>
      <c r="C130" s="15">
        <f t="shared" si="1"/>
        <v>-1.0055091519282749E-2</v>
      </c>
    </row>
    <row r="131" spans="1:3" x14ac:dyDescent="0.3">
      <c r="A131" s="14">
        <v>44971</v>
      </c>
      <c r="B131" s="13">
        <v>84.96</v>
      </c>
      <c r="C131" s="15">
        <f t="shared" ref="C131:C194" si="2">LN(B131/B132)</f>
        <v>-1.1934153574506905E-2</v>
      </c>
    </row>
    <row r="132" spans="1:3" x14ac:dyDescent="0.3">
      <c r="A132" s="14">
        <v>44970</v>
      </c>
      <c r="B132" s="13">
        <v>85.98</v>
      </c>
      <c r="C132" s="15">
        <f t="shared" si="2"/>
        <v>6.0662808522568088E-3</v>
      </c>
    </row>
    <row r="133" spans="1:3" x14ac:dyDescent="0.3">
      <c r="A133" s="14">
        <v>44967</v>
      </c>
      <c r="B133" s="13">
        <v>85.46</v>
      </c>
      <c r="C133" s="15">
        <f t="shared" si="2"/>
        <v>2.3680955052472401E-2</v>
      </c>
    </row>
    <row r="134" spans="1:3" x14ac:dyDescent="0.3">
      <c r="A134" s="14">
        <v>44966</v>
      </c>
      <c r="B134" s="13">
        <v>83.46</v>
      </c>
      <c r="C134" s="15">
        <f t="shared" si="2"/>
        <v>-8.4710880600782738E-3</v>
      </c>
    </row>
    <row r="135" spans="1:3" x14ac:dyDescent="0.3">
      <c r="A135" s="14">
        <v>44965</v>
      </c>
      <c r="B135" s="13">
        <v>84.17</v>
      </c>
      <c r="C135" s="15">
        <f t="shared" si="2"/>
        <v>1.4962275655905872E-2</v>
      </c>
    </row>
    <row r="136" spans="1:3" x14ac:dyDescent="0.3">
      <c r="A136" s="14">
        <v>44964</v>
      </c>
      <c r="B136" s="13">
        <v>82.92</v>
      </c>
      <c r="C136" s="15">
        <f t="shared" si="2"/>
        <v>2.9867581216149682E-2</v>
      </c>
    </row>
    <row r="137" spans="1:3" x14ac:dyDescent="0.3">
      <c r="A137" s="14">
        <v>44963</v>
      </c>
      <c r="B137" s="13">
        <v>80.48</v>
      </c>
      <c r="C137" s="15">
        <f t="shared" si="2"/>
        <v>2.0461392942381831E-2</v>
      </c>
    </row>
    <row r="138" spans="1:3" x14ac:dyDescent="0.3">
      <c r="A138" s="14">
        <v>44960</v>
      </c>
      <c r="B138" s="13">
        <v>78.849999999999994</v>
      </c>
      <c r="C138" s="15">
        <f t="shared" si="2"/>
        <v>-2.1579058380057175E-2</v>
      </c>
    </row>
    <row r="139" spans="1:3" x14ac:dyDescent="0.3">
      <c r="A139" s="14">
        <v>44959</v>
      </c>
      <c r="B139" s="13">
        <v>80.569999999999993</v>
      </c>
      <c r="C139" s="15">
        <f t="shared" si="2"/>
        <v>-1.2825431692047048E-2</v>
      </c>
    </row>
    <row r="140" spans="1:3" x14ac:dyDescent="0.3">
      <c r="A140" s="14">
        <v>44958</v>
      </c>
      <c r="B140" s="13">
        <v>81.61</v>
      </c>
      <c r="C140" s="15">
        <f t="shared" si="2"/>
        <v>-2.1936285287647732E-2</v>
      </c>
    </row>
    <row r="141" spans="1:3" x14ac:dyDescent="0.3">
      <c r="A141" s="14">
        <v>44957</v>
      </c>
      <c r="B141" s="13">
        <v>83.42</v>
      </c>
      <c r="C141" s="15">
        <f t="shared" si="2"/>
        <v>-1.7586004548502437E-2</v>
      </c>
    </row>
    <row r="142" spans="1:3" x14ac:dyDescent="0.3">
      <c r="A142" s="14">
        <v>44956</v>
      </c>
      <c r="B142" s="13">
        <v>84.9</v>
      </c>
      <c r="C142" s="15">
        <f t="shared" si="2"/>
        <v>-5.4035136761962444E-3</v>
      </c>
    </row>
    <row r="143" spans="1:3" x14ac:dyDescent="0.3">
      <c r="A143" s="14">
        <v>44953</v>
      </c>
      <c r="B143" s="13">
        <v>85.36</v>
      </c>
      <c r="C143" s="15">
        <f t="shared" si="2"/>
        <v>-1.0836109526718259E-2</v>
      </c>
    </row>
    <row r="144" spans="1:3" x14ac:dyDescent="0.3">
      <c r="A144" s="14">
        <v>44952</v>
      </c>
      <c r="B144" s="13">
        <v>86.29</v>
      </c>
      <c r="C144" s="15">
        <f t="shared" si="2"/>
        <v>1.4121726188179732E-2</v>
      </c>
    </row>
    <row r="145" spans="1:3" x14ac:dyDescent="0.3">
      <c r="A145" s="14">
        <v>44951</v>
      </c>
      <c r="B145" s="13">
        <v>85.08</v>
      </c>
      <c r="C145" s="15">
        <f t="shared" si="2"/>
        <v>-1.9961258315898036E-3</v>
      </c>
    </row>
    <row r="146" spans="1:3" x14ac:dyDescent="0.3">
      <c r="A146" s="14">
        <v>44950</v>
      </c>
      <c r="B146" s="13">
        <v>85.25</v>
      </c>
      <c r="C146" s="15">
        <f t="shared" si="2"/>
        <v>-2.650771559912319E-2</v>
      </c>
    </row>
    <row r="147" spans="1:3" x14ac:dyDescent="0.3">
      <c r="A147" s="14">
        <v>44949</v>
      </c>
      <c r="B147" s="13">
        <v>87.54</v>
      </c>
      <c r="C147" s="15">
        <f t="shared" si="2"/>
        <v>6.64758894979547E-3</v>
      </c>
    </row>
    <row r="148" spans="1:3" x14ac:dyDescent="0.3">
      <c r="A148" s="14">
        <v>44946</v>
      </c>
      <c r="B148" s="13">
        <v>86.96</v>
      </c>
      <c r="C148" s="15">
        <f t="shared" si="2"/>
        <v>2.1856252480917528E-2</v>
      </c>
    </row>
    <row r="149" spans="1:3" x14ac:dyDescent="0.3">
      <c r="A149" s="14">
        <v>44945</v>
      </c>
      <c r="B149" s="13">
        <v>85.08</v>
      </c>
      <c r="C149" s="15">
        <f t="shared" si="2"/>
        <v>1.5397674813147596E-2</v>
      </c>
    </row>
    <row r="150" spans="1:3" x14ac:dyDescent="0.3">
      <c r="A150" s="14">
        <v>44944</v>
      </c>
      <c r="B150" s="13">
        <v>83.78</v>
      </c>
      <c r="C150" s="15">
        <f t="shared" si="2"/>
        <v>-7.1360911773037496E-3</v>
      </c>
    </row>
    <row r="151" spans="1:3" x14ac:dyDescent="0.3">
      <c r="A151" s="14">
        <v>44943</v>
      </c>
      <c r="B151" s="13">
        <v>84.38</v>
      </c>
      <c r="C151" s="15">
        <f t="shared" si="2"/>
        <v>2.0715582429159267E-2</v>
      </c>
    </row>
    <row r="152" spans="1:3" x14ac:dyDescent="0.3">
      <c r="A152" s="14">
        <v>44942</v>
      </c>
      <c r="B152" s="13">
        <v>82.65</v>
      </c>
      <c r="C152" s="15">
        <f t="shared" si="2"/>
        <v>-9.3931326469499712E-3</v>
      </c>
    </row>
    <row r="153" spans="1:3" x14ac:dyDescent="0.3">
      <c r="A153" s="14">
        <v>44939</v>
      </c>
      <c r="B153" s="13">
        <v>83.43</v>
      </c>
      <c r="C153" s="15">
        <f t="shared" si="2"/>
        <v>1.0119349091357649E-2</v>
      </c>
    </row>
    <row r="154" spans="1:3" x14ac:dyDescent="0.3">
      <c r="A154" s="14">
        <v>44938</v>
      </c>
      <c r="B154" s="13">
        <v>82.59</v>
      </c>
      <c r="C154" s="15">
        <f t="shared" si="2"/>
        <v>1.8082349740372285E-2</v>
      </c>
    </row>
    <row r="155" spans="1:3" x14ac:dyDescent="0.3">
      <c r="A155" s="14">
        <v>44937</v>
      </c>
      <c r="B155" s="13">
        <v>81.11</v>
      </c>
      <c r="C155" s="15">
        <f t="shared" si="2"/>
        <v>3.3982330725891151E-2</v>
      </c>
    </row>
    <row r="156" spans="1:3" x14ac:dyDescent="0.3">
      <c r="A156" s="14">
        <v>44936</v>
      </c>
      <c r="B156" s="13">
        <v>78.400000000000006</v>
      </c>
      <c r="C156" s="15">
        <f t="shared" si="2"/>
        <v>1.1545990997060948E-2</v>
      </c>
    </row>
    <row r="157" spans="1:3" x14ac:dyDescent="0.3">
      <c r="A157" s="14">
        <v>44935</v>
      </c>
      <c r="B157" s="13">
        <v>77.5</v>
      </c>
      <c r="C157" s="15">
        <f t="shared" si="2"/>
        <v>1.4164358699826057E-2</v>
      </c>
    </row>
    <row r="158" spans="1:3" x14ac:dyDescent="0.3">
      <c r="A158" s="14">
        <v>44932</v>
      </c>
      <c r="B158" s="13">
        <v>76.41</v>
      </c>
      <c r="C158" s="15">
        <f t="shared" si="2"/>
        <v>-4.1791885300985843E-3</v>
      </c>
    </row>
    <row r="159" spans="1:3" x14ac:dyDescent="0.3">
      <c r="A159" s="14">
        <v>44931</v>
      </c>
      <c r="B159" s="13">
        <v>76.73</v>
      </c>
      <c r="C159" s="15">
        <f t="shared" si="2"/>
        <v>1.867983807631346E-2</v>
      </c>
    </row>
    <row r="160" spans="1:3" x14ac:dyDescent="0.3">
      <c r="A160" s="14">
        <v>44930</v>
      </c>
      <c r="B160" s="13">
        <v>75.31</v>
      </c>
      <c r="C160" s="15">
        <f t="shared" si="2"/>
        <v>-6.4903611833473249E-2</v>
      </c>
    </row>
    <row r="161" spans="1:3" x14ac:dyDescent="0.3">
      <c r="A161" s="14">
        <v>44929</v>
      </c>
      <c r="B161" s="13">
        <v>80.36</v>
      </c>
      <c r="C161" s="15">
        <f t="shared" si="2"/>
        <v>-3.0153038170687443E-2</v>
      </c>
    </row>
    <row r="162" spans="1:3" x14ac:dyDescent="0.3">
      <c r="A162" s="14">
        <v>44925</v>
      </c>
      <c r="B162" s="13">
        <v>82.82</v>
      </c>
      <c r="C162" s="15">
        <f t="shared" si="2"/>
        <v>2.2714372578265789E-2</v>
      </c>
    </row>
    <row r="163" spans="1:3" x14ac:dyDescent="0.3">
      <c r="A163" s="14">
        <v>44924</v>
      </c>
      <c r="B163" s="13">
        <v>80.959999999999994</v>
      </c>
      <c r="C163" s="15">
        <f t="shared" si="2"/>
        <v>-9.0987963268019476E-3</v>
      </c>
    </row>
    <row r="164" spans="1:3" x14ac:dyDescent="0.3">
      <c r="A164" s="14">
        <v>44923</v>
      </c>
      <c r="B164" s="13">
        <v>81.7</v>
      </c>
      <c r="C164" s="15">
        <f t="shared" si="2"/>
        <v>-9.1380471396506763E-3</v>
      </c>
    </row>
    <row r="165" spans="1:3" x14ac:dyDescent="0.3">
      <c r="A165" s="14">
        <v>44918</v>
      </c>
      <c r="B165" s="13">
        <v>82.45</v>
      </c>
      <c r="C165" s="15">
        <f t="shared" si="2"/>
        <v>3.5429244006825317E-2</v>
      </c>
    </row>
    <row r="166" spans="1:3" x14ac:dyDescent="0.3">
      <c r="A166" s="14">
        <v>44917</v>
      </c>
      <c r="B166" s="13">
        <v>79.58</v>
      </c>
      <c r="C166" s="15">
        <f t="shared" si="2"/>
        <v>-8.3839570113427297E-3</v>
      </c>
    </row>
    <row r="167" spans="1:3" x14ac:dyDescent="0.3">
      <c r="A167" s="14">
        <v>44916</v>
      </c>
      <c r="B167" s="13">
        <v>80.25</v>
      </c>
      <c r="C167" s="15">
        <f t="shared" si="2"/>
        <v>1.0018869027400148E-2</v>
      </c>
    </row>
    <row r="168" spans="1:3" x14ac:dyDescent="0.3">
      <c r="A168" s="14">
        <v>44915</v>
      </c>
      <c r="B168" s="13">
        <v>79.45</v>
      </c>
      <c r="C168" s="15">
        <f t="shared" si="2"/>
        <v>-2.743639290870464E-2</v>
      </c>
    </row>
    <row r="169" spans="1:3" x14ac:dyDescent="0.3">
      <c r="A169" s="14">
        <v>44914</v>
      </c>
      <c r="B169" s="13">
        <v>81.66</v>
      </c>
      <c r="C169" s="15">
        <f t="shared" si="2"/>
        <v>1.8040771018960837E-2</v>
      </c>
    </row>
    <row r="170" spans="1:3" x14ac:dyDescent="0.3">
      <c r="A170" s="14">
        <v>44911</v>
      </c>
      <c r="B170" s="13">
        <v>80.2</v>
      </c>
      <c r="C170" s="15">
        <f t="shared" si="2"/>
        <v>-2.6333501469289852E-2</v>
      </c>
    </row>
    <row r="171" spans="1:3" x14ac:dyDescent="0.3">
      <c r="A171" s="14">
        <v>44910</v>
      </c>
      <c r="B171" s="13">
        <v>82.34</v>
      </c>
      <c r="C171" s="15">
        <f t="shared" si="2"/>
        <v>-1.195161205235672E-2</v>
      </c>
    </row>
    <row r="172" spans="1:3" x14ac:dyDescent="0.3">
      <c r="A172" s="14">
        <v>44909</v>
      </c>
      <c r="B172" s="13">
        <v>83.33</v>
      </c>
      <c r="C172" s="15">
        <f t="shared" si="2"/>
        <v>3.9033523186116824E-2</v>
      </c>
    </row>
    <row r="173" spans="1:3" x14ac:dyDescent="0.3">
      <c r="A173" s="14">
        <v>44908</v>
      </c>
      <c r="B173" s="13">
        <v>80.14</v>
      </c>
      <c r="C173" s="15">
        <f t="shared" si="2"/>
        <v>2.7066278518406796E-2</v>
      </c>
    </row>
    <row r="174" spans="1:3" x14ac:dyDescent="0.3">
      <c r="A174" s="14">
        <v>44907</v>
      </c>
      <c r="B174" s="13">
        <v>78</v>
      </c>
      <c r="C174" s="15">
        <f t="shared" si="2"/>
        <v>2.1118877789298954E-2</v>
      </c>
    </row>
    <row r="175" spans="1:3" x14ac:dyDescent="0.3">
      <c r="A175" s="14">
        <v>44904</v>
      </c>
      <c r="B175" s="13">
        <v>76.37</v>
      </c>
      <c r="C175" s="15">
        <f t="shared" si="2"/>
        <v>4.5934853391901148E-3</v>
      </c>
    </row>
    <row r="176" spans="1:3" x14ac:dyDescent="0.3">
      <c r="A176" s="14">
        <v>44903</v>
      </c>
      <c r="B176" s="13">
        <v>76.02</v>
      </c>
      <c r="C176" s="15">
        <f t="shared" si="2"/>
        <v>-1.4236510283766676E-2</v>
      </c>
    </row>
    <row r="177" spans="1:3" x14ac:dyDescent="0.3">
      <c r="A177" s="14">
        <v>44902</v>
      </c>
      <c r="B177" s="13">
        <v>77.11</v>
      </c>
      <c r="C177" s="15">
        <f t="shared" si="2"/>
        <v>-3.5793160495428869E-2</v>
      </c>
    </row>
    <row r="178" spans="1:3" x14ac:dyDescent="0.3">
      <c r="A178" s="14">
        <v>44901</v>
      </c>
      <c r="B178" s="13">
        <v>79.92</v>
      </c>
      <c r="C178" s="15">
        <f t="shared" si="2"/>
        <v>-4.2142443664758632E-2</v>
      </c>
    </row>
    <row r="179" spans="1:3" x14ac:dyDescent="0.3">
      <c r="A179" s="14">
        <v>44900</v>
      </c>
      <c r="B179" s="13">
        <v>83.36</v>
      </c>
      <c r="C179" s="15">
        <f t="shared" si="2"/>
        <v>-3.7438156791682047E-2</v>
      </c>
    </row>
    <row r="180" spans="1:3" x14ac:dyDescent="0.3">
      <c r="A180" s="14">
        <v>44897</v>
      </c>
      <c r="B180" s="13">
        <v>86.54</v>
      </c>
      <c r="C180" s="15">
        <f t="shared" si="2"/>
        <v>3.0089132757832641E-3</v>
      </c>
    </row>
    <row r="181" spans="1:3" x14ac:dyDescent="0.3">
      <c r="A181" s="14">
        <v>44896</v>
      </c>
      <c r="B181" s="13">
        <v>86.28</v>
      </c>
      <c r="C181" s="15">
        <f t="shared" si="2"/>
        <v>7.7957227665612612E-3</v>
      </c>
    </row>
    <row r="182" spans="1:3" x14ac:dyDescent="0.3">
      <c r="A182" s="14">
        <v>44895</v>
      </c>
      <c r="B182" s="13">
        <v>85.61</v>
      </c>
      <c r="C182" s="15">
        <f t="shared" si="2"/>
        <v>2.8314395199599041E-2</v>
      </c>
    </row>
    <row r="183" spans="1:3" x14ac:dyDescent="0.3">
      <c r="A183" s="14">
        <v>44894</v>
      </c>
      <c r="B183" s="13">
        <v>83.22</v>
      </c>
      <c r="C183" s="15">
        <f t="shared" si="2"/>
        <v>-3.3589283020146205E-3</v>
      </c>
    </row>
    <row r="184" spans="1:3" x14ac:dyDescent="0.3">
      <c r="A184" s="14">
        <v>44893</v>
      </c>
      <c r="B184" s="13">
        <v>83.5</v>
      </c>
      <c r="C184" s="15">
        <f t="shared" si="2"/>
        <v>1.1983224921087163E-3</v>
      </c>
    </row>
    <row r="185" spans="1:3" x14ac:dyDescent="0.3">
      <c r="A185" s="14">
        <v>44890</v>
      </c>
      <c r="B185" s="13">
        <v>83.4</v>
      </c>
      <c r="C185" s="15">
        <f t="shared" si="2"/>
        <v>-2.5920144528817236E-2</v>
      </c>
    </row>
    <row r="186" spans="1:3" x14ac:dyDescent="0.3">
      <c r="A186" s="14">
        <v>44889</v>
      </c>
      <c r="B186" s="13">
        <v>85.59</v>
      </c>
      <c r="C186" s="15">
        <f t="shared" si="2"/>
        <v>-3.6153750966914015E-3</v>
      </c>
    </row>
    <row r="187" spans="1:3" x14ac:dyDescent="0.3">
      <c r="A187" s="14">
        <v>44888</v>
      </c>
      <c r="B187" s="13">
        <v>85.9</v>
      </c>
      <c r="C187" s="15">
        <f t="shared" si="2"/>
        <v>-3.1512203530007256E-2</v>
      </c>
    </row>
    <row r="188" spans="1:3" x14ac:dyDescent="0.3">
      <c r="A188" s="14">
        <v>44887</v>
      </c>
      <c r="B188" s="13">
        <v>88.65</v>
      </c>
      <c r="C188" s="15">
        <f t="shared" si="2"/>
        <v>2.3716765309715333E-3</v>
      </c>
    </row>
    <row r="189" spans="1:3" x14ac:dyDescent="0.3">
      <c r="A189" s="14">
        <v>44886</v>
      </c>
      <c r="B189" s="13">
        <v>88.44</v>
      </c>
      <c r="C189" s="15">
        <f t="shared" si="2"/>
        <v>-5.5251874223032843E-3</v>
      </c>
    </row>
    <row r="190" spans="1:3" x14ac:dyDescent="0.3">
      <c r="A190" s="14">
        <v>44883</v>
      </c>
      <c r="B190" s="13">
        <v>88.93</v>
      </c>
      <c r="C190" s="15">
        <f t="shared" si="2"/>
        <v>-2.3009963105301245E-2</v>
      </c>
    </row>
    <row r="191" spans="1:3" x14ac:dyDescent="0.3">
      <c r="A191" s="14">
        <v>44882</v>
      </c>
      <c r="B191" s="13">
        <v>91</v>
      </c>
      <c r="C191" s="15">
        <f t="shared" si="2"/>
        <v>-1.7537620665327588E-2</v>
      </c>
    </row>
    <row r="192" spans="1:3" x14ac:dyDescent="0.3">
      <c r="A192" s="14">
        <v>44881</v>
      </c>
      <c r="B192" s="13">
        <v>92.61</v>
      </c>
      <c r="C192" s="15">
        <f t="shared" si="2"/>
        <v>-1.8084062457234117E-2</v>
      </c>
    </row>
    <row r="193" spans="1:3" x14ac:dyDescent="0.3">
      <c r="A193" s="14">
        <v>44880</v>
      </c>
      <c r="B193" s="13">
        <v>94.3</v>
      </c>
      <c r="C193" s="15">
        <f t="shared" si="2"/>
        <v>7.5576494702467318E-3</v>
      </c>
    </row>
    <row r="194" spans="1:3" x14ac:dyDescent="0.3">
      <c r="A194" s="14">
        <v>44879</v>
      </c>
      <c r="B194" s="13">
        <v>93.59</v>
      </c>
      <c r="C194" s="15">
        <f t="shared" si="2"/>
        <v>-2.9271409694030987E-2</v>
      </c>
    </row>
    <row r="195" spans="1:3" x14ac:dyDescent="0.3">
      <c r="A195" s="14">
        <v>44876</v>
      </c>
      <c r="B195" s="13">
        <v>96.37</v>
      </c>
      <c r="C195" s="15">
        <f t="shared" ref="C195:C258" si="3">LN(B195/B196)</f>
        <v>2.224412353507596E-2</v>
      </c>
    </row>
    <row r="196" spans="1:3" x14ac:dyDescent="0.3">
      <c r="A196" s="14">
        <v>44875</v>
      </c>
      <c r="B196" s="13">
        <v>94.25</v>
      </c>
      <c r="C196" s="15">
        <f t="shared" si="3"/>
        <v>1.2813843239860453E-2</v>
      </c>
    </row>
    <row r="197" spans="1:3" x14ac:dyDescent="0.3">
      <c r="A197" s="14">
        <v>44874</v>
      </c>
      <c r="B197" s="13">
        <v>93.05</v>
      </c>
      <c r="C197" s="15">
        <f t="shared" si="3"/>
        <v>-4.002640676474508E-2</v>
      </c>
    </row>
    <row r="198" spans="1:3" x14ac:dyDescent="0.3">
      <c r="A198" s="14">
        <v>44873</v>
      </c>
      <c r="B198" s="13">
        <v>96.85</v>
      </c>
      <c r="C198" s="15">
        <f t="shared" si="3"/>
        <v>-3.0705950402038516E-2</v>
      </c>
    </row>
    <row r="199" spans="1:3" x14ac:dyDescent="0.3">
      <c r="A199" s="14">
        <v>44872</v>
      </c>
      <c r="B199" s="13">
        <v>99.87</v>
      </c>
      <c r="C199" s="15">
        <f t="shared" si="3"/>
        <v>3.4102339970712141E-3</v>
      </c>
    </row>
    <row r="200" spans="1:3" x14ac:dyDescent="0.3">
      <c r="A200" s="14">
        <v>44869</v>
      </c>
      <c r="B200" s="13">
        <v>99.53</v>
      </c>
      <c r="C200" s="15">
        <f t="shared" si="3"/>
        <v>4.3534232897875308E-2</v>
      </c>
    </row>
    <row r="201" spans="1:3" x14ac:dyDescent="0.3">
      <c r="A201" s="14">
        <v>44868</v>
      </c>
      <c r="B201" s="13">
        <v>95.29</v>
      </c>
      <c r="C201" s="15">
        <f t="shared" si="3"/>
        <v>-8.1522190615501595E-3</v>
      </c>
    </row>
    <row r="202" spans="1:3" x14ac:dyDescent="0.3">
      <c r="A202" s="14">
        <v>44867</v>
      </c>
      <c r="B202" s="13">
        <v>96.07</v>
      </c>
      <c r="C202" s="15">
        <f t="shared" si="3"/>
        <v>9.9378400391206354E-3</v>
      </c>
    </row>
    <row r="203" spans="1:3" x14ac:dyDescent="0.3">
      <c r="A203" s="14">
        <v>44866</v>
      </c>
      <c r="B203" s="13">
        <v>95.12</v>
      </c>
      <c r="C203" s="15">
        <f t="shared" si="3"/>
        <v>1.9319144529228335E-2</v>
      </c>
    </row>
    <row r="204" spans="1:3" x14ac:dyDescent="0.3">
      <c r="A204" s="14">
        <v>44865</v>
      </c>
      <c r="B204" s="13">
        <v>93.3</v>
      </c>
      <c r="C204" s="15">
        <f t="shared" si="3"/>
        <v>-1.4260111816833197E-2</v>
      </c>
    </row>
    <row r="205" spans="1:3" x14ac:dyDescent="0.3">
      <c r="A205" s="14">
        <v>44862</v>
      </c>
      <c r="B205" s="13">
        <v>94.64</v>
      </c>
      <c r="C205" s="15">
        <f t="shared" si="3"/>
        <v>4.9785601481595037E-3</v>
      </c>
    </row>
    <row r="206" spans="1:3" x14ac:dyDescent="0.3">
      <c r="A206" s="14">
        <v>44861</v>
      </c>
      <c r="B206" s="13">
        <v>94.17</v>
      </c>
      <c r="C206" s="15">
        <f t="shared" si="3"/>
        <v>1.3255137952723853E-2</v>
      </c>
    </row>
    <row r="207" spans="1:3" x14ac:dyDescent="0.3">
      <c r="A207" s="14">
        <v>44860</v>
      </c>
      <c r="B207" s="13">
        <v>92.93</v>
      </c>
      <c r="C207" s="15">
        <f t="shared" si="3"/>
        <v>1.2670048748132771E-2</v>
      </c>
    </row>
    <row r="208" spans="1:3" x14ac:dyDescent="0.3">
      <c r="A208" s="14">
        <v>44859</v>
      </c>
      <c r="B208" s="13">
        <v>91.76</v>
      </c>
      <c r="C208" s="15">
        <f t="shared" si="3"/>
        <v>2.0727657014745276E-3</v>
      </c>
    </row>
    <row r="209" spans="1:3" x14ac:dyDescent="0.3">
      <c r="A209" s="14">
        <v>44858</v>
      </c>
      <c r="B209" s="13">
        <v>91.57</v>
      </c>
      <c r="C209" s="15">
        <f t="shared" si="3"/>
        <v>-2.7264317014352372E-3</v>
      </c>
    </row>
    <row r="210" spans="1:3" x14ac:dyDescent="0.3">
      <c r="A210" s="14">
        <v>44855</v>
      </c>
      <c r="B210" s="13">
        <v>91.82</v>
      </c>
      <c r="C210" s="15">
        <f t="shared" si="3"/>
        <v>3.272611189588279E-3</v>
      </c>
    </row>
    <row r="211" spans="1:3" x14ac:dyDescent="0.3">
      <c r="A211" s="14">
        <v>44854</v>
      </c>
      <c r="B211" s="13">
        <v>91.52</v>
      </c>
      <c r="C211" s="15">
        <f t="shared" si="3"/>
        <v>1.9687198746348258E-3</v>
      </c>
    </row>
    <row r="212" spans="1:3" x14ac:dyDescent="0.3">
      <c r="A212" s="14">
        <v>44853</v>
      </c>
      <c r="B212" s="13">
        <v>91.34</v>
      </c>
      <c r="C212" s="15">
        <f t="shared" si="3"/>
        <v>2.0797209752150967E-2</v>
      </c>
    </row>
    <row r="213" spans="1:3" x14ac:dyDescent="0.3">
      <c r="A213" s="14">
        <v>44852</v>
      </c>
      <c r="B213" s="13">
        <v>89.46</v>
      </c>
      <c r="C213" s="15">
        <f t="shared" si="3"/>
        <v>-1.7507372373318824E-2</v>
      </c>
    </row>
    <row r="214" spans="1:3" x14ac:dyDescent="0.3">
      <c r="A214" s="14">
        <v>44851</v>
      </c>
      <c r="B214" s="13">
        <v>91.04</v>
      </c>
      <c r="C214" s="15">
        <f t="shared" si="3"/>
        <v>-1.2878056400538658E-2</v>
      </c>
    </row>
    <row r="215" spans="1:3" x14ac:dyDescent="0.3">
      <c r="A215" s="14">
        <v>44848</v>
      </c>
      <c r="B215" s="13">
        <v>92.22</v>
      </c>
      <c r="C215" s="15">
        <f t="shared" si="3"/>
        <v>-3.1382658656197417E-2</v>
      </c>
    </row>
    <row r="216" spans="1:3" x14ac:dyDescent="0.3">
      <c r="A216" s="14">
        <v>44847</v>
      </c>
      <c r="B216" s="13">
        <v>95.16</v>
      </c>
      <c r="C216" s="15">
        <f t="shared" si="3"/>
        <v>1.8240166354839923E-2</v>
      </c>
    </row>
    <row r="217" spans="1:3" x14ac:dyDescent="0.3">
      <c r="A217" s="14">
        <v>44846</v>
      </c>
      <c r="B217" s="13">
        <v>93.44</v>
      </c>
      <c r="C217" s="15">
        <f t="shared" si="3"/>
        <v>-1.8345247004335149E-2</v>
      </c>
    </row>
    <row r="218" spans="1:3" x14ac:dyDescent="0.3">
      <c r="A218" s="14">
        <v>44845</v>
      </c>
      <c r="B218" s="13">
        <v>95.17</v>
      </c>
      <c r="C218" s="15">
        <f t="shared" si="3"/>
        <v>-2.0385521329987062E-2</v>
      </c>
    </row>
    <row r="219" spans="1:3" x14ac:dyDescent="0.3">
      <c r="A219" s="14">
        <v>44844</v>
      </c>
      <c r="B219" s="13">
        <v>97.13</v>
      </c>
      <c r="C219" s="15">
        <f t="shared" si="3"/>
        <v>-1.7856706295141411E-2</v>
      </c>
    </row>
    <row r="220" spans="1:3" x14ac:dyDescent="0.3">
      <c r="A220" s="14">
        <v>44841</v>
      </c>
      <c r="B220" s="13">
        <v>98.88</v>
      </c>
      <c r="C220" s="15">
        <f t="shared" si="3"/>
        <v>3.3211297823118692E-2</v>
      </c>
    </row>
    <row r="221" spans="1:3" x14ac:dyDescent="0.3">
      <c r="A221" s="14">
        <v>44840</v>
      </c>
      <c r="B221" s="13">
        <v>95.65</v>
      </c>
      <c r="C221" s="15">
        <f t="shared" si="3"/>
        <v>1.3684424071702688E-2</v>
      </c>
    </row>
    <row r="222" spans="1:3" x14ac:dyDescent="0.3">
      <c r="A222" s="14">
        <v>44839</v>
      </c>
      <c r="B222" s="13">
        <v>94.35</v>
      </c>
      <c r="C222" s="15">
        <f t="shared" si="3"/>
        <v>6.4862793199992035E-3</v>
      </c>
    </row>
    <row r="223" spans="1:3" x14ac:dyDescent="0.3">
      <c r="A223" s="14">
        <v>44838</v>
      </c>
      <c r="B223" s="13">
        <v>93.74</v>
      </c>
      <c r="C223" s="15">
        <f t="shared" si="3"/>
        <v>3.3188166855231599E-2</v>
      </c>
    </row>
    <row r="224" spans="1:3" x14ac:dyDescent="0.3">
      <c r="A224" s="14">
        <v>44837</v>
      </c>
      <c r="B224" s="13">
        <v>90.68</v>
      </c>
      <c r="C224" s="15">
        <f t="shared" si="3"/>
        <v>1.9824683119469371E-2</v>
      </c>
    </row>
    <row r="225" spans="1:3" x14ac:dyDescent="0.3">
      <c r="A225" s="14">
        <v>44834</v>
      </c>
      <c r="B225" s="13">
        <v>88.9</v>
      </c>
      <c r="C225" s="15">
        <f t="shared" si="3"/>
        <v>-5.720390227367686E-3</v>
      </c>
    </row>
    <row r="226" spans="1:3" x14ac:dyDescent="0.3">
      <c r="A226" s="14">
        <v>44833</v>
      </c>
      <c r="B226" s="13">
        <v>89.41</v>
      </c>
      <c r="C226" s="15">
        <f t="shared" si="3"/>
        <v>-1.5645957594941282E-3</v>
      </c>
    </row>
    <row r="227" spans="1:3" x14ac:dyDescent="0.3">
      <c r="A227" s="14">
        <v>44832</v>
      </c>
      <c r="B227" s="13">
        <v>89.55</v>
      </c>
      <c r="C227" s="15">
        <f t="shared" si="3"/>
        <v>4.0798730320368098E-2</v>
      </c>
    </row>
    <row r="228" spans="1:3" x14ac:dyDescent="0.3">
      <c r="A228" s="14">
        <v>44831</v>
      </c>
      <c r="B228" s="13">
        <v>85.97</v>
      </c>
      <c r="C228" s="15">
        <f t="shared" si="3"/>
        <v>4.0594227820215628E-2</v>
      </c>
    </row>
    <row r="229" spans="1:3" x14ac:dyDescent="0.3">
      <c r="A229" s="14">
        <v>44830</v>
      </c>
      <c r="B229" s="13">
        <v>82.55</v>
      </c>
      <c r="C229" s="15">
        <f t="shared" si="3"/>
        <v>-2.0859063643253878E-2</v>
      </c>
    </row>
    <row r="230" spans="1:3" x14ac:dyDescent="0.3">
      <c r="A230" s="14">
        <v>44827</v>
      </c>
      <c r="B230" s="13">
        <v>84.29</v>
      </c>
      <c r="C230" s="15">
        <f t="shared" si="3"/>
        <v>-6.9981033388739955E-2</v>
      </c>
    </row>
    <row r="231" spans="1:3" x14ac:dyDescent="0.3">
      <c r="A231" s="14">
        <v>44826</v>
      </c>
      <c r="B231" s="13">
        <v>90.4</v>
      </c>
      <c r="C231" s="15">
        <f t="shared" si="3"/>
        <v>5.9913637561169047E-3</v>
      </c>
    </row>
    <row r="232" spans="1:3" x14ac:dyDescent="0.3">
      <c r="A232" s="14">
        <v>44825</v>
      </c>
      <c r="B232" s="13">
        <v>89.86</v>
      </c>
      <c r="C232" s="15">
        <f t="shared" si="3"/>
        <v>2.6743942840169259E-3</v>
      </c>
    </row>
    <row r="233" spans="1:3" x14ac:dyDescent="0.3">
      <c r="A233" s="14">
        <v>44824</v>
      </c>
      <c r="B233" s="13">
        <v>89.62</v>
      </c>
      <c r="C233" s="15">
        <f t="shared" si="3"/>
        <v>2.1223129999070707E-3</v>
      </c>
    </row>
    <row r="234" spans="1:3" x14ac:dyDescent="0.3">
      <c r="A234" s="14">
        <v>44820</v>
      </c>
      <c r="B234" s="13">
        <v>89.43</v>
      </c>
      <c r="C234" s="15">
        <f t="shared" si="3"/>
        <v>1.6786977250889859E-3</v>
      </c>
    </row>
    <row r="235" spans="1:3" x14ac:dyDescent="0.3">
      <c r="A235" s="14">
        <v>44819</v>
      </c>
      <c r="B235" s="13">
        <v>89.28</v>
      </c>
      <c r="C235" s="15">
        <f t="shared" si="3"/>
        <v>-3.8992364778840334E-2</v>
      </c>
    </row>
    <row r="236" spans="1:3" x14ac:dyDescent="0.3">
      <c r="A236" s="14">
        <v>44818</v>
      </c>
      <c r="B236" s="13">
        <v>92.83</v>
      </c>
      <c r="C236" s="15">
        <f t="shared" si="3"/>
        <v>8.546598244676025E-3</v>
      </c>
    </row>
    <row r="237" spans="1:3" x14ac:dyDescent="0.3">
      <c r="A237" s="14">
        <v>44817</v>
      </c>
      <c r="B237" s="13">
        <v>92.04</v>
      </c>
      <c r="C237" s="15">
        <f t="shared" si="3"/>
        <v>-1.5203268734406711E-2</v>
      </c>
    </row>
    <row r="238" spans="1:3" x14ac:dyDescent="0.3">
      <c r="A238" s="14">
        <v>44816</v>
      </c>
      <c r="B238" s="13">
        <v>93.45</v>
      </c>
      <c r="C238" s="15">
        <f t="shared" si="3"/>
        <v>1.9122280935142323E-2</v>
      </c>
    </row>
    <row r="239" spans="1:3" x14ac:dyDescent="0.3">
      <c r="A239" s="14">
        <v>44813</v>
      </c>
      <c r="B239" s="13">
        <v>91.68</v>
      </c>
      <c r="C239" s="15">
        <f t="shared" si="3"/>
        <v>4.1081081308960286E-2</v>
      </c>
    </row>
    <row r="240" spans="1:3" x14ac:dyDescent="0.3">
      <c r="A240" s="14">
        <v>44812</v>
      </c>
      <c r="B240" s="13">
        <v>87.99</v>
      </c>
      <c r="C240" s="15">
        <f t="shared" si="3"/>
        <v>1.3270987584915508E-2</v>
      </c>
    </row>
    <row r="241" spans="1:3" x14ac:dyDescent="0.3">
      <c r="A241" s="14">
        <v>44811</v>
      </c>
      <c r="B241" s="13">
        <v>86.83</v>
      </c>
      <c r="C241" s="15">
        <f t="shared" si="3"/>
        <v>-5.1621468103781529E-2</v>
      </c>
    </row>
    <row r="242" spans="1:3" x14ac:dyDescent="0.3">
      <c r="A242" s="14">
        <v>44810</v>
      </c>
      <c r="B242" s="13">
        <v>91.43</v>
      </c>
      <c r="C242" s="15">
        <f t="shared" si="3"/>
        <v>-3.0058821095559747E-2</v>
      </c>
    </row>
    <row r="243" spans="1:3" x14ac:dyDescent="0.3">
      <c r="A243" s="14">
        <v>44809</v>
      </c>
      <c r="B243" s="13">
        <v>94.22</v>
      </c>
      <c r="C243" s="15">
        <f t="shared" si="3"/>
        <v>1.2065706143496486E-2</v>
      </c>
    </row>
    <row r="244" spans="1:3" x14ac:dyDescent="0.3">
      <c r="A244" s="14">
        <v>44806</v>
      </c>
      <c r="B244" s="13">
        <v>93.09</v>
      </c>
      <c r="C244" s="15">
        <f t="shared" si="3"/>
        <v>9.1728911675949404E-3</v>
      </c>
    </row>
    <row r="245" spans="1:3" x14ac:dyDescent="0.3">
      <c r="A245" s="14">
        <v>44805</v>
      </c>
      <c r="B245" s="13">
        <v>92.24</v>
      </c>
      <c r="C245" s="15">
        <f t="shared" si="3"/>
        <v>-4.5667132913719918E-2</v>
      </c>
    </row>
    <row r="246" spans="1:3" x14ac:dyDescent="0.3">
      <c r="A246" s="14">
        <v>44804</v>
      </c>
      <c r="B246" s="13">
        <v>96.55</v>
      </c>
      <c r="C246" s="15">
        <f t="shared" si="3"/>
        <v>-2.8487300804681075E-2</v>
      </c>
    </row>
    <row r="247" spans="1:3" x14ac:dyDescent="0.3">
      <c r="A247" s="14">
        <v>44803</v>
      </c>
      <c r="B247" s="13">
        <v>99.34</v>
      </c>
      <c r="C247" s="15">
        <f t="shared" si="3"/>
        <v>-1.7858508234874518E-2</v>
      </c>
    </row>
    <row r="248" spans="1:3" x14ac:dyDescent="0.3">
      <c r="A248" s="14">
        <v>44799</v>
      </c>
      <c r="B248" s="13">
        <v>101.13</v>
      </c>
      <c r="C248" s="15">
        <f t="shared" si="3"/>
        <v>2.3208003707207617E-2</v>
      </c>
    </row>
    <row r="249" spans="1:3" x14ac:dyDescent="0.3">
      <c r="A249" s="14">
        <v>44798</v>
      </c>
      <c r="B249" s="13">
        <v>98.81</v>
      </c>
      <c r="C249" s="15">
        <f t="shared" si="3"/>
        <v>-1.0670526048171858E-2</v>
      </c>
    </row>
    <row r="250" spans="1:3" x14ac:dyDescent="0.3">
      <c r="A250" s="14">
        <v>44797</v>
      </c>
      <c r="B250" s="13">
        <v>99.87</v>
      </c>
      <c r="C250" s="15">
        <f t="shared" si="3"/>
        <v>3.8122036537749262E-3</v>
      </c>
    </row>
    <row r="251" spans="1:3" x14ac:dyDescent="0.3">
      <c r="A251" s="14">
        <v>44796</v>
      </c>
      <c r="B251" s="13">
        <v>99.49</v>
      </c>
      <c r="C251" s="15">
        <f t="shared" si="3"/>
        <v>4.5548865415404934E-2</v>
      </c>
    </row>
    <row r="252" spans="1:3" x14ac:dyDescent="0.3">
      <c r="A252" s="14">
        <v>44795</v>
      </c>
      <c r="B252" s="13">
        <v>95.06</v>
      </c>
      <c r="C252" s="15">
        <f t="shared" si="3"/>
        <v>-1.4516468165874718E-2</v>
      </c>
    </row>
    <row r="253" spans="1:3" x14ac:dyDescent="0.3">
      <c r="A253" s="14">
        <v>44792</v>
      </c>
      <c r="B253" s="13">
        <v>96.45</v>
      </c>
      <c r="C253" s="15">
        <f t="shared" si="3"/>
        <v>1.0373444913627219E-3</v>
      </c>
    </row>
    <row r="254" spans="1:3" x14ac:dyDescent="0.3">
      <c r="A254" s="14">
        <v>44791</v>
      </c>
      <c r="B254" s="13">
        <v>96.35</v>
      </c>
      <c r="C254" s="15">
        <f t="shared" si="3"/>
        <v>-8.9890567569340784E-3</v>
      </c>
    </row>
    <row r="255" spans="1:3" x14ac:dyDescent="0.3">
      <c r="A255" s="14">
        <v>44790</v>
      </c>
      <c r="B255" s="13">
        <v>97.22</v>
      </c>
      <c r="C255" s="15">
        <f t="shared" si="3"/>
        <v>1.9317248300269846E-2</v>
      </c>
    </row>
    <row r="256" spans="1:3" x14ac:dyDescent="0.3">
      <c r="A256" s="14">
        <v>44789</v>
      </c>
      <c r="B256" s="13">
        <v>95.36</v>
      </c>
      <c r="C256" s="15">
        <f t="shared" si="3"/>
        <v>-2.9856047432330949E-2</v>
      </c>
    </row>
    <row r="257" spans="1:3" x14ac:dyDescent="0.3">
      <c r="A257" s="14">
        <v>44788</v>
      </c>
      <c r="B257" s="13">
        <v>98.25</v>
      </c>
      <c r="C257" s="15">
        <f t="shared" si="3"/>
        <v>-5.3986864486111001E-2</v>
      </c>
    </row>
    <row r="258" spans="1:3" x14ac:dyDescent="0.3">
      <c r="A258" s="14">
        <v>44785</v>
      </c>
      <c r="B258" s="13">
        <v>103.7</v>
      </c>
      <c r="C258" s="15">
        <f t="shared" si="3"/>
        <v>-3.3100845467946408E-2</v>
      </c>
    </row>
    <row r="259" spans="1:3" x14ac:dyDescent="0.3">
      <c r="A259" s="14">
        <v>44784</v>
      </c>
      <c r="B259" s="13">
        <v>107.19</v>
      </c>
      <c r="C259" s="15">
        <f t="shared" ref="C259:C322" si="4">LN(B259/B260)</f>
        <v>2.0071345177612575E-2</v>
      </c>
    </row>
    <row r="260" spans="1:3" x14ac:dyDescent="0.3">
      <c r="A260" s="14">
        <v>44783</v>
      </c>
      <c r="B260" s="13">
        <v>105.06</v>
      </c>
      <c r="C260" s="15">
        <f t="shared" si="4"/>
        <v>1.1969310320661475E-2</v>
      </c>
    </row>
    <row r="261" spans="1:3" x14ac:dyDescent="0.3">
      <c r="A261" s="14">
        <v>44782</v>
      </c>
      <c r="B261" s="13">
        <v>103.81</v>
      </c>
      <c r="C261" s="15">
        <f t="shared" si="4"/>
        <v>3.3772406297850163E-3</v>
      </c>
    </row>
    <row r="262" spans="1:3" x14ac:dyDescent="0.3">
      <c r="A262" s="14">
        <v>44781</v>
      </c>
      <c r="B262" s="13">
        <v>103.46</v>
      </c>
      <c r="C262" s="15">
        <f t="shared" si="4"/>
        <v>3.0919673679975064E-2</v>
      </c>
    </row>
    <row r="263" spans="1:3" x14ac:dyDescent="0.3">
      <c r="A263" s="14">
        <v>44778</v>
      </c>
      <c r="B263" s="13">
        <v>100.31</v>
      </c>
      <c r="C263" s="15">
        <f t="shared" si="4"/>
        <v>2.3399958247666771E-2</v>
      </c>
    </row>
    <row r="264" spans="1:3" x14ac:dyDescent="0.3">
      <c r="A264" s="14">
        <v>44777</v>
      </c>
      <c r="B264" s="13">
        <v>97.99</v>
      </c>
      <c r="C264" s="15">
        <f t="shared" si="4"/>
        <v>-3.8341115826462872E-2</v>
      </c>
    </row>
    <row r="265" spans="1:3" x14ac:dyDescent="0.3">
      <c r="A265" s="14">
        <v>44776</v>
      </c>
      <c r="B265" s="13">
        <v>101.82</v>
      </c>
      <c r="C265" s="15">
        <f t="shared" si="4"/>
        <v>-4.5032328980884502E-2</v>
      </c>
    </row>
    <row r="266" spans="1:3" x14ac:dyDescent="0.3">
      <c r="A266" s="14">
        <v>44775</v>
      </c>
      <c r="B266" s="13">
        <v>106.51</v>
      </c>
      <c r="C266" s="15">
        <f t="shared" si="4"/>
        <v>3.9510869838941549E-3</v>
      </c>
    </row>
    <row r="267" spans="1:3" x14ac:dyDescent="0.3">
      <c r="A267" s="14">
        <v>44774</v>
      </c>
      <c r="B267" s="13">
        <v>106.09</v>
      </c>
      <c r="C267" s="15">
        <f t="shared" si="4"/>
        <v>-4.9826482506090355E-2</v>
      </c>
    </row>
    <row r="268" spans="1:3" x14ac:dyDescent="0.3">
      <c r="A268" s="14">
        <v>44771</v>
      </c>
      <c r="B268" s="13">
        <v>111.51</v>
      </c>
      <c r="C268" s="15">
        <f t="shared" si="4"/>
        <v>1.6547237723211591E-2</v>
      </c>
    </row>
    <row r="269" spans="1:3" x14ac:dyDescent="0.3">
      <c r="A269" s="14">
        <v>44770</v>
      </c>
      <c r="B269" s="13">
        <v>109.68</v>
      </c>
      <c r="C269" s="15">
        <f t="shared" si="4"/>
        <v>3.6476381947392442E-4</v>
      </c>
    </row>
    <row r="270" spans="1:3" x14ac:dyDescent="0.3">
      <c r="A270" s="14">
        <v>44769</v>
      </c>
      <c r="B270" s="13">
        <v>109.64</v>
      </c>
      <c r="C270" s="15">
        <f t="shared" si="4"/>
        <v>2.1387245877161655E-2</v>
      </c>
    </row>
    <row r="271" spans="1:3" x14ac:dyDescent="0.3">
      <c r="A271" s="14">
        <v>44768</v>
      </c>
      <c r="B271" s="13">
        <v>107.32</v>
      </c>
      <c r="C271" s="15">
        <f t="shared" si="4"/>
        <v>-8.4435667496318024E-3</v>
      </c>
    </row>
    <row r="272" spans="1:3" x14ac:dyDescent="0.3">
      <c r="A272" s="14">
        <v>44767</v>
      </c>
      <c r="B272" s="13">
        <v>108.23</v>
      </c>
      <c r="C272" s="15">
        <f t="shared" si="4"/>
        <v>1.3581604116844075E-2</v>
      </c>
    </row>
    <row r="273" spans="1:3" x14ac:dyDescent="0.3">
      <c r="A273" s="14">
        <v>44764</v>
      </c>
      <c r="B273" s="13">
        <v>106.77</v>
      </c>
      <c r="C273" s="15">
        <f t="shared" si="4"/>
        <v>-5.5027999426618054E-2</v>
      </c>
    </row>
    <row r="274" spans="1:3" x14ac:dyDescent="0.3">
      <c r="A274" s="14">
        <v>44763</v>
      </c>
      <c r="B274" s="13">
        <v>112.81</v>
      </c>
      <c r="C274" s="15">
        <f t="shared" si="4"/>
        <v>-2.6677578051649112E-2</v>
      </c>
    </row>
    <row r="275" spans="1:3" x14ac:dyDescent="0.3">
      <c r="A275" s="14">
        <v>44762</v>
      </c>
      <c r="B275" s="13">
        <v>115.86</v>
      </c>
      <c r="C275" s="15">
        <f t="shared" si="4"/>
        <v>7.7983238977087461E-3</v>
      </c>
    </row>
    <row r="276" spans="1:3" x14ac:dyDescent="0.3">
      <c r="A276" s="14">
        <v>44761</v>
      </c>
      <c r="B276" s="13">
        <v>114.96</v>
      </c>
      <c r="C276" s="15">
        <f t="shared" si="4"/>
        <v>-1.9894726702203644E-2</v>
      </c>
    </row>
    <row r="277" spans="1:3" x14ac:dyDescent="0.3">
      <c r="A277" s="14">
        <v>44760</v>
      </c>
      <c r="B277" s="13">
        <v>117.27</v>
      </c>
      <c r="C277" s="15">
        <f t="shared" si="4"/>
        <v>4.3661358958919816E-2</v>
      </c>
    </row>
    <row r="278" spans="1:3" x14ac:dyDescent="0.3">
      <c r="A278" s="14">
        <v>44757</v>
      </c>
      <c r="B278" s="13">
        <v>112.26</v>
      </c>
      <c r="C278" s="15">
        <f t="shared" si="4"/>
        <v>4.1096692261665707E-2</v>
      </c>
    </row>
    <row r="279" spans="1:3" x14ac:dyDescent="0.3">
      <c r="A279" s="14">
        <v>44756</v>
      </c>
      <c r="B279" s="13">
        <v>107.74</v>
      </c>
      <c r="C279" s="15">
        <f t="shared" si="4"/>
        <v>5.3045585274820468E-3</v>
      </c>
    </row>
    <row r="280" spans="1:3" x14ac:dyDescent="0.3">
      <c r="A280" s="14">
        <v>44755</v>
      </c>
      <c r="B280" s="13">
        <v>107.17</v>
      </c>
      <c r="C280" s="15">
        <f t="shared" si="4"/>
        <v>1.774457621801722E-3</v>
      </c>
    </row>
    <row r="281" spans="1:3" x14ac:dyDescent="0.3">
      <c r="A281" s="14">
        <v>44754</v>
      </c>
      <c r="B281" s="13">
        <v>106.98</v>
      </c>
      <c r="C281" s="15">
        <f t="shared" si="4"/>
        <v>-7.0985028032003086E-2</v>
      </c>
    </row>
    <row r="282" spans="1:3" x14ac:dyDescent="0.3">
      <c r="A282" s="14">
        <v>44753</v>
      </c>
      <c r="B282" s="13">
        <v>114.85</v>
      </c>
      <c r="C282" s="15">
        <f t="shared" si="4"/>
        <v>7.867173443413986E-3</v>
      </c>
    </row>
    <row r="283" spans="1:3" x14ac:dyDescent="0.3">
      <c r="A283" s="14">
        <v>44750</v>
      </c>
      <c r="B283" s="13">
        <v>113.95</v>
      </c>
      <c r="C283" s="15">
        <f t="shared" si="4"/>
        <v>4.8383643980415263E-3</v>
      </c>
    </row>
    <row r="284" spans="1:3" x14ac:dyDescent="0.3">
      <c r="A284" s="14">
        <v>44749</v>
      </c>
      <c r="B284" s="13">
        <v>113.4</v>
      </c>
      <c r="C284" s="15">
        <f t="shared" si="4"/>
        <v>4.380262265839284E-2</v>
      </c>
    </row>
    <row r="285" spans="1:3" x14ac:dyDescent="0.3">
      <c r="A285" s="14">
        <v>44748</v>
      </c>
      <c r="B285" s="13">
        <v>108.54</v>
      </c>
      <c r="C285" s="15">
        <f t="shared" si="4"/>
        <v>-1.7806250489824788E-2</v>
      </c>
    </row>
    <row r="286" spans="1:3" x14ac:dyDescent="0.3">
      <c r="A286" s="14">
        <v>44747</v>
      </c>
      <c r="B286" s="13">
        <v>110.49</v>
      </c>
      <c r="C286" s="15">
        <f t="shared" si="4"/>
        <v>-9.7455336150713029E-2</v>
      </c>
    </row>
    <row r="287" spans="1:3" x14ac:dyDescent="0.3">
      <c r="A287" s="14">
        <v>44746</v>
      </c>
      <c r="B287" s="13">
        <v>121.8</v>
      </c>
      <c r="C287" s="15">
        <f t="shared" si="4"/>
        <v>2.1493711545886491E-2</v>
      </c>
    </row>
    <row r="288" spans="1:3" x14ac:dyDescent="0.3">
      <c r="A288" s="14">
        <v>44743</v>
      </c>
      <c r="B288" s="13">
        <v>119.21</v>
      </c>
      <c r="C288" s="15">
        <f t="shared" si="4"/>
        <v>-4.7700831064061405E-3</v>
      </c>
    </row>
    <row r="289" spans="1:3" x14ac:dyDescent="0.3">
      <c r="A289" s="14">
        <v>44742</v>
      </c>
      <c r="B289" s="13">
        <v>119.78</v>
      </c>
      <c r="C289" s="15">
        <f t="shared" si="4"/>
        <v>-8.4795586643981666E-3</v>
      </c>
    </row>
    <row r="290" spans="1:3" x14ac:dyDescent="0.3">
      <c r="A290" s="14">
        <v>44741</v>
      </c>
      <c r="B290" s="13">
        <v>120.8</v>
      </c>
      <c r="C290" s="15">
        <f t="shared" si="4"/>
        <v>-1.1604590949194532E-2</v>
      </c>
    </row>
    <row r="291" spans="1:3" x14ac:dyDescent="0.3">
      <c r="A291" s="14">
        <v>44740</v>
      </c>
      <c r="B291" s="13">
        <v>122.21</v>
      </c>
      <c r="C291" s="15">
        <f t="shared" si="4"/>
        <v>2.0835809564629944E-2</v>
      </c>
    </row>
    <row r="292" spans="1:3" x14ac:dyDescent="0.3">
      <c r="A292" s="14">
        <v>44739</v>
      </c>
      <c r="B292" s="13">
        <v>119.69</v>
      </c>
      <c r="C292" s="15">
        <f t="shared" si="4"/>
        <v>1.9658933050552892E-2</v>
      </c>
    </row>
    <row r="293" spans="1:3" x14ac:dyDescent="0.3">
      <c r="A293" s="14">
        <v>44736</v>
      </c>
      <c r="B293" s="13">
        <v>117.36</v>
      </c>
      <c r="C293" s="15">
        <f t="shared" si="4"/>
        <v>2.4671310840431903E-2</v>
      </c>
    </row>
    <row r="294" spans="1:3" x14ac:dyDescent="0.3">
      <c r="A294" s="14">
        <v>44735</v>
      </c>
      <c r="B294" s="13">
        <v>114.5</v>
      </c>
      <c r="C294" s="15">
        <f t="shared" si="4"/>
        <v>-9.0419673588252331E-3</v>
      </c>
    </row>
    <row r="295" spans="1:3" x14ac:dyDescent="0.3">
      <c r="A295" s="14">
        <v>44734</v>
      </c>
      <c r="B295" s="13">
        <v>115.54</v>
      </c>
      <c r="C295" s="15">
        <f t="shared" si="4"/>
        <v>-2.5380554847237738E-2</v>
      </c>
    </row>
    <row r="296" spans="1:3" x14ac:dyDescent="0.3">
      <c r="A296" s="14">
        <v>44733</v>
      </c>
      <c r="B296" s="13">
        <v>118.51</v>
      </c>
      <c r="C296" s="15">
        <f t="shared" si="4"/>
        <v>2.1963178283150261E-3</v>
      </c>
    </row>
    <row r="297" spans="1:3" x14ac:dyDescent="0.3">
      <c r="A297" s="14">
        <v>44732</v>
      </c>
      <c r="B297" s="13">
        <v>118.25</v>
      </c>
      <c r="C297" s="15">
        <f t="shared" si="4"/>
        <v>-8.16949841973812E-3</v>
      </c>
    </row>
    <row r="298" spans="1:3" x14ac:dyDescent="0.3">
      <c r="A298" s="14">
        <v>44729</v>
      </c>
      <c r="B298" s="13">
        <v>119.22</v>
      </c>
      <c r="C298" s="15">
        <f t="shared" si="4"/>
        <v>-5.3563823323576863E-2</v>
      </c>
    </row>
    <row r="299" spans="1:3" x14ac:dyDescent="0.3">
      <c r="A299" s="14">
        <v>44728</v>
      </c>
      <c r="B299" s="13">
        <v>125.78</v>
      </c>
      <c r="C299" s="15">
        <f t="shared" si="4"/>
        <v>6.5406630239815437E-3</v>
      </c>
    </row>
    <row r="300" spans="1:3" x14ac:dyDescent="0.3">
      <c r="A300" s="14">
        <v>44727</v>
      </c>
      <c r="B300" s="13">
        <v>124.96</v>
      </c>
      <c r="C300" s="15">
        <f t="shared" si="4"/>
        <v>-1.6350868283453026E-2</v>
      </c>
    </row>
    <row r="301" spans="1:3" x14ac:dyDescent="0.3">
      <c r="A301" s="14">
        <v>44726</v>
      </c>
      <c r="B301" s="13">
        <v>127.02</v>
      </c>
      <c r="C301" s="15">
        <f t="shared" si="4"/>
        <v>-1.1117314846484374E-2</v>
      </c>
    </row>
    <row r="302" spans="1:3" x14ac:dyDescent="0.3">
      <c r="A302" s="14">
        <v>44725</v>
      </c>
      <c r="B302" s="13">
        <v>128.44</v>
      </c>
      <c r="C302" s="15">
        <f t="shared" si="4"/>
        <v>7.8162036195200697E-3</v>
      </c>
    </row>
    <row r="303" spans="1:3" x14ac:dyDescent="0.3">
      <c r="A303" s="14">
        <v>44722</v>
      </c>
      <c r="B303" s="13">
        <v>127.44</v>
      </c>
      <c r="C303" s="15">
        <f t="shared" si="4"/>
        <v>-8.0497484417252577E-3</v>
      </c>
    </row>
    <row r="304" spans="1:3" x14ac:dyDescent="0.3">
      <c r="A304" s="14">
        <v>44721</v>
      </c>
      <c r="B304" s="13">
        <v>128.47</v>
      </c>
      <c r="C304" s="15">
        <f t="shared" si="4"/>
        <v>-5.6661773049830871E-3</v>
      </c>
    </row>
    <row r="305" spans="1:3" x14ac:dyDescent="0.3">
      <c r="A305" s="14">
        <v>44720</v>
      </c>
      <c r="B305" s="13">
        <v>129.19999999999999</v>
      </c>
      <c r="C305" s="15">
        <f t="shared" si="4"/>
        <v>1.8041021939678097E-2</v>
      </c>
    </row>
    <row r="306" spans="1:3" x14ac:dyDescent="0.3">
      <c r="A306" s="14">
        <v>44719</v>
      </c>
      <c r="B306" s="13">
        <v>126.89</v>
      </c>
      <c r="C306" s="15">
        <f t="shared" si="4"/>
        <v>1.5086835306692831E-2</v>
      </c>
    </row>
    <row r="307" spans="1:3" x14ac:dyDescent="0.3">
      <c r="A307" s="14">
        <v>44718</v>
      </c>
      <c r="B307" s="13">
        <v>124.99</v>
      </c>
      <c r="C307" s="15">
        <f t="shared" si="4"/>
        <v>-5.5052598452353298E-3</v>
      </c>
    </row>
    <row r="308" spans="1:3" x14ac:dyDescent="0.3">
      <c r="A308" s="14">
        <v>44715</v>
      </c>
      <c r="B308" s="13">
        <v>125.68</v>
      </c>
      <c r="C308" s="15">
        <f t="shared" si="4"/>
        <v>2.8079947209870899E-2</v>
      </c>
    </row>
    <row r="309" spans="1:3" x14ac:dyDescent="0.3">
      <c r="A309" s="14">
        <v>44713</v>
      </c>
      <c r="B309" s="13">
        <v>122.2</v>
      </c>
      <c r="C309" s="15">
        <f t="shared" si="4"/>
        <v>-2.6885727092622082E-2</v>
      </c>
    </row>
    <row r="310" spans="1:3" x14ac:dyDescent="0.3">
      <c r="A310" s="14">
        <v>44712</v>
      </c>
      <c r="B310" s="13">
        <v>125.53</v>
      </c>
      <c r="C310" s="15">
        <f t="shared" si="4"/>
        <v>2.0279120949423361E-2</v>
      </c>
    </row>
    <row r="311" spans="1:3" x14ac:dyDescent="0.3">
      <c r="A311" s="14">
        <v>44711</v>
      </c>
      <c r="B311" s="13">
        <v>123.01</v>
      </c>
      <c r="C311" s="15">
        <f t="shared" si="4"/>
        <v>1.4906090900297571E-2</v>
      </c>
    </row>
    <row r="312" spans="1:3" x14ac:dyDescent="0.3">
      <c r="A312" s="14">
        <v>44708</v>
      </c>
      <c r="B312" s="13">
        <v>121.19</v>
      </c>
      <c r="C312" s="15">
        <f t="shared" si="4"/>
        <v>1.1452407328588213E-2</v>
      </c>
    </row>
    <row r="313" spans="1:3" x14ac:dyDescent="0.3">
      <c r="A313" s="14">
        <v>44707</v>
      </c>
      <c r="B313" s="13">
        <v>119.81</v>
      </c>
      <c r="C313" s="15">
        <f t="shared" si="4"/>
        <v>2.8788712391658148E-2</v>
      </c>
    </row>
    <row r="314" spans="1:3" x14ac:dyDescent="0.3">
      <c r="A314" s="14">
        <v>44706</v>
      </c>
      <c r="B314" s="13">
        <v>116.41</v>
      </c>
      <c r="C314" s="15">
        <f t="shared" si="4"/>
        <v>5.5129780425125768E-3</v>
      </c>
    </row>
    <row r="315" spans="1:3" x14ac:dyDescent="0.3">
      <c r="A315" s="14">
        <v>44705</v>
      </c>
      <c r="B315" s="13">
        <v>115.77</v>
      </c>
      <c r="C315" s="15">
        <f t="shared" si="4"/>
        <v>5.5435395320639659E-3</v>
      </c>
    </row>
    <row r="316" spans="1:3" x14ac:dyDescent="0.3">
      <c r="A316" s="14">
        <v>44704</v>
      </c>
      <c r="B316" s="13">
        <v>115.13</v>
      </c>
      <c r="C316" s="15">
        <f t="shared" si="4"/>
        <v>1.3114368755655361E-2</v>
      </c>
    </row>
    <row r="317" spans="1:3" x14ac:dyDescent="0.3">
      <c r="A317" s="14">
        <v>44701</v>
      </c>
      <c r="B317" s="13">
        <v>113.63</v>
      </c>
      <c r="C317" s="15">
        <f t="shared" si="4"/>
        <v>3.6147273214037893E-3</v>
      </c>
    </row>
    <row r="318" spans="1:3" x14ac:dyDescent="0.3">
      <c r="A318" s="14">
        <v>44700</v>
      </c>
      <c r="B318" s="13">
        <v>113.22</v>
      </c>
      <c r="C318" s="15">
        <f t="shared" si="4"/>
        <v>2.8488892552139912E-2</v>
      </c>
    </row>
    <row r="319" spans="1:3" x14ac:dyDescent="0.3">
      <c r="A319" s="14">
        <v>44699</v>
      </c>
      <c r="B319" s="13">
        <v>110.04</v>
      </c>
      <c r="C319" s="15">
        <f t="shared" si="4"/>
        <v>-2.5569957217081728E-2</v>
      </c>
    </row>
    <row r="320" spans="1:3" x14ac:dyDescent="0.3">
      <c r="A320" s="14">
        <v>44698</v>
      </c>
      <c r="B320" s="13">
        <v>112.89</v>
      </c>
      <c r="C320" s="15">
        <f t="shared" si="4"/>
        <v>-1.7300102162694835E-2</v>
      </c>
    </row>
    <row r="321" spans="1:3" x14ac:dyDescent="0.3">
      <c r="A321" s="14">
        <v>44697</v>
      </c>
      <c r="B321" s="13">
        <v>114.86</v>
      </c>
      <c r="C321" s="15">
        <f t="shared" si="4"/>
        <v>2.4144269139562795E-2</v>
      </c>
    </row>
    <row r="322" spans="1:3" x14ac:dyDescent="0.3">
      <c r="A322" s="14">
        <v>44694</v>
      </c>
      <c r="B322" s="13">
        <v>112.12</v>
      </c>
      <c r="C322" s="15">
        <f t="shared" si="4"/>
        <v>3.6883097880667785E-2</v>
      </c>
    </row>
    <row r="323" spans="1:3" x14ac:dyDescent="0.3">
      <c r="A323" s="14">
        <v>44693</v>
      </c>
      <c r="B323" s="13">
        <v>108.06</v>
      </c>
      <c r="C323" s="15">
        <f t="shared" ref="C323:C386" si="5">LN(B323/B324)</f>
        <v>3.3370442535769133E-3</v>
      </c>
    </row>
    <row r="324" spans="1:3" x14ac:dyDescent="0.3">
      <c r="A324" s="14">
        <v>44692</v>
      </c>
      <c r="B324" s="13">
        <v>107.7</v>
      </c>
      <c r="C324" s="15">
        <f t="shared" si="5"/>
        <v>4.8414190288225162E-2</v>
      </c>
    </row>
    <row r="325" spans="1:3" x14ac:dyDescent="0.3">
      <c r="A325" s="14">
        <v>44691</v>
      </c>
      <c r="B325" s="13">
        <v>102.61</v>
      </c>
      <c r="C325" s="15">
        <f t="shared" si="5"/>
        <v>-3.8804562763273709E-2</v>
      </c>
    </row>
    <row r="326" spans="1:3" x14ac:dyDescent="0.3">
      <c r="A326" s="14">
        <v>44690</v>
      </c>
      <c r="B326" s="13">
        <v>106.67</v>
      </c>
      <c r="C326" s="15">
        <f t="shared" si="5"/>
        <v>-6.5229666885544393E-2</v>
      </c>
    </row>
    <row r="327" spans="1:3" x14ac:dyDescent="0.3">
      <c r="A327" s="14">
        <v>44687</v>
      </c>
      <c r="B327" s="13">
        <v>113.86</v>
      </c>
      <c r="C327" s="15">
        <f t="shared" si="5"/>
        <v>1.5489091357433593E-2</v>
      </c>
    </row>
    <row r="328" spans="1:3" x14ac:dyDescent="0.3">
      <c r="A328" s="14">
        <v>44686</v>
      </c>
      <c r="B328" s="13">
        <v>112.11</v>
      </c>
      <c r="C328" s="15">
        <f t="shared" si="5"/>
        <v>1.4193554842638083E-2</v>
      </c>
    </row>
    <row r="329" spans="1:3" x14ac:dyDescent="0.3">
      <c r="A329" s="14">
        <v>44685</v>
      </c>
      <c r="B329" s="13">
        <v>110.53</v>
      </c>
      <c r="C329" s="15">
        <f t="shared" si="5"/>
        <v>5.1898219064298312E-2</v>
      </c>
    </row>
    <row r="330" spans="1:3" x14ac:dyDescent="0.3">
      <c r="A330" s="14">
        <v>44684</v>
      </c>
      <c r="B330" s="13">
        <v>104.94</v>
      </c>
      <c r="C330" s="15">
        <f t="shared" si="5"/>
        <v>-3.2070258958328698E-2</v>
      </c>
    </row>
    <row r="331" spans="1:3" x14ac:dyDescent="0.3">
      <c r="A331" s="14">
        <v>44680</v>
      </c>
      <c r="B331" s="13">
        <v>108.36</v>
      </c>
      <c r="C331" s="15">
        <f t="shared" si="5"/>
        <v>2.4097551579060524E-2</v>
      </c>
    </row>
    <row r="332" spans="1:3" x14ac:dyDescent="0.3">
      <c r="A332" s="14">
        <v>44679</v>
      </c>
      <c r="B332" s="13">
        <v>105.78</v>
      </c>
      <c r="C332" s="15">
        <f t="shared" si="5"/>
        <v>2.3724089512241069E-2</v>
      </c>
    </row>
    <row r="333" spans="1:3" x14ac:dyDescent="0.3">
      <c r="A333" s="14">
        <v>44678</v>
      </c>
      <c r="B333" s="13">
        <v>103.3</v>
      </c>
      <c r="C333" s="15">
        <f t="shared" si="5"/>
        <v>3.9769197378740359E-3</v>
      </c>
    </row>
    <row r="334" spans="1:3" x14ac:dyDescent="0.3">
      <c r="A334" s="14">
        <v>44677</v>
      </c>
      <c r="B334" s="13">
        <v>102.89</v>
      </c>
      <c r="C334" s="15">
        <f t="shared" si="5"/>
        <v>3.5817045786088471E-2</v>
      </c>
    </row>
    <row r="335" spans="1:3" x14ac:dyDescent="0.3">
      <c r="A335" s="14">
        <v>44676</v>
      </c>
      <c r="B335" s="13">
        <v>99.27</v>
      </c>
      <c r="C335" s="15">
        <f t="shared" si="5"/>
        <v>-5.7544491547078365E-2</v>
      </c>
    </row>
    <row r="336" spans="1:3" x14ac:dyDescent="0.3">
      <c r="A336" s="14">
        <v>44673</v>
      </c>
      <c r="B336" s="13">
        <v>105.15</v>
      </c>
      <c r="C336" s="15">
        <f t="shared" si="5"/>
        <v>-1.9308346487992831E-2</v>
      </c>
    </row>
    <row r="337" spans="1:3" x14ac:dyDescent="0.3">
      <c r="A337" s="14">
        <v>44672</v>
      </c>
      <c r="B337" s="13">
        <v>107.2</v>
      </c>
      <c r="C337" s="15">
        <f t="shared" si="5"/>
        <v>2.0259821345692295E-2</v>
      </c>
    </row>
    <row r="338" spans="1:3" x14ac:dyDescent="0.3">
      <c r="A338" s="14">
        <v>44671</v>
      </c>
      <c r="B338" s="13">
        <v>105.05</v>
      </c>
      <c r="C338" s="15">
        <f t="shared" si="5"/>
        <v>-4.1797344027079677E-3</v>
      </c>
    </row>
    <row r="339" spans="1:3" x14ac:dyDescent="0.3">
      <c r="A339" s="14">
        <v>44670</v>
      </c>
      <c r="B339" s="13">
        <v>105.49</v>
      </c>
      <c r="C339" s="15">
        <f t="shared" si="5"/>
        <v>-4.9381334093844355E-2</v>
      </c>
    </row>
    <row r="340" spans="1:3" x14ac:dyDescent="0.3">
      <c r="A340" s="14">
        <v>44665</v>
      </c>
      <c r="B340" s="13">
        <v>110.83</v>
      </c>
      <c r="C340" s="15">
        <f t="shared" si="5"/>
        <v>2.1339492953202407E-2</v>
      </c>
    </row>
    <row r="341" spans="1:3" x14ac:dyDescent="0.3">
      <c r="A341" s="14">
        <v>44664</v>
      </c>
      <c r="B341" s="13">
        <v>108.49</v>
      </c>
      <c r="C341" s="15">
        <f t="shared" si="5"/>
        <v>3.8236774851952919E-2</v>
      </c>
    </row>
    <row r="342" spans="1:3" x14ac:dyDescent="0.3">
      <c r="A342" s="14">
        <v>44663</v>
      </c>
      <c r="B342" s="13">
        <v>104.42</v>
      </c>
      <c r="C342" s="15">
        <f t="shared" si="5"/>
        <v>6.4270409218390445E-2</v>
      </c>
    </row>
    <row r="343" spans="1:3" x14ac:dyDescent="0.3">
      <c r="A343" s="14">
        <v>44662</v>
      </c>
      <c r="B343" s="13">
        <v>97.92</v>
      </c>
      <c r="C343" s="15">
        <f t="shared" si="5"/>
        <v>-3.3540647777747228E-2</v>
      </c>
    </row>
    <row r="344" spans="1:3" x14ac:dyDescent="0.3">
      <c r="A344" s="14">
        <v>44659</v>
      </c>
      <c r="B344" s="13">
        <v>101.26</v>
      </c>
      <c r="C344" s="15">
        <f t="shared" si="5"/>
        <v>1.4222727193429386E-2</v>
      </c>
    </row>
    <row r="345" spans="1:3" x14ac:dyDescent="0.3">
      <c r="A345" s="14">
        <v>44658</v>
      </c>
      <c r="B345" s="13">
        <v>99.83</v>
      </c>
      <c r="C345" s="15">
        <f t="shared" si="5"/>
        <v>-9.7688177175163649E-3</v>
      </c>
    </row>
    <row r="346" spans="1:3" x14ac:dyDescent="0.3">
      <c r="A346" s="14">
        <v>44657</v>
      </c>
      <c r="B346" s="13">
        <v>100.81</v>
      </c>
      <c r="C346" s="15">
        <f t="shared" si="5"/>
        <v>-5.5845954665893871E-2</v>
      </c>
    </row>
    <row r="347" spans="1:3" x14ac:dyDescent="0.3">
      <c r="A347" s="14">
        <v>44656</v>
      </c>
      <c r="B347" s="13">
        <v>106.6</v>
      </c>
      <c r="C347" s="15">
        <f t="shared" si="5"/>
        <v>-1.4435640667323677E-2</v>
      </c>
    </row>
    <row r="348" spans="1:3" x14ac:dyDescent="0.3">
      <c r="A348" s="14">
        <v>44655</v>
      </c>
      <c r="B348" s="13">
        <v>108.15</v>
      </c>
      <c r="C348" s="15">
        <f t="shared" si="5"/>
        <v>1.8854394625336807E-2</v>
      </c>
    </row>
    <row r="349" spans="1:3" x14ac:dyDescent="0.3">
      <c r="A349" s="14">
        <v>44652</v>
      </c>
      <c r="B349" s="13">
        <v>106.13</v>
      </c>
      <c r="C349" s="15">
        <f t="shared" si="5"/>
        <v>-1.0870690874923832E-2</v>
      </c>
    </row>
    <row r="350" spans="1:3" x14ac:dyDescent="0.3">
      <c r="A350" s="14">
        <v>44651</v>
      </c>
      <c r="B350" s="13">
        <v>107.29</v>
      </c>
      <c r="C350" s="15">
        <f t="shared" si="5"/>
        <v>-7.4513998657521077E-2</v>
      </c>
    </row>
    <row r="351" spans="1:3" x14ac:dyDescent="0.3">
      <c r="A351" s="14">
        <v>44650</v>
      </c>
      <c r="B351" s="13">
        <v>115.59</v>
      </c>
      <c r="C351" s="15">
        <f t="shared" si="5"/>
        <v>2.4521764654350332E-2</v>
      </c>
    </row>
    <row r="352" spans="1:3" x14ac:dyDescent="0.3">
      <c r="A352" s="14">
        <v>44649</v>
      </c>
      <c r="B352" s="13">
        <v>112.79</v>
      </c>
      <c r="C352" s="15">
        <f t="shared" si="5"/>
        <v>-1.5047140342468842E-2</v>
      </c>
    </row>
    <row r="353" spans="1:3" x14ac:dyDescent="0.3">
      <c r="A353" s="14">
        <v>44648</v>
      </c>
      <c r="B353" s="13">
        <v>114.5</v>
      </c>
      <c r="C353" s="15">
        <f t="shared" si="5"/>
        <v>-6.892300005036632E-2</v>
      </c>
    </row>
    <row r="354" spans="1:3" x14ac:dyDescent="0.3">
      <c r="A354" s="14">
        <v>44645</v>
      </c>
      <c r="B354" s="13">
        <v>122.67</v>
      </c>
      <c r="C354" s="15">
        <f t="shared" si="5"/>
        <v>-1.0622439229112702E-2</v>
      </c>
    </row>
    <row r="355" spans="1:3" x14ac:dyDescent="0.3">
      <c r="A355" s="14">
        <v>44644</v>
      </c>
      <c r="B355" s="13">
        <v>123.98</v>
      </c>
      <c r="C355" s="15">
        <f t="shared" si="5"/>
        <v>-2.8152952768131536E-2</v>
      </c>
    </row>
    <row r="356" spans="1:3" x14ac:dyDescent="0.3">
      <c r="A356" s="14">
        <v>44643</v>
      </c>
      <c r="B356" s="13">
        <v>127.52</v>
      </c>
      <c r="C356" s="15">
        <f t="shared" si="5"/>
        <v>4.8112069159195983E-2</v>
      </c>
    </row>
    <row r="357" spans="1:3" x14ac:dyDescent="0.3">
      <c r="A357" s="14">
        <v>44642</v>
      </c>
      <c r="B357" s="13">
        <v>121.53</v>
      </c>
      <c r="C357" s="15">
        <f t="shared" si="5"/>
        <v>-6.234127318569661E-3</v>
      </c>
    </row>
    <row r="358" spans="1:3" x14ac:dyDescent="0.3">
      <c r="A358" s="14">
        <v>44641</v>
      </c>
      <c r="B358" s="13">
        <v>122.29</v>
      </c>
      <c r="C358" s="15">
        <f t="shared" si="5"/>
        <v>6.7393739579666614E-2</v>
      </c>
    </row>
    <row r="359" spans="1:3" x14ac:dyDescent="0.3">
      <c r="A359" s="14">
        <v>44638</v>
      </c>
      <c r="B359" s="13">
        <v>114.32</v>
      </c>
      <c r="C359" s="15">
        <f t="shared" si="5"/>
        <v>7.1986967001544536E-3</v>
      </c>
    </row>
    <row r="360" spans="1:3" x14ac:dyDescent="0.3">
      <c r="A360" s="14">
        <v>44637</v>
      </c>
      <c r="B360" s="13">
        <v>113.5</v>
      </c>
      <c r="C360" s="15">
        <f t="shared" si="5"/>
        <v>8.1563687565787954E-2</v>
      </c>
    </row>
    <row r="361" spans="1:3" x14ac:dyDescent="0.3">
      <c r="A361" s="14">
        <v>44636</v>
      </c>
      <c r="B361" s="13">
        <v>104.61</v>
      </c>
      <c r="C361" s="15">
        <f t="shared" si="5"/>
        <v>-5.053646035632557E-3</v>
      </c>
    </row>
    <row r="362" spans="1:3" x14ac:dyDescent="0.3">
      <c r="A362" s="14">
        <v>44635</v>
      </c>
      <c r="B362" s="13">
        <v>105.14</v>
      </c>
      <c r="C362" s="15">
        <f t="shared" si="5"/>
        <v>-4.8726754638958328E-2</v>
      </c>
    </row>
    <row r="363" spans="1:3" x14ac:dyDescent="0.3">
      <c r="A363" s="14">
        <v>44634</v>
      </c>
      <c r="B363" s="13">
        <v>110.39</v>
      </c>
      <c r="C363" s="15">
        <f t="shared" si="5"/>
        <v>-6.7596843593495548E-2</v>
      </c>
    </row>
    <row r="364" spans="1:3" x14ac:dyDescent="0.3">
      <c r="A364" s="14">
        <v>44631</v>
      </c>
      <c r="B364" s="13">
        <v>118.11</v>
      </c>
      <c r="C364" s="15">
        <f t="shared" si="5"/>
        <v>3.0692286658044615E-2</v>
      </c>
    </row>
    <row r="365" spans="1:3" x14ac:dyDescent="0.3">
      <c r="A365" s="14">
        <v>44630</v>
      </c>
      <c r="B365" s="13">
        <v>114.54</v>
      </c>
      <c r="C365" s="15">
        <f t="shared" si="5"/>
        <v>-1.7653625651692418E-2</v>
      </c>
    </row>
    <row r="366" spans="1:3" x14ac:dyDescent="0.3">
      <c r="A366" s="14">
        <v>44629</v>
      </c>
      <c r="B366" s="13">
        <v>116.58</v>
      </c>
      <c r="C366" s="15">
        <f t="shared" si="5"/>
        <v>-0.13312386406507265</v>
      </c>
    </row>
    <row r="367" spans="1:3" x14ac:dyDescent="0.3">
      <c r="A367" s="14">
        <v>44628</v>
      </c>
      <c r="B367" s="13">
        <v>133.18</v>
      </c>
      <c r="C367" s="15">
        <f t="shared" si="5"/>
        <v>3.1734165578380616E-2</v>
      </c>
    </row>
    <row r="368" spans="1:3" x14ac:dyDescent="0.3">
      <c r="A368" s="14">
        <v>44627</v>
      </c>
      <c r="B368" s="13">
        <v>129.02000000000001</v>
      </c>
      <c r="C368" s="15">
        <f t="shared" si="5"/>
        <v>4.0815535594180913E-2</v>
      </c>
    </row>
    <row r="369" spans="1:3" x14ac:dyDescent="0.3">
      <c r="A369" s="14">
        <v>44624</v>
      </c>
      <c r="B369" s="13">
        <v>123.86</v>
      </c>
      <c r="C369" s="15">
        <f t="shared" si="5"/>
        <v>7.1094221973275945E-2</v>
      </c>
    </row>
    <row r="370" spans="1:3" x14ac:dyDescent="0.3">
      <c r="A370" s="14">
        <v>44623</v>
      </c>
      <c r="B370" s="13">
        <v>115.36</v>
      </c>
      <c r="C370" s="15">
        <f t="shared" si="5"/>
        <v>-3.0561490741808611E-2</v>
      </c>
    </row>
    <row r="371" spans="1:3" x14ac:dyDescent="0.3">
      <c r="A371" s="14">
        <v>44622</v>
      </c>
      <c r="B371" s="13">
        <v>118.94</v>
      </c>
      <c r="C371" s="15">
        <f t="shared" si="5"/>
        <v>6.9719792527879285E-2</v>
      </c>
    </row>
    <row r="372" spans="1:3" x14ac:dyDescent="0.3">
      <c r="A372" s="14">
        <v>44621</v>
      </c>
      <c r="B372" s="13">
        <v>110.93</v>
      </c>
      <c r="C372" s="15">
        <f t="shared" si="5"/>
        <v>7.3393985966404091E-2</v>
      </c>
    </row>
    <row r="373" spans="1:3" x14ac:dyDescent="0.3">
      <c r="A373" s="14">
        <v>44620</v>
      </c>
      <c r="B373" s="13">
        <v>103.08</v>
      </c>
      <c r="C373" s="15">
        <f t="shared" si="5"/>
        <v>4.4839885998954575E-2</v>
      </c>
    </row>
    <row r="374" spans="1:3" x14ac:dyDescent="0.3">
      <c r="A374" s="14">
        <v>44617</v>
      </c>
      <c r="B374" s="13">
        <v>98.56</v>
      </c>
      <c r="C374" s="15">
        <f t="shared" si="5"/>
        <v>-2.7322189913496171E-2</v>
      </c>
    </row>
    <row r="375" spans="1:3" x14ac:dyDescent="0.3">
      <c r="A375" s="14">
        <v>44616</v>
      </c>
      <c r="B375" s="13">
        <v>101.29</v>
      </c>
      <c r="C375" s="15">
        <f t="shared" si="5"/>
        <v>1.9942828653203154E-2</v>
      </c>
    </row>
    <row r="376" spans="1:3" x14ac:dyDescent="0.3">
      <c r="A376" s="14">
        <v>44615</v>
      </c>
      <c r="B376" s="13">
        <v>99.29</v>
      </c>
      <c r="C376" s="15">
        <f t="shared" si="5"/>
        <v>5.6560094221444037E-3</v>
      </c>
    </row>
    <row r="377" spans="1:3" x14ac:dyDescent="0.3">
      <c r="A377" s="14">
        <v>44614</v>
      </c>
      <c r="B377" s="13">
        <v>98.73</v>
      </c>
      <c r="C377" s="15">
        <f t="shared" si="5"/>
        <v>-2.225820425216421E-3</v>
      </c>
    </row>
    <row r="378" spans="1:3" x14ac:dyDescent="0.3">
      <c r="A378" s="14">
        <v>44613</v>
      </c>
      <c r="B378" s="13">
        <v>98.95</v>
      </c>
      <c r="C378" s="15">
        <f t="shared" si="5"/>
        <v>2.8393236199058109E-2</v>
      </c>
    </row>
    <row r="379" spans="1:3" x14ac:dyDescent="0.3">
      <c r="A379" s="14">
        <v>44610</v>
      </c>
      <c r="B379" s="13">
        <v>96.18</v>
      </c>
      <c r="C379" s="15">
        <f t="shared" si="5"/>
        <v>9.401510802472049E-3</v>
      </c>
    </row>
    <row r="380" spans="1:3" x14ac:dyDescent="0.3">
      <c r="A380" s="14">
        <v>44609</v>
      </c>
      <c r="B380" s="13">
        <v>95.28</v>
      </c>
      <c r="C380" s="15">
        <f t="shared" si="5"/>
        <v>-2.2416878914542145E-2</v>
      </c>
    </row>
    <row r="381" spans="1:3" x14ac:dyDescent="0.3">
      <c r="A381" s="14">
        <v>44608</v>
      </c>
      <c r="B381" s="13">
        <v>97.44</v>
      </c>
      <c r="C381" s="15">
        <f t="shared" si="5"/>
        <v>-1.0108831679533132E-2</v>
      </c>
    </row>
    <row r="382" spans="1:3" x14ac:dyDescent="0.3">
      <c r="A382" s="14">
        <v>44607</v>
      </c>
      <c r="B382" s="13">
        <v>98.43</v>
      </c>
      <c r="C382" s="15">
        <f t="shared" si="5"/>
        <v>-3.2288276377636357E-2</v>
      </c>
    </row>
    <row r="383" spans="1:3" x14ac:dyDescent="0.3">
      <c r="A383" s="14">
        <v>44606</v>
      </c>
      <c r="B383" s="13">
        <v>101.66</v>
      </c>
      <c r="C383" s="15">
        <f t="shared" si="5"/>
        <v>4.1781534014954921E-2</v>
      </c>
    </row>
    <row r="384" spans="1:3" x14ac:dyDescent="0.3">
      <c r="A384" s="14">
        <v>44603</v>
      </c>
      <c r="B384" s="13">
        <v>97.5</v>
      </c>
      <c r="C384" s="15">
        <f t="shared" si="5"/>
        <v>1.1657428140605455E-2</v>
      </c>
    </row>
    <row r="385" spans="1:3" x14ac:dyDescent="0.3">
      <c r="A385" s="14">
        <v>44602</v>
      </c>
      <c r="B385" s="13">
        <v>96.37</v>
      </c>
      <c r="C385" s="15">
        <f t="shared" si="5"/>
        <v>1.4844512604901199E-2</v>
      </c>
    </row>
    <row r="386" spans="1:3" x14ac:dyDescent="0.3">
      <c r="A386" s="14">
        <v>44601</v>
      </c>
      <c r="B386" s="13">
        <v>94.95</v>
      </c>
      <c r="C386" s="15">
        <f t="shared" si="5"/>
        <v>-1.1726655163352116E-2</v>
      </c>
    </row>
    <row r="387" spans="1:3" x14ac:dyDescent="0.3">
      <c r="A387" s="14">
        <v>44600</v>
      </c>
      <c r="B387" s="13">
        <v>96.07</v>
      </c>
      <c r="C387" s="15">
        <f t="shared" ref="C387:C450" si="6">LN(B387/B388)</f>
        <v>-1.2516325796209812E-2</v>
      </c>
    </row>
    <row r="388" spans="1:3" x14ac:dyDescent="0.3">
      <c r="A388" s="14">
        <v>44599</v>
      </c>
      <c r="B388" s="13">
        <v>97.28</v>
      </c>
      <c r="C388" s="15">
        <f t="shared" si="6"/>
        <v>4.3267812427737777E-3</v>
      </c>
    </row>
    <row r="389" spans="1:3" x14ac:dyDescent="0.3">
      <c r="A389" s="14">
        <v>44596</v>
      </c>
      <c r="B389" s="13">
        <v>96.86</v>
      </c>
      <c r="C389" s="15">
        <f t="shared" si="6"/>
        <v>4.0774676484977276E-2</v>
      </c>
    </row>
    <row r="390" spans="1:3" x14ac:dyDescent="0.3">
      <c r="A390" s="14">
        <v>44595</v>
      </c>
      <c r="B390" s="13">
        <v>92.99</v>
      </c>
      <c r="C390" s="15">
        <f t="shared" si="6"/>
        <v>1.6918308313770575E-2</v>
      </c>
    </row>
    <row r="391" spans="1:3" x14ac:dyDescent="0.3">
      <c r="A391" s="14">
        <v>44594</v>
      </c>
      <c r="B391" s="13">
        <v>91.43</v>
      </c>
      <c r="C391" s="15">
        <f t="shared" si="6"/>
        <v>1.3100864426586463E-2</v>
      </c>
    </row>
    <row r="392" spans="1:3" x14ac:dyDescent="0.3">
      <c r="A392" s="14">
        <v>44593</v>
      </c>
      <c r="B392" s="13">
        <v>90.24</v>
      </c>
      <c r="C392" s="15">
        <f t="shared" si="6"/>
        <v>-2.3112918895500222E-2</v>
      </c>
    </row>
    <row r="393" spans="1:3" x14ac:dyDescent="0.3">
      <c r="A393" s="14">
        <v>44592</v>
      </c>
      <c r="B393" s="13">
        <v>92.35</v>
      </c>
      <c r="C393" s="15">
        <f t="shared" si="6"/>
        <v>9.5746569769757095E-3</v>
      </c>
    </row>
    <row r="394" spans="1:3" x14ac:dyDescent="0.3">
      <c r="A394" s="14">
        <v>44589</v>
      </c>
      <c r="B394" s="13">
        <v>91.47</v>
      </c>
      <c r="C394" s="15">
        <f t="shared" si="6"/>
        <v>8.4536925471821907E-3</v>
      </c>
    </row>
    <row r="395" spans="1:3" x14ac:dyDescent="0.3">
      <c r="A395" s="14">
        <v>44588</v>
      </c>
      <c r="B395" s="13">
        <v>90.7</v>
      </c>
      <c r="C395" s="15">
        <f t="shared" si="6"/>
        <v>-5.7168141624634079E-3</v>
      </c>
    </row>
    <row r="396" spans="1:3" x14ac:dyDescent="0.3">
      <c r="A396" s="14">
        <v>44587</v>
      </c>
      <c r="B396" s="13">
        <v>91.22</v>
      </c>
      <c r="C396" s="15">
        <f t="shared" si="6"/>
        <v>1.9147284088787551E-2</v>
      </c>
    </row>
    <row r="397" spans="1:3" x14ac:dyDescent="0.3">
      <c r="A397" s="14">
        <v>44586</v>
      </c>
      <c r="B397" s="13">
        <v>89.49</v>
      </c>
      <c r="C397" s="15">
        <f t="shared" si="6"/>
        <v>1.9748991456698881E-2</v>
      </c>
    </row>
    <row r="398" spans="1:3" x14ac:dyDescent="0.3">
      <c r="A398" s="14">
        <v>44585</v>
      </c>
      <c r="B398" s="13">
        <v>87.74</v>
      </c>
      <c r="C398" s="15">
        <f t="shared" si="6"/>
        <v>-2.2650131630320404E-2</v>
      </c>
    </row>
    <row r="399" spans="1:3" x14ac:dyDescent="0.3">
      <c r="A399" s="14">
        <v>44582</v>
      </c>
      <c r="B399" s="13">
        <v>89.75</v>
      </c>
      <c r="C399" s="15">
        <f t="shared" si="6"/>
        <v>0</v>
      </c>
    </row>
    <row r="400" spans="1:3" x14ac:dyDescent="0.3">
      <c r="A400" s="14">
        <v>44581</v>
      </c>
      <c r="B400" s="13">
        <v>89.75</v>
      </c>
      <c r="C400" s="15">
        <f t="shared" si="6"/>
        <v>1.226378435661947E-3</v>
      </c>
    </row>
    <row r="401" spans="1:3" x14ac:dyDescent="0.3">
      <c r="A401" s="14">
        <v>44580</v>
      </c>
      <c r="B401" s="13">
        <v>89.64</v>
      </c>
      <c r="C401" s="15">
        <f t="shared" si="6"/>
        <v>9.0772181511166797E-3</v>
      </c>
    </row>
    <row r="402" spans="1:3" x14ac:dyDescent="0.3">
      <c r="A402" s="14">
        <v>44579</v>
      </c>
      <c r="B402" s="13">
        <v>88.83</v>
      </c>
      <c r="C402" s="15">
        <f t="shared" si="6"/>
        <v>1.1435165648038287E-2</v>
      </c>
    </row>
    <row r="403" spans="1:3" x14ac:dyDescent="0.3">
      <c r="A403" s="14">
        <v>44578</v>
      </c>
      <c r="B403" s="13">
        <v>87.82</v>
      </c>
      <c r="C403" s="15">
        <f t="shared" si="6"/>
        <v>7.4290301100866816E-3</v>
      </c>
    </row>
    <row r="404" spans="1:3" x14ac:dyDescent="0.3">
      <c r="A404" s="14">
        <v>44575</v>
      </c>
      <c r="B404" s="13">
        <v>87.17</v>
      </c>
      <c r="C404" s="15">
        <f t="shared" si="6"/>
        <v>1.5841228529568138E-2</v>
      </c>
    </row>
    <row r="405" spans="1:3" x14ac:dyDescent="0.3">
      <c r="A405" s="14">
        <v>44574</v>
      </c>
      <c r="B405" s="13">
        <v>85.8</v>
      </c>
      <c r="C405" s="15">
        <f t="shared" si="6"/>
        <v>-3.4958923621201016E-4</v>
      </c>
    </row>
    <row r="406" spans="1:3" x14ac:dyDescent="0.3">
      <c r="A406" s="14">
        <v>44573</v>
      </c>
      <c r="B406" s="13">
        <v>85.83</v>
      </c>
      <c r="C406" s="15">
        <f t="shared" si="6"/>
        <v>9.9526610434629206E-3</v>
      </c>
    </row>
    <row r="407" spans="1:3" x14ac:dyDescent="0.3">
      <c r="A407" s="14">
        <v>44572</v>
      </c>
      <c r="B407" s="13">
        <v>84.98</v>
      </c>
      <c r="C407" s="15">
        <f t="shared" si="6"/>
        <v>4.1076988980411039E-2</v>
      </c>
    </row>
    <row r="408" spans="1:3" x14ac:dyDescent="0.3">
      <c r="A408" s="14">
        <v>44571</v>
      </c>
      <c r="B408" s="13">
        <v>81.56</v>
      </c>
      <c r="C408" s="15">
        <f t="shared" si="6"/>
        <v>-8.7891190785019564E-3</v>
      </c>
    </row>
    <row r="409" spans="1:3" x14ac:dyDescent="0.3">
      <c r="A409" s="14">
        <v>44568</v>
      </c>
      <c r="B409" s="13">
        <v>82.28</v>
      </c>
      <c r="C409" s="15">
        <f t="shared" si="6"/>
        <v>3.5307761766701956E-3</v>
      </c>
    </row>
    <row r="410" spans="1:3" x14ac:dyDescent="0.3">
      <c r="A410" s="14">
        <v>44567</v>
      </c>
      <c r="B410" s="13">
        <v>81.99</v>
      </c>
      <c r="C410" s="15">
        <f t="shared" si="6"/>
        <v>1.7098639095503774E-2</v>
      </c>
    </row>
    <row r="411" spans="1:3" x14ac:dyDescent="0.3">
      <c r="A411" s="14">
        <v>44566</v>
      </c>
      <c r="B411" s="13">
        <v>80.599999999999994</v>
      </c>
      <c r="C411" s="15">
        <f t="shared" si="6"/>
        <v>1.5126233775560426E-2</v>
      </c>
    </row>
    <row r="412" spans="1:3" x14ac:dyDescent="0.3">
      <c r="A412" s="14">
        <v>44565</v>
      </c>
      <c r="B412" s="13">
        <v>79.39</v>
      </c>
      <c r="C412" s="15">
        <f t="shared" si="6"/>
        <v>1.4463586316759385E-2</v>
      </c>
    </row>
    <row r="413" spans="1:3" x14ac:dyDescent="0.3">
      <c r="A413" s="14">
        <v>44564</v>
      </c>
      <c r="B413" s="13">
        <v>78.25</v>
      </c>
      <c r="C413" s="15">
        <f t="shared" si="6"/>
        <v>1.2991371859948884E-2</v>
      </c>
    </row>
    <row r="414" spans="1:3" x14ac:dyDescent="0.3">
      <c r="A414" s="14">
        <v>44561</v>
      </c>
      <c r="B414" s="13">
        <v>77.239999999999995</v>
      </c>
      <c r="C414" s="15">
        <f t="shared" si="6"/>
        <v>-1.7581460245351468E-2</v>
      </c>
    </row>
    <row r="415" spans="1:3" x14ac:dyDescent="0.3">
      <c r="A415" s="14">
        <v>44560</v>
      </c>
      <c r="B415" s="13">
        <v>78.61</v>
      </c>
      <c r="C415" s="15">
        <f t="shared" si="6"/>
        <v>-2.5438819775952857E-4</v>
      </c>
    </row>
    <row r="416" spans="1:3" x14ac:dyDescent="0.3">
      <c r="A416" s="14">
        <v>44559</v>
      </c>
      <c r="B416" s="13">
        <v>78.63</v>
      </c>
      <c r="C416" s="15">
        <f t="shared" si="6"/>
        <v>4.407030157059498E-2</v>
      </c>
    </row>
    <row r="417" spans="1:3" x14ac:dyDescent="0.3">
      <c r="A417" s="14">
        <v>44554</v>
      </c>
      <c r="B417" s="13">
        <v>75.239999999999995</v>
      </c>
      <c r="C417" s="15">
        <f t="shared" si="6"/>
        <v>-1.3465549996588206E-2</v>
      </c>
    </row>
    <row r="418" spans="1:3" x14ac:dyDescent="0.3">
      <c r="A418" s="14">
        <v>44553</v>
      </c>
      <c r="B418" s="13">
        <v>76.260000000000005</v>
      </c>
      <c r="C418" s="15">
        <f t="shared" si="6"/>
        <v>2.0802340060442504E-2</v>
      </c>
    </row>
    <row r="419" spans="1:3" x14ac:dyDescent="0.3">
      <c r="A419" s="14">
        <v>44552</v>
      </c>
      <c r="B419" s="13">
        <v>74.69</v>
      </c>
      <c r="C419" s="15">
        <f t="shared" si="6"/>
        <v>2.4943681727761471E-2</v>
      </c>
    </row>
    <row r="420" spans="1:3" x14ac:dyDescent="0.3">
      <c r="A420" s="14">
        <v>44551</v>
      </c>
      <c r="B420" s="13">
        <v>72.849999999999994</v>
      </c>
      <c r="C420" s="15">
        <f t="shared" si="6"/>
        <v>3.2647988910264499E-2</v>
      </c>
    </row>
    <row r="421" spans="1:3" x14ac:dyDescent="0.3">
      <c r="A421" s="14">
        <v>44550</v>
      </c>
      <c r="B421" s="13">
        <v>70.510000000000005</v>
      </c>
      <c r="C421" s="15">
        <f t="shared" si="6"/>
        <v>-3.4293854046579447E-2</v>
      </c>
    </row>
    <row r="422" spans="1:3" x14ac:dyDescent="0.3">
      <c r="A422" s="14">
        <v>44547</v>
      </c>
      <c r="B422" s="13">
        <v>72.97</v>
      </c>
      <c r="C422" s="15">
        <f t="shared" si="6"/>
        <v>-2.2628158761559693E-2</v>
      </c>
    </row>
    <row r="423" spans="1:3" x14ac:dyDescent="0.3">
      <c r="A423" s="14">
        <v>44546</v>
      </c>
      <c r="B423" s="13">
        <v>74.64</v>
      </c>
      <c r="C423" s="15">
        <f t="shared" si="6"/>
        <v>1.2538081337890975E-2</v>
      </c>
    </row>
    <row r="424" spans="1:3" x14ac:dyDescent="0.3">
      <c r="A424" s="14">
        <v>44545</v>
      </c>
      <c r="B424" s="13">
        <v>73.709999999999994</v>
      </c>
      <c r="C424" s="15">
        <f t="shared" si="6"/>
        <v>4.6233424752944339E-3</v>
      </c>
    </row>
    <row r="425" spans="1:3" x14ac:dyDescent="0.3">
      <c r="A425" s="14">
        <v>44544</v>
      </c>
      <c r="B425" s="13">
        <v>73.37</v>
      </c>
      <c r="C425" s="15">
        <f t="shared" si="6"/>
        <v>-1.0170268691256113E-2</v>
      </c>
    </row>
    <row r="426" spans="1:3" x14ac:dyDescent="0.3">
      <c r="A426" s="14">
        <v>44543</v>
      </c>
      <c r="B426" s="13">
        <v>74.12</v>
      </c>
      <c r="C426" s="15">
        <f t="shared" si="6"/>
        <v>-1.153600989060698E-2</v>
      </c>
    </row>
    <row r="427" spans="1:3" x14ac:dyDescent="0.3">
      <c r="A427" s="14">
        <v>44540</v>
      </c>
      <c r="B427" s="13">
        <v>74.98</v>
      </c>
      <c r="C427" s="15">
        <f t="shared" si="6"/>
        <v>1.1805879005724917E-2</v>
      </c>
    </row>
    <row r="428" spans="1:3" x14ac:dyDescent="0.3">
      <c r="A428" s="14">
        <v>44539</v>
      </c>
      <c r="B428" s="13">
        <v>74.099999999999994</v>
      </c>
      <c r="C428" s="15">
        <f t="shared" si="6"/>
        <v>-2.452802250161509E-2</v>
      </c>
    </row>
    <row r="429" spans="1:3" x14ac:dyDescent="0.3">
      <c r="A429" s="14">
        <v>44538</v>
      </c>
      <c r="B429" s="13">
        <v>75.94</v>
      </c>
      <c r="C429" s="15">
        <f t="shared" si="6"/>
        <v>5.2812375193453803E-3</v>
      </c>
    </row>
    <row r="430" spans="1:3" x14ac:dyDescent="0.3">
      <c r="A430" s="14">
        <v>44537</v>
      </c>
      <c r="B430" s="13">
        <v>75.540000000000006</v>
      </c>
      <c r="C430" s="15">
        <f t="shared" si="6"/>
        <v>2.9010898357175026E-2</v>
      </c>
    </row>
    <row r="431" spans="1:3" x14ac:dyDescent="0.3">
      <c r="A431" s="14">
        <v>44536</v>
      </c>
      <c r="B431" s="13">
        <v>73.38</v>
      </c>
      <c r="C431" s="15">
        <f t="shared" si="6"/>
        <v>3.7064413310986623E-2</v>
      </c>
    </row>
    <row r="432" spans="1:3" x14ac:dyDescent="0.3">
      <c r="A432" s="14">
        <v>44533</v>
      </c>
      <c r="B432" s="13">
        <v>70.709999999999994</v>
      </c>
      <c r="C432" s="15">
        <f t="shared" si="6"/>
        <v>2.1235939176135355E-3</v>
      </c>
    </row>
    <row r="433" spans="1:3" x14ac:dyDescent="0.3">
      <c r="A433" s="14">
        <v>44532</v>
      </c>
      <c r="B433" s="13">
        <v>70.56</v>
      </c>
      <c r="C433" s="15">
        <f t="shared" si="6"/>
        <v>1.4705097587609328E-2</v>
      </c>
    </row>
    <row r="434" spans="1:3" x14ac:dyDescent="0.3">
      <c r="A434" s="14">
        <v>44531</v>
      </c>
      <c r="B434" s="13">
        <v>69.53</v>
      </c>
      <c r="C434" s="15">
        <f t="shared" si="6"/>
        <v>-1.8947785326399475E-2</v>
      </c>
    </row>
    <row r="435" spans="1:3" x14ac:dyDescent="0.3">
      <c r="A435" s="14">
        <v>44530</v>
      </c>
      <c r="B435" s="13">
        <v>70.86</v>
      </c>
      <c r="C435" s="15">
        <f t="shared" si="6"/>
        <v>-3.4400063205854099E-2</v>
      </c>
    </row>
    <row r="436" spans="1:3" x14ac:dyDescent="0.3">
      <c r="A436" s="14">
        <v>44529</v>
      </c>
      <c r="B436" s="13">
        <v>73.34</v>
      </c>
      <c r="C436" s="15">
        <f t="shared" si="6"/>
        <v>1.3314313765143606E-2</v>
      </c>
    </row>
    <row r="437" spans="1:3" x14ac:dyDescent="0.3">
      <c r="A437" s="14">
        <v>44526</v>
      </c>
      <c r="B437" s="13">
        <v>72.37</v>
      </c>
      <c r="C437" s="15">
        <f t="shared" si="6"/>
        <v>-0.12553696865806344</v>
      </c>
    </row>
    <row r="438" spans="1:3" x14ac:dyDescent="0.3">
      <c r="A438" s="14">
        <v>44525</v>
      </c>
      <c r="B438" s="13">
        <v>82.05</v>
      </c>
      <c r="C438" s="15">
        <f t="shared" si="6"/>
        <v>-3.892475417057568E-3</v>
      </c>
    </row>
    <row r="439" spans="1:3" x14ac:dyDescent="0.3">
      <c r="A439" s="14">
        <v>44524</v>
      </c>
      <c r="B439" s="13">
        <v>82.37</v>
      </c>
      <c r="C439" s="15">
        <f t="shared" si="6"/>
        <v>-1.2786663960825858E-2</v>
      </c>
    </row>
    <row r="440" spans="1:3" x14ac:dyDescent="0.3">
      <c r="A440" s="14">
        <v>44523</v>
      </c>
      <c r="B440" s="13">
        <v>83.43</v>
      </c>
      <c r="C440" s="15">
        <f t="shared" si="6"/>
        <v>2.992924121596037E-2</v>
      </c>
    </row>
    <row r="441" spans="1:3" x14ac:dyDescent="0.3">
      <c r="A441" s="14">
        <v>44522</v>
      </c>
      <c r="B441" s="13">
        <v>80.97</v>
      </c>
      <c r="C441" s="15">
        <f t="shared" si="6"/>
        <v>9.0565720443430368E-3</v>
      </c>
    </row>
    <row r="442" spans="1:3" x14ac:dyDescent="0.3">
      <c r="A442" s="14">
        <v>44519</v>
      </c>
      <c r="B442" s="13">
        <v>80.239999999999995</v>
      </c>
      <c r="C442" s="15">
        <f t="shared" si="6"/>
        <v>-2.716990535192795E-2</v>
      </c>
    </row>
    <row r="443" spans="1:3" x14ac:dyDescent="0.3">
      <c r="A443" s="14">
        <v>44518</v>
      </c>
      <c r="B443" s="13">
        <v>82.45</v>
      </c>
      <c r="C443" s="15">
        <f t="shared" si="6"/>
        <v>2.1825290056724986E-2</v>
      </c>
    </row>
    <row r="444" spans="1:3" x14ac:dyDescent="0.3">
      <c r="A444" s="14">
        <v>44517</v>
      </c>
      <c r="B444" s="13">
        <v>80.67</v>
      </c>
      <c r="C444" s="15">
        <f t="shared" si="6"/>
        <v>-2.6664984923688854E-2</v>
      </c>
    </row>
    <row r="445" spans="1:3" x14ac:dyDescent="0.3">
      <c r="A445" s="14">
        <v>44516</v>
      </c>
      <c r="B445" s="13">
        <v>82.85</v>
      </c>
      <c r="C445" s="15">
        <f t="shared" si="6"/>
        <v>1.1044471753846862E-2</v>
      </c>
    </row>
    <row r="446" spans="1:3" x14ac:dyDescent="0.3">
      <c r="A446" s="14">
        <v>44515</v>
      </c>
      <c r="B446" s="13">
        <v>81.94</v>
      </c>
      <c r="C446" s="15">
        <f t="shared" si="6"/>
        <v>-1.1647790022524418E-2</v>
      </c>
    </row>
    <row r="447" spans="1:3" x14ac:dyDescent="0.3">
      <c r="A447" s="14">
        <v>44512</v>
      </c>
      <c r="B447" s="13">
        <v>82.9</v>
      </c>
      <c r="C447" s="15">
        <f t="shared" si="6"/>
        <v>-6.013247223451746E-3</v>
      </c>
    </row>
    <row r="448" spans="1:3" x14ac:dyDescent="0.3">
      <c r="A448" s="14">
        <v>44511</v>
      </c>
      <c r="B448" s="13">
        <v>83.4</v>
      </c>
      <c r="C448" s="15">
        <f t="shared" si="6"/>
        <v>5.8926272365738613E-3</v>
      </c>
    </row>
    <row r="449" spans="1:3" x14ac:dyDescent="0.3">
      <c r="A449" s="14">
        <v>44510</v>
      </c>
      <c r="B449" s="13">
        <v>82.91</v>
      </c>
      <c r="C449" s="15">
        <f t="shared" si="6"/>
        <v>-1.9232510619728641E-2</v>
      </c>
    </row>
    <row r="450" spans="1:3" x14ac:dyDescent="0.3">
      <c r="A450" s="14">
        <v>44509</v>
      </c>
      <c r="B450" s="13">
        <v>84.52</v>
      </c>
      <c r="C450" s="15">
        <f t="shared" si="6"/>
        <v>1.5500489193060782E-2</v>
      </c>
    </row>
    <row r="451" spans="1:3" x14ac:dyDescent="0.3">
      <c r="A451" s="14">
        <v>44508</v>
      </c>
      <c r="B451" s="13">
        <v>83.22</v>
      </c>
      <c r="C451" s="15">
        <f t="shared" ref="C451:C514" si="7">LN(B451/B452)</f>
        <v>9.5382552296588655E-3</v>
      </c>
    </row>
    <row r="452" spans="1:3" x14ac:dyDescent="0.3">
      <c r="A452" s="14">
        <v>44505</v>
      </c>
      <c r="B452" s="13">
        <v>82.43</v>
      </c>
      <c r="C452" s="15">
        <f t="shared" si="7"/>
        <v>2.8049569269574234E-2</v>
      </c>
    </row>
    <row r="453" spans="1:3" x14ac:dyDescent="0.3">
      <c r="A453" s="14">
        <v>44504</v>
      </c>
      <c r="B453" s="13">
        <v>80.150000000000006</v>
      </c>
      <c r="C453" s="15">
        <f t="shared" si="7"/>
        <v>-1.1783082065805183E-2</v>
      </c>
    </row>
    <row r="454" spans="1:3" x14ac:dyDescent="0.3">
      <c r="A454" s="14">
        <v>44503</v>
      </c>
      <c r="B454" s="13">
        <v>81.099999999999994</v>
      </c>
      <c r="C454" s="15">
        <f t="shared" si="7"/>
        <v>-4.0121379232985546E-2</v>
      </c>
    </row>
    <row r="455" spans="1:3" x14ac:dyDescent="0.3">
      <c r="A455" s="14">
        <v>44502</v>
      </c>
      <c r="B455" s="13">
        <v>84.42</v>
      </c>
      <c r="C455" s="15">
        <f t="shared" si="7"/>
        <v>-1.0655302020382848E-3</v>
      </c>
    </row>
    <row r="456" spans="1:3" x14ac:dyDescent="0.3">
      <c r="A456" s="14">
        <v>44501</v>
      </c>
      <c r="B456" s="13">
        <v>84.51</v>
      </c>
      <c r="C456" s="15">
        <f t="shared" si="7"/>
        <v>1.6825168694988651E-2</v>
      </c>
    </row>
    <row r="457" spans="1:3" x14ac:dyDescent="0.3">
      <c r="A457" s="14">
        <v>44498</v>
      </c>
      <c r="B457" s="13">
        <v>83.1</v>
      </c>
      <c r="C457" s="15">
        <f t="shared" si="7"/>
        <v>-3.6036075032986558E-3</v>
      </c>
    </row>
    <row r="458" spans="1:3" x14ac:dyDescent="0.3">
      <c r="A458" s="14">
        <v>44497</v>
      </c>
      <c r="B458" s="13">
        <v>83.4</v>
      </c>
      <c r="C458" s="15">
        <f t="shared" si="7"/>
        <v>-8.5960414697979076E-3</v>
      </c>
    </row>
    <row r="459" spans="1:3" x14ac:dyDescent="0.3">
      <c r="A459" s="14">
        <v>44496</v>
      </c>
      <c r="B459" s="13">
        <v>84.12</v>
      </c>
      <c r="C459" s="15">
        <f t="shared" si="7"/>
        <v>-1.170018665437063E-2</v>
      </c>
    </row>
    <row r="460" spans="1:3" x14ac:dyDescent="0.3">
      <c r="A460" s="14">
        <v>44495</v>
      </c>
      <c r="B460" s="13">
        <v>85.11</v>
      </c>
      <c r="C460" s="15">
        <f t="shared" si="7"/>
        <v>3.0595458086343265E-3</v>
      </c>
    </row>
    <row r="461" spans="1:3" x14ac:dyDescent="0.3">
      <c r="A461" s="14">
        <v>44494</v>
      </c>
      <c r="B461" s="13">
        <v>84.85</v>
      </c>
      <c r="C461" s="15">
        <f t="shared" si="7"/>
        <v>-6.8123354832920818E-3</v>
      </c>
    </row>
    <row r="462" spans="1:3" x14ac:dyDescent="0.3">
      <c r="A462" s="14">
        <v>44491</v>
      </c>
      <c r="B462" s="13">
        <v>85.43</v>
      </c>
      <c r="C462" s="15">
        <f t="shared" si="7"/>
        <v>9.9994951191848935E-3</v>
      </c>
    </row>
    <row r="463" spans="1:3" x14ac:dyDescent="0.3">
      <c r="A463" s="14">
        <v>44490</v>
      </c>
      <c r="B463" s="13">
        <v>84.58</v>
      </c>
      <c r="C463" s="15">
        <f t="shared" si="7"/>
        <v>-1.3854865278149414E-2</v>
      </c>
    </row>
    <row r="464" spans="1:3" x14ac:dyDescent="0.3">
      <c r="A464" s="14">
        <v>44489</v>
      </c>
      <c r="B464" s="13">
        <v>85.76</v>
      </c>
      <c r="C464" s="15">
        <f t="shared" si="7"/>
        <v>8.6661743918479174E-3</v>
      </c>
    </row>
    <row r="465" spans="1:3" x14ac:dyDescent="0.3">
      <c r="A465" s="14">
        <v>44488</v>
      </c>
      <c r="B465" s="13">
        <v>85.02</v>
      </c>
      <c r="C465" s="15">
        <f t="shared" si="7"/>
        <v>1.0523301367921872E-2</v>
      </c>
    </row>
    <row r="466" spans="1:3" x14ac:dyDescent="0.3">
      <c r="A466" s="14">
        <v>44487</v>
      </c>
      <c r="B466" s="13">
        <v>84.13</v>
      </c>
      <c r="C466" s="15">
        <f t="shared" si="7"/>
        <v>-6.3981260914636939E-3</v>
      </c>
    </row>
    <row r="467" spans="1:3" x14ac:dyDescent="0.3">
      <c r="A467" s="14">
        <v>44484</v>
      </c>
      <c r="B467" s="13">
        <v>84.67</v>
      </c>
      <c r="C467" s="15">
        <f t="shared" si="7"/>
        <v>9.6126059115692365E-3</v>
      </c>
    </row>
    <row r="468" spans="1:3" x14ac:dyDescent="0.3">
      <c r="A468" s="14">
        <v>44483</v>
      </c>
      <c r="B468" s="13">
        <v>83.86</v>
      </c>
      <c r="C468" s="15">
        <f t="shared" si="7"/>
        <v>3.9428929748015684E-3</v>
      </c>
    </row>
    <row r="469" spans="1:3" x14ac:dyDescent="0.3">
      <c r="A469" s="14">
        <v>44482</v>
      </c>
      <c r="B469" s="13">
        <v>83.53</v>
      </c>
      <c r="C469" s="15">
        <f t="shared" si="7"/>
        <v>0</v>
      </c>
    </row>
    <row r="470" spans="1:3" x14ac:dyDescent="0.3">
      <c r="A470" s="14">
        <v>44481</v>
      </c>
      <c r="B470" s="13">
        <v>83.53</v>
      </c>
      <c r="C470" s="15">
        <f t="shared" si="7"/>
        <v>-2.6303219373609455E-3</v>
      </c>
    </row>
    <row r="471" spans="1:3" x14ac:dyDescent="0.3">
      <c r="A471" s="14">
        <v>44480</v>
      </c>
      <c r="B471" s="13">
        <v>83.75</v>
      </c>
      <c r="C471" s="15">
        <f t="shared" si="7"/>
        <v>1.9045898762079311E-2</v>
      </c>
    </row>
    <row r="472" spans="1:3" x14ac:dyDescent="0.3">
      <c r="A472" s="14">
        <v>44477</v>
      </c>
      <c r="B472" s="13">
        <v>82.17</v>
      </c>
      <c r="C472" s="15">
        <f t="shared" si="7"/>
        <v>-2.0667443986621594E-3</v>
      </c>
    </row>
    <row r="473" spans="1:3" x14ac:dyDescent="0.3">
      <c r="A473" s="14">
        <v>44476</v>
      </c>
      <c r="B473" s="13">
        <v>82.34</v>
      </c>
      <c r="C473" s="15">
        <f t="shared" si="7"/>
        <v>1.1604601002808508E-2</v>
      </c>
    </row>
    <row r="474" spans="1:3" x14ac:dyDescent="0.3">
      <c r="A474" s="14">
        <v>44475</v>
      </c>
      <c r="B474" s="13">
        <v>81.39</v>
      </c>
      <c r="C474" s="15">
        <f t="shared" si="7"/>
        <v>-1.6208995421168895E-2</v>
      </c>
    </row>
    <row r="475" spans="1:3" x14ac:dyDescent="0.3">
      <c r="A475" s="14">
        <v>44474</v>
      </c>
      <c r="B475" s="13">
        <v>82.72</v>
      </c>
      <c r="C475" s="15">
        <f t="shared" si="7"/>
        <v>1.5594857957906418E-2</v>
      </c>
    </row>
    <row r="476" spans="1:3" x14ac:dyDescent="0.3">
      <c r="A476" s="14">
        <v>44473</v>
      </c>
      <c r="B476" s="13">
        <v>81.44</v>
      </c>
      <c r="C476" s="15">
        <f t="shared" si="7"/>
        <v>2.5368184549122447E-2</v>
      </c>
    </row>
    <row r="477" spans="1:3" x14ac:dyDescent="0.3">
      <c r="A477" s="14">
        <v>44470</v>
      </c>
      <c r="B477" s="13">
        <v>79.400000000000006</v>
      </c>
      <c r="C477" s="15">
        <f t="shared" si="7"/>
        <v>2.0228410624251257E-2</v>
      </c>
    </row>
    <row r="478" spans="1:3" x14ac:dyDescent="0.3">
      <c r="A478" s="14">
        <v>44469</v>
      </c>
      <c r="B478" s="13">
        <v>77.81</v>
      </c>
      <c r="C478" s="15">
        <f t="shared" si="7"/>
        <v>-6.4238455347091728E-4</v>
      </c>
    </row>
    <row r="479" spans="1:3" x14ac:dyDescent="0.3">
      <c r="A479" s="14">
        <v>44468</v>
      </c>
      <c r="B479" s="13">
        <v>77.86</v>
      </c>
      <c r="C479" s="15">
        <f t="shared" si="7"/>
        <v>-5.6352608144477128E-3</v>
      </c>
    </row>
    <row r="480" spans="1:3" x14ac:dyDescent="0.3">
      <c r="A480" s="14">
        <v>44467</v>
      </c>
      <c r="B480" s="13">
        <v>78.3</v>
      </c>
      <c r="C480" s="15">
        <f t="shared" si="7"/>
        <v>-6.999710412289954E-3</v>
      </c>
    </row>
    <row r="481" spans="1:3" x14ac:dyDescent="0.3">
      <c r="A481" s="14">
        <v>44466</v>
      </c>
      <c r="B481" s="13">
        <v>78.849999999999994</v>
      </c>
      <c r="C481" s="15">
        <f t="shared" si="7"/>
        <v>1.8302168259545212E-2</v>
      </c>
    </row>
    <row r="482" spans="1:3" x14ac:dyDescent="0.3">
      <c r="A482" s="14">
        <v>44463</v>
      </c>
      <c r="B482" s="13">
        <v>77.42</v>
      </c>
      <c r="C482" s="15">
        <f t="shared" si="7"/>
        <v>1.2739025777429712E-2</v>
      </c>
    </row>
    <row r="483" spans="1:3" x14ac:dyDescent="0.3">
      <c r="A483" s="14">
        <v>44462</v>
      </c>
      <c r="B483" s="13">
        <v>76.44</v>
      </c>
      <c r="C483" s="15">
        <f t="shared" si="7"/>
        <v>1.2373463117093173E-2</v>
      </c>
    </row>
    <row r="484" spans="1:3" x14ac:dyDescent="0.3">
      <c r="A484" s="14">
        <v>44461</v>
      </c>
      <c r="B484" s="13">
        <v>75.5</v>
      </c>
      <c r="C484" s="15">
        <f t="shared" si="7"/>
        <v>2.4808513346339735E-2</v>
      </c>
    </row>
    <row r="485" spans="1:3" x14ac:dyDescent="0.3">
      <c r="A485" s="14">
        <v>44460</v>
      </c>
      <c r="B485" s="13">
        <v>73.650000000000006</v>
      </c>
      <c r="C485" s="15">
        <f t="shared" si="7"/>
        <v>8.149959701315723E-4</v>
      </c>
    </row>
    <row r="486" spans="1:3" x14ac:dyDescent="0.3">
      <c r="A486" s="14">
        <v>44459</v>
      </c>
      <c r="B486" s="13">
        <v>73.59</v>
      </c>
      <c r="C486" s="15">
        <f t="shared" si="7"/>
        <v>-1.4167409600580758E-2</v>
      </c>
    </row>
    <row r="487" spans="1:3" x14ac:dyDescent="0.3">
      <c r="A487" s="14">
        <v>44456</v>
      </c>
      <c r="B487" s="13">
        <v>74.64</v>
      </c>
      <c r="C487" s="15">
        <f t="shared" si="7"/>
        <v>-6.6764836067344088E-3</v>
      </c>
    </row>
    <row r="488" spans="1:3" x14ac:dyDescent="0.3">
      <c r="A488" s="14">
        <v>44455</v>
      </c>
      <c r="B488" s="13">
        <v>75.14</v>
      </c>
      <c r="C488" s="15">
        <f t="shared" si="7"/>
        <v>4.0005387399340122E-3</v>
      </c>
    </row>
    <row r="489" spans="1:3" x14ac:dyDescent="0.3">
      <c r="A489" s="14">
        <v>44454</v>
      </c>
      <c r="B489" s="13">
        <v>74.84</v>
      </c>
      <c r="C489" s="15">
        <f t="shared" si="7"/>
        <v>2.4208363209180562E-2</v>
      </c>
    </row>
    <row r="490" spans="1:3" x14ac:dyDescent="0.3">
      <c r="A490" s="14">
        <v>44453</v>
      </c>
      <c r="B490" s="13">
        <v>73.05</v>
      </c>
      <c r="C490" s="15">
        <f t="shared" si="7"/>
        <v>1.0957404191798117E-3</v>
      </c>
    </row>
    <row r="491" spans="1:3" x14ac:dyDescent="0.3">
      <c r="A491" s="14">
        <v>44452</v>
      </c>
      <c r="B491" s="13">
        <v>72.97</v>
      </c>
      <c r="C491" s="15">
        <f t="shared" si="7"/>
        <v>7.2897647623162308E-3</v>
      </c>
    </row>
    <row r="492" spans="1:3" x14ac:dyDescent="0.3">
      <c r="A492" s="14">
        <v>44449</v>
      </c>
      <c r="B492" s="13">
        <v>72.44</v>
      </c>
      <c r="C492" s="15">
        <f t="shared" si="7"/>
        <v>1.5581840020272943E-2</v>
      </c>
    </row>
    <row r="493" spans="1:3" x14ac:dyDescent="0.3">
      <c r="A493" s="14">
        <v>44448</v>
      </c>
      <c r="B493" s="13">
        <v>71.319999999999993</v>
      </c>
      <c r="C493" s="15">
        <f t="shared" si="7"/>
        <v>-1.4476867532154773E-2</v>
      </c>
    </row>
    <row r="494" spans="1:3" x14ac:dyDescent="0.3">
      <c r="A494" s="14">
        <v>44447</v>
      </c>
      <c r="B494" s="13">
        <v>72.36</v>
      </c>
      <c r="C494" s="15">
        <f t="shared" si="7"/>
        <v>1.1676529661835638E-2</v>
      </c>
    </row>
    <row r="495" spans="1:3" x14ac:dyDescent="0.3">
      <c r="A495" s="14">
        <v>44446</v>
      </c>
      <c r="B495" s="13">
        <v>71.52</v>
      </c>
      <c r="C495" s="15">
        <f t="shared" si="7"/>
        <v>-1.2643447341976147E-2</v>
      </c>
    </row>
    <row r="496" spans="1:3" x14ac:dyDescent="0.3">
      <c r="A496" s="14">
        <v>44445</v>
      </c>
      <c r="B496" s="13">
        <v>72.430000000000007</v>
      </c>
      <c r="C496" s="15">
        <f t="shared" si="7"/>
        <v>-8.7973075958915278E-3</v>
      </c>
    </row>
    <row r="497" spans="1:3" x14ac:dyDescent="0.3">
      <c r="A497" s="14">
        <v>44442</v>
      </c>
      <c r="B497" s="13">
        <v>73.069999999999993</v>
      </c>
      <c r="C497" s="15">
        <f t="shared" si="7"/>
        <v>-6.6835139329940087E-3</v>
      </c>
    </row>
    <row r="498" spans="1:3" x14ac:dyDescent="0.3">
      <c r="A498" s="14">
        <v>44441</v>
      </c>
      <c r="B498" s="13">
        <v>73.56</v>
      </c>
      <c r="C498" s="15">
        <f t="shared" si="7"/>
        <v>2.1574179254908857E-2</v>
      </c>
    </row>
    <row r="499" spans="1:3" x14ac:dyDescent="0.3">
      <c r="A499" s="14">
        <v>44440</v>
      </c>
      <c r="B499" s="13">
        <v>71.989999999999995</v>
      </c>
      <c r="C499" s="15">
        <f t="shared" si="7"/>
        <v>-2.0077682138674852E-2</v>
      </c>
    </row>
    <row r="500" spans="1:3" x14ac:dyDescent="0.3">
      <c r="A500" s="14">
        <v>44439</v>
      </c>
      <c r="B500" s="13">
        <v>73.45</v>
      </c>
      <c r="C500" s="15">
        <f t="shared" si="7"/>
        <v>1.6334176900392093E-2</v>
      </c>
    </row>
    <row r="501" spans="1:3" x14ac:dyDescent="0.3">
      <c r="A501" s="14">
        <v>44435</v>
      </c>
      <c r="B501" s="13">
        <v>72.260000000000005</v>
      </c>
      <c r="C501" s="15">
        <f t="shared" si="7"/>
        <v>2.579341199258782E-2</v>
      </c>
    </row>
    <row r="502" spans="1:3" x14ac:dyDescent="0.3">
      <c r="A502" s="14">
        <v>44434</v>
      </c>
      <c r="B502" s="13">
        <v>70.42</v>
      </c>
      <c r="C502" s="15">
        <f t="shared" si="7"/>
        <v>-2.385408460821016E-2</v>
      </c>
    </row>
    <row r="503" spans="1:3" x14ac:dyDescent="0.3">
      <c r="A503" s="14">
        <v>44433</v>
      </c>
      <c r="B503" s="13">
        <v>72.12</v>
      </c>
      <c r="C503" s="15">
        <f t="shared" si="7"/>
        <v>1.2698140341083235E-2</v>
      </c>
    </row>
    <row r="504" spans="1:3" x14ac:dyDescent="0.3">
      <c r="A504" s="14">
        <v>44432</v>
      </c>
      <c r="B504" s="13">
        <v>71.209999999999994</v>
      </c>
      <c r="C504" s="15">
        <f t="shared" si="7"/>
        <v>3.0512774893151861E-2</v>
      </c>
    </row>
    <row r="505" spans="1:3" x14ac:dyDescent="0.3">
      <c r="A505" s="14">
        <v>44431</v>
      </c>
      <c r="B505" s="13">
        <v>69.069999999999993</v>
      </c>
      <c r="C505" s="15">
        <f t="shared" si="7"/>
        <v>5.2917680357096326E-2</v>
      </c>
    </row>
    <row r="506" spans="1:3" x14ac:dyDescent="0.3">
      <c r="A506" s="14">
        <v>44428</v>
      </c>
      <c r="B506" s="13">
        <v>65.510000000000005</v>
      </c>
      <c r="C506" s="15">
        <f t="shared" si="7"/>
        <v>-1.9500277798814986E-2</v>
      </c>
    </row>
    <row r="507" spans="1:3" x14ac:dyDescent="0.3">
      <c r="A507" s="14">
        <v>44427</v>
      </c>
      <c r="B507" s="13">
        <v>66.8</v>
      </c>
      <c r="C507" s="15">
        <f t="shared" si="7"/>
        <v>-2.6735216160199502E-2</v>
      </c>
    </row>
    <row r="508" spans="1:3" x14ac:dyDescent="0.3">
      <c r="A508" s="14">
        <v>44426</v>
      </c>
      <c r="B508" s="13">
        <v>68.61</v>
      </c>
      <c r="C508" s="15">
        <f t="shared" si="7"/>
        <v>-1.14485708099595E-2</v>
      </c>
    </row>
    <row r="509" spans="1:3" x14ac:dyDescent="0.3">
      <c r="A509" s="14">
        <v>44425</v>
      </c>
      <c r="B509" s="13">
        <v>69.400000000000006</v>
      </c>
      <c r="C509" s="15">
        <f t="shared" si="7"/>
        <v>-9.6078748696835532E-3</v>
      </c>
    </row>
    <row r="510" spans="1:3" x14ac:dyDescent="0.3">
      <c r="A510" s="14">
        <v>44424</v>
      </c>
      <c r="B510" s="13">
        <v>70.069999999999993</v>
      </c>
      <c r="C510" s="15">
        <f t="shared" si="7"/>
        <v>-1.1775691155639431E-2</v>
      </c>
    </row>
    <row r="511" spans="1:3" x14ac:dyDescent="0.3">
      <c r="A511" s="14">
        <v>44421</v>
      </c>
      <c r="B511" s="13">
        <v>70.900000000000006</v>
      </c>
      <c r="C511" s="15">
        <f t="shared" si="7"/>
        <v>-1.2474757050309836E-2</v>
      </c>
    </row>
    <row r="512" spans="1:3" x14ac:dyDescent="0.3">
      <c r="A512" s="14">
        <v>44420</v>
      </c>
      <c r="B512" s="13">
        <v>71.790000000000006</v>
      </c>
      <c r="C512" s="15">
        <f t="shared" si="7"/>
        <v>-2.7820298928197306E-3</v>
      </c>
    </row>
    <row r="513" spans="1:3" x14ac:dyDescent="0.3">
      <c r="A513" s="14">
        <v>44419</v>
      </c>
      <c r="B513" s="13">
        <v>71.989999999999995</v>
      </c>
      <c r="C513" s="15">
        <f t="shared" si="7"/>
        <v>1.187745396090235E-2</v>
      </c>
    </row>
    <row r="514" spans="1:3" x14ac:dyDescent="0.3">
      <c r="A514" s="14">
        <v>44418</v>
      </c>
      <c r="B514" s="13">
        <v>71.14</v>
      </c>
      <c r="C514" s="15">
        <f t="shared" si="7"/>
        <v>2.1167066294494427E-2</v>
      </c>
    </row>
    <row r="515" spans="1:3" x14ac:dyDescent="0.3">
      <c r="A515" s="14">
        <v>44417</v>
      </c>
      <c r="B515" s="13">
        <v>69.650000000000006</v>
      </c>
      <c r="C515" s="15">
        <f t="shared" ref="C515:C578" si="8">LN(B515/B516)</f>
        <v>-1.9478827289127004E-2</v>
      </c>
    </row>
    <row r="516" spans="1:3" x14ac:dyDescent="0.3">
      <c r="A516" s="14">
        <v>44414</v>
      </c>
      <c r="B516" s="13">
        <v>71.02</v>
      </c>
      <c r="C516" s="15">
        <f t="shared" si="8"/>
        <v>-1.5647147960451219E-2</v>
      </c>
    </row>
    <row r="517" spans="1:3" x14ac:dyDescent="0.3">
      <c r="A517" s="14">
        <v>44413</v>
      </c>
      <c r="B517" s="13">
        <v>72.14</v>
      </c>
      <c r="C517" s="15">
        <f t="shared" si="8"/>
        <v>1.6069653424098385E-2</v>
      </c>
    </row>
    <row r="518" spans="1:3" x14ac:dyDescent="0.3">
      <c r="A518" s="14">
        <v>44412</v>
      </c>
      <c r="B518" s="13">
        <v>70.989999999999995</v>
      </c>
      <c r="C518" s="15">
        <f t="shared" si="8"/>
        <v>-3.1202697755015434E-2</v>
      </c>
    </row>
    <row r="519" spans="1:3" x14ac:dyDescent="0.3">
      <c r="A519" s="14">
        <v>44411</v>
      </c>
      <c r="B519" s="13">
        <v>73.239999999999995</v>
      </c>
      <c r="C519" s="15">
        <f t="shared" si="8"/>
        <v>-9.1064169904854237E-3</v>
      </c>
    </row>
    <row r="520" spans="1:3" x14ac:dyDescent="0.3">
      <c r="A520" s="14">
        <v>44410</v>
      </c>
      <c r="B520" s="13">
        <v>73.91</v>
      </c>
      <c r="C520" s="15">
        <f t="shared" si="8"/>
        <v>-5.0264487712443975E-2</v>
      </c>
    </row>
    <row r="521" spans="1:3" x14ac:dyDescent="0.3">
      <c r="A521" s="14">
        <v>44407</v>
      </c>
      <c r="B521" s="13">
        <v>77.72</v>
      </c>
      <c r="C521" s="15">
        <f t="shared" si="8"/>
        <v>1.8439686218828088E-2</v>
      </c>
    </row>
    <row r="522" spans="1:3" x14ac:dyDescent="0.3">
      <c r="A522" s="14">
        <v>44406</v>
      </c>
      <c r="B522" s="13">
        <v>76.3</v>
      </c>
      <c r="C522" s="15">
        <f t="shared" si="8"/>
        <v>1.5985544178618787E-2</v>
      </c>
    </row>
    <row r="523" spans="1:3" x14ac:dyDescent="0.3">
      <c r="A523" s="14">
        <v>44405</v>
      </c>
      <c r="B523" s="13">
        <v>75.09</v>
      </c>
      <c r="C523" s="15">
        <f t="shared" si="8"/>
        <v>2.9341178691986288E-3</v>
      </c>
    </row>
    <row r="524" spans="1:3" x14ac:dyDescent="0.3">
      <c r="A524" s="14">
        <v>44404</v>
      </c>
      <c r="B524" s="13">
        <v>74.87</v>
      </c>
      <c r="C524" s="15">
        <f t="shared" si="8"/>
        <v>1.0690900390176214E-3</v>
      </c>
    </row>
    <row r="525" spans="1:3" x14ac:dyDescent="0.3">
      <c r="A525" s="14">
        <v>44403</v>
      </c>
      <c r="B525" s="13">
        <v>74.790000000000006</v>
      </c>
      <c r="C525" s="15">
        <f t="shared" si="8"/>
        <v>-9.3551627270659673E-4</v>
      </c>
    </row>
    <row r="526" spans="1:3" x14ac:dyDescent="0.3">
      <c r="A526" s="14">
        <v>44400</v>
      </c>
      <c r="B526" s="13">
        <v>74.86</v>
      </c>
      <c r="C526" s="15">
        <f t="shared" si="8"/>
        <v>8.1819247934738146E-3</v>
      </c>
    </row>
    <row r="527" spans="1:3" x14ac:dyDescent="0.3">
      <c r="A527" s="14">
        <v>44399</v>
      </c>
      <c r="B527" s="13">
        <v>74.25</v>
      </c>
      <c r="C527" s="15">
        <f t="shared" si="8"/>
        <v>2.3299643828052639E-2</v>
      </c>
    </row>
    <row r="528" spans="1:3" x14ac:dyDescent="0.3">
      <c r="A528" s="14">
        <v>44398</v>
      </c>
      <c r="B528" s="13">
        <v>72.540000000000006</v>
      </c>
      <c r="C528" s="15">
        <f t="shared" si="8"/>
        <v>3.5214412187330124E-2</v>
      </c>
    </row>
    <row r="529" spans="1:3" x14ac:dyDescent="0.3">
      <c r="A529" s="14">
        <v>44397</v>
      </c>
      <c r="B529" s="13">
        <v>70.03</v>
      </c>
      <c r="C529" s="15">
        <f t="shared" si="8"/>
        <v>1.0046008713027301E-2</v>
      </c>
    </row>
    <row r="530" spans="1:3" x14ac:dyDescent="0.3">
      <c r="A530" s="14">
        <v>44396</v>
      </c>
      <c r="B530" s="13">
        <v>69.33</v>
      </c>
      <c r="C530" s="15">
        <f t="shared" si="8"/>
        <v>-7.1384355490171733E-2</v>
      </c>
    </row>
    <row r="531" spans="1:3" x14ac:dyDescent="0.3">
      <c r="A531" s="14">
        <v>44393</v>
      </c>
      <c r="B531" s="13">
        <v>74.459999999999994</v>
      </c>
      <c r="C531" s="15">
        <f t="shared" si="8"/>
        <v>-9.3966044903166573E-4</v>
      </c>
    </row>
    <row r="532" spans="1:3" x14ac:dyDescent="0.3">
      <c r="A532" s="14">
        <v>44392</v>
      </c>
      <c r="B532" s="13">
        <v>74.53</v>
      </c>
      <c r="C532" s="15">
        <f t="shared" si="8"/>
        <v>-1.6104693580046243E-2</v>
      </c>
    </row>
    <row r="533" spans="1:3" x14ac:dyDescent="0.3">
      <c r="A533" s="14">
        <v>44391</v>
      </c>
      <c r="B533" s="13">
        <v>75.739999999999995</v>
      </c>
      <c r="C533" s="15">
        <f t="shared" si="8"/>
        <v>-2.297151388565263E-2</v>
      </c>
    </row>
    <row r="534" spans="1:3" x14ac:dyDescent="0.3">
      <c r="A534" s="14">
        <v>44390</v>
      </c>
      <c r="B534" s="13">
        <v>77.5</v>
      </c>
      <c r="C534" s="15">
        <f t="shared" si="8"/>
        <v>9.4639975194941803E-3</v>
      </c>
    </row>
    <row r="535" spans="1:3" x14ac:dyDescent="0.3">
      <c r="A535" s="14">
        <v>44389</v>
      </c>
      <c r="B535" s="13">
        <v>76.77</v>
      </c>
      <c r="C535" s="15">
        <f t="shared" si="8"/>
        <v>-4.8080139402746983E-3</v>
      </c>
    </row>
    <row r="536" spans="1:3" x14ac:dyDescent="0.3">
      <c r="A536" s="14">
        <v>44386</v>
      </c>
      <c r="B536" s="13">
        <v>77.14</v>
      </c>
      <c r="C536" s="15">
        <f t="shared" si="8"/>
        <v>2.7200941195170841E-2</v>
      </c>
    </row>
    <row r="537" spans="1:3" x14ac:dyDescent="0.3">
      <c r="A537" s="14">
        <v>44385</v>
      </c>
      <c r="B537" s="13">
        <v>75.069999999999993</v>
      </c>
      <c r="C537" s="15">
        <f t="shared" si="8"/>
        <v>1.0175479415533057E-2</v>
      </c>
    </row>
    <row r="538" spans="1:3" x14ac:dyDescent="0.3">
      <c r="A538" s="14">
        <v>44384</v>
      </c>
      <c r="B538" s="13">
        <v>74.31</v>
      </c>
      <c r="C538" s="15">
        <f t="shared" si="8"/>
        <v>-1.9984677898834638E-2</v>
      </c>
    </row>
    <row r="539" spans="1:3" x14ac:dyDescent="0.3">
      <c r="A539" s="14">
        <v>44383</v>
      </c>
      <c r="B539" s="13">
        <v>75.81</v>
      </c>
      <c r="C539" s="15">
        <f t="shared" si="8"/>
        <v>-3.2828118169472759E-2</v>
      </c>
    </row>
    <row r="540" spans="1:3" x14ac:dyDescent="0.3">
      <c r="A540" s="14">
        <v>44382</v>
      </c>
      <c r="B540" s="13">
        <v>78.34</v>
      </c>
      <c r="C540" s="15">
        <f t="shared" si="8"/>
        <v>1.0651367944265111E-2</v>
      </c>
    </row>
    <row r="541" spans="1:3" x14ac:dyDescent="0.3">
      <c r="A541" s="14">
        <v>44379</v>
      </c>
      <c r="B541" s="13">
        <v>77.510000000000005</v>
      </c>
      <c r="C541" s="15">
        <f t="shared" si="8"/>
        <v>1.0635638516652338E-2</v>
      </c>
    </row>
    <row r="542" spans="1:3" x14ac:dyDescent="0.3">
      <c r="A542" s="14">
        <v>44378</v>
      </c>
      <c r="B542" s="13">
        <v>76.69</v>
      </c>
      <c r="C542" s="15">
        <f t="shared" si="8"/>
        <v>-3.2545755473811994E-3</v>
      </c>
    </row>
    <row r="543" spans="1:3" x14ac:dyDescent="0.3">
      <c r="A543" s="14">
        <v>44377</v>
      </c>
      <c r="B543" s="13">
        <v>76.94</v>
      </c>
      <c r="C543" s="15">
        <f t="shared" si="8"/>
        <v>2.0483909485159629E-2</v>
      </c>
    </row>
    <row r="544" spans="1:3" x14ac:dyDescent="0.3">
      <c r="A544" s="14">
        <v>44376</v>
      </c>
      <c r="B544" s="13">
        <v>75.38</v>
      </c>
      <c r="C544" s="15">
        <f t="shared" si="8"/>
        <v>7.9915182900216243E-3</v>
      </c>
    </row>
    <row r="545" spans="1:3" x14ac:dyDescent="0.3">
      <c r="A545" s="14">
        <v>44375</v>
      </c>
      <c r="B545" s="13">
        <v>74.78</v>
      </c>
      <c r="C545" s="15">
        <f t="shared" si="8"/>
        <v>-2.2086462826103711E-2</v>
      </c>
    </row>
    <row r="546" spans="1:3" x14ac:dyDescent="0.3">
      <c r="A546" s="14">
        <v>44372</v>
      </c>
      <c r="B546" s="13">
        <v>76.45</v>
      </c>
      <c r="C546" s="15">
        <f t="shared" si="8"/>
        <v>6.5617033332894172E-3</v>
      </c>
    </row>
    <row r="547" spans="1:3" x14ac:dyDescent="0.3">
      <c r="A547" s="14">
        <v>44371</v>
      </c>
      <c r="B547" s="13">
        <v>75.95</v>
      </c>
      <c r="C547" s="15">
        <f t="shared" si="8"/>
        <v>9.6580759995916234E-3</v>
      </c>
    </row>
    <row r="548" spans="1:3" x14ac:dyDescent="0.3">
      <c r="A548" s="14">
        <v>44370</v>
      </c>
      <c r="B548" s="13">
        <v>75.22</v>
      </c>
      <c r="C548" s="15">
        <f t="shared" si="8"/>
        <v>3.9962754663024451E-3</v>
      </c>
    </row>
    <row r="549" spans="1:3" x14ac:dyDescent="0.3">
      <c r="A549" s="14">
        <v>44369</v>
      </c>
      <c r="B549" s="13">
        <v>74.92</v>
      </c>
      <c r="C549" s="15">
        <f t="shared" si="8"/>
        <v>5.7559893877028451E-3</v>
      </c>
    </row>
    <row r="550" spans="1:3" x14ac:dyDescent="0.3">
      <c r="A550" s="14">
        <v>44368</v>
      </c>
      <c r="B550" s="13">
        <v>74.489999999999995</v>
      </c>
      <c r="C550" s="15">
        <f t="shared" si="8"/>
        <v>1.8836521432452093E-2</v>
      </c>
    </row>
    <row r="551" spans="1:3" x14ac:dyDescent="0.3">
      <c r="A551" s="14">
        <v>44365</v>
      </c>
      <c r="B551" s="13">
        <v>73.099999999999994</v>
      </c>
      <c r="C551" s="15">
        <f t="shared" si="8"/>
        <v>2.4654169452704303E-3</v>
      </c>
    </row>
    <row r="552" spans="1:3" x14ac:dyDescent="0.3">
      <c r="A552" s="14">
        <v>44364</v>
      </c>
      <c r="B552" s="13">
        <v>72.92</v>
      </c>
      <c r="C552" s="15">
        <f t="shared" si="8"/>
        <v>-1.3079205520576806E-2</v>
      </c>
    </row>
    <row r="553" spans="1:3" x14ac:dyDescent="0.3">
      <c r="A553" s="14">
        <v>44363</v>
      </c>
      <c r="B553" s="13">
        <v>73.88</v>
      </c>
      <c r="C553" s="15">
        <f t="shared" si="8"/>
        <v>6.7907364039032402E-3</v>
      </c>
    </row>
    <row r="554" spans="1:3" x14ac:dyDescent="0.3">
      <c r="A554" s="14">
        <v>44362</v>
      </c>
      <c r="B554" s="13">
        <v>73.38</v>
      </c>
      <c r="C554" s="15">
        <f t="shared" si="8"/>
        <v>1.5242313632246214E-2</v>
      </c>
    </row>
    <row r="555" spans="1:3" x14ac:dyDescent="0.3">
      <c r="A555" s="14">
        <v>44361</v>
      </c>
      <c r="B555" s="13">
        <v>72.27</v>
      </c>
      <c r="C555" s="15">
        <f t="shared" si="8"/>
        <v>3.0487828493585096E-3</v>
      </c>
    </row>
    <row r="556" spans="1:3" x14ac:dyDescent="0.3">
      <c r="A556" s="14">
        <v>44358</v>
      </c>
      <c r="B556" s="13">
        <v>72.05</v>
      </c>
      <c r="C556" s="15">
        <f t="shared" si="8"/>
        <v>5.5671681713501536E-3</v>
      </c>
    </row>
    <row r="557" spans="1:3" x14ac:dyDescent="0.3">
      <c r="A557" s="14">
        <v>44357</v>
      </c>
      <c r="B557" s="13">
        <v>71.650000000000006</v>
      </c>
      <c r="C557" s="15">
        <f t="shared" si="8"/>
        <v>4.7565842339685844E-3</v>
      </c>
    </row>
    <row r="558" spans="1:3" x14ac:dyDescent="0.3">
      <c r="A558" s="14">
        <v>44356</v>
      </c>
      <c r="B558" s="13">
        <v>71.31</v>
      </c>
      <c r="C558" s="15">
        <f t="shared" si="8"/>
        <v>-1.1212334741569502E-3</v>
      </c>
    </row>
    <row r="559" spans="1:3" x14ac:dyDescent="0.3">
      <c r="A559" s="14">
        <v>44355</v>
      </c>
      <c r="B559" s="13">
        <v>71.39</v>
      </c>
      <c r="C559" s="15">
        <f t="shared" si="8"/>
        <v>7.0284236474430963E-3</v>
      </c>
    </row>
    <row r="560" spans="1:3" x14ac:dyDescent="0.3">
      <c r="A560" s="14">
        <v>44354</v>
      </c>
      <c r="B560" s="13">
        <v>70.89</v>
      </c>
      <c r="C560" s="15">
        <f t="shared" si="8"/>
        <v>-5.7669475533240946E-3</v>
      </c>
    </row>
    <row r="561" spans="1:3" x14ac:dyDescent="0.3">
      <c r="A561" s="14">
        <v>44351</v>
      </c>
      <c r="B561" s="13">
        <v>71.3</v>
      </c>
      <c r="C561" s="15">
        <f t="shared" si="8"/>
        <v>8.3093218041008794E-3</v>
      </c>
    </row>
    <row r="562" spans="1:3" x14ac:dyDescent="0.3">
      <c r="A562" s="14">
        <v>44350</v>
      </c>
      <c r="B562" s="13">
        <v>70.709999999999994</v>
      </c>
      <c r="C562" s="15">
        <f t="shared" si="8"/>
        <v>1.5568611169530886E-3</v>
      </c>
    </row>
    <row r="563" spans="1:3" x14ac:dyDescent="0.3">
      <c r="A563" s="14">
        <v>44349</v>
      </c>
      <c r="B563" s="13">
        <v>70.599999999999994</v>
      </c>
      <c r="C563" s="15">
        <f t="shared" si="8"/>
        <v>8.106422831770042E-3</v>
      </c>
    </row>
    <row r="564" spans="1:3" x14ac:dyDescent="0.3">
      <c r="A564" s="14">
        <v>44348</v>
      </c>
      <c r="B564" s="13">
        <v>70.03</v>
      </c>
      <c r="C564" s="15">
        <f t="shared" si="8"/>
        <v>9.6133891951400308E-3</v>
      </c>
    </row>
    <row r="565" spans="1:3" x14ac:dyDescent="0.3">
      <c r="A565" s="14">
        <v>44344</v>
      </c>
      <c r="B565" s="13">
        <v>69.36</v>
      </c>
      <c r="C565" s="15">
        <f t="shared" si="8"/>
        <v>-1.0087182928956921E-3</v>
      </c>
    </row>
    <row r="566" spans="1:3" x14ac:dyDescent="0.3">
      <c r="A566" s="14">
        <v>44343</v>
      </c>
      <c r="B566" s="13">
        <v>69.430000000000007</v>
      </c>
      <c r="C566" s="15">
        <f t="shared" si="8"/>
        <v>7.227553867621514E-3</v>
      </c>
    </row>
    <row r="567" spans="1:3" x14ac:dyDescent="0.3">
      <c r="A567" s="14">
        <v>44342</v>
      </c>
      <c r="B567" s="13">
        <v>68.930000000000007</v>
      </c>
      <c r="C567" s="15">
        <f t="shared" si="8"/>
        <v>1.8877519582626639E-3</v>
      </c>
    </row>
    <row r="568" spans="1:3" x14ac:dyDescent="0.3">
      <c r="A568" s="14">
        <v>44341</v>
      </c>
      <c r="B568" s="13">
        <v>68.8</v>
      </c>
      <c r="C568" s="15">
        <f t="shared" si="8"/>
        <v>3.0569934280678195E-3</v>
      </c>
    </row>
    <row r="569" spans="1:3" x14ac:dyDescent="0.3">
      <c r="A569" s="14">
        <v>44340</v>
      </c>
      <c r="B569" s="13">
        <v>68.59</v>
      </c>
      <c r="C569" s="15">
        <f t="shared" si="8"/>
        <v>2.7641993460738794E-2</v>
      </c>
    </row>
    <row r="570" spans="1:3" x14ac:dyDescent="0.3">
      <c r="A570" s="14">
        <v>44337</v>
      </c>
      <c r="B570" s="13">
        <v>66.72</v>
      </c>
      <c r="C570" s="15">
        <f t="shared" si="8"/>
        <v>2.3352084641075667E-2</v>
      </c>
    </row>
    <row r="571" spans="1:3" x14ac:dyDescent="0.3">
      <c r="A571" s="14">
        <v>44336</v>
      </c>
      <c r="B571" s="13">
        <v>65.180000000000007</v>
      </c>
      <c r="C571" s="15">
        <f t="shared" si="8"/>
        <v>-2.5747295367030531E-2</v>
      </c>
    </row>
    <row r="572" spans="1:3" x14ac:dyDescent="0.3">
      <c r="A572" s="14">
        <v>44335</v>
      </c>
      <c r="B572" s="13">
        <v>66.88</v>
      </c>
      <c r="C572" s="15">
        <f t="shared" si="8"/>
        <v>-3.1351452856064395E-2</v>
      </c>
    </row>
    <row r="573" spans="1:3" x14ac:dyDescent="0.3">
      <c r="A573" s="14">
        <v>44334</v>
      </c>
      <c r="B573" s="13">
        <v>69.010000000000005</v>
      </c>
      <c r="C573" s="15">
        <f t="shared" si="8"/>
        <v>-8.8004607507823612E-3</v>
      </c>
    </row>
    <row r="574" spans="1:3" x14ac:dyDescent="0.3">
      <c r="A574" s="14">
        <v>44333</v>
      </c>
      <c r="B574" s="13">
        <v>69.62</v>
      </c>
      <c r="C574" s="15">
        <f t="shared" si="8"/>
        <v>5.4731520752844404E-3</v>
      </c>
    </row>
    <row r="575" spans="1:3" x14ac:dyDescent="0.3">
      <c r="A575" s="14">
        <v>44330</v>
      </c>
      <c r="B575" s="13">
        <v>69.239999999999995</v>
      </c>
      <c r="C575" s="15">
        <f t="shared" si="8"/>
        <v>2.7527360373937253E-2</v>
      </c>
    </row>
    <row r="576" spans="1:3" x14ac:dyDescent="0.3">
      <c r="A576" s="14">
        <v>44329</v>
      </c>
      <c r="B576" s="13">
        <v>67.36</v>
      </c>
      <c r="C576" s="15">
        <f t="shared" si="8"/>
        <v>-3.3000512449221676E-2</v>
      </c>
    </row>
    <row r="577" spans="1:3" x14ac:dyDescent="0.3">
      <c r="A577" s="14">
        <v>44328</v>
      </c>
      <c r="B577" s="13">
        <v>69.62</v>
      </c>
      <c r="C577" s="15">
        <f t="shared" si="8"/>
        <v>1.1412185973020213E-2</v>
      </c>
    </row>
    <row r="578" spans="1:3" x14ac:dyDescent="0.3">
      <c r="A578" s="14">
        <v>44327</v>
      </c>
      <c r="B578" s="13">
        <v>68.83</v>
      </c>
      <c r="C578" s="15">
        <f t="shared" si="8"/>
        <v>3.2013997074733639E-3</v>
      </c>
    </row>
    <row r="579" spans="1:3" x14ac:dyDescent="0.3">
      <c r="A579" s="14">
        <v>44326</v>
      </c>
      <c r="B579" s="13">
        <v>68.61</v>
      </c>
      <c r="C579" s="15">
        <f t="shared" ref="C579:C642" si="9">LN(B579/B580)</f>
        <v>-1.7474884307144486E-3</v>
      </c>
    </row>
    <row r="580" spans="1:3" x14ac:dyDescent="0.3">
      <c r="A580" s="14">
        <v>44323</v>
      </c>
      <c r="B580" s="13">
        <v>68.73</v>
      </c>
      <c r="C580" s="15">
        <f t="shared" si="9"/>
        <v>1.601747703210274E-3</v>
      </c>
    </row>
    <row r="581" spans="1:3" x14ac:dyDescent="0.3">
      <c r="A581" s="14">
        <v>44322</v>
      </c>
      <c r="B581" s="13">
        <v>68.62</v>
      </c>
      <c r="C581" s="15">
        <f t="shared" si="9"/>
        <v>-1.5759742068003596E-2</v>
      </c>
    </row>
    <row r="582" spans="1:3" x14ac:dyDescent="0.3">
      <c r="A582" s="14">
        <v>44321</v>
      </c>
      <c r="B582" s="13">
        <v>69.709999999999994</v>
      </c>
      <c r="C582" s="15">
        <f t="shared" si="9"/>
        <v>1.1542474129190721E-2</v>
      </c>
    </row>
    <row r="583" spans="1:3" x14ac:dyDescent="0.3">
      <c r="A583" s="14">
        <v>44320</v>
      </c>
      <c r="B583" s="13">
        <v>68.91</v>
      </c>
      <c r="C583" s="15">
        <f t="shared" si="9"/>
        <v>1.7272092142304143E-2</v>
      </c>
    </row>
    <row r="584" spans="1:3" x14ac:dyDescent="0.3">
      <c r="A584" s="14">
        <v>44316</v>
      </c>
      <c r="B584" s="13">
        <v>67.73</v>
      </c>
      <c r="C584" s="15">
        <f t="shared" si="9"/>
        <v>-7.7947302517487292E-3</v>
      </c>
    </row>
    <row r="585" spans="1:3" x14ac:dyDescent="0.3">
      <c r="A585" s="14">
        <v>44315</v>
      </c>
      <c r="B585" s="13">
        <v>68.260000000000005</v>
      </c>
      <c r="C585" s="15">
        <f t="shared" si="9"/>
        <v>1.7438006523553012E-2</v>
      </c>
    </row>
    <row r="586" spans="1:3" x14ac:dyDescent="0.3">
      <c r="A586" s="14">
        <v>44314</v>
      </c>
      <c r="B586" s="13">
        <v>67.08</v>
      </c>
      <c r="C586" s="15">
        <f t="shared" si="9"/>
        <v>1.2450472088676386E-2</v>
      </c>
    </row>
    <row r="587" spans="1:3" x14ac:dyDescent="0.3">
      <c r="A587" s="14">
        <v>44313</v>
      </c>
      <c r="B587" s="13">
        <v>66.25</v>
      </c>
      <c r="C587" s="15">
        <f t="shared" si="9"/>
        <v>1.1385322225125429E-2</v>
      </c>
    </row>
    <row r="588" spans="1:3" x14ac:dyDescent="0.3">
      <c r="A588" s="14">
        <v>44312</v>
      </c>
      <c r="B588" s="13">
        <v>65.5</v>
      </c>
      <c r="C588" s="15">
        <f t="shared" si="9"/>
        <v>-3.8095284166677302E-3</v>
      </c>
    </row>
    <row r="589" spans="1:3" x14ac:dyDescent="0.3">
      <c r="A589" s="14">
        <v>44309</v>
      </c>
      <c r="B589" s="13">
        <v>65.75</v>
      </c>
      <c r="C589" s="15">
        <f t="shared" si="9"/>
        <v>1.0396057550981341E-2</v>
      </c>
    </row>
    <row r="590" spans="1:3" x14ac:dyDescent="0.3">
      <c r="A590" s="14">
        <v>44308</v>
      </c>
      <c r="B590" s="13">
        <v>65.069999999999993</v>
      </c>
      <c r="C590" s="15">
        <f t="shared" si="9"/>
        <v>1.6268078965175743E-2</v>
      </c>
    </row>
    <row r="591" spans="1:3" x14ac:dyDescent="0.3">
      <c r="A591" s="14">
        <v>44307</v>
      </c>
      <c r="B591" s="13">
        <v>64.02</v>
      </c>
      <c r="C591" s="15">
        <f t="shared" si="9"/>
        <v>-2.0408871631207238E-2</v>
      </c>
    </row>
    <row r="592" spans="1:3" x14ac:dyDescent="0.3">
      <c r="A592" s="14">
        <v>44306</v>
      </c>
      <c r="B592" s="13">
        <v>65.34</v>
      </c>
      <c r="C592" s="15">
        <f t="shared" si="9"/>
        <v>-1.8198864417406643E-2</v>
      </c>
    </row>
    <row r="593" spans="1:3" x14ac:dyDescent="0.3">
      <c r="A593" s="14">
        <v>44305</v>
      </c>
      <c r="B593" s="13">
        <v>66.540000000000006</v>
      </c>
      <c r="C593" s="15">
        <f t="shared" si="9"/>
        <v>8.4516047898953277E-3</v>
      </c>
    </row>
    <row r="594" spans="1:3" x14ac:dyDescent="0.3">
      <c r="A594" s="14">
        <v>44302</v>
      </c>
      <c r="B594" s="13">
        <v>65.98</v>
      </c>
      <c r="C594" s="15">
        <f t="shared" si="9"/>
        <v>-2.2708358861355388E-3</v>
      </c>
    </row>
    <row r="595" spans="1:3" x14ac:dyDescent="0.3">
      <c r="A595" s="14">
        <v>44301</v>
      </c>
      <c r="B595" s="13">
        <v>66.13</v>
      </c>
      <c r="C595" s="15">
        <f t="shared" si="9"/>
        <v>3.0248034108424949E-4</v>
      </c>
    </row>
    <row r="596" spans="1:3" x14ac:dyDescent="0.3">
      <c r="A596" s="14">
        <v>44300</v>
      </c>
      <c r="B596" s="13">
        <v>66.11</v>
      </c>
      <c r="C596" s="15">
        <f t="shared" si="9"/>
        <v>5.088735493063113E-2</v>
      </c>
    </row>
    <row r="597" spans="1:3" x14ac:dyDescent="0.3">
      <c r="A597" s="14">
        <v>44299</v>
      </c>
      <c r="B597" s="13">
        <v>62.83</v>
      </c>
      <c r="C597" s="15">
        <f t="shared" si="9"/>
        <v>7.1879552351983506E-3</v>
      </c>
    </row>
    <row r="598" spans="1:3" x14ac:dyDescent="0.3">
      <c r="A598" s="14">
        <v>44298</v>
      </c>
      <c r="B598" s="13">
        <v>62.38</v>
      </c>
      <c r="C598" s="15">
        <f t="shared" si="9"/>
        <v>7.88609542838716E-3</v>
      </c>
    </row>
    <row r="599" spans="1:3" x14ac:dyDescent="0.3">
      <c r="A599" s="14">
        <v>44295</v>
      </c>
      <c r="B599" s="13">
        <v>61.89</v>
      </c>
      <c r="C599" s="15">
        <f t="shared" si="9"/>
        <v>-3.2263296255313585E-3</v>
      </c>
    </row>
    <row r="600" spans="1:3" x14ac:dyDescent="0.3">
      <c r="A600" s="14">
        <v>44294</v>
      </c>
      <c r="B600" s="13">
        <v>62.09</v>
      </c>
      <c r="C600" s="15">
        <f t="shared" si="9"/>
        <v>3.7111781198780076E-3</v>
      </c>
    </row>
    <row r="601" spans="1:3" x14ac:dyDescent="0.3">
      <c r="A601" s="14">
        <v>44293</v>
      </c>
      <c r="B601" s="13">
        <v>61.86</v>
      </c>
      <c r="C601" s="15">
        <f t="shared" si="9"/>
        <v>6.3245163380055633E-3</v>
      </c>
    </row>
    <row r="602" spans="1:3" x14ac:dyDescent="0.3">
      <c r="A602" s="14">
        <v>44292</v>
      </c>
      <c r="B602" s="13">
        <v>61.47</v>
      </c>
      <c r="C602" s="15">
        <f t="shared" si="9"/>
        <v>-3.798733155963023E-2</v>
      </c>
    </row>
    <row r="603" spans="1:3" x14ac:dyDescent="0.3">
      <c r="A603" s="14">
        <v>44287</v>
      </c>
      <c r="B603" s="13">
        <v>63.85</v>
      </c>
      <c r="C603" s="15">
        <f t="shared" si="9"/>
        <v>5.1817655396679419E-3</v>
      </c>
    </row>
    <row r="604" spans="1:3" x14ac:dyDescent="0.3">
      <c r="A604" s="14">
        <v>44286</v>
      </c>
      <c r="B604" s="13">
        <v>63.52</v>
      </c>
      <c r="C604" s="15">
        <f t="shared" si="9"/>
        <v>3.7854934794818861E-3</v>
      </c>
    </row>
    <row r="605" spans="1:3" x14ac:dyDescent="0.3">
      <c r="A605" s="14">
        <v>44285</v>
      </c>
      <c r="B605" s="13">
        <v>63.28</v>
      </c>
      <c r="C605" s="15">
        <f t="shared" si="9"/>
        <v>-1.2250820721613646E-2</v>
      </c>
    </row>
    <row r="606" spans="1:3" x14ac:dyDescent="0.3">
      <c r="A606" s="14">
        <v>44284</v>
      </c>
      <c r="B606" s="13">
        <v>64.06</v>
      </c>
      <c r="C606" s="15">
        <f t="shared" si="9"/>
        <v>4.5372838538317818E-3</v>
      </c>
    </row>
    <row r="607" spans="1:3" x14ac:dyDescent="0.3">
      <c r="A607" s="14">
        <v>44281</v>
      </c>
      <c r="B607" s="13">
        <v>63.77</v>
      </c>
      <c r="C607" s="15">
        <f t="shared" si="9"/>
        <v>4.0972285464201841E-2</v>
      </c>
    </row>
    <row r="608" spans="1:3" x14ac:dyDescent="0.3">
      <c r="A608" s="14">
        <v>44280</v>
      </c>
      <c r="B608" s="13">
        <v>61.21</v>
      </c>
      <c r="C608" s="15">
        <f t="shared" si="9"/>
        <v>-3.987398771513926E-2</v>
      </c>
    </row>
    <row r="609" spans="1:3" x14ac:dyDescent="0.3">
      <c r="A609" s="14">
        <v>44279</v>
      </c>
      <c r="B609" s="13">
        <v>63.7</v>
      </c>
      <c r="C609" s="15">
        <f t="shared" si="9"/>
        <v>6.0506889343720741E-2</v>
      </c>
    </row>
    <row r="610" spans="1:3" x14ac:dyDescent="0.3">
      <c r="A610" s="14">
        <v>44278</v>
      </c>
      <c r="B610" s="13">
        <v>59.96</v>
      </c>
      <c r="C610" s="15">
        <f t="shared" si="9"/>
        <v>-6.3485181379854913E-2</v>
      </c>
    </row>
    <row r="611" spans="1:3" x14ac:dyDescent="0.3">
      <c r="A611" s="14">
        <v>44277</v>
      </c>
      <c r="B611" s="13">
        <v>63.89</v>
      </c>
      <c r="C611" s="15">
        <f t="shared" si="9"/>
        <v>-1.7202287454199444E-3</v>
      </c>
    </row>
    <row r="612" spans="1:3" x14ac:dyDescent="0.3">
      <c r="A612" s="14">
        <v>44274</v>
      </c>
      <c r="B612" s="13">
        <v>64</v>
      </c>
      <c r="C612" s="15">
        <f t="shared" si="9"/>
        <v>2.9976076788460329E-2</v>
      </c>
    </row>
    <row r="613" spans="1:3" x14ac:dyDescent="0.3">
      <c r="A613" s="14">
        <v>44273</v>
      </c>
      <c r="B613" s="13">
        <v>62.11</v>
      </c>
      <c r="C613" s="15">
        <f t="shared" si="9"/>
        <v>-8.6622206655600761E-2</v>
      </c>
    </row>
    <row r="614" spans="1:3" x14ac:dyDescent="0.3">
      <c r="A614" s="14">
        <v>44272</v>
      </c>
      <c r="B614" s="13">
        <v>67.73</v>
      </c>
      <c r="C614" s="15">
        <f t="shared" si="9"/>
        <v>-3.2429273703404337E-3</v>
      </c>
    </row>
    <row r="615" spans="1:3" x14ac:dyDescent="0.3">
      <c r="A615" s="14">
        <v>44271</v>
      </c>
      <c r="B615" s="13">
        <v>67.95</v>
      </c>
      <c r="C615" s="15">
        <f t="shared" si="9"/>
        <v>-1.2140864406967431E-2</v>
      </c>
    </row>
    <row r="616" spans="1:3" x14ac:dyDescent="0.3">
      <c r="A616" s="14">
        <v>44270</v>
      </c>
      <c r="B616" s="13">
        <v>68.78</v>
      </c>
      <c r="C616" s="15">
        <f t="shared" si="9"/>
        <v>-1.3076645524868274E-3</v>
      </c>
    </row>
    <row r="617" spans="1:3" x14ac:dyDescent="0.3">
      <c r="A617" s="14">
        <v>44267</v>
      </c>
      <c r="B617" s="13">
        <v>68.87</v>
      </c>
      <c r="C617" s="15">
        <f t="shared" si="9"/>
        <v>-6.8012707002705133E-3</v>
      </c>
    </row>
    <row r="618" spans="1:3" x14ac:dyDescent="0.3">
      <c r="A618" s="14">
        <v>44266</v>
      </c>
      <c r="B618" s="13">
        <v>69.34</v>
      </c>
      <c r="C618" s="15">
        <f t="shared" si="9"/>
        <v>2.6449996670126933E-2</v>
      </c>
    </row>
    <row r="619" spans="1:3" x14ac:dyDescent="0.3">
      <c r="A619" s="14">
        <v>44265</v>
      </c>
      <c r="B619" s="13">
        <v>67.53</v>
      </c>
      <c r="C619" s="15">
        <f t="shared" si="9"/>
        <v>7.4316632168841545E-3</v>
      </c>
    </row>
    <row r="620" spans="1:3" x14ac:dyDescent="0.3">
      <c r="A620" s="14">
        <v>44264</v>
      </c>
      <c r="B620" s="13">
        <v>67.03</v>
      </c>
      <c r="C620" s="15">
        <f t="shared" si="9"/>
        <v>-1.4367424806240396E-2</v>
      </c>
    </row>
    <row r="621" spans="1:3" x14ac:dyDescent="0.3">
      <c r="A621" s="14">
        <v>44263</v>
      </c>
      <c r="B621" s="13">
        <v>68</v>
      </c>
      <c r="C621" s="15">
        <f t="shared" si="9"/>
        <v>-2.8272995935383502E-2</v>
      </c>
    </row>
    <row r="622" spans="1:3" x14ac:dyDescent="0.3">
      <c r="A622" s="14">
        <v>44260</v>
      </c>
      <c r="B622" s="13">
        <v>69.95</v>
      </c>
      <c r="C622" s="15">
        <f t="shared" si="9"/>
        <v>3.8323331788885064E-2</v>
      </c>
    </row>
    <row r="623" spans="1:3" x14ac:dyDescent="0.3">
      <c r="A623" s="14">
        <v>44259</v>
      </c>
      <c r="B623" s="13">
        <v>67.319999999999993</v>
      </c>
      <c r="C623" s="15">
        <f t="shared" si="9"/>
        <v>3.9696167815750132E-2</v>
      </c>
    </row>
    <row r="624" spans="1:3" x14ac:dyDescent="0.3">
      <c r="A624" s="14">
        <v>44258</v>
      </c>
      <c r="B624" s="13">
        <v>64.7</v>
      </c>
      <c r="C624" s="15">
        <f t="shared" si="9"/>
        <v>2.3931696596245829E-2</v>
      </c>
    </row>
    <row r="625" spans="1:3" x14ac:dyDescent="0.3">
      <c r="A625" s="14">
        <v>44257</v>
      </c>
      <c r="B625" s="13">
        <v>63.17</v>
      </c>
      <c r="C625" s="15">
        <f t="shared" si="9"/>
        <v>-2.1765519051084356E-2</v>
      </c>
    </row>
    <row r="626" spans="1:3" x14ac:dyDescent="0.3">
      <c r="A626" s="14">
        <v>44256</v>
      </c>
      <c r="B626" s="13">
        <v>64.56</v>
      </c>
      <c r="C626" s="15">
        <f t="shared" si="9"/>
        <v>-1.9936252986524877E-2</v>
      </c>
    </row>
    <row r="627" spans="1:3" x14ac:dyDescent="0.3">
      <c r="A627" s="14">
        <v>44253</v>
      </c>
      <c r="B627" s="13">
        <v>65.86</v>
      </c>
      <c r="C627" s="15">
        <f t="shared" si="9"/>
        <v>-1.2523739695996646E-2</v>
      </c>
    </row>
    <row r="628" spans="1:3" x14ac:dyDescent="0.3">
      <c r="A628" s="14">
        <v>44252</v>
      </c>
      <c r="B628" s="13">
        <v>66.69</v>
      </c>
      <c r="C628" s="15">
        <f t="shared" si="9"/>
        <v>-2.3962869037372084E-3</v>
      </c>
    </row>
    <row r="629" spans="1:3" x14ac:dyDescent="0.3">
      <c r="A629" s="14">
        <v>44251</v>
      </c>
      <c r="B629" s="13">
        <v>66.849999999999994</v>
      </c>
      <c r="C629" s="15">
        <f t="shared" si="9"/>
        <v>2.560551981410782E-2</v>
      </c>
    </row>
    <row r="630" spans="1:3" x14ac:dyDescent="0.3">
      <c r="A630" s="14">
        <v>44250</v>
      </c>
      <c r="B630" s="13">
        <v>65.16</v>
      </c>
      <c r="C630" s="15">
        <f t="shared" si="9"/>
        <v>6.6210111764255387E-3</v>
      </c>
    </row>
    <row r="631" spans="1:3" x14ac:dyDescent="0.3">
      <c r="A631" s="14">
        <v>44249</v>
      </c>
      <c r="B631" s="13">
        <v>64.73</v>
      </c>
      <c r="C631" s="15">
        <f t="shared" si="9"/>
        <v>2.9632959169998481E-2</v>
      </c>
    </row>
    <row r="632" spans="1:3" x14ac:dyDescent="0.3">
      <c r="A632" s="14">
        <v>44246</v>
      </c>
      <c r="B632" s="13">
        <v>62.84</v>
      </c>
      <c r="C632" s="15">
        <f t="shared" si="9"/>
        <v>-1.9696532128715093E-2</v>
      </c>
    </row>
    <row r="633" spans="1:3" x14ac:dyDescent="0.3">
      <c r="A633" s="14">
        <v>44245</v>
      </c>
      <c r="B633" s="13">
        <v>64.09</v>
      </c>
      <c r="C633" s="15">
        <f t="shared" si="9"/>
        <v>-1.4406569359623735E-2</v>
      </c>
    </row>
    <row r="634" spans="1:3" x14ac:dyDescent="0.3">
      <c r="A634" s="14">
        <v>44244</v>
      </c>
      <c r="B634" s="13">
        <v>65.02</v>
      </c>
      <c r="C634" s="15">
        <f t="shared" si="9"/>
        <v>1.6437026910005641E-2</v>
      </c>
    </row>
    <row r="635" spans="1:3" x14ac:dyDescent="0.3">
      <c r="A635" s="14">
        <v>44243</v>
      </c>
      <c r="B635" s="13">
        <v>63.96</v>
      </c>
      <c r="C635" s="15">
        <f t="shared" si="9"/>
        <v>5.9589324830968474E-3</v>
      </c>
    </row>
    <row r="636" spans="1:3" x14ac:dyDescent="0.3">
      <c r="A636" s="14">
        <v>44242</v>
      </c>
      <c r="B636" s="13">
        <v>63.58</v>
      </c>
      <c r="C636" s="15">
        <f t="shared" si="9"/>
        <v>1.7612513977178199E-2</v>
      </c>
    </row>
    <row r="637" spans="1:3" x14ac:dyDescent="0.3">
      <c r="A637" s="14">
        <v>44239</v>
      </c>
      <c r="B637" s="13">
        <v>62.47</v>
      </c>
      <c r="C637" s="15">
        <f t="shared" si="9"/>
        <v>2.2338254843802984E-2</v>
      </c>
    </row>
    <row r="638" spans="1:3" x14ac:dyDescent="0.3">
      <c r="A638" s="14">
        <v>44238</v>
      </c>
      <c r="B638" s="13">
        <v>61.09</v>
      </c>
      <c r="C638" s="15">
        <f t="shared" si="9"/>
        <v>-1.3086865927979254E-3</v>
      </c>
    </row>
    <row r="639" spans="1:3" x14ac:dyDescent="0.3">
      <c r="A639" s="14">
        <v>44237</v>
      </c>
      <c r="B639" s="13">
        <v>61.17</v>
      </c>
      <c r="C639" s="15">
        <f t="shared" si="9"/>
        <v>7.0544136368708181E-3</v>
      </c>
    </row>
    <row r="640" spans="1:3" x14ac:dyDescent="0.3">
      <c r="A640" s="14">
        <v>44236</v>
      </c>
      <c r="B640" s="13">
        <v>60.74</v>
      </c>
      <c r="C640" s="15">
        <f t="shared" si="9"/>
        <v>9.428570385342264E-3</v>
      </c>
    </row>
    <row r="641" spans="1:3" x14ac:dyDescent="0.3">
      <c r="A641" s="14">
        <v>44235</v>
      </c>
      <c r="B641" s="13">
        <v>60.17</v>
      </c>
      <c r="C641" s="15">
        <f t="shared" si="9"/>
        <v>1.1533767640306192E-2</v>
      </c>
    </row>
    <row r="642" spans="1:3" x14ac:dyDescent="0.3">
      <c r="A642" s="14">
        <v>44232</v>
      </c>
      <c r="B642" s="13">
        <v>59.48</v>
      </c>
      <c r="C642" s="15">
        <f t="shared" si="9"/>
        <v>8.441718204824155E-3</v>
      </c>
    </row>
    <row r="643" spans="1:3" x14ac:dyDescent="0.3">
      <c r="A643" s="14">
        <v>44231</v>
      </c>
      <c r="B643" s="13">
        <v>58.98</v>
      </c>
      <c r="C643" s="15">
        <f t="shared" ref="C643:C706" si="10">LN(B643/B644)</f>
        <v>6.2930728987923229E-3</v>
      </c>
    </row>
    <row r="644" spans="1:3" x14ac:dyDescent="0.3">
      <c r="A644" s="14">
        <v>44230</v>
      </c>
      <c r="B644" s="13">
        <v>58.61</v>
      </c>
      <c r="C644" s="15">
        <f t="shared" si="10"/>
        <v>1.7035600831955527E-2</v>
      </c>
    </row>
    <row r="645" spans="1:3" x14ac:dyDescent="0.3">
      <c r="A645" s="14">
        <v>44229</v>
      </c>
      <c r="B645" s="13">
        <v>57.62</v>
      </c>
      <c r="C645" s="15">
        <f t="shared" si="10"/>
        <v>2.1046024082532207E-2</v>
      </c>
    </row>
    <row r="646" spans="1:3" x14ac:dyDescent="0.3">
      <c r="A646" s="14">
        <v>44228</v>
      </c>
      <c r="B646" s="13">
        <v>56.42</v>
      </c>
      <c r="C646" s="15">
        <f t="shared" si="10"/>
        <v>2.0955365175988089E-2</v>
      </c>
    </row>
    <row r="647" spans="1:3" x14ac:dyDescent="0.3">
      <c r="A647" s="14">
        <v>44225</v>
      </c>
      <c r="B647" s="13">
        <v>55.25</v>
      </c>
      <c r="C647" s="15">
        <f t="shared" si="10"/>
        <v>6.9015893269781638E-3</v>
      </c>
    </row>
    <row r="648" spans="1:3" x14ac:dyDescent="0.3">
      <c r="A648" s="14">
        <v>44224</v>
      </c>
      <c r="B648" s="13">
        <v>54.87</v>
      </c>
      <c r="C648" s="15">
        <f t="shared" si="10"/>
        <v>-3.6383522035062024E-3</v>
      </c>
    </row>
    <row r="649" spans="1:3" x14ac:dyDescent="0.3">
      <c r="A649" s="14">
        <v>44223</v>
      </c>
      <c r="B649" s="13">
        <v>55.07</v>
      </c>
      <c r="C649" s="15">
        <f t="shared" si="10"/>
        <v>-3.4442162208803543E-3</v>
      </c>
    </row>
    <row r="650" spans="1:3" x14ac:dyDescent="0.3">
      <c r="A650" s="14">
        <v>44222</v>
      </c>
      <c r="B650" s="13">
        <v>55.26</v>
      </c>
      <c r="C650" s="15">
        <f t="shared" si="10"/>
        <v>-3.2520353863773432E-3</v>
      </c>
    </row>
    <row r="651" spans="1:3" x14ac:dyDescent="0.3">
      <c r="A651" s="14">
        <v>44221</v>
      </c>
      <c r="B651" s="13">
        <v>55.44</v>
      </c>
      <c r="C651" s="15">
        <f t="shared" si="10"/>
        <v>3.9761483796394168E-3</v>
      </c>
    </row>
    <row r="652" spans="1:3" x14ac:dyDescent="0.3">
      <c r="A652" s="14">
        <v>44218</v>
      </c>
      <c r="B652" s="13">
        <v>55.22</v>
      </c>
      <c r="C652" s="15">
        <f t="shared" si="10"/>
        <v>-8.295809524155864E-3</v>
      </c>
    </row>
    <row r="653" spans="1:3" x14ac:dyDescent="0.3">
      <c r="A653" s="14">
        <v>44217</v>
      </c>
      <c r="B653" s="13">
        <v>55.68</v>
      </c>
      <c r="C653" s="15">
        <f t="shared" si="10"/>
        <v>3.5925992841950486E-4</v>
      </c>
    </row>
    <row r="654" spans="1:3" x14ac:dyDescent="0.3">
      <c r="A654" s="14">
        <v>44216</v>
      </c>
      <c r="B654" s="13">
        <v>55.66</v>
      </c>
      <c r="C654" s="15">
        <f t="shared" si="10"/>
        <v>5.0432383549288157E-3</v>
      </c>
    </row>
    <row r="655" spans="1:3" x14ac:dyDescent="0.3">
      <c r="A655" s="14">
        <v>44215</v>
      </c>
      <c r="B655" s="13">
        <v>55.38</v>
      </c>
      <c r="C655" s="15">
        <f t="shared" si="10"/>
        <v>2.1353124470569061E-2</v>
      </c>
    </row>
    <row r="656" spans="1:3" x14ac:dyDescent="0.3">
      <c r="A656" s="14">
        <v>44214</v>
      </c>
      <c r="B656" s="13">
        <v>54.21</v>
      </c>
      <c r="C656" s="15">
        <f t="shared" si="10"/>
        <v>-1.0824800681723E-2</v>
      </c>
    </row>
    <row r="657" spans="1:3" x14ac:dyDescent="0.3">
      <c r="A657" s="14">
        <v>44211</v>
      </c>
      <c r="B657" s="13">
        <v>54.8</v>
      </c>
      <c r="C657" s="15">
        <f t="shared" si="10"/>
        <v>-1.736657249829859E-2</v>
      </c>
    </row>
    <row r="658" spans="1:3" x14ac:dyDescent="0.3">
      <c r="A658" s="14">
        <v>44210</v>
      </c>
      <c r="B658" s="13">
        <v>55.76</v>
      </c>
      <c r="C658" s="15">
        <f t="shared" si="10"/>
        <v>4.3134502537193475E-3</v>
      </c>
    </row>
    <row r="659" spans="1:3" x14ac:dyDescent="0.3">
      <c r="A659" s="14">
        <v>44209</v>
      </c>
      <c r="B659" s="13">
        <v>55.52</v>
      </c>
      <c r="C659" s="15">
        <f t="shared" si="10"/>
        <v>-8.2511678887582512E-3</v>
      </c>
    </row>
    <row r="660" spans="1:3" x14ac:dyDescent="0.3">
      <c r="A660" s="14">
        <v>44208</v>
      </c>
      <c r="B660" s="13">
        <v>55.98</v>
      </c>
      <c r="C660" s="15">
        <f t="shared" si="10"/>
        <v>2.0574629393193728E-2</v>
      </c>
    </row>
    <row r="661" spans="1:3" x14ac:dyDescent="0.3">
      <c r="A661" s="14">
        <v>44207</v>
      </c>
      <c r="B661" s="13">
        <v>54.84</v>
      </c>
      <c r="C661" s="15">
        <f t="shared" si="10"/>
        <v>-1.2143330007956208E-2</v>
      </c>
    </row>
    <row r="662" spans="1:3" x14ac:dyDescent="0.3">
      <c r="A662" s="14">
        <v>44204</v>
      </c>
      <c r="B662" s="13">
        <v>55.51</v>
      </c>
      <c r="C662" s="15">
        <f t="shared" si="10"/>
        <v>3.3150183187250749E-2</v>
      </c>
    </row>
    <row r="663" spans="1:3" x14ac:dyDescent="0.3">
      <c r="A663" s="14">
        <v>44203</v>
      </c>
      <c r="B663" s="13">
        <v>53.7</v>
      </c>
      <c r="C663" s="15">
        <f t="shared" si="10"/>
        <v>-1.8604656529195673E-3</v>
      </c>
    </row>
    <row r="664" spans="1:3" x14ac:dyDescent="0.3">
      <c r="A664" s="14">
        <v>44202</v>
      </c>
      <c r="B664" s="13">
        <v>53.8</v>
      </c>
      <c r="C664" s="15">
        <f t="shared" si="10"/>
        <v>1.1967233322694193E-2</v>
      </c>
    </row>
    <row r="665" spans="1:3" x14ac:dyDescent="0.3">
      <c r="A665" s="14">
        <v>44201</v>
      </c>
      <c r="B665" s="13">
        <v>53.16</v>
      </c>
      <c r="C665" s="15">
        <f t="shared" si="10"/>
        <v>5.3910474087485338E-2</v>
      </c>
    </row>
    <row r="666" spans="1:3" x14ac:dyDescent="0.3">
      <c r="A666" s="14">
        <v>44200</v>
      </c>
      <c r="B666" s="13">
        <v>50.37</v>
      </c>
      <c r="C666" s="15">
        <f t="shared" si="10"/>
        <v>-1.673432101382007E-2</v>
      </c>
    </row>
    <row r="667" spans="1:3" x14ac:dyDescent="0.3">
      <c r="A667" s="14">
        <v>44196</v>
      </c>
      <c r="B667" s="13">
        <v>51.22</v>
      </c>
      <c r="C667" s="15">
        <f t="shared" si="10"/>
        <v>9.4155266002432774E-3</v>
      </c>
    </row>
    <row r="668" spans="1:3" x14ac:dyDescent="0.3">
      <c r="A668" s="14">
        <v>44195</v>
      </c>
      <c r="B668" s="13">
        <v>50.74</v>
      </c>
      <c r="C668" s="15">
        <f t="shared" si="10"/>
        <v>5.9300430744169859E-3</v>
      </c>
    </row>
    <row r="669" spans="1:3" x14ac:dyDescent="0.3">
      <c r="A669" s="14">
        <v>44194</v>
      </c>
      <c r="B669" s="13">
        <v>50.44</v>
      </c>
      <c r="C669" s="15">
        <f t="shared" si="10"/>
        <v>-8.6854079351480328E-3</v>
      </c>
    </row>
    <row r="670" spans="1:3" x14ac:dyDescent="0.3">
      <c r="A670" s="14">
        <v>44193</v>
      </c>
      <c r="B670" s="13">
        <v>50.88</v>
      </c>
      <c r="C670" s="15">
        <f t="shared" si="10"/>
        <v>0</v>
      </c>
    </row>
    <row r="671" spans="1:3" x14ac:dyDescent="0.3">
      <c r="A671" s="14">
        <v>44189</v>
      </c>
      <c r="B671" s="13">
        <v>50.88</v>
      </c>
      <c r="C671" s="15">
        <f t="shared" si="10"/>
        <v>-3.3356255788077826E-3</v>
      </c>
    </row>
    <row r="672" spans="1:3" x14ac:dyDescent="0.3">
      <c r="A672" s="14">
        <v>44188</v>
      </c>
      <c r="B672" s="13">
        <v>51.05</v>
      </c>
      <c r="C672" s="15">
        <f t="shared" si="10"/>
        <v>2.318542379883879E-2</v>
      </c>
    </row>
    <row r="673" spans="1:3" x14ac:dyDescent="0.3">
      <c r="A673" s="14">
        <v>44187</v>
      </c>
      <c r="B673" s="13">
        <v>49.88</v>
      </c>
      <c r="C673" s="15">
        <f t="shared" si="10"/>
        <v>-1.4529064414150871E-2</v>
      </c>
    </row>
    <row r="674" spans="1:3" x14ac:dyDescent="0.3">
      <c r="A674" s="14">
        <v>44186</v>
      </c>
      <c r="B674" s="13">
        <v>50.61</v>
      </c>
      <c r="C674" s="15">
        <f t="shared" si="10"/>
        <v>-3.0358431808314802E-2</v>
      </c>
    </row>
    <row r="675" spans="1:3" x14ac:dyDescent="0.3">
      <c r="A675" s="14">
        <v>44183</v>
      </c>
      <c r="B675" s="13">
        <v>52.17</v>
      </c>
      <c r="C675" s="15">
        <f t="shared" si="10"/>
        <v>1.8768084988839123E-2</v>
      </c>
    </row>
    <row r="676" spans="1:3" x14ac:dyDescent="0.3">
      <c r="A676" s="14">
        <v>44182</v>
      </c>
      <c r="B676" s="13">
        <v>51.2</v>
      </c>
      <c r="C676" s="15">
        <f t="shared" si="10"/>
        <v>7.2528005866510604E-3</v>
      </c>
    </row>
    <row r="677" spans="1:3" x14ac:dyDescent="0.3">
      <c r="A677" s="14">
        <v>44181</v>
      </c>
      <c r="B677" s="13">
        <v>50.83</v>
      </c>
      <c r="C677" s="15">
        <f t="shared" si="10"/>
        <v>1.1811024995080994E-3</v>
      </c>
    </row>
    <row r="678" spans="1:3" x14ac:dyDescent="0.3">
      <c r="A678" s="14">
        <v>44180</v>
      </c>
      <c r="B678" s="13">
        <v>50.77</v>
      </c>
      <c r="C678" s="15">
        <f t="shared" si="10"/>
        <v>9.8971512548191171E-3</v>
      </c>
    </row>
    <row r="679" spans="1:3" x14ac:dyDescent="0.3">
      <c r="A679" s="14">
        <v>44179</v>
      </c>
      <c r="B679" s="13">
        <v>50.27</v>
      </c>
      <c r="C679" s="15">
        <f t="shared" si="10"/>
        <v>5.1854922736716547E-3</v>
      </c>
    </row>
    <row r="680" spans="1:3" x14ac:dyDescent="0.3">
      <c r="A680" s="14">
        <v>44176</v>
      </c>
      <c r="B680" s="13">
        <v>50.01</v>
      </c>
      <c r="C680" s="15">
        <f t="shared" si="10"/>
        <v>-6.378335357456323E-3</v>
      </c>
    </row>
    <row r="681" spans="1:3" x14ac:dyDescent="0.3">
      <c r="A681" s="14">
        <v>44175</v>
      </c>
      <c r="B681" s="13">
        <v>50.33</v>
      </c>
      <c r="C681" s="15">
        <f t="shared" si="10"/>
        <v>3.0666110889212336E-2</v>
      </c>
    </row>
    <row r="682" spans="1:3" x14ac:dyDescent="0.3">
      <c r="A682" s="14">
        <v>44174</v>
      </c>
      <c r="B682" s="13">
        <v>48.81</v>
      </c>
      <c r="C682" s="15">
        <f t="shared" si="10"/>
        <v>-6.1443934344788324E-4</v>
      </c>
    </row>
    <row r="683" spans="1:3" x14ac:dyDescent="0.3">
      <c r="A683" s="14">
        <v>44173</v>
      </c>
      <c r="B683" s="13">
        <v>48.84</v>
      </c>
      <c r="C683" s="15">
        <f t="shared" si="10"/>
        <v>4.309024826809585E-3</v>
      </c>
    </row>
    <row r="684" spans="1:3" x14ac:dyDescent="0.3">
      <c r="A684" s="14">
        <v>44172</v>
      </c>
      <c r="B684" s="13">
        <v>48.63</v>
      </c>
      <c r="C684" s="15">
        <f t="shared" si="10"/>
        <v>-9.6184103847804549E-3</v>
      </c>
    </row>
    <row r="685" spans="1:3" x14ac:dyDescent="0.3">
      <c r="A685" s="14">
        <v>44169</v>
      </c>
      <c r="B685" s="13">
        <v>49.1</v>
      </c>
      <c r="C685" s="15">
        <f t="shared" si="10"/>
        <v>1.497924796558308E-2</v>
      </c>
    </row>
    <row r="686" spans="1:3" x14ac:dyDescent="0.3">
      <c r="A686" s="14">
        <v>44168</v>
      </c>
      <c r="B686" s="13">
        <v>48.37</v>
      </c>
      <c r="C686" s="15">
        <f t="shared" si="10"/>
        <v>1.1854147337481592E-2</v>
      </c>
    </row>
    <row r="687" spans="1:3" x14ac:dyDescent="0.3">
      <c r="A687" s="14">
        <v>44167</v>
      </c>
      <c r="B687" s="13">
        <v>47.8</v>
      </c>
      <c r="C687" s="15">
        <f t="shared" si="10"/>
        <v>1.6239943540453505E-2</v>
      </c>
    </row>
    <row r="688" spans="1:3" x14ac:dyDescent="0.3">
      <c r="A688" s="14">
        <v>44166</v>
      </c>
      <c r="B688" s="13">
        <v>47.03</v>
      </c>
      <c r="C688" s="15">
        <f t="shared" si="10"/>
        <v>4.0481572274399568E-3</v>
      </c>
    </row>
    <row r="689" spans="1:3" x14ac:dyDescent="0.3">
      <c r="A689" s="14">
        <v>44165</v>
      </c>
      <c r="B689" s="13">
        <v>46.84</v>
      </c>
      <c r="C689" s="15">
        <f t="shared" si="10"/>
        <v>-8.5360653924054005E-4</v>
      </c>
    </row>
    <row r="690" spans="1:3" x14ac:dyDescent="0.3">
      <c r="A690" s="14">
        <v>44162</v>
      </c>
      <c r="B690" s="13">
        <v>46.88</v>
      </c>
      <c r="C690" s="15">
        <f t="shared" si="10"/>
        <v>1.2017312004017488E-2</v>
      </c>
    </row>
    <row r="691" spans="1:3" x14ac:dyDescent="0.3">
      <c r="A691" s="14">
        <v>44161</v>
      </c>
      <c r="B691" s="13">
        <v>46.32</v>
      </c>
      <c r="C691" s="15">
        <f t="shared" si="10"/>
        <v>-2.0936462233147449E-2</v>
      </c>
    </row>
    <row r="692" spans="1:3" x14ac:dyDescent="0.3">
      <c r="A692" s="14">
        <v>44160</v>
      </c>
      <c r="B692" s="13">
        <v>47.3</v>
      </c>
      <c r="C692" s="15">
        <f t="shared" si="10"/>
        <v>1.4266184677657633E-2</v>
      </c>
    </row>
    <row r="693" spans="1:3" x14ac:dyDescent="0.3">
      <c r="A693" s="14">
        <v>44159</v>
      </c>
      <c r="B693" s="13">
        <v>46.63</v>
      </c>
      <c r="C693" s="15">
        <f t="shared" si="10"/>
        <v>3.5581621049909883E-2</v>
      </c>
    </row>
    <row r="694" spans="1:3" x14ac:dyDescent="0.3">
      <c r="A694" s="14">
        <v>44158</v>
      </c>
      <c r="B694" s="13">
        <v>45</v>
      </c>
      <c r="C694" s="15">
        <f t="shared" si="10"/>
        <v>2.7257008957012892E-2</v>
      </c>
    </row>
    <row r="695" spans="1:3" x14ac:dyDescent="0.3">
      <c r="A695" s="14">
        <v>44155</v>
      </c>
      <c r="B695" s="13">
        <v>43.79</v>
      </c>
      <c r="C695" s="15">
        <f t="shared" si="10"/>
        <v>1.611452918556017E-2</v>
      </c>
    </row>
    <row r="696" spans="1:3" x14ac:dyDescent="0.3">
      <c r="A696" s="14">
        <v>44154</v>
      </c>
      <c r="B696" s="13">
        <v>43.09</v>
      </c>
      <c r="C696" s="15">
        <f t="shared" si="10"/>
        <v>4.1860526243134378E-3</v>
      </c>
    </row>
    <row r="697" spans="1:3" x14ac:dyDescent="0.3">
      <c r="A697" s="14">
        <v>44153</v>
      </c>
      <c r="B697" s="13">
        <v>42.91</v>
      </c>
      <c r="C697" s="15">
        <f t="shared" si="10"/>
        <v>8.6600892313420819E-3</v>
      </c>
    </row>
    <row r="698" spans="1:3" x14ac:dyDescent="0.3">
      <c r="A698" s="14">
        <v>44152</v>
      </c>
      <c r="B698" s="13">
        <v>42.54</v>
      </c>
      <c r="C698" s="15">
        <f t="shared" si="10"/>
        <v>-3.9882750812840631E-3</v>
      </c>
    </row>
    <row r="699" spans="1:3" x14ac:dyDescent="0.3">
      <c r="A699" s="14">
        <v>44151</v>
      </c>
      <c r="B699" s="13">
        <v>42.71</v>
      </c>
      <c r="C699" s="15">
        <f t="shared" si="10"/>
        <v>2.8498722788427893E-2</v>
      </c>
    </row>
    <row r="700" spans="1:3" x14ac:dyDescent="0.3">
      <c r="A700" s="14">
        <v>44148</v>
      </c>
      <c r="B700" s="13">
        <v>41.51</v>
      </c>
      <c r="C700" s="15">
        <f t="shared" si="10"/>
        <v>-1.5537542168159463E-2</v>
      </c>
    </row>
    <row r="701" spans="1:3" x14ac:dyDescent="0.3">
      <c r="A701" s="14">
        <v>44147</v>
      </c>
      <c r="B701" s="13">
        <v>42.16</v>
      </c>
      <c r="C701" s="15">
        <f t="shared" si="10"/>
        <v>-8.0321716972643776E-3</v>
      </c>
    </row>
    <row r="702" spans="1:3" x14ac:dyDescent="0.3">
      <c r="A702" s="14">
        <v>44146</v>
      </c>
      <c r="B702" s="13">
        <v>42.5</v>
      </c>
      <c r="C702" s="15">
        <f t="shared" si="10"/>
        <v>5.899722127188322E-3</v>
      </c>
    </row>
    <row r="703" spans="1:3" x14ac:dyDescent="0.3">
      <c r="A703" s="14">
        <v>44145</v>
      </c>
      <c r="B703" s="13">
        <v>42.25</v>
      </c>
      <c r="C703" s="15">
        <f t="shared" si="10"/>
        <v>3.1741063298871261E-2</v>
      </c>
    </row>
    <row r="704" spans="1:3" x14ac:dyDescent="0.3">
      <c r="A704" s="14">
        <v>44144</v>
      </c>
      <c r="B704" s="13">
        <v>40.93</v>
      </c>
      <c r="C704" s="15">
        <f t="shared" si="10"/>
        <v>7.2174080581147132E-2</v>
      </c>
    </row>
    <row r="705" spans="1:3" x14ac:dyDescent="0.3">
      <c r="A705" s="14">
        <v>44141</v>
      </c>
      <c r="B705" s="13">
        <v>38.08</v>
      </c>
      <c r="C705" s="15">
        <f t="shared" si="10"/>
        <v>-3.5851679751591252E-2</v>
      </c>
    </row>
    <row r="706" spans="1:3" x14ac:dyDescent="0.3">
      <c r="A706" s="14">
        <v>44140</v>
      </c>
      <c r="B706" s="13">
        <v>39.47</v>
      </c>
      <c r="C706" s="15">
        <f t="shared" si="10"/>
        <v>-5.3063927419163713E-3</v>
      </c>
    </row>
    <row r="707" spans="1:3" x14ac:dyDescent="0.3">
      <c r="A707" s="14">
        <v>44139</v>
      </c>
      <c r="B707" s="13">
        <v>39.68</v>
      </c>
      <c r="C707" s="15">
        <f t="shared" ref="C707:C770" si="11">LN(B707/B708)</f>
        <v>3.8797415659533548E-2</v>
      </c>
    </row>
    <row r="708" spans="1:3" x14ac:dyDescent="0.3">
      <c r="A708" s="14">
        <v>44138</v>
      </c>
      <c r="B708" s="13">
        <v>38.17</v>
      </c>
      <c r="C708" s="15">
        <f t="shared" si="11"/>
        <v>1.0270004683774835E-2</v>
      </c>
    </row>
    <row r="709" spans="1:3" x14ac:dyDescent="0.3">
      <c r="A709" s="14">
        <v>44137</v>
      </c>
      <c r="B709" s="13">
        <v>37.78</v>
      </c>
      <c r="C709" s="15">
        <f t="shared" si="11"/>
        <v>3.9136015840252898E-2</v>
      </c>
    </row>
    <row r="710" spans="1:3" x14ac:dyDescent="0.3">
      <c r="A710" s="14">
        <v>44134</v>
      </c>
      <c r="B710" s="13">
        <v>36.33</v>
      </c>
      <c r="C710" s="15">
        <f t="shared" si="11"/>
        <v>-6.3109003528388115E-3</v>
      </c>
    </row>
    <row r="711" spans="1:3" x14ac:dyDescent="0.3">
      <c r="A711" s="14">
        <v>44133</v>
      </c>
      <c r="B711" s="13">
        <v>36.56</v>
      </c>
      <c r="C711" s="15">
        <f t="shared" si="11"/>
        <v>-3.4940399195227477E-2</v>
      </c>
    </row>
    <row r="712" spans="1:3" x14ac:dyDescent="0.3">
      <c r="A712" s="14">
        <v>44132</v>
      </c>
      <c r="B712" s="13">
        <v>37.86</v>
      </c>
      <c r="C712" s="15">
        <f t="shared" si="11"/>
        <v>-4.7959693395795054E-2</v>
      </c>
    </row>
    <row r="713" spans="1:3" x14ac:dyDescent="0.3">
      <c r="A713" s="14">
        <v>44131</v>
      </c>
      <c r="B713" s="13">
        <v>39.72</v>
      </c>
      <c r="C713" s="15">
        <f t="shared" si="11"/>
        <v>1.6755913728438859E-2</v>
      </c>
    </row>
    <row r="714" spans="1:3" x14ac:dyDescent="0.3">
      <c r="A714" s="14">
        <v>44130</v>
      </c>
      <c r="B714" s="13">
        <v>39.06</v>
      </c>
      <c r="C714" s="15">
        <f t="shared" si="11"/>
        <v>-4.1374837066354558E-2</v>
      </c>
    </row>
    <row r="715" spans="1:3" x14ac:dyDescent="0.3">
      <c r="A715" s="14">
        <v>44127</v>
      </c>
      <c r="B715" s="13">
        <v>40.71</v>
      </c>
      <c r="C715" s="15">
        <f t="shared" si="11"/>
        <v>-1.3904358658419798E-2</v>
      </c>
    </row>
    <row r="716" spans="1:3" x14ac:dyDescent="0.3">
      <c r="A716" s="14">
        <v>44126</v>
      </c>
      <c r="B716" s="13">
        <v>41.28</v>
      </c>
      <c r="C716" s="15">
        <f t="shared" si="11"/>
        <v>2.9251194518891566E-2</v>
      </c>
    </row>
    <row r="717" spans="1:3" x14ac:dyDescent="0.3">
      <c r="A717" s="14">
        <v>44125</v>
      </c>
      <c r="B717" s="13">
        <v>40.090000000000003</v>
      </c>
      <c r="C717" s="15">
        <f t="shared" si="11"/>
        <v>-3.7453894311072621E-2</v>
      </c>
    </row>
    <row r="718" spans="1:3" x14ac:dyDescent="0.3">
      <c r="A718" s="14">
        <v>44124</v>
      </c>
      <c r="B718" s="13">
        <v>41.62</v>
      </c>
      <c r="C718" s="15">
        <f t="shared" si="11"/>
        <v>7.9604810674895367E-3</v>
      </c>
    </row>
    <row r="719" spans="1:3" x14ac:dyDescent="0.3">
      <c r="A719" s="14">
        <v>44123</v>
      </c>
      <c r="B719" s="13">
        <v>41.29</v>
      </c>
      <c r="C719" s="15">
        <f t="shared" si="11"/>
        <v>-1.2102143556234554E-3</v>
      </c>
    </row>
    <row r="720" spans="1:3" x14ac:dyDescent="0.3">
      <c r="A720" s="14">
        <v>44120</v>
      </c>
      <c r="B720" s="13">
        <v>41.34</v>
      </c>
      <c r="C720" s="15">
        <f t="shared" si="11"/>
        <v>-6.5099687412276536E-3</v>
      </c>
    </row>
    <row r="721" spans="1:3" x14ac:dyDescent="0.3">
      <c r="A721" s="14">
        <v>44119</v>
      </c>
      <c r="B721" s="13">
        <v>41.61</v>
      </c>
      <c r="C721" s="15">
        <f t="shared" si="11"/>
        <v>-4.795022373623779E-3</v>
      </c>
    </row>
    <row r="722" spans="1:3" x14ac:dyDescent="0.3">
      <c r="A722" s="14">
        <v>44118</v>
      </c>
      <c r="B722" s="13">
        <v>41.81</v>
      </c>
      <c r="C722" s="15">
        <f t="shared" si="11"/>
        <v>1.1304991114851431E-2</v>
      </c>
    </row>
    <row r="723" spans="1:3" x14ac:dyDescent="0.3">
      <c r="A723" s="14">
        <v>44117</v>
      </c>
      <c r="B723" s="13">
        <v>41.34</v>
      </c>
      <c r="C723" s="15">
        <f t="shared" si="11"/>
        <v>2.0528580141128731E-2</v>
      </c>
    </row>
    <row r="724" spans="1:3" x14ac:dyDescent="0.3">
      <c r="A724" s="14">
        <v>44116</v>
      </c>
      <c r="B724" s="13">
        <v>40.5</v>
      </c>
      <c r="C724" s="15">
        <f t="shared" si="11"/>
        <v>-2.7519087094390635E-2</v>
      </c>
    </row>
    <row r="725" spans="1:3" x14ac:dyDescent="0.3">
      <c r="A725" s="14">
        <v>44113</v>
      </c>
      <c r="B725" s="13">
        <v>41.63</v>
      </c>
      <c r="C725" s="15">
        <f t="shared" si="11"/>
        <v>-8.8485570764841367E-3</v>
      </c>
    </row>
    <row r="726" spans="1:3" x14ac:dyDescent="0.3">
      <c r="A726" s="14">
        <v>44112</v>
      </c>
      <c r="B726" s="13">
        <v>42</v>
      </c>
      <c r="C726" s="15">
        <f t="shared" si="11"/>
        <v>3.3409062131129832E-2</v>
      </c>
    </row>
    <row r="727" spans="1:3" x14ac:dyDescent="0.3">
      <c r="A727" s="14">
        <v>44111</v>
      </c>
      <c r="B727" s="13">
        <v>40.619999999999997</v>
      </c>
      <c r="C727" s="15">
        <f t="shared" si="11"/>
        <v>-1.5875287612251959E-2</v>
      </c>
    </row>
    <row r="728" spans="1:3" x14ac:dyDescent="0.3">
      <c r="A728" s="14">
        <v>44110</v>
      </c>
      <c r="B728" s="13">
        <v>41.27</v>
      </c>
      <c r="C728" s="15">
        <f t="shared" si="11"/>
        <v>3.6771570338664392E-2</v>
      </c>
    </row>
    <row r="729" spans="1:3" x14ac:dyDescent="0.3">
      <c r="A729" s="14">
        <v>44109</v>
      </c>
      <c r="B729" s="13">
        <v>39.78</v>
      </c>
      <c r="C729" s="15">
        <f t="shared" si="11"/>
        <v>4.5778113699440487E-2</v>
      </c>
    </row>
    <row r="730" spans="1:3" x14ac:dyDescent="0.3">
      <c r="A730" s="14">
        <v>44106</v>
      </c>
      <c r="B730" s="13">
        <v>38</v>
      </c>
      <c r="C730" s="15">
        <f t="shared" si="11"/>
        <v>-4.5023681373955127E-2</v>
      </c>
    </row>
    <row r="731" spans="1:3" x14ac:dyDescent="0.3">
      <c r="A731" s="14">
        <v>44105</v>
      </c>
      <c r="B731" s="13">
        <v>39.75</v>
      </c>
      <c r="C731" s="15">
        <f t="shared" si="11"/>
        <v>-1.3741627852296353E-2</v>
      </c>
    </row>
    <row r="732" spans="1:3" x14ac:dyDescent="0.3">
      <c r="A732" s="14">
        <v>44104</v>
      </c>
      <c r="B732" s="13">
        <v>40.299999999999997</v>
      </c>
      <c r="C732" s="15">
        <f t="shared" si="11"/>
        <v>-7.4413993263953428E-4</v>
      </c>
    </row>
    <row r="733" spans="1:3" x14ac:dyDescent="0.3">
      <c r="A733" s="14">
        <v>44103</v>
      </c>
      <c r="B733" s="13">
        <v>40.33</v>
      </c>
      <c r="C733" s="15">
        <f t="shared" si="11"/>
        <v>-3.076414486954368E-2</v>
      </c>
    </row>
    <row r="734" spans="1:3" x14ac:dyDescent="0.3">
      <c r="A734" s="14">
        <v>44102</v>
      </c>
      <c r="B734" s="13">
        <v>41.59</v>
      </c>
      <c r="C734" s="15">
        <f t="shared" si="11"/>
        <v>1.6485221813513275E-2</v>
      </c>
    </row>
    <row r="735" spans="1:3" x14ac:dyDescent="0.3">
      <c r="A735" s="14">
        <v>44099</v>
      </c>
      <c r="B735" s="13">
        <v>40.909999999999997</v>
      </c>
      <c r="C735" s="15">
        <f t="shared" si="11"/>
        <v>-8.0341272074520801E-3</v>
      </c>
    </row>
    <row r="736" spans="1:3" x14ac:dyDescent="0.3">
      <c r="A736" s="14">
        <v>44098</v>
      </c>
      <c r="B736" s="13">
        <v>41.24</v>
      </c>
      <c r="C736" s="15">
        <f t="shared" si="11"/>
        <v>3.6438762534407461E-3</v>
      </c>
    </row>
    <row r="737" spans="1:3" x14ac:dyDescent="0.3">
      <c r="A737" s="14">
        <v>44097</v>
      </c>
      <c r="B737" s="13">
        <v>41.09</v>
      </c>
      <c r="C737" s="15">
        <f t="shared" si="11"/>
        <v>6.1027895988535899E-3</v>
      </c>
    </row>
    <row r="738" spans="1:3" x14ac:dyDescent="0.3">
      <c r="A738" s="14">
        <v>44096</v>
      </c>
      <c r="B738" s="13">
        <v>40.840000000000003</v>
      </c>
      <c r="C738" s="15">
        <f t="shared" si="11"/>
        <v>1.1575058431615598E-2</v>
      </c>
    </row>
    <row r="739" spans="1:3" x14ac:dyDescent="0.3">
      <c r="A739" s="14">
        <v>44095</v>
      </c>
      <c r="B739" s="13">
        <v>40.369999999999997</v>
      </c>
      <c r="C739" s="15">
        <f t="shared" si="11"/>
        <v>-4.3384969368257462E-2</v>
      </c>
    </row>
    <row r="740" spans="1:3" x14ac:dyDescent="0.3">
      <c r="A740" s="14">
        <v>44092</v>
      </c>
      <c r="B740" s="13">
        <v>42.16</v>
      </c>
      <c r="C740" s="15">
        <f t="shared" si="11"/>
        <v>-4.4965168649566166E-3</v>
      </c>
    </row>
    <row r="741" spans="1:3" x14ac:dyDescent="0.3">
      <c r="A741" s="14">
        <v>44091</v>
      </c>
      <c r="B741" s="13">
        <v>42.35</v>
      </c>
      <c r="C741" s="15">
        <f t="shared" si="11"/>
        <v>2.6802274379254792E-2</v>
      </c>
    </row>
    <row r="742" spans="1:3" x14ac:dyDescent="0.3">
      <c r="A742" s="14">
        <v>44090</v>
      </c>
      <c r="B742" s="13">
        <v>41.23</v>
      </c>
      <c r="C742" s="15">
        <f t="shared" si="11"/>
        <v>4.1853328976337707E-2</v>
      </c>
    </row>
    <row r="743" spans="1:3" x14ac:dyDescent="0.3">
      <c r="A743" s="14">
        <v>44089</v>
      </c>
      <c r="B743" s="13">
        <v>39.54</v>
      </c>
      <c r="C743" s="15">
        <f t="shared" si="11"/>
        <v>2.4838045522334325E-2</v>
      </c>
    </row>
    <row r="744" spans="1:3" x14ac:dyDescent="0.3">
      <c r="A744" s="14">
        <v>44088</v>
      </c>
      <c r="B744" s="13">
        <v>38.57</v>
      </c>
      <c r="C744" s="15">
        <f t="shared" si="11"/>
        <v>-5.9454744090912002E-3</v>
      </c>
    </row>
    <row r="745" spans="1:3" x14ac:dyDescent="0.3">
      <c r="A745" s="14">
        <v>44085</v>
      </c>
      <c r="B745" s="13">
        <v>38.799999999999997</v>
      </c>
      <c r="C745" s="15">
        <f t="shared" si="11"/>
        <v>-1.2040621960690667E-2</v>
      </c>
    </row>
    <row r="746" spans="1:3" x14ac:dyDescent="0.3">
      <c r="A746" s="14">
        <v>44084</v>
      </c>
      <c r="B746" s="13">
        <v>39.270000000000003</v>
      </c>
      <c r="C746" s="15">
        <f t="shared" si="11"/>
        <v>-1.7918460482335544E-2</v>
      </c>
    </row>
    <row r="747" spans="1:3" x14ac:dyDescent="0.3">
      <c r="A747" s="14">
        <v>44083</v>
      </c>
      <c r="B747" s="13">
        <v>39.979999999999997</v>
      </c>
      <c r="C747" s="15">
        <f t="shared" si="11"/>
        <v>3.6942170434187731E-2</v>
      </c>
    </row>
    <row r="748" spans="1:3" x14ac:dyDescent="0.3">
      <c r="A748" s="14">
        <v>44082</v>
      </c>
      <c r="B748" s="13">
        <v>38.53</v>
      </c>
      <c r="C748" s="15">
        <f t="shared" si="11"/>
        <v>-5.405356128106692E-2</v>
      </c>
    </row>
    <row r="749" spans="1:3" x14ac:dyDescent="0.3">
      <c r="A749" s="14">
        <v>44081</v>
      </c>
      <c r="B749" s="13">
        <v>40.67</v>
      </c>
      <c r="C749" s="15">
        <f t="shared" si="11"/>
        <v>-1.051740158305571E-2</v>
      </c>
    </row>
    <row r="750" spans="1:3" x14ac:dyDescent="0.3">
      <c r="A750" s="14">
        <v>44078</v>
      </c>
      <c r="B750" s="13">
        <v>41.1</v>
      </c>
      <c r="C750" s="15">
        <f t="shared" si="11"/>
        <v>-3.8659073149750429E-2</v>
      </c>
    </row>
    <row r="751" spans="1:3" x14ac:dyDescent="0.3">
      <c r="A751" s="14">
        <v>44077</v>
      </c>
      <c r="B751" s="13">
        <v>42.72</v>
      </c>
      <c r="C751" s="15">
        <f t="shared" si="11"/>
        <v>4.6827441736039686E-4</v>
      </c>
    </row>
    <row r="752" spans="1:3" x14ac:dyDescent="0.3">
      <c r="A752" s="14">
        <v>44076</v>
      </c>
      <c r="B752" s="13">
        <v>42.7</v>
      </c>
      <c r="C752" s="15">
        <f t="shared" si="11"/>
        <v>-6.8336918692030998E-2</v>
      </c>
    </row>
    <row r="753" spans="1:3" x14ac:dyDescent="0.3">
      <c r="A753" s="14">
        <v>44075</v>
      </c>
      <c r="B753" s="13">
        <v>45.72</v>
      </c>
      <c r="C753" s="15">
        <f t="shared" si="11"/>
        <v>1.0996372076786057E-2</v>
      </c>
    </row>
    <row r="754" spans="1:3" x14ac:dyDescent="0.3">
      <c r="A754" s="14">
        <v>44071</v>
      </c>
      <c r="B754" s="13">
        <v>45.22</v>
      </c>
      <c r="C754" s="15">
        <f t="shared" si="11"/>
        <v>8.4388686458646035E-3</v>
      </c>
    </row>
    <row r="755" spans="1:3" x14ac:dyDescent="0.3">
      <c r="A755" s="14">
        <v>44070</v>
      </c>
      <c r="B755" s="13">
        <v>44.84</v>
      </c>
      <c r="C755" s="15">
        <f t="shared" si="11"/>
        <v>-2.0965128465044849E-2</v>
      </c>
    </row>
    <row r="756" spans="1:3" x14ac:dyDescent="0.3">
      <c r="A756" s="14">
        <v>44069</v>
      </c>
      <c r="B756" s="13">
        <v>45.79</v>
      </c>
      <c r="C756" s="15">
        <f t="shared" si="11"/>
        <v>-4.7930374983731032E-3</v>
      </c>
    </row>
    <row r="757" spans="1:3" x14ac:dyDescent="0.3">
      <c r="A757" s="14">
        <v>44068</v>
      </c>
      <c r="B757" s="13">
        <v>46.01</v>
      </c>
      <c r="C757" s="15">
        <f t="shared" si="11"/>
        <v>3.4943847219560002E-2</v>
      </c>
    </row>
    <row r="758" spans="1:3" x14ac:dyDescent="0.3">
      <c r="A758" s="14">
        <v>44067</v>
      </c>
      <c r="B758" s="13">
        <v>44.43</v>
      </c>
      <c r="C758" s="15">
        <f t="shared" si="11"/>
        <v>1.1089849991352936E-2</v>
      </c>
    </row>
    <row r="759" spans="1:3" x14ac:dyDescent="0.3">
      <c r="A759" s="14">
        <v>44064</v>
      </c>
      <c r="B759" s="13">
        <v>43.94</v>
      </c>
      <c r="C759" s="15">
        <f t="shared" si="11"/>
        <v>-1.4011528662564479E-2</v>
      </c>
    </row>
    <row r="760" spans="1:3" x14ac:dyDescent="0.3">
      <c r="A760" s="14">
        <v>44063</v>
      </c>
      <c r="B760" s="13">
        <v>44.56</v>
      </c>
      <c r="C760" s="15">
        <f t="shared" si="11"/>
        <v>-1.4481705687485203E-2</v>
      </c>
    </row>
    <row r="761" spans="1:3" x14ac:dyDescent="0.3">
      <c r="A761" s="14">
        <v>44062</v>
      </c>
      <c r="B761" s="13">
        <v>45.21</v>
      </c>
      <c r="C761" s="15">
        <f t="shared" si="11"/>
        <v>-2.8713437728692284E-3</v>
      </c>
    </row>
    <row r="762" spans="1:3" x14ac:dyDescent="0.3">
      <c r="A762" s="14">
        <v>44061</v>
      </c>
      <c r="B762" s="13">
        <v>45.34</v>
      </c>
      <c r="C762" s="15">
        <f t="shared" si="11"/>
        <v>9.529157979736351E-3</v>
      </c>
    </row>
    <row r="763" spans="1:3" x14ac:dyDescent="0.3">
      <c r="A763" s="14">
        <v>44060</v>
      </c>
      <c r="B763" s="13">
        <v>44.91</v>
      </c>
      <c r="C763" s="15">
        <f t="shared" si="11"/>
        <v>1.1139580075844229E-3</v>
      </c>
    </row>
    <row r="764" spans="1:3" x14ac:dyDescent="0.3">
      <c r="A764" s="14">
        <v>44057</v>
      </c>
      <c r="B764" s="13">
        <v>44.86</v>
      </c>
      <c r="C764" s="15">
        <f t="shared" si="11"/>
        <v>-2.2289089582971293E-4</v>
      </c>
    </row>
    <row r="765" spans="1:3" x14ac:dyDescent="0.3">
      <c r="A765" s="14">
        <v>44056</v>
      </c>
      <c r="B765" s="13">
        <v>44.87</v>
      </c>
      <c r="C765" s="15">
        <f t="shared" si="11"/>
        <v>-4.8910724451010036E-3</v>
      </c>
    </row>
    <row r="766" spans="1:3" x14ac:dyDescent="0.3">
      <c r="A766" s="14">
        <v>44055</v>
      </c>
      <c r="B766" s="13">
        <v>45.09</v>
      </c>
      <c r="C766" s="15">
        <f t="shared" si="11"/>
        <v>3.1770160996343312E-2</v>
      </c>
    </row>
    <row r="767" spans="1:3" x14ac:dyDescent="0.3">
      <c r="A767" s="14">
        <v>44054</v>
      </c>
      <c r="B767" s="13">
        <v>43.68</v>
      </c>
      <c r="C767" s="15">
        <f t="shared" si="11"/>
        <v>-1.1608187705998915E-2</v>
      </c>
    </row>
    <row r="768" spans="1:3" x14ac:dyDescent="0.3">
      <c r="A768" s="14">
        <v>44053</v>
      </c>
      <c r="B768" s="13">
        <v>44.19</v>
      </c>
      <c r="C768" s="15">
        <f t="shared" si="11"/>
        <v>2.7192402887529186E-3</v>
      </c>
    </row>
    <row r="769" spans="1:3" x14ac:dyDescent="0.3">
      <c r="A769" s="14">
        <v>44050</v>
      </c>
      <c r="B769" s="13">
        <v>44.07</v>
      </c>
      <c r="C769" s="15">
        <f t="shared" si="11"/>
        <v>-2.1771704977539271E-2</v>
      </c>
    </row>
    <row r="770" spans="1:3" x14ac:dyDescent="0.3">
      <c r="A770" s="14">
        <v>44049</v>
      </c>
      <c r="B770" s="13">
        <v>45.04</v>
      </c>
      <c r="C770" s="15">
        <f t="shared" si="11"/>
        <v>2.6678539611924477E-3</v>
      </c>
    </row>
    <row r="771" spans="1:3" x14ac:dyDescent="0.3">
      <c r="A771" s="14">
        <v>44048</v>
      </c>
      <c r="B771" s="13">
        <v>44.92</v>
      </c>
      <c r="C771" s="15">
        <f t="shared" ref="C771:C834" si="12">LN(B771/B772)</f>
        <v>2.0920794509613986E-2</v>
      </c>
    </row>
    <row r="772" spans="1:3" x14ac:dyDescent="0.3">
      <c r="A772" s="14">
        <v>44047</v>
      </c>
      <c r="B772" s="13">
        <v>43.99</v>
      </c>
      <c r="C772" s="15">
        <f t="shared" si="12"/>
        <v>5.2421772469027367E-3</v>
      </c>
    </row>
    <row r="773" spans="1:3" x14ac:dyDescent="0.3">
      <c r="A773" s="14">
        <v>44046</v>
      </c>
      <c r="B773" s="13">
        <v>43.76</v>
      </c>
      <c r="C773" s="15">
        <f t="shared" si="12"/>
        <v>1.4501347453973811E-2</v>
      </c>
    </row>
    <row r="774" spans="1:3" x14ac:dyDescent="0.3">
      <c r="A774" s="14">
        <v>44043</v>
      </c>
      <c r="B774" s="13">
        <v>43.13</v>
      </c>
      <c r="C774" s="15">
        <f t="shared" si="12"/>
        <v>3.4839194453874316E-3</v>
      </c>
    </row>
    <row r="775" spans="1:3" x14ac:dyDescent="0.3">
      <c r="A775" s="14">
        <v>44042</v>
      </c>
      <c r="B775" s="13">
        <v>42.98</v>
      </c>
      <c r="C775" s="15">
        <f t="shared" si="12"/>
        <v>-1.2255905518224315E-2</v>
      </c>
    </row>
    <row r="776" spans="1:3" x14ac:dyDescent="0.3">
      <c r="A776" s="14">
        <v>44041</v>
      </c>
      <c r="B776" s="13">
        <v>43.51</v>
      </c>
      <c r="C776" s="15">
        <f t="shared" si="12"/>
        <v>9.2358079735455154E-3</v>
      </c>
    </row>
    <row r="777" spans="1:3" x14ac:dyDescent="0.3">
      <c r="A777" s="14">
        <v>44040</v>
      </c>
      <c r="B777" s="13">
        <v>43.11</v>
      </c>
      <c r="C777" s="15">
        <f t="shared" si="12"/>
        <v>-6.4740110512160583E-3</v>
      </c>
    </row>
    <row r="778" spans="1:3" x14ac:dyDescent="0.3">
      <c r="A778" s="14">
        <v>44039</v>
      </c>
      <c r="B778" s="13">
        <v>43.39</v>
      </c>
      <c r="C778" s="15">
        <f t="shared" si="12"/>
        <v>2.3073383563702744E-3</v>
      </c>
    </row>
    <row r="779" spans="1:3" x14ac:dyDescent="0.3">
      <c r="A779" s="14">
        <v>44036</v>
      </c>
      <c r="B779" s="13">
        <v>43.29</v>
      </c>
      <c r="C779" s="15">
        <f t="shared" si="12"/>
        <v>7.6522112532800149E-3</v>
      </c>
    </row>
    <row r="780" spans="1:3" x14ac:dyDescent="0.3">
      <c r="A780" s="14">
        <v>44035</v>
      </c>
      <c r="B780" s="13">
        <v>42.96</v>
      </c>
      <c r="C780" s="15">
        <f t="shared" si="12"/>
        <v>-2.3465534926005834E-2</v>
      </c>
    </row>
    <row r="781" spans="1:3" x14ac:dyDescent="0.3">
      <c r="A781" s="14">
        <v>44034</v>
      </c>
      <c r="B781" s="13">
        <v>43.98</v>
      </c>
      <c r="C781" s="15">
        <f t="shared" si="12"/>
        <v>-7.4754000847831407E-3</v>
      </c>
    </row>
    <row r="782" spans="1:3" x14ac:dyDescent="0.3">
      <c r="A782" s="14">
        <v>44033</v>
      </c>
      <c r="B782" s="13">
        <v>44.31</v>
      </c>
      <c r="C782" s="15">
        <f t="shared" si="12"/>
        <v>2.305775020295402E-2</v>
      </c>
    </row>
    <row r="783" spans="1:3" x14ac:dyDescent="0.3">
      <c r="A783" s="14">
        <v>44032</v>
      </c>
      <c r="B783" s="13">
        <v>43.3</v>
      </c>
      <c r="C783" s="15">
        <f t="shared" si="12"/>
        <v>-5.2977205557621183E-3</v>
      </c>
    </row>
    <row r="784" spans="1:3" x14ac:dyDescent="0.3">
      <c r="A784" s="14">
        <v>44029</v>
      </c>
      <c r="B784" s="13">
        <v>43.53</v>
      </c>
      <c r="C784" s="15">
        <f t="shared" si="12"/>
        <v>-4.1265533110169776E-3</v>
      </c>
    </row>
    <row r="785" spans="1:3" x14ac:dyDescent="0.3">
      <c r="A785" s="14">
        <v>44028</v>
      </c>
      <c r="B785" s="13">
        <v>43.71</v>
      </c>
      <c r="C785" s="15">
        <f t="shared" si="12"/>
        <v>-5.7032206601974637E-3</v>
      </c>
    </row>
    <row r="786" spans="1:3" x14ac:dyDescent="0.3">
      <c r="A786" s="14">
        <v>44027</v>
      </c>
      <c r="B786" s="13">
        <v>43.96</v>
      </c>
      <c r="C786" s="15">
        <f t="shared" si="12"/>
        <v>2.2777931748516847E-2</v>
      </c>
    </row>
    <row r="787" spans="1:3" x14ac:dyDescent="0.3">
      <c r="A787" s="14">
        <v>44026</v>
      </c>
      <c r="B787" s="13">
        <v>42.97</v>
      </c>
      <c r="C787" s="15">
        <f t="shared" si="12"/>
        <v>2.7965527431149761E-3</v>
      </c>
    </row>
    <row r="788" spans="1:3" x14ac:dyDescent="0.3">
      <c r="A788" s="14">
        <v>44025</v>
      </c>
      <c r="B788" s="13">
        <v>42.85</v>
      </c>
      <c r="C788" s="15">
        <f t="shared" si="12"/>
        <v>-9.7539091930046798E-3</v>
      </c>
    </row>
    <row r="789" spans="1:3" x14ac:dyDescent="0.3">
      <c r="A789" s="14">
        <v>44022</v>
      </c>
      <c r="B789" s="13">
        <v>43.27</v>
      </c>
      <c r="C789" s="15">
        <f t="shared" si="12"/>
        <v>2.1491133138729968E-2</v>
      </c>
    </row>
    <row r="790" spans="1:3" x14ac:dyDescent="0.3">
      <c r="A790" s="14">
        <v>44021</v>
      </c>
      <c r="B790" s="13">
        <v>42.35</v>
      </c>
      <c r="C790" s="15">
        <f t="shared" si="12"/>
        <v>-3.069294639940625E-2</v>
      </c>
    </row>
    <row r="791" spans="1:3" x14ac:dyDescent="0.3">
      <c r="A791" s="14">
        <v>44020</v>
      </c>
      <c r="B791" s="13">
        <v>43.67</v>
      </c>
      <c r="C791" s="15">
        <f t="shared" si="12"/>
        <v>8.9707329592435374E-3</v>
      </c>
    </row>
    <row r="792" spans="1:3" x14ac:dyDescent="0.3">
      <c r="A792" s="14">
        <v>44019</v>
      </c>
      <c r="B792" s="13">
        <v>43.28</v>
      </c>
      <c r="C792" s="15">
        <f t="shared" si="12"/>
        <v>1.2789384882292686E-2</v>
      </c>
    </row>
    <row r="793" spans="1:3" x14ac:dyDescent="0.3">
      <c r="A793" s="14">
        <v>44018</v>
      </c>
      <c r="B793" s="13">
        <v>42.73</v>
      </c>
      <c r="C793" s="15">
        <f t="shared" si="12"/>
        <v>-4.436668106564283E-3</v>
      </c>
    </row>
    <row r="794" spans="1:3" x14ac:dyDescent="0.3">
      <c r="A794" s="14">
        <v>44015</v>
      </c>
      <c r="B794" s="13">
        <v>42.92</v>
      </c>
      <c r="C794" s="15">
        <f t="shared" si="12"/>
        <v>-6.2710692101118921E-3</v>
      </c>
    </row>
    <row r="795" spans="1:3" x14ac:dyDescent="0.3">
      <c r="A795" s="14">
        <v>44014</v>
      </c>
      <c r="B795" s="13">
        <v>43.19</v>
      </c>
      <c r="C795" s="15">
        <f t="shared" si="12"/>
        <v>2.3662811921981157E-2</v>
      </c>
    </row>
    <row r="796" spans="1:3" x14ac:dyDescent="0.3">
      <c r="A796" s="14">
        <v>44013</v>
      </c>
      <c r="B796" s="13">
        <v>42.18</v>
      </c>
      <c r="C796" s="15">
        <f t="shared" si="12"/>
        <v>1.2884931303860299E-2</v>
      </c>
    </row>
    <row r="797" spans="1:3" x14ac:dyDescent="0.3">
      <c r="A797" s="14">
        <v>44012</v>
      </c>
      <c r="B797" s="13">
        <v>41.64</v>
      </c>
      <c r="C797" s="15">
        <f t="shared" si="12"/>
        <v>1.4419613169014058E-3</v>
      </c>
    </row>
    <row r="798" spans="1:3" x14ac:dyDescent="0.3">
      <c r="A798" s="14">
        <v>44011</v>
      </c>
      <c r="B798" s="13">
        <v>41.58</v>
      </c>
      <c r="C798" s="15">
        <f t="shared" si="12"/>
        <v>1.4779190871087105E-2</v>
      </c>
    </row>
    <row r="799" spans="1:3" x14ac:dyDescent="0.3">
      <c r="A799" s="14">
        <v>44008</v>
      </c>
      <c r="B799" s="13">
        <v>40.97</v>
      </c>
      <c r="C799" s="15">
        <f t="shared" si="12"/>
        <v>-5.1126100408636485E-3</v>
      </c>
    </row>
    <row r="800" spans="1:3" x14ac:dyDescent="0.3">
      <c r="A800" s="14">
        <v>44007</v>
      </c>
      <c r="B800" s="13">
        <v>41.18</v>
      </c>
      <c r="C800" s="15">
        <f t="shared" si="12"/>
        <v>1.9122916632539021E-2</v>
      </c>
    </row>
    <row r="801" spans="1:3" x14ac:dyDescent="0.3">
      <c r="A801" s="14">
        <v>44006</v>
      </c>
      <c r="B801" s="13">
        <v>40.4</v>
      </c>
      <c r="C801" s="15">
        <f t="shared" si="12"/>
        <v>-5.5837409684835033E-2</v>
      </c>
    </row>
    <row r="802" spans="1:3" x14ac:dyDescent="0.3">
      <c r="A802" s="14">
        <v>44005</v>
      </c>
      <c r="B802" s="13">
        <v>42.72</v>
      </c>
      <c r="C802" s="15">
        <f t="shared" si="12"/>
        <v>-1.1173300598125302E-2</v>
      </c>
    </row>
    <row r="803" spans="1:3" x14ac:dyDescent="0.3">
      <c r="A803" s="14">
        <v>44004</v>
      </c>
      <c r="B803" s="13">
        <v>43.2</v>
      </c>
      <c r="C803" s="15">
        <f t="shared" si="12"/>
        <v>2.0344440717232425E-2</v>
      </c>
    </row>
    <row r="804" spans="1:3" x14ac:dyDescent="0.3">
      <c r="A804" s="14">
        <v>44001</v>
      </c>
      <c r="B804" s="13">
        <v>42.33</v>
      </c>
      <c r="C804" s="15">
        <f t="shared" si="12"/>
        <v>1.3796603235967894E-2</v>
      </c>
    </row>
    <row r="805" spans="1:3" x14ac:dyDescent="0.3">
      <c r="A805" s="14">
        <v>44000</v>
      </c>
      <c r="B805" s="13">
        <v>41.75</v>
      </c>
      <c r="C805" s="15">
        <f t="shared" si="12"/>
        <v>3.1138492409090317E-2</v>
      </c>
    </row>
    <row r="806" spans="1:3" x14ac:dyDescent="0.3">
      <c r="A806" s="14">
        <v>43999</v>
      </c>
      <c r="B806" s="13">
        <v>40.47</v>
      </c>
      <c r="C806" s="15">
        <f t="shared" si="12"/>
        <v>-6.8948807990975155E-3</v>
      </c>
    </row>
    <row r="807" spans="1:3" x14ac:dyDescent="0.3">
      <c r="A807" s="14">
        <v>43998</v>
      </c>
      <c r="B807" s="13">
        <v>40.75</v>
      </c>
      <c r="C807" s="15">
        <f t="shared" si="12"/>
        <v>3.2675309952437129E-2</v>
      </c>
    </row>
    <row r="808" spans="1:3" x14ac:dyDescent="0.3">
      <c r="A808" s="14">
        <v>43997</v>
      </c>
      <c r="B808" s="13">
        <v>39.44</v>
      </c>
      <c r="C808" s="15">
        <f t="shared" si="12"/>
        <v>2.3083866748214322E-2</v>
      </c>
    </row>
    <row r="809" spans="1:3" x14ac:dyDescent="0.3">
      <c r="A809" s="14">
        <v>43994</v>
      </c>
      <c r="B809" s="13">
        <v>38.54</v>
      </c>
      <c r="C809" s="15">
        <f t="shared" si="12"/>
        <v>2.044632170892053E-2</v>
      </c>
    </row>
    <row r="810" spans="1:3" x14ac:dyDescent="0.3">
      <c r="A810" s="14">
        <v>43993</v>
      </c>
      <c r="B810" s="13">
        <v>37.76</v>
      </c>
      <c r="C810" s="15">
        <f t="shared" si="12"/>
        <v>-8.6702360322343464E-2</v>
      </c>
    </row>
    <row r="811" spans="1:3" x14ac:dyDescent="0.3">
      <c r="A811" s="14">
        <v>43992</v>
      </c>
      <c r="B811" s="13">
        <v>41.18</v>
      </c>
      <c r="C811" s="15">
        <f t="shared" si="12"/>
        <v>1.788605809514264E-2</v>
      </c>
    </row>
    <row r="812" spans="1:3" x14ac:dyDescent="0.3">
      <c r="A812" s="14">
        <v>43991</v>
      </c>
      <c r="B812" s="13">
        <v>40.450000000000003</v>
      </c>
      <c r="C812" s="15">
        <f t="shared" si="12"/>
        <v>1.9723520412850967E-2</v>
      </c>
    </row>
    <row r="813" spans="1:3" x14ac:dyDescent="0.3">
      <c r="A813" s="14">
        <v>43990</v>
      </c>
      <c r="B813" s="13">
        <v>39.659999999999997</v>
      </c>
      <c r="C813" s="15">
        <f t="shared" si="12"/>
        <v>-3.3228943612657914E-2</v>
      </c>
    </row>
    <row r="814" spans="1:3" x14ac:dyDescent="0.3">
      <c r="A814" s="14">
        <v>43987</v>
      </c>
      <c r="B814" s="13">
        <v>41</v>
      </c>
      <c r="C814" s="15">
        <f t="shared" si="12"/>
        <v>6.5254224346494527E-2</v>
      </c>
    </row>
    <row r="815" spans="1:3" x14ac:dyDescent="0.3">
      <c r="A815" s="14">
        <v>43986</v>
      </c>
      <c r="B815" s="13">
        <v>38.409999999999997</v>
      </c>
      <c r="C815" s="15">
        <f t="shared" si="12"/>
        <v>1.1258136973673696E-2</v>
      </c>
    </row>
    <row r="816" spans="1:3" x14ac:dyDescent="0.3">
      <c r="A816" s="14">
        <v>43985</v>
      </c>
      <c r="B816" s="13">
        <v>37.979999999999997</v>
      </c>
      <c r="C816" s="15">
        <f t="shared" si="12"/>
        <v>6.8692476188830136E-3</v>
      </c>
    </row>
    <row r="817" spans="1:3" x14ac:dyDescent="0.3">
      <c r="A817" s="14">
        <v>43984</v>
      </c>
      <c r="B817" s="13">
        <v>37.72</v>
      </c>
      <c r="C817" s="15">
        <f t="shared" si="12"/>
        <v>2.6324377978277091E-2</v>
      </c>
    </row>
    <row r="818" spans="1:3" x14ac:dyDescent="0.3">
      <c r="A818" s="14">
        <v>43983</v>
      </c>
      <c r="B818" s="13">
        <v>36.74</v>
      </c>
      <c r="C818" s="15">
        <f t="shared" si="12"/>
        <v>7.3103493770180647E-2</v>
      </c>
    </row>
    <row r="819" spans="1:3" x14ac:dyDescent="0.3">
      <c r="A819" s="14">
        <v>43980</v>
      </c>
      <c r="B819" s="13">
        <v>34.15</v>
      </c>
      <c r="C819" s="15">
        <f t="shared" si="12"/>
        <v>4.9904697730132471E-3</v>
      </c>
    </row>
    <row r="820" spans="1:3" x14ac:dyDescent="0.3">
      <c r="A820" s="14">
        <v>43979</v>
      </c>
      <c r="B820" s="13">
        <v>33.979999999999997</v>
      </c>
      <c r="C820" s="15">
        <f t="shared" si="12"/>
        <v>3.7480027730696877E-2</v>
      </c>
    </row>
    <row r="821" spans="1:3" x14ac:dyDescent="0.3">
      <c r="A821" s="14">
        <v>43978</v>
      </c>
      <c r="B821" s="13">
        <v>32.729999999999997</v>
      </c>
      <c r="C821" s="15">
        <f t="shared" si="12"/>
        <v>-3.6596765491616202E-2</v>
      </c>
    </row>
    <row r="822" spans="1:3" x14ac:dyDescent="0.3">
      <c r="A822" s="14">
        <v>43977</v>
      </c>
      <c r="B822" s="13">
        <v>33.950000000000003</v>
      </c>
      <c r="C822" s="15">
        <f t="shared" si="12"/>
        <v>4.4280515157322248E-3</v>
      </c>
    </row>
    <row r="823" spans="1:3" x14ac:dyDescent="0.3">
      <c r="A823" s="14">
        <v>43973</v>
      </c>
      <c r="B823" s="13">
        <v>33.799999999999997</v>
      </c>
      <c r="C823" s="15">
        <f t="shared" si="12"/>
        <v>-2.8581706437163984E-2</v>
      </c>
    </row>
    <row r="824" spans="1:3" x14ac:dyDescent="0.3">
      <c r="A824" s="14">
        <v>43972</v>
      </c>
      <c r="B824" s="13">
        <v>34.78</v>
      </c>
      <c r="C824" s="15">
        <f t="shared" si="12"/>
        <v>5.752085289457673E-4</v>
      </c>
    </row>
    <row r="825" spans="1:3" x14ac:dyDescent="0.3">
      <c r="A825" s="14">
        <v>43971</v>
      </c>
      <c r="B825" s="13">
        <v>34.76</v>
      </c>
      <c r="C825" s="15">
        <f t="shared" si="12"/>
        <v>5.0143208004313038E-2</v>
      </c>
    </row>
    <row r="826" spans="1:3" x14ac:dyDescent="0.3">
      <c r="A826" s="14">
        <v>43970</v>
      </c>
      <c r="B826" s="13">
        <v>33.06</v>
      </c>
      <c r="C826" s="15">
        <f t="shared" si="12"/>
        <v>-7.2333045935198369E-3</v>
      </c>
    </row>
    <row r="827" spans="1:3" x14ac:dyDescent="0.3">
      <c r="A827" s="14">
        <v>43969</v>
      </c>
      <c r="B827" s="13">
        <v>33.299999999999997</v>
      </c>
      <c r="C827" s="15">
        <f t="shared" si="12"/>
        <v>7.3184397855792935E-2</v>
      </c>
    </row>
    <row r="828" spans="1:3" x14ac:dyDescent="0.3">
      <c r="A828" s="14">
        <v>43966</v>
      </c>
      <c r="B828" s="13">
        <v>30.95</v>
      </c>
      <c r="C828" s="15">
        <f t="shared" si="12"/>
        <v>3.5518366902586515E-2</v>
      </c>
    </row>
    <row r="829" spans="1:3" x14ac:dyDescent="0.3">
      <c r="A829" s="14">
        <v>43965</v>
      </c>
      <c r="B829" s="13">
        <v>29.87</v>
      </c>
      <c r="C829" s="15">
        <f t="shared" si="12"/>
        <v>6.8586430588620836E-2</v>
      </c>
    </row>
    <row r="830" spans="1:3" x14ac:dyDescent="0.3">
      <c r="A830" s="14">
        <v>43964</v>
      </c>
      <c r="B830" s="13">
        <v>27.89</v>
      </c>
      <c r="C830" s="15">
        <f t="shared" si="12"/>
        <v>4.472886344547472E-2</v>
      </c>
    </row>
    <row r="831" spans="1:3" x14ac:dyDescent="0.3">
      <c r="A831" s="14">
        <v>43963</v>
      </c>
      <c r="B831" s="13">
        <v>26.67</v>
      </c>
      <c r="C831" s="15">
        <f t="shared" si="12"/>
        <v>4.3685106940530474E-2</v>
      </c>
    </row>
    <row r="832" spans="1:3" x14ac:dyDescent="0.3">
      <c r="A832" s="14">
        <v>43962</v>
      </c>
      <c r="B832" s="13">
        <v>25.53</v>
      </c>
      <c r="C832" s="15">
        <f t="shared" si="12"/>
        <v>5.2262696424958122E-2</v>
      </c>
    </row>
    <row r="833" spans="1:3" x14ac:dyDescent="0.3">
      <c r="A833" s="14">
        <v>43958</v>
      </c>
      <c r="B833" s="13">
        <v>24.23</v>
      </c>
      <c r="C833" s="15">
        <f t="shared" si="12"/>
        <v>1.2389016657936131E-3</v>
      </c>
    </row>
    <row r="834" spans="1:3" x14ac:dyDescent="0.3">
      <c r="A834" s="14">
        <v>43957</v>
      </c>
      <c r="B834" s="13">
        <v>24.2</v>
      </c>
      <c r="C834" s="15">
        <f t="shared" si="12"/>
        <v>-5.0755959966619808E-2</v>
      </c>
    </row>
    <row r="835" spans="1:3" x14ac:dyDescent="0.3">
      <c r="A835" s="14">
        <v>43956</v>
      </c>
      <c r="B835" s="13">
        <v>25.46</v>
      </c>
      <c r="C835" s="15">
        <f t="shared" ref="C835:C898" si="13">LN(B835/B836)</f>
        <v>0.22157369227908993</v>
      </c>
    </row>
    <row r="836" spans="1:3" x14ac:dyDescent="0.3">
      <c r="A836" s="14">
        <v>43955</v>
      </c>
      <c r="B836" s="13">
        <v>20.399999999999999</v>
      </c>
      <c r="C836" s="15">
        <f t="shared" si="13"/>
        <v>9.8304855451137152E-2</v>
      </c>
    </row>
    <row r="837" spans="1:3" x14ac:dyDescent="0.3">
      <c r="A837" s="14">
        <v>43952</v>
      </c>
      <c r="B837" s="13">
        <v>18.489999999999998</v>
      </c>
      <c r="C837" s="15">
        <f t="shared" si="13"/>
        <v>2.076577350371139E-2</v>
      </c>
    </row>
    <row r="838" spans="1:3" x14ac:dyDescent="0.3">
      <c r="A838" s="14">
        <v>43951</v>
      </c>
      <c r="B838" s="13">
        <v>18.11</v>
      </c>
      <c r="C838" s="15">
        <f t="shared" si="13"/>
        <v>1.3900696446969129E-2</v>
      </c>
    </row>
    <row r="839" spans="1:3" x14ac:dyDescent="0.3">
      <c r="A839" s="14">
        <v>43950</v>
      </c>
      <c r="B839" s="13">
        <v>17.86</v>
      </c>
      <c r="C839" s="15">
        <f t="shared" si="13"/>
        <v>0.13529266119286157</v>
      </c>
    </row>
    <row r="840" spans="1:3" x14ac:dyDescent="0.3">
      <c r="A840" s="14">
        <v>43949</v>
      </c>
      <c r="B840" s="13">
        <v>15.6</v>
      </c>
      <c r="C840" s="15">
        <f t="shared" si="13"/>
        <v>2.7951120895050502E-2</v>
      </c>
    </row>
    <row r="841" spans="1:3" x14ac:dyDescent="0.3">
      <c r="A841" s="14">
        <v>43948</v>
      </c>
      <c r="B841" s="13">
        <v>15.17</v>
      </c>
      <c r="C841" s="15">
        <f t="shared" si="13"/>
        <v>-4.5110741177876765E-2</v>
      </c>
    </row>
    <row r="842" spans="1:3" x14ac:dyDescent="0.3">
      <c r="A842" s="14">
        <v>43945</v>
      </c>
      <c r="B842" s="13">
        <v>15.87</v>
      </c>
      <c r="C842" s="15">
        <f t="shared" si="13"/>
        <v>5.2388312166570139E-2</v>
      </c>
    </row>
    <row r="843" spans="1:3" x14ac:dyDescent="0.3">
      <c r="A843" s="14">
        <v>43944</v>
      </c>
      <c r="B843" s="13">
        <v>15.06</v>
      </c>
      <c r="C843" s="15">
        <f t="shared" si="13"/>
        <v>8.9549909631184074E-2</v>
      </c>
    </row>
    <row r="844" spans="1:3" x14ac:dyDescent="0.3">
      <c r="A844" s="14">
        <v>43943</v>
      </c>
      <c r="B844" s="13">
        <v>13.77</v>
      </c>
      <c r="C844" s="15">
        <f t="shared" si="13"/>
        <v>0.41202250865432349</v>
      </c>
    </row>
    <row r="845" spans="1:3" x14ac:dyDescent="0.3">
      <c r="A845" s="14">
        <v>43942</v>
      </c>
      <c r="B845" s="13">
        <v>9.1199999999999992</v>
      </c>
      <c r="C845" s="15">
        <f t="shared" si="13"/>
        <v>-0.64369890514596417</v>
      </c>
    </row>
    <row r="846" spans="1:3" x14ac:dyDescent="0.3">
      <c r="A846" s="14">
        <v>43941</v>
      </c>
      <c r="B846" s="13">
        <v>17.36</v>
      </c>
      <c r="C846" s="15">
        <f t="shared" si="13"/>
        <v>-0.12898478211492678</v>
      </c>
    </row>
    <row r="847" spans="1:3" x14ac:dyDescent="0.3">
      <c r="A847" s="14">
        <v>43938</v>
      </c>
      <c r="B847" s="13">
        <v>19.75</v>
      </c>
      <c r="C847" s="15">
        <f t="shared" si="13"/>
        <v>5.5164869879659358E-2</v>
      </c>
    </row>
    <row r="848" spans="1:3" x14ac:dyDescent="0.3">
      <c r="A848" s="14">
        <v>43937</v>
      </c>
      <c r="B848" s="13">
        <v>18.690000000000001</v>
      </c>
      <c r="C848" s="15">
        <f t="shared" si="13"/>
        <v>-5.7693316233018058E-2</v>
      </c>
    </row>
    <row r="849" spans="1:3" x14ac:dyDescent="0.3">
      <c r="A849" s="14">
        <v>43936</v>
      </c>
      <c r="B849" s="13">
        <v>19.8</v>
      </c>
      <c r="C849" s="15">
        <f t="shared" si="13"/>
        <v>-9.3471943992573719E-2</v>
      </c>
    </row>
    <row r="850" spans="1:3" x14ac:dyDescent="0.3">
      <c r="A850" s="14">
        <v>43935</v>
      </c>
      <c r="B850" s="13">
        <v>21.74</v>
      </c>
      <c r="C850" s="15">
        <f t="shared" si="13"/>
        <v>7.1987230513409259E-2</v>
      </c>
    </row>
    <row r="851" spans="1:3" x14ac:dyDescent="0.3">
      <c r="A851" s="14">
        <v>43930</v>
      </c>
      <c r="B851" s="13">
        <v>20.23</v>
      </c>
      <c r="C851" s="15">
        <f t="shared" si="13"/>
        <v>-0.22047067935711936</v>
      </c>
    </row>
    <row r="852" spans="1:3" x14ac:dyDescent="0.3">
      <c r="A852" s="14">
        <v>43929</v>
      </c>
      <c r="B852" s="13">
        <v>25.22</v>
      </c>
      <c r="C852" s="15">
        <f t="shared" si="13"/>
        <v>0.13205972201306632</v>
      </c>
    </row>
    <row r="853" spans="1:3" x14ac:dyDescent="0.3">
      <c r="A853" s="14">
        <v>43928</v>
      </c>
      <c r="B853" s="13">
        <v>22.1</v>
      </c>
      <c r="C853" s="15">
        <f t="shared" si="13"/>
        <v>-2.1486950197808649E-2</v>
      </c>
    </row>
    <row r="854" spans="1:3" x14ac:dyDescent="0.3">
      <c r="A854" s="14">
        <v>43927</v>
      </c>
      <c r="B854" s="13">
        <v>22.58</v>
      </c>
      <c r="C854" s="15">
        <f t="shared" si="13"/>
        <v>-7.464559807391527E-2</v>
      </c>
    </row>
    <row r="855" spans="1:3" x14ac:dyDescent="0.3">
      <c r="A855" s="14">
        <v>43924</v>
      </c>
      <c r="B855" s="13">
        <v>24.33</v>
      </c>
      <c r="C855" s="15">
        <f t="shared" si="13"/>
        <v>0.18404931237616645</v>
      </c>
    </row>
    <row r="856" spans="1:3" x14ac:dyDescent="0.3">
      <c r="A856" s="14">
        <v>43923</v>
      </c>
      <c r="B856" s="13">
        <v>20.239999999999998</v>
      </c>
      <c r="C856" s="15">
        <f t="shared" si="13"/>
        <v>0.30161264598772769</v>
      </c>
    </row>
    <row r="857" spans="1:3" x14ac:dyDescent="0.3">
      <c r="A857" s="14">
        <v>43922</v>
      </c>
      <c r="B857" s="13">
        <v>14.97</v>
      </c>
      <c r="C857" s="15">
        <f t="shared" si="13"/>
        <v>8.0483331828284151E-3</v>
      </c>
    </row>
    <row r="858" spans="1:3" x14ac:dyDescent="0.3">
      <c r="A858" s="14">
        <v>43921</v>
      </c>
      <c r="B858" s="13">
        <v>14.85</v>
      </c>
      <c r="C858" s="15">
        <f t="shared" si="13"/>
        <v>-0.25638944477089998</v>
      </c>
    </row>
    <row r="859" spans="1:3" x14ac:dyDescent="0.3">
      <c r="A859" s="14">
        <v>43920</v>
      </c>
      <c r="B859" s="13">
        <v>19.190000000000001</v>
      </c>
      <c r="C859" s="15">
        <f t="shared" si="13"/>
        <v>-0.15422512059105489</v>
      </c>
    </row>
    <row r="860" spans="1:3" x14ac:dyDescent="0.3">
      <c r="A860" s="14">
        <v>43917</v>
      </c>
      <c r="B860" s="13">
        <v>22.39</v>
      </c>
      <c r="C860" s="15">
        <f t="shared" si="13"/>
        <v>-5.0511389851763282E-2</v>
      </c>
    </row>
    <row r="861" spans="1:3" x14ac:dyDescent="0.3">
      <c r="A861" s="14">
        <v>43916</v>
      </c>
      <c r="B861" s="13">
        <v>23.55</v>
      </c>
      <c r="C861" s="15">
        <f t="shared" si="13"/>
        <v>-8.4247476006161406E-2</v>
      </c>
    </row>
    <row r="862" spans="1:3" x14ac:dyDescent="0.3">
      <c r="A862" s="14">
        <v>43915</v>
      </c>
      <c r="B862" s="13">
        <v>25.62</v>
      </c>
      <c r="C862" s="15">
        <f t="shared" si="13"/>
        <v>4.4700178917906987E-2</v>
      </c>
    </row>
    <row r="863" spans="1:3" x14ac:dyDescent="0.3">
      <c r="A863" s="14">
        <v>43914</v>
      </c>
      <c r="B863" s="13">
        <v>24.5</v>
      </c>
      <c r="C863" s="15">
        <f t="shared" si="13"/>
        <v>3.1090587070031182E-2</v>
      </c>
    </row>
    <row r="864" spans="1:3" x14ac:dyDescent="0.3">
      <c r="A864" s="14">
        <v>43913</v>
      </c>
      <c r="B864" s="13">
        <v>23.75</v>
      </c>
      <c r="C864" s="15">
        <f t="shared" si="13"/>
        <v>-7.3054786169063218E-2</v>
      </c>
    </row>
    <row r="865" spans="1:3" x14ac:dyDescent="0.3">
      <c r="A865" s="14">
        <v>43910</v>
      </c>
      <c r="B865" s="13">
        <v>25.55</v>
      </c>
      <c r="C865" s="15">
        <f t="shared" si="13"/>
        <v>6.341716705034528E-2</v>
      </c>
    </row>
    <row r="866" spans="1:3" x14ac:dyDescent="0.3">
      <c r="A866" s="14">
        <v>43909</v>
      </c>
      <c r="B866" s="13">
        <v>23.98</v>
      </c>
      <c r="C866" s="15">
        <f t="shared" si="13"/>
        <v>5.0898306341775452E-2</v>
      </c>
    </row>
    <row r="867" spans="1:3" x14ac:dyDescent="0.3">
      <c r="A867" s="14">
        <v>43908</v>
      </c>
      <c r="B867" s="13">
        <v>22.79</v>
      </c>
      <c r="C867" s="15">
        <f t="shared" si="13"/>
        <v>-0.20481066395627548</v>
      </c>
    </row>
    <row r="868" spans="1:3" x14ac:dyDescent="0.3">
      <c r="A868" s="14">
        <v>43907</v>
      </c>
      <c r="B868" s="13">
        <v>27.97</v>
      </c>
      <c r="C868" s="15">
        <f t="shared" si="13"/>
        <v>-3.5746202346678056E-4</v>
      </c>
    </row>
    <row r="869" spans="1:3" x14ac:dyDescent="0.3">
      <c r="A869" s="14">
        <v>43906</v>
      </c>
      <c r="B869" s="13">
        <v>27.98</v>
      </c>
      <c r="C869" s="15">
        <f t="shared" si="13"/>
        <v>-0.14202807400444636</v>
      </c>
    </row>
    <row r="870" spans="1:3" x14ac:dyDescent="0.3">
      <c r="A870" s="14">
        <v>43903</v>
      </c>
      <c r="B870" s="13">
        <v>32.25</v>
      </c>
      <c r="C870" s="15">
        <f t="shared" si="13"/>
        <v>3.8885885493388679E-2</v>
      </c>
    </row>
    <row r="871" spans="1:3" x14ac:dyDescent="0.3">
      <c r="A871" s="14">
        <v>43902</v>
      </c>
      <c r="B871" s="13">
        <v>31.02</v>
      </c>
      <c r="C871" s="15">
        <f t="shared" si="13"/>
        <v>-0.10487683971127487</v>
      </c>
    </row>
    <row r="872" spans="1:3" x14ac:dyDescent="0.3">
      <c r="A872" s="14">
        <v>43901</v>
      </c>
      <c r="B872" s="13">
        <v>34.450000000000003</v>
      </c>
      <c r="C872" s="15">
        <f t="shared" si="13"/>
        <v>-3.1993588500696127E-2</v>
      </c>
    </row>
    <row r="873" spans="1:3" x14ac:dyDescent="0.3">
      <c r="A873" s="14">
        <v>43900</v>
      </c>
      <c r="B873" s="13">
        <v>35.57</v>
      </c>
      <c r="C873" s="15">
        <f t="shared" si="13"/>
        <v>6.7701245893099843E-3</v>
      </c>
    </row>
    <row r="874" spans="1:3" x14ac:dyDescent="0.3">
      <c r="A874" s="14">
        <v>43899</v>
      </c>
      <c r="B874" s="13">
        <v>35.33</v>
      </c>
      <c r="C874" s="15">
        <f t="shared" si="13"/>
        <v>-0.25517525514928657</v>
      </c>
    </row>
    <row r="875" spans="1:3" x14ac:dyDescent="0.3">
      <c r="A875" s="14">
        <v>43896</v>
      </c>
      <c r="B875" s="13">
        <v>45.6</v>
      </c>
      <c r="C875" s="15">
        <f t="shared" si="13"/>
        <v>-0.11758808488083661</v>
      </c>
    </row>
    <row r="876" spans="1:3" x14ac:dyDescent="0.3">
      <c r="A876" s="14">
        <v>43895</v>
      </c>
      <c r="B876" s="13">
        <v>51.29</v>
      </c>
      <c r="C876" s="15">
        <f t="shared" si="13"/>
        <v>-1.1051978709341246E-2</v>
      </c>
    </row>
    <row r="877" spans="1:3" x14ac:dyDescent="0.3">
      <c r="A877" s="14">
        <v>43894</v>
      </c>
      <c r="B877" s="13">
        <v>51.86</v>
      </c>
      <c r="C877" s="15">
        <f t="shared" si="13"/>
        <v>-7.3007048576573599E-3</v>
      </c>
    </row>
    <row r="878" spans="1:3" x14ac:dyDescent="0.3">
      <c r="A878" s="14">
        <v>43893</v>
      </c>
      <c r="B878" s="13">
        <v>52.24</v>
      </c>
      <c r="C878" s="15">
        <f t="shared" si="13"/>
        <v>-5.3455644664198035E-3</v>
      </c>
    </row>
    <row r="879" spans="1:3" x14ac:dyDescent="0.3">
      <c r="A879" s="14">
        <v>43892</v>
      </c>
      <c r="B879" s="13">
        <v>52.52</v>
      </c>
      <c r="C879" s="15">
        <f t="shared" si="13"/>
        <v>2.3308384480722099E-2</v>
      </c>
    </row>
    <row r="880" spans="1:3" x14ac:dyDescent="0.3">
      <c r="A880" s="14">
        <v>43889</v>
      </c>
      <c r="B880" s="13">
        <v>51.31</v>
      </c>
      <c r="C880" s="15">
        <f t="shared" si="13"/>
        <v>-1.7005240701448404E-2</v>
      </c>
    </row>
    <row r="881" spans="1:3" x14ac:dyDescent="0.3">
      <c r="A881" s="14">
        <v>43888</v>
      </c>
      <c r="B881" s="13">
        <v>52.19</v>
      </c>
      <c r="C881" s="15">
        <f t="shared" si="13"/>
        <v>-5.1714742258772137E-2</v>
      </c>
    </row>
    <row r="882" spans="1:3" x14ac:dyDescent="0.3">
      <c r="A882" s="14">
        <v>43887</v>
      </c>
      <c r="B882" s="13">
        <v>54.96</v>
      </c>
      <c r="C882" s="15">
        <f t="shared" si="13"/>
        <v>-5.9864124357477252E-3</v>
      </c>
    </row>
    <row r="883" spans="1:3" x14ac:dyDescent="0.3">
      <c r="A883" s="14">
        <v>43886</v>
      </c>
      <c r="B883" s="13">
        <v>55.29</v>
      </c>
      <c r="C883" s="15">
        <f t="shared" si="13"/>
        <v>-2.5358501676095033E-2</v>
      </c>
    </row>
    <row r="884" spans="1:3" x14ac:dyDescent="0.3">
      <c r="A884" s="14">
        <v>43885</v>
      </c>
      <c r="B884" s="13">
        <v>56.71</v>
      </c>
      <c r="C884" s="15">
        <f t="shared" si="13"/>
        <v>-3.2784134557030338E-2</v>
      </c>
    </row>
    <row r="885" spans="1:3" x14ac:dyDescent="0.3">
      <c r="A885" s="14">
        <v>43882</v>
      </c>
      <c r="B885" s="13">
        <v>58.6</v>
      </c>
      <c r="C885" s="15">
        <f t="shared" si="13"/>
        <v>-1.6417395057629156E-2</v>
      </c>
    </row>
    <row r="886" spans="1:3" x14ac:dyDescent="0.3">
      <c r="A886" s="14">
        <v>43881</v>
      </c>
      <c r="B886" s="13">
        <v>59.57</v>
      </c>
      <c r="C886" s="15">
        <f t="shared" si="13"/>
        <v>-2.5148810303935922E-3</v>
      </c>
    </row>
    <row r="887" spans="1:3" x14ac:dyDescent="0.3">
      <c r="A887" s="14">
        <v>43880</v>
      </c>
      <c r="B887" s="13">
        <v>59.72</v>
      </c>
      <c r="C887" s="15">
        <f t="shared" si="13"/>
        <v>4.049412909560994E-2</v>
      </c>
    </row>
    <row r="888" spans="1:3" x14ac:dyDescent="0.3">
      <c r="A888" s="14">
        <v>43879</v>
      </c>
      <c r="B888" s="13">
        <v>57.35</v>
      </c>
      <c r="C888" s="15">
        <f t="shared" si="13"/>
        <v>-8.3348285947471672E-3</v>
      </c>
    </row>
    <row r="889" spans="1:3" x14ac:dyDescent="0.3">
      <c r="A889" s="14">
        <v>43878</v>
      </c>
      <c r="B889" s="13">
        <v>57.83</v>
      </c>
      <c r="C889" s="15">
        <f t="shared" si="13"/>
        <v>7.986153556347254E-3</v>
      </c>
    </row>
    <row r="890" spans="1:3" x14ac:dyDescent="0.3">
      <c r="A890" s="14">
        <v>43875</v>
      </c>
      <c r="B890" s="13">
        <v>57.37</v>
      </c>
      <c r="C890" s="15">
        <f t="shared" si="13"/>
        <v>1.8116756165552955E-2</v>
      </c>
    </row>
    <row r="891" spans="1:3" x14ac:dyDescent="0.3">
      <c r="A891" s="14">
        <v>43874</v>
      </c>
      <c r="B891" s="13">
        <v>56.34</v>
      </c>
      <c r="C891" s="15">
        <f t="shared" si="13"/>
        <v>1.4301280569573147E-2</v>
      </c>
    </row>
    <row r="892" spans="1:3" x14ac:dyDescent="0.3">
      <c r="A892" s="14">
        <v>43873</v>
      </c>
      <c r="B892" s="13">
        <v>55.54</v>
      </c>
      <c r="C892" s="15">
        <f t="shared" si="13"/>
        <v>2.8119435314379194E-2</v>
      </c>
    </row>
    <row r="893" spans="1:3" x14ac:dyDescent="0.3">
      <c r="A893" s="14">
        <v>43872</v>
      </c>
      <c r="B893" s="13">
        <v>54</v>
      </c>
      <c r="C893" s="15">
        <f t="shared" si="13"/>
        <v>1.1360584052179599E-2</v>
      </c>
    </row>
    <row r="894" spans="1:3" x14ac:dyDescent="0.3">
      <c r="A894" s="14">
        <v>43871</v>
      </c>
      <c r="B894" s="13">
        <v>53.39</v>
      </c>
      <c r="C894" s="15">
        <f t="shared" si="13"/>
        <v>-2.1127546425875394E-2</v>
      </c>
    </row>
    <row r="895" spans="1:3" x14ac:dyDescent="0.3">
      <c r="A895" s="14">
        <v>43868</v>
      </c>
      <c r="B895" s="13">
        <v>54.53</v>
      </c>
      <c r="C895" s="15">
        <f t="shared" si="13"/>
        <v>-1.1849559851169811E-2</v>
      </c>
    </row>
    <row r="896" spans="1:3" x14ac:dyDescent="0.3">
      <c r="A896" s="14">
        <v>43867</v>
      </c>
      <c r="B896" s="13">
        <v>55.18</v>
      </c>
      <c r="C896" s="15">
        <f t="shared" si="13"/>
        <v>-3.2567425202740603E-3</v>
      </c>
    </row>
    <row r="897" spans="1:3" x14ac:dyDescent="0.3">
      <c r="A897" s="14">
        <v>43866</v>
      </c>
      <c r="B897" s="13">
        <v>55.36</v>
      </c>
      <c r="C897" s="15">
        <f t="shared" si="13"/>
        <v>2.6726833394462617E-2</v>
      </c>
    </row>
    <row r="898" spans="1:3" x14ac:dyDescent="0.3">
      <c r="A898" s="14">
        <v>43865</v>
      </c>
      <c r="B898" s="13">
        <v>53.9</v>
      </c>
      <c r="C898" s="15">
        <f t="shared" si="13"/>
        <v>-1.8535686493229438E-3</v>
      </c>
    </row>
    <row r="899" spans="1:3" x14ac:dyDescent="0.3">
      <c r="A899" s="14">
        <v>43864</v>
      </c>
      <c r="B899" s="13">
        <v>54</v>
      </c>
      <c r="C899" s="15">
        <f t="shared" ref="C899:C962" si="14">LN(B899/B900)</f>
        <v>-6.7485563228899828E-2</v>
      </c>
    </row>
    <row r="900" spans="1:3" x14ac:dyDescent="0.3">
      <c r="A900" s="14">
        <v>43861</v>
      </c>
      <c r="B900" s="13">
        <v>57.77</v>
      </c>
      <c r="C900" s="15">
        <f t="shared" si="14"/>
        <v>8.6587588750409474E-4</v>
      </c>
    </row>
    <row r="901" spans="1:3" x14ac:dyDescent="0.3">
      <c r="A901" s="14">
        <v>43860</v>
      </c>
      <c r="B901" s="13">
        <v>57.72</v>
      </c>
      <c r="C901" s="15">
        <f t="shared" si="14"/>
        <v>-2.97000836642815E-2</v>
      </c>
    </row>
    <row r="902" spans="1:3" x14ac:dyDescent="0.3">
      <c r="A902" s="14">
        <v>43859</v>
      </c>
      <c r="B902" s="13">
        <v>59.46</v>
      </c>
      <c r="C902" s="15">
        <f t="shared" si="14"/>
        <v>1.5147692873675469E-3</v>
      </c>
    </row>
    <row r="903" spans="1:3" x14ac:dyDescent="0.3">
      <c r="A903" s="14">
        <v>43858</v>
      </c>
      <c r="B903" s="13">
        <v>59.37</v>
      </c>
      <c r="C903" s="15">
        <f t="shared" si="14"/>
        <v>1.4078767018844291E-2</v>
      </c>
    </row>
    <row r="904" spans="1:3" x14ac:dyDescent="0.3">
      <c r="A904" s="14">
        <v>43857</v>
      </c>
      <c r="B904" s="13">
        <v>58.54</v>
      </c>
      <c r="C904" s="15">
        <f t="shared" si="14"/>
        <v>-1.3573333598936059E-2</v>
      </c>
    </row>
    <row r="905" spans="1:3" x14ac:dyDescent="0.3">
      <c r="A905" s="14">
        <v>43854</v>
      </c>
      <c r="B905" s="13">
        <v>59.34</v>
      </c>
      <c r="C905" s="15">
        <f t="shared" si="14"/>
        <v>-3.1843486541953334E-2</v>
      </c>
    </row>
    <row r="906" spans="1:3" x14ac:dyDescent="0.3">
      <c r="A906" s="14">
        <v>43853</v>
      </c>
      <c r="B906" s="13">
        <v>61.26</v>
      </c>
      <c r="C906" s="15">
        <f t="shared" si="14"/>
        <v>-1.3779905166582496E-2</v>
      </c>
    </row>
    <row r="907" spans="1:3" x14ac:dyDescent="0.3">
      <c r="A907" s="14">
        <v>43852</v>
      </c>
      <c r="B907" s="13">
        <v>62.11</v>
      </c>
      <c r="C907" s="15">
        <f t="shared" si="14"/>
        <v>-2.4649415282735128E-2</v>
      </c>
    </row>
    <row r="908" spans="1:3" x14ac:dyDescent="0.3">
      <c r="A908" s="14">
        <v>43851</v>
      </c>
      <c r="B908" s="13">
        <v>63.66</v>
      </c>
      <c r="C908" s="15">
        <f t="shared" si="14"/>
        <v>-1.5122277420857271E-2</v>
      </c>
    </row>
    <row r="909" spans="1:3" x14ac:dyDescent="0.3">
      <c r="A909" s="14">
        <v>43850</v>
      </c>
      <c r="B909" s="13">
        <v>64.63</v>
      </c>
      <c r="C909" s="15">
        <f t="shared" si="14"/>
        <v>9.014670932060714E-3</v>
      </c>
    </row>
    <row r="910" spans="1:3" x14ac:dyDescent="0.3">
      <c r="A910" s="14">
        <v>43847</v>
      </c>
      <c r="B910" s="13">
        <v>64.05</v>
      </c>
      <c r="C910" s="15">
        <f t="shared" si="14"/>
        <v>-9.0146709320608077E-3</v>
      </c>
    </row>
    <row r="911" spans="1:3" x14ac:dyDescent="0.3">
      <c r="A911" s="14">
        <v>43846</v>
      </c>
      <c r="B911" s="13">
        <v>64.63</v>
      </c>
      <c r="C911" s="15">
        <f t="shared" si="14"/>
        <v>2.0951360487589936E-2</v>
      </c>
    </row>
    <row r="912" spans="1:3" x14ac:dyDescent="0.3">
      <c r="A912" s="14">
        <v>43845</v>
      </c>
      <c r="B912" s="13">
        <v>63.29</v>
      </c>
      <c r="C912" s="15">
        <f t="shared" si="14"/>
        <v>-1.8162390597982497E-2</v>
      </c>
    </row>
    <row r="913" spans="1:3" x14ac:dyDescent="0.3">
      <c r="A913" s="14">
        <v>43844</v>
      </c>
      <c r="B913" s="13">
        <v>64.45</v>
      </c>
      <c r="C913" s="15">
        <f t="shared" si="14"/>
        <v>4.8215351201875371E-3</v>
      </c>
    </row>
    <row r="914" spans="1:3" x14ac:dyDescent="0.3">
      <c r="A914" s="14">
        <v>43843</v>
      </c>
      <c r="B914" s="13">
        <v>64.14</v>
      </c>
      <c r="C914" s="15">
        <f t="shared" si="14"/>
        <v>-4.0185683604768499E-2</v>
      </c>
    </row>
    <row r="915" spans="1:3" x14ac:dyDescent="0.3">
      <c r="A915" s="14">
        <v>43840</v>
      </c>
      <c r="B915" s="13">
        <v>66.77</v>
      </c>
      <c r="C915" s="15">
        <f t="shared" si="14"/>
        <v>2.8496457228986208E-3</v>
      </c>
    </row>
    <row r="916" spans="1:3" x14ac:dyDescent="0.3">
      <c r="A916" s="14">
        <v>43839</v>
      </c>
      <c r="B916" s="13">
        <v>66.58</v>
      </c>
      <c r="C916" s="15">
        <f t="shared" si="14"/>
        <v>-1.0904581875742902E-2</v>
      </c>
    </row>
    <row r="917" spans="1:3" x14ac:dyDescent="0.3">
      <c r="A917" s="14">
        <v>43838</v>
      </c>
      <c r="B917" s="13">
        <v>67.31</v>
      </c>
      <c r="C917" s="15">
        <f t="shared" si="14"/>
        <v>-2.1022457399066028E-2</v>
      </c>
    </row>
    <row r="918" spans="1:3" x14ac:dyDescent="0.3">
      <c r="A918" s="14">
        <v>43837</v>
      </c>
      <c r="B918" s="13">
        <v>68.739999999999995</v>
      </c>
      <c r="C918" s="15">
        <f t="shared" si="14"/>
        <v>-2.1729036792167374E-2</v>
      </c>
    </row>
    <row r="919" spans="1:3" x14ac:dyDescent="0.3">
      <c r="A919" s="14">
        <v>43836</v>
      </c>
      <c r="B919" s="13">
        <v>70.25</v>
      </c>
      <c r="C919" s="15">
        <f t="shared" si="14"/>
        <v>1.6795054935377255E-2</v>
      </c>
    </row>
    <row r="920" spans="1:3" x14ac:dyDescent="0.3">
      <c r="A920" s="14">
        <v>43833</v>
      </c>
      <c r="B920" s="13">
        <v>69.08</v>
      </c>
      <c r="C920" s="15">
        <f t="shared" si="14"/>
        <v>2.982664355079032E-2</v>
      </c>
    </row>
    <row r="921" spans="1:3" x14ac:dyDescent="0.3">
      <c r="A921" s="14">
        <v>43832</v>
      </c>
      <c r="B921" s="13">
        <v>67.05</v>
      </c>
      <c r="C921" s="15">
        <f t="shared" si="14"/>
        <v>-1.0681009420334052E-2</v>
      </c>
    </row>
    <row r="922" spans="1:3" x14ac:dyDescent="0.3">
      <c r="A922" s="14">
        <v>43830</v>
      </c>
      <c r="B922" s="13">
        <v>67.77</v>
      </c>
      <c r="C922" s="15">
        <f t="shared" si="14"/>
        <v>-7.7901474287227898E-3</v>
      </c>
    </row>
    <row r="923" spans="1:3" x14ac:dyDescent="0.3">
      <c r="A923" s="14">
        <v>43829</v>
      </c>
      <c r="B923" s="13">
        <v>68.3</v>
      </c>
      <c r="C923" s="15">
        <f t="shared" si="14"/>
        <v>-8.8915387923722174E-3</v>
      </c>
    </row>
    <row r="924" spans="1:3" x14ac:dyDescent="0.3">
      <c r="A924" s="14">
        <v>43826</v>
      </c>
      <c r="B924" s="13">
        <v>68.91</v>
      </c>
      <c r="C924" s="15">
        <f t="shared" si="14"/>
        <v>-5.0662336051594588E-3</v>
      </c>
    </row>
    <row r="925" spans="1:3" x14ac:dyDescent="0.3">
      <c r="A925" s="14">
        <v>43825</v>
      </c>
      <c r="B925" s="13">
        <v>69.260000000000005</v>
      </c>
      <c r="C925" s="15">
        <f t="shared" si="14"/>
        <v>0</v>
      </c>
    </row>
    <row r="926" spans="1:3" x14ac:dyDescent="0.3">
      <c r="A926" s="14">
        <v>43823</v>
      </c>
      <c r="B926" s="13">
        <v>69.260000000000005</v>
      </c>
      <c r="C926" s="15">
        <f t="shared" si="14"/>
        <v>2.588810021896094E-2</v>
      </c>
    </row>
    <row r="927" spans="1:3" x14ac:dyDescent="0.3">
      <c r="A927" s="14">
        <v>43822</v>
      </c>
      <c r="B927" s="13">
        <v>67.489999999999995</v>
      </c>
      <c r="C927" s="15">
        <f t="shared" si="14"/>
        <v>-1.7187349274230889E-2</v>
      </c>
    </row>
    <row r="928" spans="1:3" x14ac:dyDescent="0.3">
      <c r="A928" s="14">
        <v>43819</v>
      </c>
      <c r="B928" s="13">
        <v>68.66</v>
      </c>
      <c r="C928" s="15">
        <f t="shared" si="14"/>
        <v>-1.503352973693229E-2</v>
      </c>
    </row>
    <row r="929" spans="1:3" x14ac:dyDescent="0.3">
      <c r="A929" s="14">
        <v>43818</v>
      </c>
      <c r="B929" s="13">
        <v>69.7</v>
      </c>
      <c r="C929" s="15">
        <f t="shared" si="14"/>
        <v>8.3561932706780351E-3</v>
      </c>
    </row>
    <row r="930" spans="1:3" x14ac:dyDescent="0.3">
      <c r="A930" s="14">
        <v>43817</v>
      </c>
      <c r="B930" s="13">
        <v>69.12</v>
      </c>
      <c r="C930" s="15">
        <f t="shared" si="14"/>
        <v>1.882557937783024E-3</v>
      </c>
    </row>
    <row r="931" spans="1:3" x14ac:dyDescent="0.3">
      <c r="A931" s="14">
        <v>43816</v>
      </c>
      <c r="B931" s="13">
        <v>68.989999999999995</v>
      </c>
      <c r="C931" s="15">
        <f t="shared" si="14"/>
        <v>1.3865799030356205E-2</v>
      </c>
    </row>
    <row r="932" spans="1:3" x14ac:dyDescent="0.3">
      <c r="A932" s="14">
        <v>43815</v>
      </c>
      <c r="B932" s="13">
        <v>68.040000000000006</v>
      </c>
      <c r="C932" s="15">
        <f t="shared" si="14"/>
        <v>8.8574538340610229E-3</v>
      </c>
    </row>
    <row r="933" spans="1:3" x14ac:dyDescent="0.3">
      <c r="A933" s="14">
        <v>43812</v>
      </c>
      <c r="B933" s="13">
        <v>67.44</v>
      </c>
      <c r="C933" s="15">
        <f t="shared" si="14"/>
        <v>1.1483237063631286E-2</v>
      </c>
    </row>
    <row r="934" spans="1:3" x14ac:dyDescent="0.3">
      <c r="A934" s="14">
        <v>43811</v>
      </c>
      <c r="B934" s="13">
        <v>66.67</v>
      </c>
      <c r="C934" s="15">
        <f t="shared" si="14"/>
        <v>1.9691639005330316E-2</v>
      </c>
    </row>
    <row r="935" spans="1:3" x14ac:dyDescent="0.3">
      <c r="A935" s="14">
        <v>43810</v>
      </c>
      <c r="B935" s="13">
        <v>65.37</v>
      </c>
      <c r="C935" s="15">
        <f t="shared" si="14"/>
        <v>-1.8190587987973881E-2</v>
      </c>
    </row>
    <row r="936" spans="1:3" x14ac:dyDescent="0.3">
      <c r="A936" s="14">
        <v>43809</v>
      </c>
      <c r="B936" s="13">
        <v>66.569999999999993</v>
      </c>
      <c r="C936" s="15">
        <f t="shared" si="14"/>
        <v>1.9547408675179424E-3</v>
      </c>
    </row>
    <row r="937" spans="1:3" x14ac:dyDescent="0.3">
      <c r="A937" s="14">
        <v>43808</v>
      </c>
      <c r="B937" s="13">
        <v>66.44</v>
      </c>
      <c r="C937" s="15">
        <f t="shared" si="14"/>
        <v>-9.0266291671432537E-4</v>
      </c>
    </row>
    <row r="938" spans="1:3" x14ac:dyDescent="0.3">
      <c r="A938" s="14">
        <v>43805</v>
      </c>
      <c r="B938" s="13">
        <v>66.5</v>
      </c>
      <c r="C938" s="15">
        <f t="shared" si="14"/>
        <v>1.2559747458927224E-2</v>
      </c>
    </row>
    <row r="939" spans="1:3" x14ac:dyDescent="0.3">
      <c r="A939" s="14">
        <v>43804</v>
      </c>
      <c r="B939" s="13">
        <v>65.67</v>
      </c>
      <c r="C939" s="15">
        <f t="shared" si="14"/>
        <v>6.4161540000785434E-3</v>
      </c>
    </row>
    <row r="940" spans="1:3" x14ac:dyDescent="0.3">
      <c r="A940" s="14">
        <v>43803</v>
      </c>
      <c r="B940" s="13">
        <v>65.25</v>
      </c>
      <c r="C940" s="15">
        <f t="shared" si="14"/>
        <v>3.5885285712446598E-2</v>
      </c>
    </row>
    <row r="941" spans="1:3" x14ac:dyDescent="0.3">
      <c r="A941" s="14">
        <v>43802</v>
      </c>
      <c r="B941" s="13">
        <v>62.95</v>
      </c>
      <c r="C941" s="15">
        <f t="shared" si="14"/>
        <v>-3.9635406624555867E-3</v>
      </c>
    </row>
    <row r="942" spans="1:3" x14ac:dyDescent="0.3">
      <c r="A942" s="14">
        <v>43801</v>
      </c>
      <c r="B942" s="13">
        <v>63.2</v>
      </c>
      <c r="C942" s="15">
        <f t="shared" si="14"/>
        <v>-2.0360922648914967E-2</v>
      </c>
    </row>
    <row r="943" spans="1:3" x14ac:dyDescent="0.3">
      <c r="A943" s="14">
        <v>43798</v>
      </c>
      <c r="B943" s="13">
        <v>64.5</v>
      </c>
      <c r="C943" s="15">
        <f t="shared" si="14"/>
        <v>-2.7868109071793952E-3</v>
      </c>
    </row>
    <row r="944" spans="1:3" x14ac:dyDescent="0.3">
      <c r="A944" s="14">
        <v>43797</v>
      </c>
      <c r="B944" s="13">
        <v>64.680000000000007</v>
      </c>
      <c r="C944" s="15">
        <f t="shared" si="14"/>
        <v>-5.396667172154276E-3</v>
      </c>
    </row>
    <row r="945" spans="1:3" x14ac:dyDescent="0.3">
      <c r="A945" s="14">
        <v>43796</v>
      </c>
      <c r="B945" s="13">
        <v>65.03</v>
      </c>
      <c r="C945" s="15">
        <f t="shared" si="14"/>
        <v>3.2345041676593187E-3</v>
      </c>
    </row>
    <row r="946" spans="1:3" x14ac:dyDescent="0.3">
      <c r="A946" s="14">
        <v>43795</v>
      </c>
      <c r="B946" s="13">
        <v>64.819999999999993</v>
      </c>
      <c r="C946" s="15">
        <f t="shared" si="14"/>
        <v>2.316782254899665E-3</v>
      </c>
    </row>
    <row r="947" spans="1:3" x14ac:dyDescent="0.3">
      <c r="A947" s="14">
        <v>43794</v>
      </c>
      <c r="B947" s="13">
        <v>64.67</v>
      </c>
      <c r="C947" s="15">
        <f t="shared" si="14"/>
        <v>-2.4710437284028203E-3</v>
      </c>
    </row>
    <row r="948" spans="1:3" x14ac:dyDescent="0.3">
      <c r="A948" s="14">
        <v>43791</v>
      </c>
      <c r="B948" s="13">
        <v>64.83</v>
      </c>
      <c r="C948" s="15">
        <f t="shared" si="14"/>
        <v>-2.4649527193531325E-3</v>
      </c>
    </row>
    <row r="949" spans="1:3" x14ac:dyDescent="0.3">
      <c r="A949" s="14">
        <v>43790</v>
      </c>
      <c r="B949" s="13">
        <v>64.989999999999995</v>
      </c>
      <c r="C949" s="15">
        <f t="shared" si="14"/>
        <v>1.8480221555513199E-2</v>
      </c>
    </row>
    <row r="950" spans="1:3" x14ac:dyDescent="0.3">
      <c r="A950" s="14">
        <v>43789</v>
      </c>
      <c r="B950" s="13">
        <v>63.8</v>
      </c>
      <c r="C950" s="15">
        <f t="shared" si="14"/>
        <v>2.2668799812712893E-2</v>
      </c>
    </row>
    <row r="951" spans="1:3" x14ac:dyDescent="0.3">
      <c r="A951" s="14">
        <v>43788</v>
      </c>
      <c r="B951" s="13">
        <v>62.37</v>
      </c>
      <c r="C951" s="15">
        <f t="shared" si="14"/>
        <v>-7.1891035724693381E-3</v>
      </c>
    </row>
    <row r="952" spans="1:3" x14ac:dyDescent="0.3">
      <c r="A952" s="14">
        <v>43787</v>
      </c>
      <c r="B952" s="13">
        <v>62.82</v>
      </c>
      <c r="C952" s="15">
        <f t="shared" si="14"/>
        <v>-7.9277409023108675E-3</v>
      </c>
    </row>
    <row r="953" spans="1:3" x14ac:dyDescent="0.3">
      <c r="A953" s="14">
        <v>43784</v>
      </c>
      <c r="B953" s="13">
        <v>63.32</v>
      </c>
      <c r="C953" s="15">
        <f t="shared" si="14"/>
        <v>1.367488315787895E-2</v>
      </c>
    </row>
    <row r="954" spans="1:3" x14ac:dyDescent="0.3">
      <c r="A954" s="14">
        <v>43783</v>
      </c>
      <c r="B954" s="13">
        <v>62.46</v>
      </c>
      <c r="C954" s="15">
        <f t="shared" si="14"/>
        <v>3.0465829705719743E-3</v>
      </c>
    </row>
    <row r="955" spans="1:3" x14ac:dyDescent="0.3">
      <c r="A955" s="14">
        <v>43782</v>
      </c>
      <c r="B955" s="13">
        <v>62.27</v>
      </c>
      <c r="C955" s="15">
        <f t="shared" si="14"/>
        <v>1.2855537685628297E-3</v>
      </c>
    </row>
    <row r="956" spans="1:3" x14ac:dyDescent="0.3">
      <c r="A956" s="14">
        <v>43781</v>
      </c>
      <c r="B956" s="13">
        <v>62.19</v>
      </c>
      <c r="C956" s="15">
        <f t="shared" si="14"/>
        <v>-6.2515231249381503E-3</v>
      </c>
    </row>
    <row r="957" spans="1:3" x14ac:dyDescent="0.3">
      <c r="A957" s="14">
        <v>43780</v>
      </c>
      <c r="B957" s="13">
        <v>62.58</v>
      </c>
      <c r="C957" s="15">
        <f t="shared" si="14"/>
        <v>9.3113531956444534E-3</v>
      </c>
    </row>
    <row r="958" spans="1:3" x14ac:dyDescent="0.3">
      <c r="A958" s="14">
        <v>43777</v>
      </c>
      <c r="B958" s="13">
        <v>62</v>
      </c>
      <c r="C958" s="15">
        <f t="shared" si="14"/>
        <v>-9.6308930609613E-3</v>
      </c>
    </row>
    <row r="959" spans="1:3" x14ac:dyDescent="0.3">
      <c r="A959" s="14">
        <v>43776</v>
      </c>
      <c r="B959" s="13">
        <v>62.6</v>
      </c>
      <c r="C959" s="15">
        <f t="shared" si="14"/>
        <v>7.8582715348412616E-3</v>
      </c>
    </row>
    <row r="960" spans="1:3" x14ac:dyDescent="0.3">
      <c r="A960" s="14">
        <v>43775</v>
      </c>
      <c r="B960" s="13">
        <v>62.11</v>
      </c>
      <c r="C960" s="15">
        <f t="shared" si="14"/>
        <v>-9.7733694709408077E-3</v>
      </c>
    </row>
    <row r="961" spans="1:3" x14ac:dyDescent="0.3">
      <c r="A961" s="14">
        <v>43774</v>
      </c>
      <c r="B961" s="13">
        <v>62.72</v>
      </c>
      <c r="C961" s="15">
        <f t="shared" si="14"/>
        <v>3.1938704888764152E-3</v>
      </c>
    </row>
    <row r="962" spans="1:3" x14ac:dyDescent="0.3">
      <c r="A962" s="14">
        <v>43773</v>
      </c>
      <c r="B962" s="13">
        <v>62.52</v>
      </c>
      <c r="C962" s="15">
        <f t="shared" si="14"/>
        <v>3.8312616321015493E-2</v>
      </c>
    </row>
    <row r="963" spans="1:3" x14ac:dyDescent="0.3">
      <c r="A963" s="14">
        <v>43770</v>
      </c>
      <c r="B963" s="13">
        <v>60.17</v>
      </c>
      <c r="C963" s="15">
        <f t="shared" ref="C963:C1026" si="15">LN(B963/B964)</f>
        <v>1.4564583228580731E-2</v>
      </c>
    </row>
    <row r="964" spans="1:3" x14ac:dyDescent="0.3">
      <c r="A964" s="14">
        <v>43769</v>
      </c>
      <c r="B964" s="13">
        <v>59.3</v>
      </c>
      <c r="C964" s="15">
        <f t="shared" si="15"/>
        <v>-1.5395217049908034E-2</v>
      </c>
    </row>
    <row r="965" spans="1:3" x14ac:dyDescent="0.3">
      <c r="A965" s="14">
        <v>43768</v>
      </c>
      <c r="B965" s="13">
        <v>60.22</v>
      </c>
      <c r="C965" s="15">
        <f t="shared" si="15"/>
        <v>-1.3688677503125928E-2</v>
      </c>
    </row>
    <row r="966" spans="1:3" x14ac:dyDescent="0.3">
      <c r="A966" s="14">
        <v>43767</v>
      </c>
      <c r="B966" s="13">
        <v>61.05</v>
      </c>
      <c r="C966" s="15">
        <f t="shared" si="15"/>
        <v>1.0869672236903891E-2</v>
      </c>
    </row>
    <row r="967" spans="1:3" x14ac:dyDescent="0.3">
      <c r="A967" s="14">
        <v>43766</v>
      </c>
      <c r="B967" s="13">
        <v>60.39</v>
      </c>
      <c r="C967" s="15">
        <f t="shared" si="15"/>
        <v>-2.7278130700424414E-2</v>
      </c>
    </row>
    <row r="968" spans="1:3" x14ac:dyDescent="0.3">
      <c r="A968" s="14">
        <v>43763</v>
      </c>
      <c r="B968" s="13">
        <v>62.06</v>
      </c>
      <c r="C968" s="15">
        <f t="shared" si="15"/>
        <v>5.6556666872587397E-3</v>
      </c>
    </row>
    <row r="969" spans="1:3" x14ac:dyDescent="0.3">
      <c r="A969" s="14">
        <v>43762</v>
      </c>
      <c r="B969" s="13">
        <v>61.71</v>
      </c>
      <c r="C969" s="15">
        <f t="shared" si="15"/>
        <v>1.9472103412820314E-2</v>
      </c>
    </row>
    <row r="970" spans="1:3" x14ac:dyDescent="0.3">
      <c r="A970" s="14">
        <v>43761</v>
      </c>
      <c r="B970" s="13">
        <v>60.52</v>
      </c>
      <c r="C970" s="15">
        <f t="shared" si="15"/>
        <v>3.3052388335951384E-4</v>
      </c>
    </row>
    <row r="971" spans="1:3" x14ac:dyDescent="0.3">
      <c r="A971" s="14">
        <v>43760</v>
      </c>
      <c r="B971" s="13">
        <v>60.5</v>
      </c>
      <c r="C971" s="15">
        <f t="shared" si="15"/>
        <v>2.5953738053415804E-2</v>
      </c>
    </row>
    <row r="972" spans="1:3" x14ac:dyDescent="0.3">
      <c r="A972" s="14">
        <v>43759</v>
      </c>
      <c r="B972" s="13">
        <v>58.95</v>
      </c>
      <c r="C972" s="15">
        <f t="shared" si="15"/>
        <v>-1.6988046251016974E-2</v>
      </c>
    </row>
    <row r="973" spans="1:3" x14ac:dyDescent="0.3">
      <c r="A973" s="14">
        <v>43756</v>
      </c>
      <c r="B973" s="13">
        <v>59.96</v>
      </c>
      <c r="C973" s="15">
        <f t="shared" si="15"/>
        <v>1.0225552178719805E-2</v>
      </c>
    </row>
    <row r="974" spans="1:3" x14ac:dyDescent="0.3">
      <c r="A974" s="14">
        <v>43755</v>
      </c>
      <c r="B974" s="13">
        <v>59.35</v>
      </c>
      <c r="C974" s="15">
        <f t="shared" si="15"/>
        <v>8.4281505199737127E-4</v>
      </c>
    </row>
    <row r="975" spans="1:3" x14ac:dyDescent="0.3">
      <c r="A975" s="14">
        <v>43754</v>
      </c>
      <c r="B975" s="13">
        <v>59.3</v>
      </c>
      <c r="C975" s="15">
        <f t="shared" si="15"/>
        <v>1.8566973010461472E-3</v>
      </c>
    </row>
    <row r="976" spans="1:3" x14ac:dyDescent="0.3">
      <c r="A976" s="14">
        <v>43753</v>
      </c>
      <c r="B976" s="13">
        <v>59.19</v>
      </c>
      <c r="C976" s="15">
        <f t="shared" si="15"/>
        <v>6.4407002307690807E-3</v>
      </c>
    </row>
    <row r="977" spans="1:3" x14ac:dyDescent="0.3">
      <c r="A977" s="14">
        <v>43752</v>
      </c>
      <c r="B977" s="13">
        <v>58.81</v>
      </c>
      <c r="C977" s="15">
        <f t="shared" si="15"/>
        <v>-2.9817954485033119E-2</v>
      </c>
    </row>
    <row r="978" spans="1:3" x14ac:dyDescent="0.3">
      <c r="A978" s="14">
        <v>43749</v>
      </c>
      <c r="B978" s="13">
        <v>60.59</v>
      </c>
      <c r="C978" s="15">
        <f t="shared" si="15"/>
        <v>2.5237405293718825E-2</v>
      </c>
    </row>
    <row r="979" spans="1:3" x14ac:dyDescent="0.3">
      <c r="A979" s="14">
        <v>43748</v>
      </c>
      <c r="B979" s="13">
        <v>59.08</v>
      </c>
      <c r="C979" s="15">
        <f t="shared" si="15"/>
        <v>-1.0439562735377404E-2</v>
      </c>
    </row>
    <row r="980" spans="1:3" x14ac:dyDescent="0.3">
      <c r="A980" s="14">
        <v>43747</v>
      </c>
      <c r="B980" s="13">
        <v>59.7</v>
      </c>
      <c r="C980" s="15">
        <f t="shared" si="15"/>
        <v>2.6478125267826478E-2</v>
      </c>
    </row>
    <row r="981" spans="1:3" x14ac:dyDescent="0.3">
      <c r="A981" s="14">
        <v>43746</v>
      </c>
      <c r="B981" s="13">
        <v>58.14</v>
      </c>
      <c r="C981" s="15">
        <f t="shared" si="15"/>
        <v>-2.2449922439221802E-2</v>
      </c>
    </row>
    <row r="982" spans="1:3" x14ac:dyDescent="0.3">
      <c r="A982" s="14">
        <v>43745</v>
      </c>
      <c r="B982" s="13">
        <v>59.46</v>
      </c>
      <c r="C982" s="15">
        <f t="shared" si="15"/>
        <v>5.5654077372131513E-3</v>
      </c>
    </row>
    <row r="983" spans="1:3" x14ac:dyDescent="0.3">
      <c r="A983" s="14">
        <v>43742</v>
      </c>
      <c r="B983" s="13">
        <v>59.13</v>
      </c>
      <c r="C983" s="15">
        <f t="shared" si="15"/>
        <v>1.9123000354765701E-2</v>
      </c>
    </row>
    <row r="984" spans="1:3" x14ac:dyDescent="0.3">
      <c r="A984" s="14">
        <v>43741</v>
      </c>
      <c r="B984" s="13">
        <v>58.01</v>
      </c>
      <c r="C984" s="15">
        <f t="shared" si="15"/>
        <v>1.5526614005119835E-3</v>
      </c>
    </row>
    <row r="985" spans="1:3" x14ac:dyDescent="0.3">
      <c r="A985" s="14">
        <v>43740</v>
      </c>
      <c r="B985" s="13">
        <v>57.92</v>
      </c>
      <c r="C985" s="15">
        <f t="shared" si="15"/>
        <v>-3.6281314477723307E-2</v>
      </c>
    </row>
    <row r="986" spans="1:3" x14ac:dyDescent="0.3">
      <c r="A986" s="14">
        <v>43739</v>
      </c>
      <c r="B986" s="13">
        <v>60.06</v>
      </c>
      <c r="C986" s="15">
        <f t="shared" si="15"/>
        <v>-1.5365853753180787E-2</v>
      </c>
    </row>
    <row r="987" spans="1:3" x14ac:dyDescent="0.3">
      <c r="A987" s="14">
        <v>43738</v>
      </c>
      <c r="B987" s="13">
        <v>60.99</v>
      </c>
      <c r="C987" s="15">
        <f t="shared" si="15"/>
        <v>-2.4136589223065531E-2</v>
      </c>
    </row>
    <row r="988" spans="1:3" x14ac:dyDescent="0.3">
      <c r="A988" s="14">
        <v>43735</v>
      </c>
      <c r="B988" s="13">
        <v>62.48</v>
      </c>
      <c r="C988" s="15">
        <f t="shared" si="15"/>
        <v>6.4226296564671922E-3</v>
      </c>
    </row>
    <row r="989" spans="1:3" x14ac:dyDescent="0.3">
      <c r="A989" s="14">
        <v>43734</v>
      </c>
      <c r="B989" s="13">
        <v>62.08</v>
      </c>
      <c r="C989" s="15">
        <f t="shared" si="15"/>
        <v>-5.3016430709882925E-3</v>
      </c>
    </row>
    <row r="990" spans="1:3" x14ac:dyDescent="0.3">
      <c r="A990" s="14">
        <v>43733</v>
      </c>
      <c r="B990" s="13">
        <v>62.41</v>
      </c>
      <c r="C990" s="15">
        <f t="shared" si="15"/>
        <v>-2.7186754214819947E-2</v>
      </c>
    </row>
    <row r="991" spans="1:3" x14ac:dyDescent="0.3">
      <c r="A991" s="14">
        <v>43732</v>
      </c>
      <c r="B991" s="13">
        <v>64.13</v>
      </c>
      <c r="C991" s="15">
        <f t="shared" si="15"/>
        <v>-8.23049913651548E-3</v>
      </c>
    </row>
    <row r="992" spans="1:3" x14ac:dyDescent="0.3">
      <c r="A992" s="14">
        <v>43731</v>
      </c>
      <c r="B992" s="13">
        <v>64.66</v>
      </c>
      <c r="C992" s="15">
        <f t="shared" si="15"/>
        <v>-8.7767135107177548E-3</v>
      </c>
    </row>
    <row r="993" spans="1:3" x14ac:dyDescent="0.3">
      <c r="A993" s="14">
        <v>43728</v>
      </c>
      <c r="B993" s="13">
        <v>65.23</v>
      </c>
      <c r="C993" s="15">
        <f t="shared" si="15"/>
        <v>1.513776203267544E-2</v>
      </c>
    </row>
    <row r="994" spans="1:3" x14ac:dyDescent="0.3">
      <c r="A994" s="14">
        <v>43727</v>
      </c>
      <c r="B994" s="13">
        <v>64.25</v>
      </c>
      <c r="C994" s="15">
        <f t="shared" si="15"/>
        <v>-6.2237437826623547E-4</v>
      </c>
    </row>
    <row r="995" spans="1:3" x14ac:dyDescent="0.3">
      <c r="A995" s="14">
        <v>43726</v>
      </c>
      <c r="B995" s="13">
        <v>64.290000000000006</v>
      </c>
      <c r="C995" s="15">
        <f t="shared" si="15"/>
        <v>-2.0019147152048722E-2</v>
      </c>
    </row>
    <row r="996" spans="1:3" x14ac:dyDescent="0.3">
      <c r="A996" s="14">
        <v>43725</v>
      </c>
      <c r="B996" s="13">
        <v>65.59</v>
      </c>
      <c r="C996" s="15">
        <f t="shared" si="15"/>
        <v>-4.2241934243814443E-2</v>
      </c>
    </row>
    <row r="997" spans="1:3" x14ac:dyDescent="0.3">
      <c r="A997" s="14">
        <v>43724</v>
      </c>
      <c r="B997" s="13">
        <v>68.42</v>
      </c>
      <c r="C997" s="15">
        <f t="shared" si="15"/>
        <v>0.11070133012462227</v>
      </c>
    </row>
    <row r="998" spans="1:3" x14ac:dyDescent="0.3">
      <c r="A998" s="14">
        <v>43721</v>
      </c>
      <c r="B998" s="13">
        <v>61.25</v>
      </c>
      <c r="C998" s="15">
        <f t="shared" si="15"/>
        <v>8.0321716972642527E-3</v>
      </c>
    </row>
    <row r="999" spans="1:3" x14ac:dyDescent="0.3">
      <c r="A999" s="14">
        <v>43720</v>
      </c>
      <c r="B999" s="13">
        <v>60.76</v>
      </c>
      <c r="C999" s="15">
        <f t="shared" si="15"/>
        <v>-3.652045860155656E-2</v>
      </c>
    </row>
    <row r="1000" spans="1:3" x14ac:dyDescent="0.3">
      <c r="A1000" s="14">
        <v>43719</v>
      </c>
      <c r="B1000" s="13">
        <v>63.02</v>
      </c>
      <c r="C1000" s="15">
        <f t="shared" si="15"/>
        <v>-2.5845279129372799E-2</v>
      </c>
    </row>
    <row r="1001" spans="1:3" x14ac:dyDescent="0.3">
      <c r="A1001" s="14">
        <v>43718</v>
      </c>
      <c r="B1001" s="13">
        <v>64.67</v>
      </c>
      <c r="C1001" s="15">
        <f t="shared" si="15"/>
        <v>1.0570594307132511E-2</v>
      </c>
    </row>
    <row r="1002" spans="1:3" x14ac:dyDescent="0.3">
      <c r="A1002" s="14">
        <v>43717</v>
      </c>
      <c r="B1002" s="13">
        <v>63.99</v>
      </c>
      <c r="C1002" s="15">
        <f t="shared" si="15"/>
        <v>4.3273295719033052E-2</v>
      </c>
    </row>
    <row r="1003" spans="1:3" x14ac:dyDescent="0.3">
      <c r="A1003" s="14">
        <v>43714</v>
      </c>
      <c r="B1003" s="13">
        <v>61.28</v>
      </c>
      <c r="C1003" s="15">
        <f t="shared" si="15"/>
        <v>-2.2907922206539151E-2</v>
      </c>
    </row>
    <row r="1004" spans="1:3" x14ac:dyDescent="0.3">
      <c r="A1004" s="14">
        <v>43713</v>
      </c>
      <c r="B1004" s="13">
        <v>62.7</v>
      </c>
      <c r="C1004" s="15">
        <f t="shared" si="15"/>
        <v>3.2747293158543585E-2</v>
      </c>
    </row>
    <row r="1005" spans="1:3" x14ac:dyDescent="0.3">
      <c r="A1005" s="14">
        <v>43712</v>
      </c>
      <c r="B1005" s="13">
        <v>60.68</v>
      </c>
      <c r="C1005" s="15">
        <f t="shared" si="15"/>
        <v>4.6378769371798634E-2</v>
      </c>
    </row>
    <row r="1006" spans="1:3" x14ac:dyDescent="0.3">
      <c r="A1006" s="14">
        <v>43711</v>
      </c>
      <c r="B1006" s="13">
        <v>57.93</v>
      </c>
      <c r="C1006" s="15">
        <f t="shared" si="15"/>
        <v>-1.0645704935193579E-2</v>
      </c>
    </row>
    <row r="1007" spans="1:3" x14ac:dyDescent="0.3">
      <c r="A1007" s="14">
        <v>43710</v>
      </c>
      <c r="B1007" s="13">
        <v>58.55</v>
      </c>
      <c r="C1007" s="15">
        <f t="shared" si="15"/>
        <v>-4.1648296932475237E-2</v>
      </c>
    </row>
    <row r="1008" spans="1:3" x14ac:dyDescent="0.3">
      <c r="A1008" s="14">
        <v>43707</v>
      </c>
      <c r="B1008" s="13">
        <v>61.04</v>
      </c>
      <c r="C1008" s="15">
        <f t="shared" si="15"/>
        <v>7.3995240193038972E-3</v>
      </c>
    </row>
    <row r="1009" spans="1:3" x14ac:dyDescent="0.3">
      <c r="A1009" s="14">
        <v>43706</v>
      </c>
      <c r="B1009" s="13">
        <v>60.59</v>
      </c>
      <c r="C1009" s="15">
        <f t="shared" si="15"/>
        <v>2.8096869983717161E-3</v>
      </c>
    </row>
    <row r="1010" spans="1:3" x14ac:dyDescent="0.3">
      <c r="A1010" s="14">
        <v>43705</v>
      </c>
      <c r="B1010" s="13">
        <v>60.42</v>
      </c>
      <c r="C1010" s="15">
        <f t="shared" si="15"/>
        <v>3.3319589076027334E-2</v>
      </c>
    </row>
    <row r="1011" spans="1:3" x14ac:dyDescent="0.3">
      <c r="A1011" s="14">
        <v>43704</v>
      </c>
      <c r="B1011" s="13">
        <v>58.44</v>
      </c>
      <c r="C1011" s="15">
        <f t="shared" si="15"/>
        <v>-3.4164706958974113E-3</v>
      </c>
    </row>
    <row r="1012" spans="1:3" x14ac:dyDescent="0.3">
      <c r="A1012" s="14">
        <v>43703</v>
      </c>
      <c r="B1012" s="13">
        <v>58.64</v>
      </c>
      <c r="C1012" s="15">
        <f t="shared" si="15"/>
        <v>0</v>
      </c>
    </row>
    <row r="1013" spans="1:3" x14ac:dyDescent="0.3">
      <c r="A1013" s="14">
        <v>43700</v>
      </c>
      <c r="B1013" s="13">
        <v>58.64</v>
      </c>
      <c r="C1013" s="15">
        <f t="shared" si="15"/>
        <v>-1.9755813478069584E-2</v>
      </c>
    </row>
    <row r="1014" spans="1:3" x14ac:dyDescent="0.3">
      <c r="A1014" s="14">
        <v>43699</v>
      </c>
      <c r="B1014" s="13">
        <v>59.81</v>
      </c>
      <c r="C1014" s="15">
        <f t="shared" si="15"/>
        <v>-1.3122022018803092E-2</v>
      </c>
    </row>
    <row r="1015" spans="1:3" x14ac:dyDescent="0.3">
      <c r="A1015" s="14">
        <v>43698</v>
      </c>
      <c r="B1015" s="13">
        <v>60.6</v>
      </c>
      <c r="C1015" s="15">
        <f t="shared" si="15"/>
        <v>2.6249103822670716E-2</v>
      </c>
    </row>
    <row r="1016" spans="1:3" x14ac:dyDescent="0.3">
      <c r="A1016" s="14">
        <v>43697</v>
      </c>
      <c r="B1016" s="13">
        <v>59.03</v>
      </c>
      <c r="C1016" s="15">
        <f t="shared" si="15"/>
        <v>-1.2792633640215061E-2</v>
      </c>
    </row>
    <row r="1017" spans="1:3" x14ac:dyDescent="0.3">
      <c r="A1017" s="14">
        <v>43696</v>
      </c>
      <c r="B1017" s="13">
        <v>59.79</v>
      </c>
      <c r="C1017" s="15">
        <f t="shared" si="15"/>
        <v>1.3300978987093547E-2</v>
      </c>
    </row>
    <row r="1018" spans="1:3" x14ac:dyDescent="0.3">
      <c r="A1018" s="14">
        <v>43693</v>
      </c>
      <c r="B1018" s="13">
        <v>59</v>
      </c>
      <c r="C1018" s="15">
        <f t="shared" si="15"/>
        <v>2.80159252919399E-2</v>
      </c>
    </row>
    <row r="1019" spans="1:3" x14ac:dyDescent="0.3">
      <c r="A1019" s="14">
        <v>43692</v>
      </c>
      <c r="B1019" s="13">
        <v>57.37</v>
      </c>
      <c r="C1019" s="15">
        <f t="shared" si="15"/>
        <v>-8.5047809342093401E-3</v>
      </c>
    </row>
    <row r="1020" spans="1:3" x14ac:dyDescent="0.3">
      <c r="A1020" s="14">
        <v>43691</v>
      </c>
      <c r="B1020" s="13">
        <v>57.86</v>
      </c>
      <c r="C1020" s="15">
        <f t="shared" si="15"/>
        <v>-3.4650205573414646E-2</v>
      </c>
    </row>
    <row r="1021" spans="1:3" x14ac:dyDescent="0.3">
      <c r="A1021" s="14">
        <v>43690</v>
      </c>
      <c r="B1021" s="13">
        <v>59.9</v>
      </c>
      <c r="C1021" s="15">
        <f t="shared" si="15"/>
        <v>4.7347132385032409E-2</v>
      </c>
    </row>
    <row r="1022" spans="1:3" x14ac:dyDescent="0.3">
      <c r="A1022" s="14">
        <v>43689</v>
      </c>
      <c r="B1022" s="13">
        <v>57.13</v>
      </c>
      <c r="C1022" s="15">
        <f t="shared" si="15"/>
        <v>-4.1921458774084172E-3</v>
      </c>
    </row>
    <row r="1023" spans="1:3" x14ac:dyDescent="0.3">
      <c r="A1023" s="14">
        <v>43686</v>
      </c>
      <c r="B1023" s="13">
        <v>57.37</v>
      </c>
      <c r="C1023" s="15">
        <f t="shared" si="15"/>
        <v>1.9004619137844465E-2</v>
      </c>
    </row>
    <row r="1024" spans="1:3" x14ac:dyDescent="0.3">
      <c r="A1024" s="14">
        <v>43685</v>
      </c>
      <c r="B1024" s="13">
        <v>56.29</v>
      </c>
      <c r="C1024" s="15">
        <f t="shared" si="15"/>
        <v>2.2638408404267719E-2</v>
      </c>
    </row>
    <row r="1025" spans="1:3" x14ac:dyDescent="0.3">
      <c r="A1025" s="14">
        <v>43684</v>
      </c>
      <c r="B1025" s="13">
        <v>55.03</v>
      </c>
      <c r="C1025" s="15">
        <f t="shared" si="15"/>
        <v>-6.3368019904456369E-2</v>
      </c>
    </row>
    <row r="1026" spans="1:3" x14ac:dyDescent="0.3">
      <c r="A1026" s="14">
        <v>43683</v>
      </c>
      <c r="B1026" s="13">
        <v>58.63</v>
      </c>
      <c r="C1026" s="15">
        <f t="shared" si="15"/>
        <v>-1.1700006293607566E-2</v>
      </c>
    </row>
    <row r="1027" spans="1:3" x14ac:dyDescent="0.3">
      <c r="A1027" s="14">
        <v>43682</v>
      </c>
      <c r="B1027" s="13">
        <v>59.32</v>
      </c>
      <c r="C1027" s="15">
        <f t="shared" ref="C1027:C1090" si="16">LN(B1027/B1028)</f>
        <v>-2.9892627588533675E-2</v>
      </c>
    </row>
    <row r="1028" spans="1:3" x14ac:dyDescent="0.3">
      <c r="A1028" s="14">
        <v>43679</v>
      </c>
      <c r="B1028" s="13">
        <v>61.12</v>
      </c>
      <c r="C1028" s="15">
        <f t="shared" si="16"/>
        <v>-2.8707018848129828E-2</v>
      </c>
    </row>
    <row r="1029" spans="1:3" x14ac:dyDescent="0.3">
      <c r="A1029" s="14">
        <v>43678</v>
      </c>
      <c r="B1029" s="13">
        <v>62.9</v>
      </c>
      <c r="C1029" s="15">
        <f t="shared" si="16"/>
        <v>-1.8430071944535262E-2</v>
      </c>
    </row>
    <row r="1030" spans="1:3" x14ac:dyDescent="0.3">
      <c r="A1030" s="14">
        <v>43677</v>
      </c>
      <c r="B1030" s="13">
        <v>64.069999999999993</v>
      </c>
      <c r="C1030" s="15">
        <f t="shared" si="16"/>
        <v>2.4009998738009932E-2</v>
      </c>
    </row>
    <row r="1031" spans="1:3" x14ac:dyDescent="0.3">
      <c r="A1031" s="14">
        <v>43676</v>
      </c>
      <c r="B1031" s="13">
        <v>62.55</v>
      </c>
      <c r="C1031" s="15">
        <f t="shared" si="16"/>
        <v>4.1653376468659678E-3</v>
      </c>
    </row>
    <row r="1032" spans="1:3" x14ac:dyDescent="0.3">
      <c r="A1032" s="14">
        <v>43675</v>
      </c>
      <c r="B1032" s="13">
        <v>62.29</v>
      </c>
      <c r="C1032" s="15">
        <f t="shared" si="16"/>
        <v>-2.7254525888784197E-3</v>
      </c>
    </row>
    <row r="1033" spans="1:3" x14ac:dyDescent="0.3">
      <c r="A1033" s="14">
        <v>43672</v>
      </c>
      <c r="B1033" s="13">
        <v>62.46</v>
      </c>
      <c r="C1033" s="15">
        <f t="shared" si="16"/>
        <v>-1.6041001463446228E-2</v>
      </c>
    </row>
    <row r="1034" spans="1:3" x14ac:dyDescent="0.3">
      <c r="A1034" s="14">
        <v>43671</v>
      </c>
      <c r="B1034" s="13">
        <v>63.47</v>
      </c>
      <c r="C1034" s="15">
        <f t="shared" si="16"/>
        <v>-5.6559459495872481E-3</v>
      </c>
    </row>
    <row r="1035" spans="1:3" x14ac:dyDescent="0.3">
      <c r="A1035" s="14">
        <v>43670</v>
      </c>
      <c r="B1035" s="13">
        <v>63.83</v>
      </c>
      <c r="C1035" s="15">
        <f t="shared" si="16"/>
        <v>2.4582952302168351E-2</v>
      </c>
    </row>
    <row r="1036" spans="1:3" x14ac:dyDescent="0.3">
      <c r="A1036" s="14">
        <v>43669</v>
      </c>
      <c r="B1036" s="13">
        <v>62.28</v>
      </c>
      <c r="C1036" s="15">
        <f t="shared" si="16"/>
        <v>5.1513314171297555E-3</v>
      </c>
    </row>
    <row r="1037" spans="1:3" x14ac:dyDescent="0.3">
      <c r="A1037" s="14">
        <v>43668</v>
      </c>
      <c r="B1037" s="13">
        <v>61.96</v>
      </c>
      <c r="C1037" s="15">
        <f t="shared" si="16"/>
        <v>1.4959628572466369E-2</v>
      </c>
    </row>
    <row r="1038" spans="1:3" x14ac:dyDescent="0.3">
      <c r="A1038" s="14">
        <v>43665</v>
      </c>
      <c r="B1038" s="13">
        <v>61.04</v>
      </c>
      <c r="C1038" s="15">
        <f t="shared" si="16"/>
        <v>5.5856889107489364E-3</v>
      </c>
    </row>
    <row r="1039" spans="1:3" x14ac:dyDescent="0.3">
      <c r="A1039" s="14">
        <v>43664</v>
      </c>
      <c r="B1039" s="13">
        <v>60.7</v>
      </c>
      <c r="C1039" s="15">
        <f t="shared" si="16"/>
        <v>-4.7769795963481389E-2</v>
      </c>
    </row>
    <row r="1040" spans="1:3" x14ac:dyDescent="0.3">
      <c r="A1040" s="14">
        <v>43663</v>
      </c>
      <c r="B1040" s="13">
        <v>63.67</v>
      </c>
      <c r="C1040" s="15">
        <f t="shared" si="16"/>
        <v>-3.3969608623667699E-2</v>
      </c>
    </row>
    <row r="1041" spans="1:3" x14ac:dyDescent="0.3">
      <c r="A1041" s="14">
        <v>43662</v>
      </c>
      <c r="B1041" s="13">
        <v>65.87</v>
      </c>
      <c r="C1041" s="15">
        <f t="shared" si="16"/>
        <v>-1.4917778339350957E-2</v>
      </c>
    </row>
    <row r="1042" spans="1:3" x14ac:dyDescent="0.3">
      <c r="A1042" s="14">
        <v>43661</v>
      </c>
      <c r="B1042" s="13">
        <v>66.86</v>
      </c>
      <c r="C1042" s="15">
        <f t="shared" si="16"/>
        <v>3.1458343672347623E-3</v>
      </c>
    </row>
    <row r="1043" spans="1:3" x14ac:dyDescent="0.3">
      <c r="A1043" s="14">
        <v>43658</v>
      </c>
      <c r="B1043" s="13">
        <v>66.650000000000006</v>
      </c>
      <c r="C1043" s="15">
        <f t="shared" si="16"/>
        <v>-1.4744477405661847E-2</v>
      </c>
    </row>
    <row r="1044" spans="1:3" x14ac:dyDescent="0.3">
      <c r="A1044" s="14">
        <v>43657</v>
      </c>
      <c r="B1044" s="13">
        <v>67.64</v>
      </c>
      <c r="C1044" s="15">
        <f t="shared" si="16"/>
        <v>1.8351876477757309E-2</v>
      </c>
    </row>
    <row r="1045" spans="1:3" x14ac:dyDescent="0.3">
      <c r="A1045" s="14">
        <v>43656</v>
      </c>
      <c r="B1045" s="13">
        <v>66.41</v>
      </c>
      <c r="C1045" s="15">
        <f t="shared" si="16"/>
        <v>3.2288016309048533E-2</v>
      </c>
    </row>
    <row r="1046" spans="1:3" x14ac:dyDescent="0.3">
      <c r="A1046" s="14">
        <v>43655</v>
      </c>
      <c r="B1046" s="13">
        <v>64.3</v>
      </c>
      <c r="C1046" s="15">
        <f t="shared" si="16"/>
        <v>-9.1338973895034332E-3</v>
      </c>
    </row>
    <row r="1047" spans="1:3" x14ac:dyDescent="0.3">
      <c r="A1047" s="14">
        <v>43654</v>
      </c>
      <c r="B1047" s="13">
        <v>64.89</v>
      </c>
      <c r="C1047" s="15">
        <f t="shared" si="16"/>
        <v>1.0223137363375817E-2</v>
      </c>
    </row>
    <row r="1048" spans="1:3" x14ac:dyDescent="0.3">
      <c r="A1048" s="14">
        <v>43651</v>
      </c>
      <c r="B1048" s="13">
        <v>64.23</v>
      </c>
      <c r="C1048" s="15">
        <f t="shared" si="16"/>
        <v>9.542504948703243E-3</v>
      </c>
    </row>
    <row r="1049" spans="1:3" x14ac:dyDescent="0.3">
      <c r="A1049" s="14">
        <v>43650</v>
      </c>
      <c r="B1049" s="13">
        <v>63.62</v>
      </c>
      <c r="C1049" s="15">
        <f t="shared" si="16"/>
        <v>1.4156510425561539E-3</v>
      </c>
    </row>
    <row r="1050" spans="1:3" x14ac:dyDescent="0.3">
      <c r="A1050" s="14">
        <v>43649</v>
      </c>
      <c r="B1050" s="13">
        <v>63.53</v>
      </c>
      <c r="C1050" s="15">
        <f t="shared" si="16"/>
        <v>1.2831859236289423E-2</v>
      </c>
    </row>
    <row r="1051" spans="1:3" x14ac:dyDescent="0.3">
      <c r="A1051" s="14">
        <v>43648</v>
      </c>
      <c r="B1051" s="13">
        <v>62.72</v>
      </c>
      <c r="C1051" s="15">
        <f t="shared" si="16"/>
        <v>-3.7244173172371095E-2</v>
      </c>
    </row>
    <row r="1052" spans="1:3" x14ac:dyDescent="0.3">
      <c r="A1052" s="14">
        <v>43647</v>
      </c>
      <c r="B1052" s="13">
        <v>65.099999999999994</v>
      </c>
      <c r="C1052" s="15">
        <f t="shared" si="16"/>
        <v>-3.6499301073178107E-2</v>
      </c>
    </row>
    <row r="1053" spans="1:3" x14ac:dyDescent="0.3">
      <c r="A1053" s="14">
        <v>43644</v>
      </c>
      <c r="B1053" s="13">
        <v>67.52</v>
      </c>
      <c r="C1053" s="15">
        <f t="shared" si="16"/>
        <v>1.1020215772193073E-2</v>
      </c>
    </row>
    <row r="1054" spans="1:3" x14ac:dyDescent="0.3">
      <c r="A1054" s="14">
        <v>43643</v>
      </c>
      <c r="B1054" s="13">
        <v>66.78</v>
      </c>
      <c r="C1054" s="15">
        <f t="shared" si="16"/>
        <v>-1.0476690324435778E-3</v>
      </c>
    </row>
    <row r="1055" spans="1:3" x14ac:dyDescent="0.3">
      <c r="A1055" s="14">
        <v>43642</v>
      </c>
      <c r="B1055" s="13">
        <v>66.849999999999994</v>
      </c>
      <c r="C1055" s="15">
        <f t="shared" si="16"/>
        <v>9.1667934709480006E-3</v>
      </c>
    </row>
    <row r="1056" spans="1:3" x14ac:dyDescent="0.3">
      <c r="A1056" s="14">
        <v>43641</v>
      </c>
      <c r="B1056" s="13">
        <v>66.239999999999995</v>
      </c>
      <c r="C1056" s="15">
        <f t="shared" si="16"/>
        <v>1.6438726343159939E-2</v>
      </c>
    </row>
    <row r="1057" spans="1:3" x14ac:dyDescent="0.3">
      <c r="A1057" s="14">
        <v>43640</v>
      </c>
      <c r="B1057" s="13">
        <v>65.16</v>
      </c>
      <c r="C1057" s="15">
        <f t="shared" si="16"/>
        <v>-1.2657431661485839E-2</v>
      </c>
    </row>
    <row r="1058" spans="1:3" x14ac:dyDescent="0.3">
      <c r="A1058" s="14">
        <v>43637</v>
      </c>
      <c r="B1058" s="13">
        <v>65.989999999999995</v>
      </c>
      <c r="C1058" s="15">
        <f t="shared" si="16"/>
        <v>8.369523100838579E-3</v>
      </c>
    </row>
    <row r="1059" spans="1:3" x14ac:dyDescent="0.3">
      <c r="A1059" s="14">
        <v>43636</v>
      </c>
      <c r="B1059" s="13">
        <v>65.44</v>
      </c>
      <c r="C1059" s="15">
        <f t="shared" si="16"/>
        <v>4.0382757258235091E-2</v>
      </c>
    </row>
    <row r="1060" spans="1:3" x14ac:dyDescent="0.3">
      <c r="A1060" s="14">
        <v>43635</v>
      </c>
      <c r="B1060" s="13">
        <v>62.85</v>
      </c>
      <c r="C1060" s="15">
        <f t="shared" si="16"/>
        <v>-7.9239717308915939E-3</v>
      </c>
    </row>
    <row r="1061" spans="1:3" x14ac:dyDescent="0.3">
      <c r="A1061" s="14">
        <v>43634</v>
      </c>
      <c r="B1061" s="13">
        <v>63.35</v>
      </c>
      <c r="C1061" s="15">
        <f t="shared" si="16"/>
        <v>1.2548810530092392E-2</v>
      </c>
    </row>
    <row r="1062" spans="1:3" x14ac:dyDescent="0.3">
      <c r="A1062" s="14">
        <v>43633</v>
      </c>
      <c r="B1062" s="13">
        <v>62.56</v>
      </c>
      <c r="C1062" s="15">
        <f t="shared" si="16"/>
        <v>-9.0699961424785674E-3</v>
      </c>
    </row>
    <row r="1063" spans="1:3" x14ac:dyDescent="0.3">
      <c r="A1063" s="14">
        <v>43630</v>
      </c>
      <c r="B1063" s="13">
        <v>63.13</v>
      </c>
      <c r="C1063" s="15">
        <f t="shared" si="16"/>
        <v>-2.3732310798641461E-3</v>
      </c>
    </row>
    <row r="1064" spans="1:3" x14ac:dyDescent="0.3">
      <c r="A1064" s="14">
        <v>43629</v>
      </c>
      <c r="B1064" s="13">
        <v>63.28</v>
      </c>
      <c r="C1064" s="15">
        <f t="shared" si="16"/>
        <v>2.5933901001394203E-2</v>
      </c>
    </row>
    <row r="1065" spans="1:3" x14ac:dyDescent="0.3">
      <c r="A1065" s="14">
        <v>43628</v>
      </c>
      <c r="B1065" s="13">
        <v>61.66</v>
      </c>
      <c r="C1065" s="15">
        <f t="shared" si="16"/>
        <v>-3.0348919210510975E-2</v>
      </c>
    </row>
    <row r="1066" spans="1:3" x14ac:dyDescent="0.3">
      <c r="A1066" s="14">
        <v>43627</v>
      </c>
      <c r="B1066" s="13">
        <v>63.56</v>
      </c>
      <c r="C1066" s="15">
        <f t="shared" si="16"/>
        <v>-1.1730798478256567E-2</v>
      </c>
    </row>
    <row r="1067" spans="1:3" x14ac:dyDescent="0.3">
      <c r="A1067" s="14">
        <v>43626</v>
      </c>
      <c r="B1067" s="13">
        <v>64.31</v>
      </c>
      <c r="C1067" s="15">
        <f t="shared" si="16"/>
        <v>3.2707762201474432E-3</v>
      </c>
    </row>
    <row r="1068" spans="1:3" x14ac:dyDescent="0.3">
      <c r="A1068" s="14">
        <v>43623</v>
      </c>
      <c r="B1068" s="13">
        <v>64.099999999999994</v>
      </c>
      <c r="C1068" s="15">
        <f t="shared" si="16"/>
        <v>2.0967111597183796E-2</v>
      </c>
    </row>
    <row r="1069" spans="1:3" x14ac:dyDescent="0.3">
      <c r="A1069" s="14">
        <v>43622</v>
      </c>
      <c r="B1069" s="13">
        <v>62.77</v>
      </c>
      <c r="C1069" s="15">
        <f t="shared" si="16"/>
        <v>1.0087348364538977E-2</v>
      </c>
    </row>
    <row r="1070" spans="1:3" x14ac:dyDescent="0.3">
      <c r="A1070" s="14">
        <v>43621</v>
      </c>
      <c r="B1070" s="13">
        <v>62.14</v>
      </c>
      <c r="C1070" s="15">
        <f t="shared" si="16"/>
        <v>-2.2594437703613902E-2</v>
      </c>
    </row>
    <row r="1071" spans="1:3" x14ac:dyDescent="0.3">
      <c r="A1071" s="14">
        <v>43620</v>
      </c>
      <c r="B1071" s="13">
        <v>63.56</v>
      </c>
      <c r="C1071" s="15">
        <f t="shared" si="16"/>
        <v>6.3131522810739452E-3</v>
      </c>
    </row>
    <row r="1072" spans="1:3" x14ac:dyDescent="0.3">
      <c r="A1072" s="14">
        <v>43619</v>
      </c>
      <c r="B1072" s="13">
        <v>63.16</v>
      </c>
      <c r="C1072" s="15">
        <f t="shared" si="16"/>
        <v>-5.573244512806718E-2</v>
      </c>
    </row>
    <row r="1073" spans="1:3" x14ac:dyDescent="0.3">
      <c r="A1073" s="14">
        <v>43616</v>
      </c>
      <c r="B1073" s="13">
        <v>66.78</v>
      </c>
      <c r="C1073" s="15">
        <f t="shared" si="16"/>
        <v>-4.0642283853943424E-2</v>
      </c>
    </row>
    <row r="1074" spans="1:3" x14ac:dyDescent="0.3">
      <c r="A1074" s="14">
        <v>43615</v>
      </c>
      <c r="B1074" s="13">
        <v>69.55</v>
      </c>
      <c r="C1074" s="15">
        <f t="shared" si="16"/>
        <v>-1.5550637926252726E-2</v>
      </c>
    </row>
    <row r="1075" spans="1:3" x14ac:dyDescent="0.3">
      <c r="A1075" s="14">
        <v>43614</v>
      </c>
      <c r="B1075" s="13">
        <v>70.64</v>
      </c>
      <c r="C1075" s="15">
        <f t="shared" si="16"/>
        <v>6.3907055533745866E-3</v>
      </c>
    </row>
    <row r="1076" spans="1:3" x14ac:dyDescent="0.3">
      <c r="A1076" s="14">
        <v>43613</v>
      </c>
      <c r="B1076" s="13">
        <v>70.19</v>
      </c>
      <c r="C1076" s="15">
        <f t="shared" si="16"/>
        <v>3.1992306474360063E-2</v>
      </c>
    </row>
    <row r="1077" spans="1:3" x14ac:dyDescent="0.3">
      <c r="A1077" s="14">
        <v>43609</v>
      </c>
      <c r="B1077" s="13">
        <v>67.98</v>
      </c>
      <c r="C1077" s="15">
        <f t="shared" si="16"/>
        <v>-5.7205876577326037E-3</v>
      </c>
    </row>
    <row r="1078" spans="1:3" x14ac:dyDescent="0.3">
      <c r="A1078" s="14">
        <v>43608</v>
      </c>
      <c r="B1078" s="13">
        <v>68.37</v>
      </c>
      <c r="C1078" s="15">
        <f t="shared" si="16"/>
        <v>-5.0898306341775237E-2</v>
      </c>
    </row>
    <row r="1079" spans="1:3" x14ac:dyDescent="0.3">
      <c r="A1079" s="14">
        <v>43607</v>
      </c>
      <c r="B1079" s="13">
        <v>71.94</v>
      </c>
      <c r="C1079" s="15">
        <f t="shared" si="16"/>
        <v>-1.3804747113056287E-2</v>
      </c>
    </row>
    <row r="1080" spans="1:3" x14ac:dyDescent="0.3">
      <c r="A1080" s="14">
        <v>43606</v>
      </c>
      <c r="B1080" s="13">
        <v>72.94</v>
      </c>
      <c r="C1080" s="15">
        <f t="shared" si="16"/>
        <v>-3.6948382780170675E-3</v>
      </c>
    </row>
    <row r="1081" spans="1:3" x14ac:dyDescent="0.3">
      <c r="A1081" s="14">
        <v>43605</v>
      </c>
      <c r="B1081" s="13">
        <v>73.209999999999994</v>
      </c>
      <c r="C1081" s="15">
        <f t="shared" si="16"/>
        <v>-9.9219298499345684E-3</v>
      </c>
    </row>
    <row r="1082" spans="1:3" x14ac:dyDescent="0.3">
      <c r="A1082" s="14">
        <v>43602</v>
      </c>
      <c r="B1082" s="13">
        <v>73.94</v>
      </c>
      <c r="C1082" s="15">
        <f t="shared" si="16"/>
        <v>-1.0226138630285873E-2</v>
      </c>
    </row>
    <row r="1083" spans="1:3" x14ac:dyDescent="0.3">
      <c r="A1083" s="14">
        <v>43601</v>
      </c>
      <c r="B1083" s="13">
        <v>74.7</v>
      </c>
      <c r="C1083" s="15">
        <f t="shared" si="16"/>
        <v>2.1788533646471275E-2</v>
      </c>
    </row>
    <row r="1084" spans="1:3" x14ac:dyDescent="0.3">
      <c r="A1084" s="14">
        <v>43600</v>
      </c>
      <c r="B1084" s="13">
        <v>73.09</v>
      </c>
      <c r="C1084" s="15">
        <f t="shared" si="16"/>
        <v>7.6912891169793164E-3</v>
      </c>
    </row>
    <row r="1085" spans="1:3" x14ac:dyDescent="0.3">
      <c r="A1085" s="14">
        <v>43599</v>
      </c>
      <c r="B1085" s="13">
        <v>72.53</v>
      </c>
      <c r="C1085" s="15">
        <f t="shared" si="16"/>
        <v>2.4848162978282616E-3</v>
      </c>
    </row>
    <row r="1086" spans="1:3" x14ac:dyDescent="0.3">
      <c r="A1086" s="14">
        <v>43598</v>
      </c>
      <c r="B1086" s="13">
        <v>72.349999999999994</v>
      </c>
      <c r="C1086" s="15">
        <f t="shared" si="16"/>
        <v>1.0001472451133031E-2</v>
      </c>
    </row>
    <row r="1087" spans="1:3" x14ac:dyDescent="0.3">
      <c r="A1087" s="14">
        <v>43595</v>
      </c>
      <c r="B1087" s="13">
        <v>71.63</v>
      </c>
      <c r="C1087" s="15">
        <f t="shared" si="16"/>
        <v>1.4342203098104271E-2</v>
      </c>
    </row>
    <row r="1088" spans="1:3" x14ac:dyDescent="0.3">
      <c r="A1088" s="14">
        <v>43594</v>
      </c>
      <c r="B1088" s="13">
        <v>70.61</v>
      </c>
      <c r="C1088" s="15">
        <f t="shared" si="16"/>
        <v>-6.7749024131363179E-3</v>
      </c>
    </row>
    <row r="1089" spans="1:3" x14ac:dyDescent="0.3">
      <c r="A1089" s="14">
        <v>43593</v>
      </c>
      <c r="B1089" s="13">
        <v>71.09</v>
      </c>
      <c r="C1089" s="15">
        <f t="shared" si="16"/>
        <v>1.5485327230412838E-3</v>
      </c>
    </row>
    <row r="1090" spans="1:3" x14ac:dyDescent="0.3">
      <c r="A1090" s="14">
        <v>43592</v>
      </c>
      <c r="B1090" s="13">
        <v>70.98</v>
      </c>
      <c r="C1090" s="15">
        <f t="shared" si="16"/>
        <v>-1.3573286115026397E-2</v>
      </c>
    </row>
    <row r="1091" spans="1:3" x14ac:dyDescent="0.3">
      <c r="A1091" s="14">
        <v>43591</v>
      </c>
      <c r="B1091" s="13">
        <v>71.95</v>
      </c>
      <c r="C1091" s="15">
        <f t="shared" ref="C1091:C1154" si="17">LN(B1091/B1092)</f>
        <v>0</v>
      </c>
    </row>
    <row r="1092" spans="1:3" x14ac:dyDescent="0.3">
      <c r="A1092" s="14">
        <v>43588</v>
      </c>
      <c r="B1092" s="13">
        <v>71.95</v>
      </c>
      <c r="C1092" s="15">
        <f t="shared" si="17"/>
        <v>1.9508021634840923E-2</v>
      </c>
    </row>
    <row r="1093" spans="1:3" x14ac:dyDescent="0.3">
      <c r="A1093" s="14">
        <v>43587</v>
      </c>
      <c r="B1093" s="13">
        <v>70.56</v>
      </c>
      <c r="C1093" s="15">
        <f t="shared" si="17"/>
        <v>-2.0341586562239587E-2</v>
      </c>
    </row>
    <row r="1094" spans="1:3" x14ac:dyDescent="0.3">
      <c r="A1094" s="14">
        <v>43586</v>
      </c>
      <c r="B1094" s="13">
        <v>72.010000000000005</v>
      </c>
      <c r="C1094" s="15">
        <f t="shared" si="17"/>
        <v>-2.496533890294121E-3</v>
      </c>
    </row>
    <row r="1095" spans="1:3" x14ac:dyDescent="0.3">
      <c r="A1095" s="14">
        <v>43585</v>
      </c>
      <c r="B1095" s="13">
        <v>72.19</v>
      </c>
      <c r="C1095" s="15">
        <f t="shared" si="17"/>
        <v>1.3527854301437962E-2</v>
      </c>
    </row>
    <row r="1096" spans="1:3" x14ac:dyDescent="0.3">
      <c r="A1096" s="14">
        <v>43584</v>
      </c>
      <c r="B1096" s="13">
        <v>71.22</v>
      </c>
      <c r="C1096" s="15">
        <f t="shared" si="17"/>
        <v>2.6713548399131368E-3</v>
      </c>
    </row>
    <row r="1097" spans="1:3" x14ac:dyDescent="0.3">
      <c r="A1097" s="14">
        <v>43581</v>
      </c>
      <c r="B1097" s="13">
        <v>71.03</v>
      </c>
      <c r="C1097" s="15">
        <f t="shared" si="17"/>
        <v>-5.3585470355822708E-2</v>
      </c>
    </row>
    <row r="1098" spans="1:3" x14ac:dyDescent="0.3">
      <c r="A1098" s="14">
        <v>43580</v>
      </c>
      <c r="B1098" s="13">
        <v>74.94</v>
      </c>
      <c r="C1098" s="15">
        <f t="shared" si="17"/>
        <v>1.8178646427033696E-2</v>
      </c>
    </row>
    <row r="1099" spans="1:3" x14ac:dyDescent="0.3">
      <c r="A1099" s="14">
        <v>43579</v>
      </c>
      <c r="B1099" s="13">
        <v>73.59</v>
      </c>
      <c r="C1099" s="15">
        <f t="shared" si="17"/>
        <v>-1.0812377264742386E-2</v>
      </c>
    </row>
    <row r="1100" spans="1:3" x14ac:dyDescent="0.3">
      <c r="A1100" s="14">
        <v>43578</v>
      </c>
      <c r="B1100" s="13">
        <v>74.39</v>
      </c>
      <c r="C1100" s="15">
        <f t="shared" si="17"/>
        <v>5.0734518587100735E-2</v>
      </c>
    </row>
    <row r="1101" spans="1:3" x14ac:dyDescent="0.3">
      <c r="A1101" s="14">
        <v>43577</v>
      </c>
      <c r="B1101" s="13">
        <v>70.709999999999994</v>
      </c>
      <c r="C1101" s="15">
        <f t="shared" si="17"/>
        <v>0</v>
      </c>
    </row>
    <row r="1102" spans="1:3" x14ac:dyDescent="0.3">
      <c r="A1102" s="14">
        <v>43573</v>
      </c>
      <c r="B1102" s="13">
        <v>70.709999999999994</v>
      </c>
      <c r="C1102" s="15">
        <f t="shared" si="17"/>
        <v>-6.0627609041597943E-3</v>
      </c>
    </row>
    <row r="1103" spans="1:3" x14ac:dyDescent="0.3">
      <c r="A1103" s="14">
        <v>43572</v>
      </c>
      <c r="B1103" s="13">
        <v>71.14</v>
      </c>
      <c r="C1103" s="15">
        <f t="shared" si="17"/>
        <v>5.6385827429746311E-3</v>
      </c>
    </row>
    <row r="1104" spans="1:3" x14ac:dyDescent="0.3">
      <c r="A1104" s="14">
        <v>43571</v>
      </c>
      <c r="B1104" s="13">
        <v>70.739999999999995</v>
      </c>
      <c r="C1104" s="15">
        <f t="shared" si="17"/>
        <v>-2.2592497607474521E-3</v>
      </c>
    </row>
    <row r="1105" spans="1:3" x14ac:dyDescent="0.3">
      <c r="A1105" s="14">
        <v>43570</v>
      </c>
      <c r="B1105" s="13">
        <v>70.900000000000006</v>
      </c>
      <c r="C1105" s="15">
        <f t="shared" si="17"/>
        <v>-9.4055582124241872E-3</v>
      </c>
    </row>
    <row r="1106" spans="1:3" x14ac:dyDescent="0.3">
      <c r="A1106" s="14">
        <v>43567</v>
      </c>
      <c r="B1106" s="13">
        <v>71.569999999999993</v>
      </c>
      <c r="C1106" s="15">
        <f t="shared" si="17"/>
        <v>3.7796643302558412E-3</v>
      </c>
    </row>
    <row r="1107" spans="1:3" x14ac:dyDescent="0.3">
      <c r="A1107" s="14">
        <v>43566</v>
      </c>
      <c r="B1107" s="13">
        <v>71.3</v>
      </c>
      <c r="C1107" s="15">
        <f t="shared" si="17"/>
        <v>-4.6176532061095923E-3</v>
      </c>
    </row>
    <row r="1108" spans="1:3" x14ac:dyDescent="0.3">
      <c r="A1108" s="14">
        <v>43565</v>
      </c>
      <c r="B1108" s="13">
        <v>71.63</v>
      </c>
      <c r="C1108" s="15">
        <f t="shared" si="17"/>
        <v>8.5524531114179181E-3</v>
      </c>
    </row>
    <row r="1109" spans="1:3" x14ac:dyDescent="0.3">
      <c r="A1109" s="14">
        <v>43564</v>
      </c>
      <c r="B1109" s="13">
        <v>71.02</v>
      </c>
      <c r="C1109" s="15">
        <f t="shared" si="17"/>
        <v>-1.4070636907074277E-3</v>
      </c>
    </row>
    <row r="1110" spans="1:3" x14ac:dyDescent="0.3">
      <c r="A1110" s="14">
        <v>43563</v>
      </c>
      <c r="B1110" s="13">
        <v>71.12</v>
      </c>
      <c r="C1110" s="15">
        <f t="shared" si="17"/>
        <v>1.6873849489873635E-2</v>
      </c>
    </row>
    <row r="1111" spans="1:3" x14ac:dyDescent="0.3">
      <c r="A1111" s="14">
        <v>43560</v>
      </c>
      <c r="B1111" s="13">
        <v>69.930000000000007</v>
      </c>
      <c r="C1111" s="15">
        <f t="shared" si="17"/>
        <v>1.860731947448896E-3</v>
      </c>
    </row>
    <row r="1112" spans="1:3" x14ac:dyDescent="0.3">
      <c r="A1112" s="14">
        <v>43559</v>
      </c>
      <c r="B1112" s="13">
        <v>69.8</v>
      </c>
      <c r="C1112" s="15">
        <f t="shared" si="17"/>
        <v>8.4886489145549367E-3</v>
      </c>
    </row>
    <row r="1113" spans="1:3" x14ac:dyDescent="0.3">
      <c r="A1113" s="14">
        <v>43558</v>
      </c>
      <c r="B1113" s="13">
        <v>69.209999999999994</v>
      </c>
      <c r="C1113" s="15">
        <f t="shared" si="17"/>
        <v>-6.7679716904755563E-3</v>
      </c>
    </row>
    <row r="1114" spans="1:3" x14ac:dyDescent="0.3">
      <c r="A1114" s="14">
        <v>43557</v>
      </c>
      <c r="B1114" s="13">
        <v>69.680000000000007</v>
      </c>
      <c r="C1114" s="15">
        <f t="shared" si="17"/>
        <v>8.6480792657696419E-3</v>
      </c>
    </row>
    <row r="1115" spans="1:3" x14ac:dyDescent="0.3">
      <c r="A1115" s="14">
        <v>43556</v>
      </c>
      <c r="B1115" s="13">
        <v>69.08</v>
      </c>
      <c r="C1115" s="15">
        <f t="shared" si="17"/>
        <v>1.6787490075267062E-2</v>
      </c>
    </row>
    <row r="1116" spans="1:3" x14ac:dyDescent="0.3">
      <c r="A1116" s="14">
        <v>43553</v>
      </c>
      <c r="B1116" s="13">
        <v>67.930000000000007</v>
      </c>
      <c r="C1116" s="15">
        <f t="shared" si="17"/>
        <v>2.7611633990487966E-2</v>
      </c>
    </row>
    <row r="1117" spans="1:3" x14ac:dyDescent="0.3">
      <c r="A1117" s="14">
        <v>43552</v>
      </c>
      <c r="B1117" s="13">
        <v>66.08</v>
      </c>
      <c r="C1117" s="15">
        <f t="shared" si="17"/>
        <v>-1.9036773643650282E-2</v>
      </c>
    </row>
    <row r="1118" spans="1:3" x14ac:dyDescent="0.3">
      <c r="A1118" s="14">
        <v>43551</v>
      </c>
      <c r="B1118" s="13">
        <v>67.349999999999994</v>
      </c>
      <c r="C1118" s="15">
        <f t="shared" si="17"/>
        <v>-2.3728321974062273E-3</v>
      </c>
    </row>
    <row r="1119" spans="1:3" x14ac:dyDescent="0.3">
      <c r="A1119" s="14">
        <v>43550</v>
      </c>
      <c r="B1119" s="13">
        <v>67.510000000000005</v>
      </c>
      <c r="C1119" s="15">
        <f t="shared" si="17"/>
        <v>2.0759200812107397E-3</v>
      </c>
    </row>
    <row r="1120" spans="1:3" x14ac:dyDescent="0.3">
      <c r="A1120" s="14">
        <v>43549</v>
      </c>
      <c r="B1120" s="13">
        <v>67.37</v>
      </c>
      <c r="C1120" s="15">
        <f t="shared" si="17"/>
        <v>1.6160758719268378E-2</v>
      </c>
    </row>
    <row r="1121" spans="1:3" x14ac:dyDescent="0.3">
      <c r="A1121" s="14">
        <v>43546</v>
      </c>
      <c r="B1121" s="13">
        <v>66.290000000000006</v>
      </c>
      <c r="C1121" s="15">
        <f t="shared" si="17"/>
        <v>-2.9870710323444075E-2</v>
      </c>
    </row>
    <row r="1122" spans="1:3" x14ac:dyDescent="0.3">
      <c r="A1122" s="14">
        <v>43545</v>
      </c>
      <c r="B1122" s="13">
        <v>68.3</v>
      </c>
      <c r="C1122" s="15">
        <f t="shared" si="17"/>
        <v>-7.3179659321411764E-4</v>
      </c>
    </row>
    <row r="1123" spans="1:3" x14ac:dyDescent="0.3">
      <c r="A1123" s="14">
        <v>43544</v>
      </c>
      <c r="B1123" s="13">
        <v>68.349999999999994</v>
      </c>
      <c r="C1123" s="15">
        <f t="shared" si="17"/>
        <v>1.801052521929845E-2</v>
      </c>
    </row>
    <row r="1124" spans="1:3" x14ac:dyDescent="0.3">
      <c r="A1124" s="14">
        <v>43543</v>
      </c>
      <c r="B1124" s="13">
        <v>67.13</v>
      </c>
      <c r="C1124" s="15">
        <f t="shared" si="17"/>
        <v>7.1759913259423821E-3</v>
      </c>
    </row>
    <row r="1125" spans="1:3" x14ac:dyDescent="0.3">
      <c r="A1125" s="14">
        <v>43542</v>
      </c>
      <c r="B1125" s="13">
        <v>66.650000000000006</v>
      </c>
      <c r="C1125" s="15">
        <f t="shared" si="17"/>
        <v>8.1350252792309133E-3</v>
      </c>
    </row>
    <row r="1126" spans="1:3" x14ac:dyDescent="0.3">
      <c r="A1126" s="14">
        <v>43539</v>
      </c>
      <c r="B1126" s="13">
        <v>66.11</v>
      </c>
      <c r="C1126" s="15">
        <f t="shared" si="17"/>
        <v>-1.0582811479794643E-3</v>
      </c>
    </row>
    <row r="1127" spans="1:3" x14ac:dyDescent="0.3">
      <c r="A1127" s="14">
        <v>43538</v>
      </c>
      <c r="B1127" s="13">
        <v>66.180000000000007</v>
      </c>
      <c r="C1127" s="15">
        <f t="shared" si="17"/>
        <v>4.3916175677376013E-3</v>
      </c>
    </row>
    <row r="1128" spans="1:3" x14ac:dyDescent="0.3">
      <c r="A1128" s="14">
        <v>43537</v>
      </c>
      <c r="B1128" s="13">
        <v>65.89</v>
      </c>
      <c r="C1128" s="15">
        <f t="shared" si="17"/>
        <v>8.5353360730695948E-3</v>
      </c>
    </row>
    <row r="1129" spans="1:3" x14ac:dyDescent="0.3">
      <c r="A1129" s="14">
        <v>43536</v>
      </c>
      <c r="B1129" s="13">
        <v>65.33</v>
      </c>
      <c r="C1129" s="15">
        <f t="shared" si="17"/>
        <v>4.1414278074535325E-3</v>
      </c>
    </row>
    <row r="1130" spans="1:3" x14ac:dyDescent="0.3">
      <c r="A1130" s="14">
        <v>43535</v>
      </c>
      <c r="B1130" s="13">
        <v>65.06</v>
      </c>
      <c r="C1130" s="15">
        <f t="shared" si="17"/>
        <v>-9.1799910282411423E-3</v>
      </c>
    </row>
    <row r="1131" spans="1:3" x14ac:dyDescent="0.3">
      <c r="A1131" s="14">
        <v>43532</v>
      </c>
      <c r="B1131" s="13">
        <v>65.66</v>
      </c>
      <c r="C1131" s="15">
        <f t="shared" si="17"/>
        <v>1.2875714360045367E-2</v>
      </c>
    </row>
    <row r="1132" spans="1:3" x14ac:dyDescent="0.3">
      <c r="A1132" s="14">
        <v>43531</v>
      </c>
      <c r="B1132" s="13">
        <v>64.819999999999993</v>
      </c>
      <c r="C1132" s="15">
        <f t="shared" si="17"/>
        <v>4.7939471692508284E-3</v>
      </c>
    </row>
    <row r="1133" spans="1:3" x14ac:dyDescent="0.3">
      <c r="A1133" s="14">
        <v>43530</v>
      </c>
      <c r="B1133" s="13">
        <v>64.510000000000005</v>
      </c>
      <c r="C1133" s="15">
        <f t="shared" si="17"/>
        <v>4.1941809056442528E-3</v>
      </c>
    </row>
    <row r="1134" spans="1:3" x14ac:dyDescent="0.3">
      <c r="A1134" s="14">
        <v>43529</v>
      </c>
      <c r="B1134" s="13">
        <v>64.239999999999995</v>
      </c>
      <c r="C1134" s="15">
        <f t="shared" si="17"/>
        <v>-3.1084886702674487E-3</v>
      </c>
    </row>
    <row r="1135" spans="1:3" x14ac:dyDescent="0.3">
      <c r="A1135" s="14">
        <v>43528</v>
      </c>
      <c r="B1135" s="13">
        <v>64.44</v>
      </c>
      <c r="C1135" s="15">
        <f t="shared" si="17"/>
        <v>1.1393022180376826E-2</v>
      </c>
    </row>
    <row r="1136" spans="1:3" x14ac:dyDescent="0.3">
      <c r="A1136" s="14">
        <v>43525</v>
      </c>
      <c r="B1136" s="13">
        <v>63.71</v>
      </c>
      <c r="C1136" s="15">
        <f t="shared" si="17"/>
        <v>-2.0507165752663651E-2</v>
      </c>
    </row>
    <row r="1137" spans="1:3" x14ac:dyDescent="0.3">
      <c r="A1137" s="14">
        <v>43524</v>
      </c>
      <c r="B1137" s="13">
        <v>65.03</v>
      </c>
      <c r="C1137" s="15">
        <f t="shared" si="17"/>
        <v>-7.9645083286483467E-3</v>
      </c>
    </row>
    <row r="1138" spans="1:3" x14ac:dyDescent="0.3">
      <c r="A1138" s="14">
        <v>43523</v>
      </c>
      <c r="B1138" s="13">
        <v>65.55</v>
      </c>
      <c r="C1138" s="15">
        <f t="shared" si="17"/>
        <v>1.5992959665558505E-2</v>
      </c>
    </row>
    <row r="1139" spans="1:3" x14ac:dyDescent="0.3">
      <c r="A1139" s="14">
        <v>43522</v>
      </c>
      <c r="B1139" s="13">
        <v>64.510000000000005</v>
      </c>
      <c r="C1139" s="15">
        <f t="shared" si="17"/>
        <v>7.6247160024333974E-3</v>
      </c>
    </row>
    <row r="1140" spans="1:3" x14ac:dyDescent="0.3">
      <c r="A1140" s="14">
        <v>43521</v>
      </c>
      <c r="B1140" s="13">
        <v>64.02</v>
      </c>
      <c r="C1140" s="15">
        <f t="shared" si="17"/>
        <v>-4.415289825300861E-2</v>
      </c>
    </row>
    <row r="1141" spans="1:3" x14ac:dyDescent="0.3">
      <c r="A1141" s="14">
        <v>43518</v>
      </c>
      <c r="B1141" s="13">
        <v>66.91</v>
      </c>
      <c r="C1141" s="15">
        <f t="shared" si="17"/>
        <v>0</v>
      </c>
    </row>
    <row r="1142" spans="1:3" x14ac:dyDescent="0.3">
      <c r="A1142" s="14">
        <v>43517</v>
      </c>
      <c r="B1142" s="13">
        <v>66.91</v>
      </c>
      <c r="C1142" s="15">
        <f t="shared" si="17"/>
        <v>1.3459958661150948E-3</v>
      </c>
    </row>
    <row r="1143" spans="1:3" x14ac:dyDescent="0.3">
      <c r="A1143" s="14">
        <v>43516</v>
      </c>
      <c r="B1143" s="13">
        <v>66.819999999999993</v>
      </c>
      <c r="C1143" s="15">
        <f t="shared" si="17"/>
        <v>1.4471159980392128E-2</v>
      </c>
    </row>
    <row r="1144" spans="1:3" x14ac:dyDescent="0.3">
      <c r="A1144" s="14">
        <v>43515</v>
      </c>
      <c r="B1144" s="13">
        <v>65.86</v>
      </c>
      <c r="C1144" s="15">
        <f t="shared" si="17"/>
        <v>-8.316370604404091E-3</v>
      </c>
    </row>
    <row r="1145" spans="1:3" x14ac:dyDescent="0.3">
      <c r="A1145" s="14">
        <v>43514</v>
      </c>
      <c r="B1145" s="13">
        <v>66.41</v>
      </c>
      <c r="C1145" s="15">
        <f t="shared" si="17"/>
        <v>1.1510046803817005E-2</v>
      </c>
    </row>
    <row r="1146" spans="1:3" x14ac:dyDescent="0.3">
      <c r="A1146" s="14">
        <v>43511</v>
      </c>
      <c r="B1146" s="13">
        <v>65.650000000000006</v>
      </c>
      <c r="C1146" s="15">
        <f t="shared" si="17"/>
        <v>2.5454517389133423E-2</v>
      </c>
    </row>
    <row r="1147" spans="1:3" x14ac:dyDescent="0.3">
      <c r="A1147" s="14">
        <v>43510</v>
      </c>
      <c r="B1147" s="13">
        <v>64</v>
      </c>
      <c r="C1147" s="15">
        <f t="shared" si="17"/>
        <v>1.1471800200878906E-2</v>
      </c>
    </row>
    <row r="1148" spans="1:3" x14ac:dyDescent="0.3">
      <c r="A1148" s="14">
        <v>43509</v>
      </c>
      <c r="B1148" s="13">
        <v>63.27</v>
      </c>
      <c r="C1148" s="15">
        <f t="shared" si="17"/>
        <v>1.0965544918057004E-2</v>
      </c>
    </row>
    <row r="1149" spans="1:3" x14ac:dyDescent="0.3">
      <c r="A1149" s="14">
        <v>43508</v>
      </c>
      <c r="B1149" s="13">
        <v>62.58</v>
      </c>
      <c r="C1149" s="15">
        <f t="shared" si="17"/>
        <v>2.066589529857045E-2</v>
      </c>
    </row>
    <row r="1150" spans="1:3" x14ac:dyDescent="0.3">
      <c r="A1150" s="14">
        <v>43507</v>
      </c>
      <c r="B1150" s="13">
        <v>61.3</v>
      </c>
      <c r="C1150" s="15">
        <f t="shared" si="17"/>
        <v>-1.1412734588399124E-3</v>
      </c>
    </row>
    <row r="1151" spans="1:3" x14ac:dyDescent="0.3">
      <c r="A1151" s="14">
        <v>43504</v>
      </c>
      <c r="B1151" s="13">
        <v>61.37</v>
      </c>
      <c r="C1151" s="15">
        <f t="shared" si="17"/>
        <v>5.8833312372446019E-3</v>
      </c>
    </row>
    <row r="1152" spans="1:3" x14ac:dyDescent="0.3">
      <c r="A1152" s="14">
        <v>43503</v>
      </c>
      <c r="B1152" s="13">
        <v>61.01</v>
      </c>
      <c r="C1152" s="15">
        <f t="shared" si="17"/>
        <v>-1.9638706305729919E-2</v>
      </c>
    </row>
    <row r="1153" spans="1:3" x14ac:dyDescent="0.3">
      <c r="A1153" s="14">
        <v>43502</v>
      </c>
      <c r="B1153" s="13">
        <v>62.22</v>
      </c>
      <c r="C1153" s="15">
        <f t="shared" si="17"/>
        <v>8.8789024660895118E-3</v>
      </c>
    </row>
    <row r="1154" spans="1:3" x14ac:dyDescent="0.3">
      <c r="A1154" s="14">
        <v>43501</v>
      </c>
      <c r="B1154" s="13">
        <v>61.67</v>
      </c>
      <c r="C1154" s="15">
        <f t="shared" si="17"/>
        <v>-9.52157601006055E-3</v>
      </c>
    </row>
    <row r="1155" spans="1:3" x14ac:dyDescent="0.3">
      <c r="A1155" s="14">
        <v>43500</v>
      </c>
      <c r="B1155" s="13">
        <v>62.26</v>
      </c>
      <c r="C1155" s="15">
        <f t="shared" ref="C1155:C1218" si="18">LN(B1155/B1156)</f>
        <v>6.4453977565385621E-3</v>
      </c>
    </row>
    <row r="1156" spans="1:3" x14ac:dyDescent="0.3">
      <c r="A1156" s="14">
        <v>43497</v>
      </c>
      <c r="B1156" s="13">
        <v>61.86</v>
      </c>
      <c r="C1156" s="15">
        <f t="shared" si="18"/>
        <v>-9.6525845980089415E-3</v>
      </c>
    </row>
    <row r="1157" spans="1:3" x14ac:dyDescent="0.3">
      <c r="A1157" s="14">
        <v>43496</v>
      </c>
      <c r="B1157" s="13">
        <v>62.46</v>
      </c>
      <c r="C1157" s="15">
        <f t="shared" si="18"/>
        <v>9.1677361036623366E-3</v>
      </c>
    </row>
    <row r="1158" spans="1:3" x14ac:dyDescent="0.3">
      <c r="A1158" s="14">
        <v>43495</v>
      </c>
      <c r="B1158" s="13">
        <v>61.89</v>
      </c>
      <c r="C1158" s="15">
        <f t="shared" si="18"/>
        <v>1.4812674191161564E-2</v>
      </c>
    </row>
    <row r="1159" spans="1:3" x14ac:dyDescent="0.3">
      <c r="A1159" s="14">
        <v>43494</v>
      </c>
      <c r="B1159" s="13">
        <v>60.98</v>
      </c>
      <c r="C1159" s="15">
        <f t="shared" si="18"/>
        <v>2.1046431001207705E-2</v>
      </c>
    </row>
    <row r="1160" spans="1:3" x14ac:dyDescent="0.3">
      <c r="A1160" s="14">
        <v>43493</v>
      </c>
      <c r="B1160" s="13">
        <v>59.71</v>
      </c>
      <c r="C1160" s="15">
        <f t="shared" si="18"/>
        <v>-2.9375049406477258E-2</v>
      </c>
    </row>
    <row r="1161" spans="1:3" x14ac:dyDescent="0.3">
      <c r="A1161" s="14">
        <v>43490</v>
      </c>
      <c r="B1161" s="13">
        <v>61.49</v>
      </c>
      <c r="C1161" s="15">
        <f t="shared" si="18"/>
        <v>6.5263733037028192E-3</v>
      </c>
    </row>
    <row r="1162" spans="1:3" x14ac:dyDescent="0.3">
      <c r="A1162" s="14">
        <v>43489</v>
      </c>
      <c r="B1162" s="13">
        <v>61.09</v>
      </c>
      <c r="C1162" s="15">
        <f t="shared" si="18"/>
        <v>6.5498610496198461E-4</v>
      </c>
    </row>
    <row r="1163" spans="1:3" x14ac:dyDescent="0.3">
      <c r="A1163" s="14">
        <v>43488</v>
      </c>
      <c r="B1163" s="13">
        <v>61.05</v>
      </c>
      <c r="C1163" s="15">
        <f t="shared" si="18"/>
        <v>2.460025840862399E-3</v>
      </c>
    </row>
    <row r="1164" spans="1:3" x14ac:dyDescent="0.3">
      <c r="A1164" s="14">
        <v>43487</v>
      </c>
      <c r="B1164" s="13">
        <v>60.9</v>
      </c>
      <c r="C1164" s="15">
        <f t="shared" si="18"/>
        <v>-2.0800229914756399E-2</v>
      </c>
    </row>
    <row r="1165" spans="1:3" x14ac:dyDescent="0.3">
      <c r="A1165" s="14">
        <v>43486</v>
      </c>
      <c r="B1165" s="13">
        <v>62.18</v>
      </c>
      <c r="C1165" s="15">
        <f t="shared" si="18"/>
        <v>2.2540663222697485E-3</v>
      </c>
    </row>
    <row r="1166" spans="1:3" x14ac:dyDescent="0.3">
      <c r="A1166" s="14">
        <v>43483</v>
      </c>
      <c r="B1166" s="13">
        <v>62.04</v>
      </c>
      <c r="C1166" s="15">
        <f t="shared" si="18"/>
        <v>3.5937906304355907E-2</v>
      </c>
    </row>
    <row r="1167" spans="1:3" x14ac:dyDescent="0.3">
      <c r="A1167" s="14">
        <v>43482</v>
      </c>
      <c r="B1167" s="13">
        <v>59.85</v>
      </c>
      <c r="C1167" s="15">
        <f t="shared" si="18"/>
        <v>6.685609475164736E-4</v>
      </c>
    </row>
    <row r="1168" spans="1:3" x14ac:dyDescent="0.3">
      <c r="A1168" s="14">
        <v>43481</v>
      </c>
      <c r="B1168" s="13">
        <v>59.81</v>
      </c>
      <c r="C1168" s="15">
        <f t="shared" si="18"/>
        <v>1.9585295956981282E-2</v>
      </c>
    </row>
    <row r="1169" spans="1:3" x14ac:dyDescent="0.3">
      <c r="A1169" s="14">
        <v>43480</v>
      </c>
      <c r="B1169" s="13">
        <v>58.65</v>
      </c>
      <c r="C1169" s="15">
        <f t="shared" si="18"/>
        <v>-2.5542798050967423E-3</v>
      </c>
    </row>
    <row r="1170" spans="1:3" x14ac:dyDescent="0.3">
      <c r="A1170" s="14">
        <v>43479</v>
      </c>
      <c r="B1170" s="13">
        <v>58.8</v>
      </c>
      <c r="C1170" s="15">
        <f t="shared" si="18"/>
        <v>-7.4551344950169341E-3</v>
      </c>
    </row>
    <row r="1171" spans="1:3" x14ac:dyDescent="0.3">
      <c r="A1171" s="14">
        <v>43476</v>
      </c>
      <c r="B1171" s="13">
        <v>59.24</v>
      </c>
      <c r="C1171" s="15">
        <f t="shared" si="18"/>
        <v>-2.0550384885523416E-2</v>
      </c>
    </row>
    <row r="1172" spans="1:3" x14ac:dyDescent="0.3">
      <c r="A1172" s="14">
        <v>43475</v>
      </c>
      <c r="B1172" s="13">
        <v>60.47</v>
      </c>
      <c r="C1172" s="15">
        <f t="shared" si="18"/>
        <v>1.6843556715169856E-2</v>
      </c>
    </row>
    <row r="1173" spans="1:3" x14ac:dyDescent="0.3">
      <c r="A1173" s="14">
        <v>43474</v>
      </c>
      <c r="B1173" s="13">
        <v>59.46</v>
      </c>
      <c r="C1173" s="15">
        <f t="shared" si="18"/>
        <v>4.3832744954919213E-2</v>
      </c>
    </row>
    <row r="1174" spans="1:3" x14ac:dyDescent="0.3">
      <c r="A1174" s="14">
        <v>43473</v>
      </c>
      <c r="B1174" s="13">
        <v>56.91</v>
      </c>
      <c r="C1174" s="15">
        <f t="shared" si="18"/>
        <v>-3.3330440469321316E-3</v>
      </c>
    </row>
    <row r="1175" spans="1:3" x14ac:dyDescent="0.3">
      <c r="A1175" s="14">
        <v>43472</v>
      </c>
      <c r="B1175" s="13">
        <v>57.1</v>
      </c>
      <c r="C1175" s="15">
        <f t="shared" si="18"/>
        <v>2.5901749606722278E-2</v>
      </c>
    </row>
    <row r="1176" spans="1:3" x14ac:dyDescent="0.3">
      <c r="A1176" s="14">
        <v>43469</v>
      </c>
      <c r="B1176" s="13">
        <v>55.64</v>
      </c>
      <c r="C1176" s="15">
        <f t="shared" si="18"/>
        <v>4.4280219870576121E-2</v>
      </c>
    </row>
    <row r="1177" spans="1:3" x14ac:dyDescent="0.3">
      <c r="A1177" s="14">
        <v>43468</v>
      </c>
      <c r="B1177" s="13">
        <v>53.23</v>
      </c>
      <c r="C1177" s="15">
        <f t="shared" si="18"/>
        <v>-1.5472393663635668E-2</v>
      </c>
    </row>
    <row r="1178" spans="1:3" x14ac:dyDescent="0.3">
      <c r="A1178" s="14">
        <v>43467</v>
      </c>
      <c r="B1178" s="13">
        <v>54.06</v>
      </c>
      <c r="C1178" s="15">
        <f t="shared" si="18"/>
        <v>6.6736025756409939E-2</v>
      </c>
    </row>
    <row r="1179" spans="1:3" x14ac:dyDescent="0.3">
      <c r="A1179" s="14">
        <v>43462</v>
      </c>
      <c r="B1179" s="13">
        <v>50.57</v>
      </c>
      <c r="C1179" s="15">
        <f t="shared" si="18"/>
        <v>-1.8029098966158341E-2</v>
      </c>
    </row>
    <row r="1180" spans="1:3" x14ac:dyDescent="0.3">
      <c r="A1180" s="14">
        <v>43461</v>
      </c>
      <c r="B1180" s="13">
        <v>51.49</v>
      </c>
      <c r="C1180" s="15">
        <f t="shared" si="18"/>
        <v>-8.5090437981775249E-3</v>
      </c>
    </row>
    <row r="1181" spans="1:3" x14ac:dyDescent="0.3">
      <c r="A1181" s="14">
        <v>43455</v>
      </c>
      <c r="B1181" s="13">
        <v>51.93</v>
      </c>
      <c r="C1181" s="15">
        <f t="shared" si="18"/>
        <v>-1.7371821797897102E-2</v>
      </c>
    </row>
    <row r="1182" spans="1:3" x14ac:dyDescent="0.3">
      <c r="A1182" s="14">
        <v>43454</v>
      </c>
      <c r="B1182" s="13">
        <v>52.84</v>
      </c>
      <c r="C1182" s="15">
        <f t="shared" si="18"/>
        <v>-5.0914721602412075E-2</v>
      </c>
    </row>
    <row r="1183" spans="1:3" x14ac:dyDescent="0.3">
      <c r="A1183" s="14">
        <v>43453</v>
      </c>
      <c r="B1183" s="13">
        <v>55.6</v>
      </c>
      <c r="C1183" s="15">
        <f t="shared" si="18"/>
        <v>6.1338817612662166E-3</v>
      </c>
    </row>
    <row r="1184" spans="1:3" x14ac:dyDescent="0.3">
      <c r="A1184" s="14">
        <v>43452</v>
      </c>
      <c r="B1184" s="13">
        <v>55.26</v>
      </c>
      <c r="C1184" s="15">
        <f t="shared" si="18"/>
        <v>-4.1299622023310611E-2</v>
      </c>
    </row>
    <row r="1185" spans="1:3" x14ac:dyDescent="0.3">
      <c r="A1185" s="14">
        <v>43451</v>
      </c>
      <c r="B1185" s="13">
        <v>57.59</v>
      </c>
      <c r="C1185" s="15">
        <f t="shared" si="18"/>
        <v>-1.670292813447511E-2</v>
      </c>
    </row>
    <row r="1186" spans="1:3" x14ac:dyDescent="0.3">
      <c r="A1186" s="14">
        <v>43448</v>
      </c>
      <c r="B1186" s="13">
        <v>58.56</v>
      </c>
      <c r="C1186" s="15">
        <f t="shared" si="18"/>
        <v>-7.9939195995419061E-3</v>
      </c>
    </row>
    <row r="1187" spans="1:3" x14ac:dyDescent="0.3">
      <c r="A1187" s="14">
        <v>43447</v>
      </c>
      <c r="B1187" s="13">
        <v>59.03</v>
      </c>
      <c r="C1187" s="15">
        <f t="shared" si="18"/>
        <v>-1.5298272635919088E-2</v>
      </c>
    </row>
    <row r="1188" spans="1:3" x14ac:dyDescent="0.3">
      <c r="A1188" s="14">
        <v>43446</v>
      </c>
      <c r="B1188" s="13">
        <v>59.94</v>
      </c>
      <c r="C1188" s="15">
        <f t="shared" si="18"/>
        <v>3.5096551443025183E-3</v>
      </c>
    </row>
    <row r="1189" spans="1:3" x14ac:dyDescent="0.3">
      <c r="A1189" s="14">
        <v>43445</v>
      </c>
      <c r="B1189" s="13">
        <v>59.73</v>
      </c>
      <c r="C1189" s="15">
        <f t="shared" si="18"/>
        <v>-9.33184575709964E-3</v>
      </c>
    </row>
    <row r="1190" spans="1:3" x14ac:dyDescent="0.3">
      <c r="A1190" s="14">
        <v>43444</v>
      </c>
      <c r="B1190" s="13">
        <v>60.29</v>
      </c>
      <c r="C1190" s="15">
        <f t="shared" si="18"/>
        <v>-2.3279739831661279E-2</v>
      </c>
    </row>
    <row r="1191" spans="1:3" x14ac:dyDescent="0.3">
      <c r="A1191" s="14">
        <v>43441</v>
      </c>
      <c r="B1191" s="13">
        <v>61.71</v>
      </c>
      <c r="C1191" s="15">
        <f t="shared" si="18"/>
        <v>6.493832016284859E-2</v>
      </c>
    </row>
    <row r="1192" spans="1:3" x14ac:dyDescent="0.3">
      <c r="A1192" s="14">
        <v>43440</v>
      </c>
      <c r="B1192" s="13">
        <v>57.83</v>
      </c>
      <c r="C1192" s="15">
        <f t="shared" si="18"/>
        <v>-5.9902162982969943E-2</v>
      </c>
    </row>
    <row r="1193" spans="1:3" x14ac:dyDescent="0.3">
      <c r="A1193" s="14">
        <v>43439</v>
      </c>
      <c r="B1193" s="13">
        <v>61.4</v>
      </c>
      <c r="C1193" s="15">
        <f t="shared" si="18"/>
        <v>2.9359016358303201E-3</v>
      </c>
    </row>
    <row r="1194" spans="1:3" x14ac:dyDescent="0.3">
      <c r="A1194" s="14">
        <v>43438</v>
      </c>
      <c r="B1194" s="13">
        <v>61.22</v>
      </c>
      <c r="C1194" s="15">
        <f t="shared" si="18"/>
        <v>1.7300044285005936E-2</v>
      </c>
    </row>
    <row r="1195" spans="1:3" x14ac:dyDescent="0.3">
      <c r="A1195" s="14">
        <v>43437</v>
      </c>
      <c r="B1195" s="13">
        <v>60.17</v>
      </c>
      <c r="C1195" s="15">
        <f t="shared" si="18"/>
        <v>4.1743420509385398E-2</v>
      </c>
    </row>
    <row r="1196" spans="1:3" x14ac:dyDescent="0.3">
      <c r="A1196" s="14">
        <v>43434</v>
      </c>
      <c r="B1196" s="13">
        <v>57.71</v>
      </c>
      <c r="C1196" s="15">
        <f t="shared" si="18"/>
        <v>-1.0000083334583311E-2</v>
      </c>
    </row>
    <row r="1197" spans="1:3" x14ac:dyDescent="0.3">
      <c r="A1197" s="14">
        <v>43433</v>
      </c>
      <c r="B1197" s="13">
        <v>58.29</v>
      </c>
      <c r="C1197" s="15">
        <f t="shared" si="18"/>
        <v>5.5049167058169937E-3</v>
      </c>
    </row>
    <row r="1198" spans="1:3" x14ac:dyDescent="0.3">
      <c r="A1198" s="14">
        <v>43432</v>
      </c>
      <c r="B1198" s="13">
        <v>57.97</v>
      </c>
      <c r="C1198" s="15">
        <f t="shared" si="18"/>
        <v>-2.7394311933494713E-2</v>
      </c>
    </row>
    <row r="1199" spans="1:3" x14ac:dyDescent="0.3">
      <c r="A1199" s="14">
        <v>43431</v>
      </c>
      <c r="B1199" s="13">
        <v>59.58</v>
      </c>
      <c r="C1199" s="15">
        <f t="shared" si="18"/>
        <v>-2.0120731134202312E-3</v>
      </c>
    </row>
    <row r="1200" spans="1:3" x14ac:dyDescent="0.3">
      <c r="A1200" s="14">
        <v>43430</v>
      </c>
      <c r="B1200" s="13">
        <v>59.7</v>
      </c>
      <c r="C1200" s="15">
        <f t="shared" si="18"/>
        <v>3.4248172129758461E-2</v>
      </c>
    </row>
    <row r="1201" spans="1:3" x14ac:dyDescent="0.3">
      <c r="A1201" s="14">
        <v>43427</v>
      </c>
      <c r="B1201" s="13">
        <v>57.69</v>
      </c>
      <c r="C1201" s="15">
        <f t="shared" si="18"/>
        <v>-5.7591670638026109E-2</v>
      </c>
    </row>
    <row r="1202" spans="1:3" x14ac:dyDescent="0.3">
      <c r="A1202" s="14">
        <v>43426</v>
      </c>
      <c r="B1202" s="13">
        <v>61.11</v>
      </c>
      <c r="C1202" s="15">
        <f t="shared" si="18"/>
        <v>-8.797710703529197E-3</v>
      </c>
    </row>
    <row r="1203" spans="1:3" x14ac:dyDescent="0.3">
      <c r="A1203" s="14">
        <v>43425</v>
      </c>
      <c r="B1203" s="13">
        <v>61.65</v>
      </c>
      <c r="C1203" s="15">
        <f t="shared" si="18"/>
        <v>2.436054797881121E-3</v>
      </c>
    </row>
    <row r="1204" spans="1:3" x14ac:dyDescent="0.3">
      <c r="A1204" s="14">
        <v>43424</v>
      </c>
      <c r="B1204" s="13">
        <v>61.5</v>
      </c>
      <c r="C1204" s="15">
        <f t="shared" si="18"/>
        <v>-4.2031019452536643E-2</v>
      </c>
    </row>
    <row r="1205" spans="1:3" x14ac:dyDescent="0.3">
      <c r="A1205" s="14">
        <v>43423</v>
      </c>
      <c r="B1205" s="13">
        <v>64.14</v>
      </c>
      <c r="C1205" s="15">
        <f t="shared" si="18"/>
        <v>-1.7770690933533374E-2</v>
      </c>
    </row>
    <row r="1206" spans="1:3" x14ac:dyDescent="0.3">
      <c r="A1206" s="14">
        <v>43420</v>
      </c>
      <c r="B1206" s="13">
        <v>65.290000000000006</v>
      </c>
      <c r="C1206" s="15">
        <f t="shared" si="18"/>
        <v>-4.889238158243922E-3</v>
      </c>
    </row>
    <row r="1207" spans="1:3" x14ac:dyDescent="0.3">
      <c r="A1207" s="14">
        <v>43419</v>
      </c>
      <c r="B1207" s="13">
        <v>65.61</v>
      </c>
      <c r="C1207" s="15">
        <f t="shared" si="18"/>
        <v>1.1188713549628755E-2</v>
      </c>
    </row>
    <row r="1208" spans="1:3" x14ac:dyDescent="0.3">
      <c r="A1208" s="14">
        <v>43418</v>
      </c>
      <c r="B1208" s="13">
        <v>64.88</v>
      </c>
      <c r="C1208" s="15">
        <f t="shared" si="18"/>
        <v>-8.7470825487515769E-3</v>
      </c>
    </row>
    <row r="1209" spans="1:3" x14ac:dyDescent="0.3">
      <c r="A1209" s="14">
        <v>43417</v>
      </c>
      <c r="B1209" s="13">
        <v>65.45</v>
      </c>
      <c r="C1209" s="15">
        <f t="shared" si="18"/>
        <v>-6.4490773626401154E-2</v>
      </c>
    </row>
    <row r="1210" spans="1:3" x14ac:dyDescent="0.3">
      <c r="A1210" s="14">
        <v>43416</v>
      </c>
      <c r="B1210" s="13">
        <v>69.81</v>
      </c>
      <c r="C1210" s="15">
        <f t="shared" si="18"/>
        <v>1.1525844349799624E-2</v>
      </c>
    </row>
    <row r="1211" spans="1:3" x14ac:dyDescent="0.3">
      <c r="A1211" s="14">
        <v>43413</v>
      </c>
      <c r="B1211" s="13">
        <v>69.010000000000005</v>
      </c>
      <c r="C1211" s="15">
        <f t="shared" si="18"/>
        <v>-4.0491740067794225E-3</v>
      </c>
    </row>
    <row r="1212" spans="1:3" x14ac:dyDescent="0.3">
      <c r="A1212" s="14">
        <v>43412</v>
      </c>
      <c r="B1212" s="13">
        <v>69.290000000000006</v>
      </c>
      <c r="C1212" s="15">
        <f t="shared" si="18"/>
        <v>-1.1622198401254363E-2</v>
      </c>
    </row>
    <row r="1213" spans="1:3" x14ac:dyDescent="0.3">
      <c r="A1213" s="14">
        <v>43411</v>
      </c>
      <c r="B1213" s="13">
        <v>70.099999999999994</v>
      </c>
      <c r="C1213" s="15">
        <f t="shared" si="18"/>
        <v>-7.6737622551602772E-3</v>
      </c>
    </row>
    <row r="1214" spans="1:3" x14ac:dyDescent="0.3">
      <c r="A1214" s="14">
        <v>43410</v>
      </c>
      <c r="B1214" s="13">
        <v>70.64</v>
      </c>
      <c r="C1214" s="15">
        <f t="shared" si="18"/>
        <v>-2.8469687232265995E-2</v>
      </c>
    </row>
    <row r="1215" spans="1:3" x14ac:dyDescent="0.3">
      <c r="A1215" s="14">
        <v>43409</v>
      </c>
      <c r="B1215" s="13">
        <v>72.680000000000007</v>
      </c>
      <c r="C1215" s="15">
        <f t="shared" si="18"/>
        <v>2.1838269632543903E-2</v>
      </c>
    </row>
    <row r="1216" spans="1:3" x14ac:dyDescent="0.3">
      <c r="A1216" s="14">
        <v>43406</v>
      </c>
      <c r="B1216" s="13">
        <v>71.11</v>
      </c>
      <c r="C1216" s="15">
        <f t="shared" si="18"/>
        <v>-1.966845253333304E-3</v>
      </c>
    </row>
    <row r="1217" spans="1:3" x14ac:dyDescent="0.3">
      <c r="A1217" s="14">
        <v>43405</v>
      </c>
      <c r="B1217" s="13">
        <v>71.25</v>
      </c>
      <c r="C1217" s="15">
        <f t="shared" si="18"/>
        <v>-4.9157682257129034E-2</v>
      </c>
    </row>
    <row r="1218" spans="1:3" x14ac:dyDescent="0.3">
      <c r="A1218" s="14">
        <v>43404</v>
      </c>
      <c r="B1218" s="13">
        <v>74.84</v>
      </c>
      <c r="C1218" s="15">
        <f t="shared" si="18"/>
        <v>-1.1161423337734042E-2</v>
      </c>
    </row>
    <row r="1219" spans="1:3" x14ac:dyDescent="0.3">
      <c r="A1219" s="14">
        <v>43403</v>
      </c>
      <c r="B1219" s="13">
        <v>75.680000000000007</v>
      </c>
      <c r="C1219" s="15">
        <f t="shared" ref="C1219:C1282" si="19">LN(B1219/B1220)</f>
        <v>-2.4537905630828166E-2</v>
      </c>
    </row>
    <row r="1220" spans="1:3" x14ac:dyDescent="0.3">
      <c r="A1220" s="14">
        <v>43402</v>
      </c>
      <c r="B1220" s="13">
        <v>77.56</v>
      </c>
      <c r="C1220" s="15">
        <f t="shared" si="19"/>
        <v>2.0650497787696427E-3</v>
      </c>
    </row>
    <row r="1221" spans="1:3" x14ac:dyDescent="0.3">
      <c r="A1221" s="14">
        <v>43399</v>
      </c>
      <c r="B1221" s="13">
        <v>77.400000000000006</v>
      </c>
      <c r="C1221" s="15">
        <f t="shared" si="19"/>
        <v>1.2928250023051713E-3</v>
      </c>
    </row>
    <row r="1222" spans="1:3" x14ac:dyDescent="0.3">
      <c r="A1222" s="14">
        <v>43398</v>
      </c>
      <c r="B1222" s="13">
        <v>77.3</v>
      </c>
      <c r="C1222" s="15">
        <f t="shared" si="19"/>
        <v>-5.1733058577477665E-4</v>
      </c>
    </row>
    <row r="1223" spans="1:3" x14ac:dyDescent="0.3">
      <c r="A1223" s="14">
        <v>43397</v>
      </c>
      <c r="B1223" s="13">
        <v>77.34</v>
      </c>
      <c r="C1223" s="15">
        <f t="shared" si="19"/>
        <v>-1.7050602162000078E-2</v>
      </c>
    </row>
    <row r="1224" spans="1:3" x14ac:dyDescent="0.3">
      <c r="A1224" s="14">
        <v>43396</v>
      </c>
      <c r="B1224" s="13">
        <v>78.67</v>
      </c>
      <c r="C1224" s="15">
        <f t="shared" si="19"/>
        <v>-2.23739850972411E-2</v>
      </c>
    </row>
    <row r="1225" spans="1:3" x14ac:dyDescent="0.3">
      <c r="A1225" s="14">
        <v>43395</v>
      </c>
      <c r="B1225" s="13">
        <v>80.45</v>
      </c>
      <c r="C1225" s="15">
        <f t="shared" si="19"/>
        <v>8.7048441733717679E-4</v>
      </c>
    </row>
    <row r="1226" spans="1:3" x14ac:dyDescent="0.3">
      <c r="A1226" s="14">
        <v>43392</v>
      </c>
      <c r="B1226" s="13">
        <v>80.38</v>
      </c>
      <c r="C1226" s="15">
        <f t="shared" si="19"/>
        <v>9.957680683389768E-4</v>
      </c>
    </row>
    <row r="1227" spans="1:3" x14ac:dyDescent="0.3">
      <c r="A1227" s="14">
        <v>43391</v>
      </c>
      <c r="B1227" s="13">
        <v>80.3</v>
      </c>
      <c r="C1227" s="15">
        <f t="shared" si="19"/>
        <v>4.8686195663446069E-3</v>
      </c>
    </row>
    <row r="1228" spans="1:3" x14ac:dyDescent="0.3">
      <c r="A1228" s="14">
        <v>43390</v>
      </c>
      <c r="B1228" s="13">
        <v>79.91</v>
      </c>
      <c r="C1228" s="15">
        <f t="shared" si="19"/>
        <v>-7.7287844210822097E-3</v>
      </c>
    </row>
    <row r="1229" spans="1:3" x14ac:dyDescent="0.3">
      <c r="A1229" s="14">
        <v>43389</v>
      </c>
      <c r="B1229" s="13">
        <v>80.53</v>
      </c>
      <c r="C1229" s="15">
        <f t="shared" si="19"/>
        <v>-4.7076400122947285E-3</v>
      </c>
    </row>
    <row r="1230" spans="1:3" x14ac:dyDescent="0.3">
      <c r="A1230" s="14">
        <v>43388</v>
      </c>
      <c r="B1230" s="13">
        <v>80.91</v>
      </c>
      <c r="C1230" s="15">
        <f t="shared" si="19"/>
        <v>2.4749424834673351E-3</v>
      </c>
    </row>
    <row r="1231" spans="1:3" x14ac:dyDescent="0.3">
      <c r="A1231" s="14">
        <v>43385</v>
      </c>
      <c r="B1231" s="13">
        <v>80.709999999999994</v>
      </c>
      <c r="C1231" s="15">
        <f t="shared" si="19"/>
        <v>-7.8983503287658203E-3</v>
      </c>
    </row>
    <row r="1232" spans="1:3" x14ac:dyDescent="0.3">
      <c r="A1232" s="14">
        <v>43384</v>
      </c>
      <c r="B1232" s="13">
        <v>81.349999999999994</v>
      </c>
      <c r="C1232" s="15">
        <f t="shared" si="19"/>
        <v>-2.9910808831878615E-2</v>
      </c>
    </row>
    <row r="1233" spans="1:3" x14ac:dyDescent="0.3">
      <c r="A1233" s="14">
        <v>43383</v>
      </c>
      <c r="B1233" s="13">
        <v>83.82</v>
      </c>
      <c r="C1233" s="15">
        <f t="shared" si="19"/>
        <v>-1.5860197528353329E-2</v>
      </c>
    </row>
    <row r="1234" spans="1:3" x14ac:dyDescent="0.3">
      <c r="A1234" s="14">
        <v>43382</v>
      </c>
      <c r="B1234" s="13">
        <v>85.16</v>
      </c>
      <c r="C1234" s="15">
        <f t="shared" si="19"/>
        <v>1.1099417291497044E-2</v>
      </c>
    </row>
    <row r="1235" spans="1:3" x14ac:dyDescent="0.3">
      <c r="A1235" s="14">
        <v>43381</v>
      </c>
      <c r="B1235" s="13">
        <v>84.22</v>
      </c>
      <c r="C1235" s="15">
        <f t="shared" si="19"/>
        <v>-1.0629602859552554E-2</v>
      </c>
    </row>
    <row r="1236" spans="1:3" x14ac:dyDescent="0.3">
      <c r="A1236" s="14">
        <v>43378</v>
      </c>
      <c r="B1236" s="13">
        <v>85.12</v>
      </c>
      <c r="C1236" s="15">
        <f t="shared" si="19"/>
        <v>-1.109889306804869E-2</v>
      </c>
    </row>
    <row r="1237" spans="1:3" x14ac:dyDescent="0.3">
      <c r="A1237" s="14">
        <v>43377</v>
      </c>
      <c r="B1237" s="13">
        <v>86.07</v>
      </c>
      <c r="C1237" s="15">
        <f t="shared" si="19"/>
        <v>7.2295090997831872E-3</v>
      </c>
    </row>
    <row r="1238" spans="1:3" x14ac:dyDescent="0.3">
      <c r="A1238" s="14">
        <v>43376</v>
      </c>
      <c r="B1238" s="13">
        <v>85.45</v>
      </c>
      <c r="C1238" s="15">
        <f t="shared" si="19"/>
        <v>-2.1042794765007201E-3</v>
      </c>
    </row>
    <row r="1239" spans="1:3" x14ac:dyDescent="0.3">
      <c r="A1239" s="14">
        <v>43375</v>
      </c>
      <c r="B1239" s="13">
        <v>85.63</v>
      </c>
      <c r="C1239" s="15">
        <f t="shared" si="19"/>
        <v>8.0905641529756267E-3</v>
      </c>
    </row>
    <row r="1240" spans="1:3" x14ac:dyDescent="0.3">
      <c r="A1240" s="14">
        <v>43374</v>
      </c>
      <c r="B1240" s="13">
        <v>84.94</v>
      </c>
      <c r="C1240" s="15">
        <f t="shared" si="19"/>
        <v>2.6483714125006105E-2</v>
      </c>
    </row>
    <row r="1241" spans="1:3" x14ac:dyDescent="0.3">
      <c r="A1241" s="14">
        <v>43371</v>
      </c>
      <c r="B1241" s="13">
        <v>82.72</v>
      </c>
      <c r="C1241" s="15">
        <f t="shared" si="19"/>
        <v>1.4367713369011461E-2</v>
      </c>
    </row>
    <row r="1242" spans="1:3" x14ac:dyDescent="0.3">
      <c r="A1242" s="14">
        <v>43370</v>
      </c>
      <c r="B1242" s="13">
        <v>81.540000000000006</v>
      </c>
      <c r="C1242" s="15">
        <f t="shared" si="19"/>
        <v>-4.0389259972494458E-3</v>
      </c>
    </row>
    <row r="1243" spans="1:3" x14ac:dyDescent="0.3">
      <c r="A1243" s="14">
        <v>43369</v>
      </c>
      <c r="B1243" s="13">
        <v>81.87</v>
      </c>
      <c r="C1243" s="15">
        <f t="shared" si="19"/>
        <v>-4.1443257756851072E-3</v>
      </c>
    </row>
    <row r="1244" spans="1:3" x14ac:dyDescent="0.3">
      <c r="A1244" s="14">
        <v>43368</v>
      </c>
      <c r="B1244" s="13">
        <v>82.21</v>
      </c>
      <c r="C1244" s="15">
        <f t="shared" si="19"/>
        <v>1.6186742134180639E-2</v>
      </c>
    </row>
    <row r="1245" spans="1:3" x14ac:dyDescent="0.3">
      <c r="A1245" s="14">
        <v>43367</v>
      </c>
      <c r="B1245" s="13">
        <v>80.89</v>
      </c>
      <c r="C1245" s="15">
        <f t="shared" si="19"/>
        <v>2.4908979178032618E-2</v>
      </c>
    </row>
    <row r="1246" spans="1:3" x14ac:dyDescent="0.3">
      <c r="A1246" s="14">
        <v>43364</v>
      </c>
      <c r="B1246" s="13">
        <v>78.900000000000006</v>
      </c>
      <c r="C1246" s="15">
        <f t="shared" si="19"/>
        <v>-1.6462993650553895E-3</v>
      </c>
    </row>
    <row r="1247" spans="1:3" x14ac:dyDescent="0.3">
      <c r="A1247" s="14">
        <v>43363</v>
      </c>
      <c r="B1247" s="13">
        <v>79.03</v>
      </c>
      <c r="C1247" s="15">
        <f t="shared" si="19"/>
        <v>-5.04860342815681E-3</v>
      </c>
    </row>
    <row r="1248" spans="1:3" x14ac:dyDescent="0.3">
      <c r="A1248" s="14">
        <v>43362</v>
      </c>
      <c r="B1248" s="13">
        <v>79.430000000000007</v>
      </c>
      <c r="C1248" s="15">
        <f t="shared" si="19"/>
        <v>2.2687178876507081E-3</v>
      </c>
    </row>
    <row r="1249" spans="1:3" x14ac:dyDescent="0.3">
      <c r="A1249" s="14">
        <v>43361</v>
      </c>
      <c r="B1249" s="13">
        <v>79.25</v>
      </c>
      <c r="C1249" s="15">
        <f t="shared" si="19"/>
        <v>1.3082043430022052E-2</v>
      </c>
    </row>
    <row r="1250" spans="1:3" x14ac:dyDescent="0.3">
      <c r="A1250" s="14">
        <v>43360</v>
      </c>
      <c r="B1250" s="13">
        <v>78.22</v>
      </c>
      <c r="C1250" s="15">
        <f t="shared" si="19"/>
        <v>4.4845997384731903E-3</v>
      </c>
    </row>
    <row r="1251" spans="1:3" x14ac:dyDescent="0.3">
      <c r="A1251" s="14">
        <v>43357</v>
      </c>
      <c r="B1251" s="13">
        <v>77.87</v>
      </c>
      <c r="C1251" s="15">
        <f t="shared" si="19"/>
        <v>2.7004452853735769E-3</v>
      </c>
    </row>
    <row r="1252" spans="1:3" x14ac:dyDescent="0.3">
      <c r="A1252" s="14">
        <v>43356</v>
      </c>
      <c r="B1252" s="13">
        <v>77.66</v>
      </c>
      <c r="C1252" s="15">
        <f t="shared" si="19"/>
        <v>-2.9936279125567664E-2</v>
      </c>
    </row>
    <row r="1253" spans="1:3" x14ac:dyDescent="0.3">
      <c r="A1253" s="14">
        <v>43355</v>
      </c>
      <c r="B1253" s="13">
        <v>80.02</v>
      </c>
      <c r="C1253" s="15">
        <f t="shared" si="19"/>
        <v>2.275123410172087E-2</v>
      </c>
    </row>
    <row r="1254" spans="1:3" x14ac:dyDescent="0.3">
      <c r="A1254" s="14">
        <v>43354</v>
      </c>
      <c r="B1254" s="13">
        <v>78.22</v>
      </c>
      <c r="C1254" s="15">
        <f t="shared" si="19"/>
        <v>1.8711430487561027E-2</v>
      </c>
    </row>
    <row r="1255" spans="1:3" x14ac:dyDescent="0.3">
      <c r="A1255" s="14">
        <v>43353</v>
      </c>
      <c r="B1255" s="13">
        <v>76.77</v>
      </c>
      <c r="C1255" s="15">
        <f t="shared" si="19"/>
        <v>1.6019250121058648E-2</v>
      </c>
    </row>
    <row r="1256" spans="1:3" x14ac:dyDescent="0.3">
      <c r="A1256" s="14">
        <v>43350</v>
      </c>
      <c r="B1256" s="13">
        <v>75.55</v>
      </c>
      <c r="C1256" s="15">
        <f t="shared" si="19"/>
        <v>-1.5870919876816584E-3</v>
      </c>
    </row>
    <row r="1257" spans="1:3" x14ac:dyDescent="0.3">
      <c r="A1257" s="14">
        <v>43349</v>
      </c>
      <c r="B1257" s="13">
        <v>75.67</v>
      </c>
      <c r="C1257" s="15">
        <f t="shared" si="19"/>
        <v>-1.325913747101363E-2</v>
      </c>
    </row>
    <row r="1258" spans="1:3" x14ac:dyDescent="0.3">
      <c r="A1258" s="14">
        <v>43348</v>
      </c>
      <c r="B1258" s="13">
        <v>76.680000000000007</v>
      </c>
      <c r="C1258" s="15">
        <f t="shared" si="19"/>
        <v>-1.0766042115976324E-2</v>
      </c>
    </row>
    <row r="1259" spans="1:3" x14ac:dyDescent="0.3">
      <c r="A1259" s="14">
        <v>43347</v>
      </c>
      <c r="B1259" s="13">
        <v>77.510000000000005</v>
      </c>
      <c r="C1259" s="15">
        <f t="shared" si="19"/>
        <v>-3.8629973354187136E-3</v>
      </c>
    </row>
    <row r="1260" spans="1:3" x14ac:dyDescent="0.3">
      <c r="A1260" s="14">
        <v>43346</v>
      </c>
      <c r="B1260" s="13">
        <v>77.81</v>
      </c>
      <c r="C1260" s="15">
        <f t="shared" si="19"/>
        <v>1.1244060304689768E-2</v>
      </c>
    </row>
    <row r="1261" spans="1:3" x14ac:dyDescent="0.3">
      <c r="A1261" s="14">
        <v>43343</v>
      </c>
      <c r="B1261" s="13">
        <v>76.94</v>
      </c>
      <c r="C1261" s="15">
        <f t="shared" si="19"/>
        <v>-1.4286644419756452E-3</v>
      </c>
    </row>
    <row r="1262" spans="1:3" x14ac:dyDescent="0.3">
      <c r="A1262" s="14">
        <v>43342</v>
      </c>
      <c r="B1262" s="13">
        <v>77.05</v>
      </c>
      <c r="C1262" s="15">
        <f t="shared" si="19"/>
        <v>1.2800592756915096E-2</v>
      </c>
    </row>
    <row r="1263" spans="1:3" x14ac:dyDescent="0.3">
      <c r="A1263" s="14">
        <v>43341</v>
      </c>
      <c r="B1263" s="13">
        <v>76.069999999999993</v>
      </c>
      <c r="C1263" s="15">
        <f t="shared" si="19"/>
        <v>2.1055409805328328E-3</v>
      </c>
    </row>
    <row r="1264" spans="1:3" x14ac:dyDescent="0.3">
      <c r="A1264" s="14">
        <v>43340</v>
      </c>
      <c r="B1264" s="13">
        <v>75.91</v>
      </c>
      <c r="C1264" s="15">
        <f t="shared" si="19"/>
        <v>1.9958086619506869E-2</v>
      </c>
    </row>
    <row r="1265" spans="1:3" x14ac:dyDescent="0.3">
      <c r="A1265" s="14">
        <v>43339</v>
      </c>
      <c r="B1265" s="13">
        <v>74.41</v>
      </c>
      <c r="C1265" s="15">
        <f t="shared" si="19"/>
        <v>0</v>
      </c>
    </row>
    <row r="1266" spans="1:3" x14ac:dyDescent="0.3">
      <c r="A1266" s="14">
        <v>43336</v>
      </c>
      <c r="B1266" s="13">
        <v>74.41</v>
      </c>
      <c r="C1266" s="15">
        <f t="shared" si="19"/>
        <v>9.1805694076105438E-3</v>
      </c>
    </row>
    <row r="1267" spans="1:3" x14ac:dyDescent="0.3">
      <c r="A1267" s="14">
        <v>43335</v>
      </c>
      <c r="B1267" s="13">
        <v>73.73</v>
      </c>
      <c r="C1267" s="15">
        <f t="shared" si="19"/>
        <v>1.0498426235483339E-2</v>
      </c>
    </row>
    <row r="1268" spans="1:3" x14ac:dyDescent="0.3">
      <c r="A1268" s="14">
        <v>43334</v>
      </c>
      <c r="B1268" s="13">
        <v>72.959999999999994</v>
      </c>
      <c r="C1268" s="15">
        <f t="shared" si="19"/>
        <v>1.8118191491894933E-2</v>
      </c>
    </row>
    <row r="1269" spans="1:3" x14ac:dyDescent="0.3">
      <c r="A1269" s="14">
        <v>43333</v>
      </c>
      <c r="B1269" s="13">
        <v>71.650000000000006</v>
      </c>
      <c r="C1269" s="15">
        <f t="shared" si="19"/>
        <v>7.5651803787544266E-3</v>
      </c>
    </row>
    <row r="1270" spans="1:3" x14ac:dyDescent="0.3">
      <c r="A1270" s="14">
        <v>43332</v>
      </c>
      <c r="B1270" s="13">
        <v>71.11</v>
      </c>
      <c r="C1270" s="15">
        <f t="shared" si="19"/>
        <v>1.3734729183394403E-2</v>
      </c>
    </row>
    <row r="1271" spans="1:3" x14ac:dyDescent="0.3">
      <c r="A1271" s="14">
        <v>43329</v>
      </c>
      <c r="B1271" s="13">
        <v>70.14</v>
      </c>
      <c r="C1271" s="15">
        <f t="shared" si="19"/>
        <v>1.3347883858260086E-2</v>
      </c>
    </row>
    <row r="1272" spans="1:3" x14ac:dyDescent="0.3">
      <c r="A1272" s="14">
        <v>43328</v>
      </c>
      <c r="B1272" s="13">
        <v>69.209999999999994</v>
      </c>
      <c r="C1272" s="15">
        <f t="shared" si="19"/>
        <v>1.2064976642616791E-2</v>
      </c>
    </row>
    <row r="1273" spans="1:3" x14ac:dyDescent="0.3">
      <c r="A1273" s="14">
        <v>43327</v>
      </c>
      <c r="B1273" s="13">
        <v>68.38</v>
      </c>
      <c r="C1273" s="15">
        <f t="shared" si="19"/>
        <v>-3.4354797876538105E-2</v>
      </c>
    </row>
    <row r="1274" spans="1:3" x14ac:dyDescent="0.3">
      <c r="A1274" s="14">
        <v>43326</v>
      </c>
      <c r="B1274" s="13">
        <v>70.77</v>
      </c>
      <c r="C1274" s="15">
        <f t="shared" si="19"/>
        <v>2.1217915874529678E-3</v>
      </c>
    </row>
    <row r="1275" spans="1:3" x14ac:dyDescent="0.3">
      <c r="A1275" s="14">
        <v>43325</v>
      </c>
      <c r="B1275" s="13">
        <v>70.62</v>
      </c>
      <c r="C1275" s="15">
        <f t="shared" si="19"/>
        <v>-5.3664865410750192E-3</v>
      </c>
    </row>
    <row r="1276" spans="1:3" x14ac:dyDescent="0.3">
      <c r="A1276" s="14">
        <v>43322</v>
      </c>
      <c r="B1276" s="13">
        <v>71</v>
      </c>
      <c r="C1276" s="15">
        <f t="shared" si="19"/>
        <v>6.358198742492503E-3</v>
      </c>
    </row>
    <row r="1277" spans="1:3" x14ac:dyDescent="0.3">
      <c r="A1277" s="14">
        <v>43321</v>
      </c>
      <c r="B1277" s="13">
        <v>70.55</v>
      </c>
      <c r="C1277" s="15">
        <f t="shared" si="19"/>
        <v>-2.2653273173263333E-3</v>
      </c>
    </row>
    <row r="1278" spans="1:3" x14ac:dyDescent="0.3">
      <c r="A1278" s="14">
        <v>43320</v>
      </c>
      <c r="B1278" s="13">
        <v>70.709999999999994</v>
      </c>
      <c r="C1278" s="15">
        <f t="shared" si="19"/>
        <v>-2.2375426570711145E-2</v>
      </c>
    </row>
    <row r="1279" spans="1:3" x14ac:dyDescent="0.3">
      <c r="A1279" s="14">
        <v>43319</v>
      </c>
      <c r="B1279" s="13">
        <v>72.31</v>
      </c>
      <c r="C1279" s="15">
        <f t="shared" si="19"/>
        <v>-2.7620511966409064E-3</v>
      </c>
    </row>
    <row r="1280" spans="1:3" x14ac:dyDescent="0.3">
      <c r="A1280" s="14">
        <v>43318</v>
      </c>
      <c r="B1280" s="13">
        <v>72.510000000000005</v>
      </c>
      <c r="C1280" s="15">
        <f t="shared" si="19"/>
        <v>4.1382164877743345E-4</v>
      </c>
    </row>
    <row r="1281" spans="1:3" x14ac:dyDescent="0.3">
      <c r="A1281" s="14">
        <v>43315</v>
      </c>
      <c r="B1281" s="13">
        <v>72.48</v>
      </c>
      <c r="C1281" s="15">
        <f t="shared" si="19"/>
        <v>-6.4636132340707498E-3</v>
      </c>
    </row>
    <row r="1282" spans="1:3" x14ac:dyDescent="0.3">
      <c r="A1282" s="14">
        <v>43314</v>
      </c>
      <c r="B1282" s="13">
        <v>72.95</v>
      </c>
      <c r="C1282" s="15">
        <f t="shared" si="19"/>
        <v>9.2268092447669366E-3</v>
      </c>
    </row>
    <row r="1283" spans="1:3" x14ac:dyDescent="0.3">
      <c r="A1283" s="14">
        <v>43313</v>
      </c>
      <c r="B1283" s="13">
        <v>72.28</v>
      </c>
      <c r="C1283" s="15">
        <f t="shared" ref="C1283:C1346" si="20">LN(B1283/B1284)</f>
        <v>-2.5677455533571869E-2</v>
      </c>
    </row>
    <row r="1284" spans="1:3" x14ac:dyDescent="0.3">
      <c r="A1284" s="14">
        <v>43312</v>
      </c>
      <c r="B1284" s="13">
        <v>74.16</v>
      </c>
      <c r="C1284" s="15">
        <f t="shared" si="20"/>
        <v>-1.1129850055698227E-2</v>
      </c>
    </row>
    <row r="1285" spans="1:3" x14ac:dyDescent="0.3">
      <c r="A1285" s="14">
        <v>43311</v>
      </c>
      <c r="B1285" s="13">
        <v>74.989999999999995</v>
      </c>
      <c r="C1285" s="15">
        <f t="shared" si="20"/>
        <v>2.0022699074089484E-3</v>
      </c>
    </row>
    <row r="1286" spans="1:3" x14ac:dyDescent="0.3">
      <c r="A1286" s="14">
        <v>43308</v>
      </c>
      <c r="B1286" s="13">
        <v>74.84</v>
      </c>
      <c r="C1286" s="15">
        <f t="shared" si="20"/>
        <v>4.4191568402528018E-3</v>
      </c>
    </row>
    <row r="1287" spans="1:3" x14ac:dyDescent="0.3">
      <c r="A1287" s="14">
        <v>43307</v>
      </c>
      <c r="B1287" s="13">
        <v>74.510000000000005</v>
      </c>
      <c r="C1287" s="15">
        <f t="shared" si="20"/>
        <v>1.1337683870913988E-2</v>
      </c>
    </row>
    <row r="1288" spans="1:3" x14ac:dyDescent="0.3">
      <c r="A1288" s="14">
        <v>43306</v>
      </c>
      <c r="B1288" s="13">
        <v>73.67</v>
      </c>
      <c r="C1288" s="15">
        <f t="shared" si="20"/>
        <v>1.9021744865913945E-3</v>
      </c>
    </row>
    <row r="1289" spans="1:3" x14ac:dyDescent="0.3">
      <c r="A1289" s="14">
        <v>43305</v>
      </c>
      <c r="B1289" s="13">
        <v>73.53</v>
      </c>
      <c r="C1289" s="15">
        <f t="shared" si="20"/>
        <v>1.0885835882446127E-3</v>
      </c>
    </row>
    <row r="1290" spans="1:3" x14ac:dyDescent="0.3">
      <c r="A1290" s="14">
        <v>43304</v>
      </c>
      <c r="B1290" s="13">
        <v>73.45</v>
      </c>
      <c r="C1290" s="15">
        <f t="shared" si="20"/>
        <v>2.0077682138674821E-2</v>
      </c>
    </row>
    <row r="1291" spans="1:3" x14ac:dyDescent="0.3">
      <c r="A1291" s="14">
        <v>43301</v>
      </c>
      <c r="B1291" s="13">
        <v>71.989999999999995</v>
      </c>
      <c r="C1291" s="15">
        <f t="shared" si="20"/>
        <v>6.9478221373364126E-4</v>
      </c>
    </row>
    <row r="1292" spans="1:3" x14ac:dyDescent="0.3">
      <c r="A1292" s="14">
        <v>43300</v>
      </c>
      <c r="B1292" s="13">
        <v>71.94</v>
      </c>
      <c r="C1292" s="15">
        <f t="shared" si="20"/>
        <v>1.9936080737808493E-2</v>
      </c>
    </row>
    <row r="1293" spans="1:3" x14ac:dyDescent="0.3">
      <c r="A1293" s="14">
        <v>43299</v>
      </c>
      <c r="B1293" s="13">
        <v>70.52</v>
      </c>
      <c r="C1293" s="15">
        <f t="shared" si="20"/>
        <v>-4.9508552924952933E-3</v>
      </c>
    </row>
    <row r="1294" spans="1:3" x14ac:dyDescent="0.3">
      <c r="A1294" s="14">
        <v>43298</v>
      </c>
      <c r="B1294" s="13">
        <v>70.87</v>
      </c>
      <c r="C1294" s="15">
        <f t="shared" si="20"/>
        <v>-2.2551101875539405E-3</v>
      </c>
    </row>
    <row r="1295" spans="1:3" x14ac:dyDescent="0.3">
      <c r="A1295" s="14">
        <v>43297</v>
      </c>
      <c r="B1295" s="13">
        <v>71.03</v>
      </c>
      <c r="C1295" s="15">
        <f t="shared" si="20"/>
        <v>-4.2448152953548847E-2</v>
      </c>
    </row>
    <row r="1296" spans="1:3" x14ac:dyDescent="0.3">
      <c r="A1296" s="14">
        <v>43294</v>
      </c>
      <c r="B1296" s="13">
        <v>74.11</v>
      </c>
      <c r="C1296" s="15">
        <f t="shared" si="20"/>
        <v>2.7357745034599441E-2</v>
      </c>
    </row>
    <row r="1297" spans="1:3" x14ac:dyDescent="0.3">
      <c r="A1297" s="14">
        <v>43293</v>
      </c>
      <c r="B1297" s="13">
        <v>72.11</v>
      </c>
      <c r="C1297" s="15">
        <f t="shared" si="20"/>
        <v>-4.3951194143836261E-2</v>
      </c>
    </row>
    <row r="1298" spans="1:3" x14ac:dyDescent="0.3">
      <c r="A1298" s="14">
        <v>43292</v>
      </c>
      <c r="B1298" s="13">
        <v>75.349999999999994</v>
      </c>
      <c r="C1298" s="15">
        <f t="shared" si="20"/>
        <v>-3.1997506111841517E-2</v>
      </c>
    </row>
    <row r="1299" spans="1:3" x14ac:dyDescent="0.3">
      <c r="A1299" s="14">
        <v>43291</v>
      </c>
      <c r="B1299" s="13">
        <v>77.8</v>
      </c>
      <c r="C1299" s="15">
        <f t="shared" si="20"/>
        <v>9.2975876381803605E-3</v>
      </c>
    </row>
    <row r="1300" spans="1:3" x14ac:dyDescent="0.3">
      <c r="A1300" s="14">
        <v>43290</v>
      </c>
      <c r="B1300" s="13">
        <v>77.08</v>
      </c>
      <c r="C1300" s="15">
        <f t="shared" si="20"/>
        <v>2.7622432238399518E-2</v>
      </c>
    </row>
    <row r="1301" spans="1:3" x14ac:dyDescent="0.3">
      <c r="A1301" s="14">
        <v>43287</v>
      </c>
      <c r="B1301" s="13">
        <v>74.98</v>
      </c>
      <c r="C1301" s="15">
        <f t="shared" si="20"/>
        <v>-2.7752159163404861E-2</v>
      </c>
    </row>
    <row r="1302" spans="1:3" x14ac:dyDescent="0.3">
      <c r="A1302" s="14">
        <v>43286</v>
      </c>
      <c r="B1302" s="13">
        <v>77.09</v>
      </c>
      <c r="C1302" s="15">
        <f t="shared" si="20"/>
        <v>1.298027181212842E-3</v>
      </c>
    </row>
    <row r="1303" spans="1:3" x14ac:dyDescent="0.3">
      <c r="A1303" s="14">
        <v>43285</v>
      </c>
      <c r="B1303" s="13">
        <v>76.989999999999995</v>
      </c>
      <c r="C1303" s="15">
        <f t="shared" si="20"/>
        <v>1.4654193939974577E-2</v>
      </c>
    </row>
    <row r="1304" spans="1:3" x14ac:dyDescent="0.3">
      <c r="A1304" s="14">
        <v>43284</v>
      </c>
      <c r="B1304" s="13">
        <v>75.87</v>
      </c>
      <c r="C1304" s="15">
        <f t="shared" si="20"/>
        <v>-1.1010728621221291E-2</v>
      </c>
    </row>
    <row r="1305" spans="1:3" x14ac:dyDescent="0.3">
      <c r="A1305" s="14">
        <v>43283</v>
      </c>
      <c r="B1305" s="13">
        <v>76.709999999999994</v>
      </c>
      <c r="C1305" s="15">
        <f t="shared" si="20"/>
        <v>-9.4713649971167116E-3</v>
      </c>
    </row>
    <row r="1306" spans="1:3" x14ac:dyDescent="0.3">
      <c r="A1306" s="14">
        <v>43280</v>
      </c>
      <c r="B1306" s="13">
        <v>77.44</v>
      </c>
      <c r="C1306" s="15">
        <f t="shared" si="20"/>
        <v>1.5354888538903811E-2</v>
      </c>
    </row>
    <row r="1307" spans="1:3" x14ac:dyDescent="0.3">
      <c r="A1307" s="14">
        <v>43279</v>
      </c>
      <c r="B1307" s="13">
        <v>76.260000000000005</v>
      </c>
      <c r="C1307" s="15">
        <f t="shared" si="20"/>
        <v>2.2317042409862944E-3</v>
      </c>
    </row>
    <row r="1308" spans="1:3" x14ac:dyDescent="0.3">
      <c r="A1308" s="14">
        <v>43278</v>
      </c>
      <c r="B1308" s="13">
        <v>76.09</v>
      </c>
      <c r="C1308" s="15">
        <f t="shared" si="20"/>
        <v>3.3543600511803197E-2</v>
      </c>
    </row>
    <row r="1309" spans="1:3" x14ac:dyDescent="0.3">
      <c r="A1309" s="14">
        <v>43277</v>
      </c>
      <c r="B1309" s="13">
        <v>73.58</v>
      </c>
      <c r="C1309" s="15">
        <f t="shared" si="20"/>
        <v>1.038260692934099E-2</v>
      </c>
    </row>
    <row r="1310" spans="1:3" x14ac:dyDescent="0.3">
      <c r="A1310" s="14">
        <v>43276</v>
      </c>
      <c r="B1310" s="13">
        <v>72.819999999999993</v>
      </c>
      <c r="C1310" s="15">
        <f t="shared" si="20"/>
        <v>-1.1605017947435008E-2</v>
      </c>
    </row>
    <row r="1311" spans="1:3" x14ac:dyDescent="0.3">
      <c r="A1311" s="14">
        <v>43273</v>
      </c>
      <c r="B1311" s="13">
        <v>73.67</v>
      </c>
      <c r="C1311" s="15">
        <f t="shared" si="20"/>
        <v>1.0918629012531416E-2</v>
      </c>
    </row>
    <row r="1312" spans="1:3" x14ac:dyDescent="0.3">
      <c r="A1312" s="14">
        <v>43272</v>
      </c>
      <c r="B1312" s="13">
        <v>72.87</v>
      </c>
      <c r="C1312" s="15">
        <f t="shared" si="20"/>
        <v>-1.8760746000618073E-2</v>
      </c>
    </row>
    <row r="1313" spans="1:3" x14ac:dyDescent="0.3">
      <c r="A1313" s="14">
        <v>43271</v>
      </c>
      <c r="B1313" s="13">
        <v>74.25</v>
      </c>
      <c r="C1313" s="15">
        <f t="shared" si="20"/>
        <v>-8.9830998930787477E-3</v>
      </c>
    </row>
    <row r="1314" spans="1:3" x14ac:dyDescent="0.3">
      <c r="A1314" s="14">
        <v>43270</v>
      </c>
      <c r="B1314" s="13">
        <v>74.92</v>
      </c>
      <c r="C1314" s="15">
        <f t="shared" si="20"/>
        <v>6.6760133329397519E-4</v>
      </c>
    </row>
    <row r="1315" spans="1:3" x14ac:dyDescent="0.3">
      <c r="A1315" s="14">
        <v>43269</v>
      </c>
      <c r="B1315" s="13">
        <v>74.87</v>
      </c>
      <c r="C1315" s="15">
        <f t="shared" si="20"/>
        <v>3.8809418021864731E-2</v>
      </c>
    </row>
    <row r="1316" spans="1:3" x14ac:dyDescent="0.3">
      <c r="A1316" s="14">
        <v>43266</v>
      </c>
      <c r="B1316" s="13">
        <v>72.02</v>
      </c>
      <c r="C1316" s="15">
        <f t="shared" si="20"/>
        <v>-3.7472876791095046E-2</v>
      </c>
    </row>
    <row r="1317" spans="1:3" x14ac:dyDescent="0.3">
      <c r="A1317" s="14">
        <v>43265</v>
      </c>
      <c r="B1317" s="13">
        <v>74.77</v>
      </c>
      <c r="C1317" s="15">
        <f t="shared" si="20"/>
        <v>-4.0042765730867952E-3</v>
      </c>
    </row>
    <row r="1318" spans="1:3" x14ac:dyDescent="0.3">
      <c r="A1318" s="14">
        <v>43264</v>
      </c>
      <c r="B1318" s="13">
        <v>75.069999999999993</v>
      </c>
      <c r="C1318" s="15">
        <f t="shared" si="20"/>
        <v>2.8013091086279951E-3</v>
      </c>
    </row>
    <row r="1319" spans="1:3" x14ac:dyDescent="0.3">
      <c r="A1319" s="14">
        <v>43263</v>
      </c>
      <c r="B1319" s="13">
        <v>74.86</v>
      </c>
      <c r="C1319" s="15">
        <f t="shared" si="20"/>
        <v>3.7473277256080948E-3</v>
      </c>
    </row>
    <row r="1320" spans="1:3" x14ac:dyDescent="0.3">
      <c r="A1320" s="14">
        <v>43262</v>
      </c>
      <c r="B1320" s="13">
        <v>74.58</v>
      </c>
      <c r="C1320" s="15">
        <f t="shared" si="20"/>
        <v>-7.0813309472456606E-3</v>
      </c>
    </row>
    <row r="1321" spans="1:3" x14ac:dyDescent="0.3">
      <c r="A1321" s="14">
        <v>43259</v>
      </c>
      <c r="B1321" s="13">
        <v>75.11</v>
      </c>
      <c r="C1321" s="15">
        <f t="shared" si="20"/>
        <v>-1.5963818742098389E-3</v>
      </c>
    </row>
    <row r="1322" spans="1:3" x14ac:dyDescent="0.3">
      <c r="A1322" s="14">
        <v>43258</v>
      </c>
      <c r="B1322" s="13">
        <v>75.23</v>
      </c>
      <c r="C1322" s="15">
        <f t="shared" si="20"/>
        <v>2.6944914499151901E-2</v>
      </c>
    </row>
    <row r="1323" spans="1:3" x14ac:dyDescent="0.3">
      <c r="A1323" s="14">
        <v>43257</v>
      </c>
      <c r="B1323" s="13">
        <v>73.23</v>
      </c>
      <c r="C1323" s="15">
        <f t="shared" si="20"/>
        <v>4.3793692546396593E-3</v>
      </c>
    </row>
    <row r="1324" spans="1:3" x14ac:dyDescent="0.3">
      <c r="A1324" s="14">
        <v>43256</v>
      </c>
      <c r="B1324" s="13">
        <v>72.91</v>
      </c>
      <c r="C1324" s="15">
        <f t="shared" si="20"/>
        <v>-6.8343623043511043E-3</v>
      </c>
    </row>
    <row r="1325" spans="1:3" x14ac:dyDescent="0.3">
      <c r="A1325" s="14">
        <v>43255</v>
      </c>
      <c r="B1325" s="13">
        <v>73.41</v>
      </c>
      <c r="C1325" s="15">
        <f t="shared" si="20"/>
        <v>-1.5275727928422529E-2</v>
      </c>
    </row>
    <row r="1326" spans="1:3" x14ac:dyDescent="0.3">
      <c r="A1326" s="14">
        <v>43252</v>
      </c>
      <c r="B1326" s="13">
        <v>74.540000000000006</v>
      </c>
      <c r="C1326" s="15">
        <f t="shared" si="20"/>
        <v>-2.5301038323958899E-2</v>
      </c>
    </row>
    <row r="1327" spans="1:3" x14ac:dyDescent="0.3">
      <c r="A1327" s="14">
        <v>43251</v>
      </c>
      <c r="B1327" s="13">
        <v>76.45</v>
      </c>
      <c r="C1327" s="15">
        <f t="shared" si="20"/>
        <v>7.3520089592499453E-3</v>
      </c>
    </row>
    <row r="1328" spans="1:3" x14ac:dyDescent="0.3">
      <c r="A1328" s="14">
        <v>43250</v>
      </c>
      <c r="B1328" s="13">
        <v>75.89</v>
      </c>
      <c r="C1328" s="15">
        <f t="shared" si="20"/>
        <v>1.8351578850185169E-2</v>
      </c>
    </row>
    <row r="1329" spans="1:3" x14ac:dyDescent="0.3">
      <c r="A1329" s="14">
        <v>43249</v>
      </c>
      <c r="B1329" s="13">
        <v>74.510000000000005</v>
      </c>
      <c r="C1329" s="15">
        <f t="shared" si="20"/>
        <v>-2.7663732180909329E-2</v>
      </c>
    </row>
    <row r="1330" spans="1:3" x14ac:dyDescent="0.3">
      <c r="A1330" s="14">
        <v>43245</v>
      </c>
      <c r="B1330" s="13">
        <v>76.599999999999994</v>
      </c>
      <c r="C1330" s="15">
        <f t="shared" si="20"/>
        <v>-2.9584151105283046E-2</v>
      </c>
    </row>
    <row r="1331" spans="1:3" x14ac:dyDescent="0.3">
      <c r="A1331" s="14">
        <v>43244</v>
      </c>
      <c r="B1331" s="13">
        <v>78.900000000000006</v>
      </c>
      <c r="C1331" s="15">
        <f t="shared" si="20"/>
        <v>2.6651453049367562E-3</v>
      </c>
    </row>
    <row r="1332" spans="1:3" x14ac:dyDescent="0.3">
      <c r="A1332" s="14">
        <v>43243</v>
      </c>
      <c r="B1332" s="13">
        <v>78.69</v>
      </c>
      <c r="C1332" s="15">
        <f t="shared" si="20"/>
        <v>-2.1746818922236028E-2</v>
      </c>
    </row>
    <row r="1333" spans="1:3" x14ac:dyDescent="0.3">
      <c r="A1333" s="14">
        <v>43242</v>
      </c>
      <c r="B1333" s="13">
        <v>80.42</v>
      </c>
      <c r="C1333" s="15">
        <f t="shared" si="20"/>
        <v>2.6204573231442797E-2</v>
      </c>
    </row>
    <row r="1334" spans="1:3" x14ac:dyDescent="0.3">
      <c r="A1334" s="14">
        <v>43241</v>
      </c>
      <c r="B1334" s="13">
        <v>78.34</v>
      </c>
      <c r="C1334" s="15">
        <f t="shared" si="20"/>
        <v>-5.1046453380008386E-4</v>
      </c>
    </row>
    <row r="1335" spans="1:3" x14ac:dyDescent="0.3">
      <c r="A1335" s="14">
        <v>43238</v>
      </c>
      <c r="B1335" s="13">
        <v>78.38</v>
      </c>
      <c r="C1335" s="15">
        <f t="shared" si="20"/>
        <v>-2.1582209564105635E-2</v>
      </c>
    </row>
    <row r="1336" spans="1:3" x14ac:dyDescent="0.3">
      <c r="A1336" s="14">
        <v>43237</v>
      </c>
      <c r="B1336" s="13">
        <v>80.09</v>
      </c>
      <c r="C1336" s="15">
        <f t="shared" si="20"/>
        <v>2.4009240199168374E-2</v>
      </c>
    </row>
    <row r="1337" spans="1:3" x14ac:dyDescent="0.3">
      <c r="A1337" s="14">
        <v>43236</v>
      </c>
      <c r="B1337" s="13">
        <v>78.19</v>
      </c>
      <c r="C1337" s="15">
        <f t="shared" si="20"/>
        <v>-9.5463080982784096E-3</v>
      </c>
    </row>
    <row r="1338" spans="1:3" x14ac:dyDescent="0.3">
      <c r="A1338" s="14">
        <v>43235</v>
      </c>
      <c r="B1338" s="13">
        <v>78.94</v>
      </c>
      <c r="C1338" s="15">
        <f t="shared" si="20"/>
        <v>9.8021280024618591E-3</v>
      </c>
    </row>
    <row r="1339" spans="1:3" x14ac:dyDescent="0.3">
      <c r="A1339" s="14">
        <v>43234</v>
      </c>
      <c r="B1339" s="13">
        <v>78.17</v>
      </c>
      <c r="C1339" s="15">
        <f t="shared" si="20"/>
        <v>1.0286833670875838E-2</v>
      </c>
    </row>
    <row r="1340" spans="1:3" x14ac:dyDescent="0.3">
      <c r="A1340" s="14">
        <v>43231</v>
      </c>
      <c r="B1340" s="13">
        <v>77.37</v>
      </c>
      <c r="C1340" s="15">
        <f t="shared" si="20"/>
        <v>-2.8394443444948246E-3</v>
      </c>
    </row>
    <row r="1341" spans="1:3" x14ac:dyDescent="0.3">
      <c r="A1341" s="14">
        <v>43230</v>
      </c>
      <c r="B1341" s="13">
        <v>77.59</v>
      </c>
      <c r="C1341" s="15">
        <f t="shared" si="20"/>
        <v>-1.2887428331505681E-4</v>
      </c>
    </row>
    <row r="1342" spans="1:3" x14ac:dyDescent="0.3">
      <c r="A1342" s="14">
        <v>43229</v>
      </c>
      <c r="B1342" s="13">
        <v>77.599999999999994</v>
      </c>
      <c r="C1342" s="15">
        <f t="shared" si="20"/>
        <v>4.5342505931573289E-2</v>
      </c>
    </row>
    <row r="1343" spans="1:3" x14ac:dyDescent="0.3">
      <c r="A1343" s="14">
        <v>43228</v>
      </c>
      <c r="B1343" s="13">
        <v>74.16</v>
      </c>
      <c r="C1343" s="15">
        <f t="shared" si="20"/>
        <v>-7.9242910131960848E-3</v>
      </c>
    </row>
    <row r="1344" spans="1:3" x14ac:dyDescent="0.3">
      <c r="A1344" s="14">
        <v>43224</v>
      </c>
      <c r="B1344" s="13">
        <v>74.75</v>
      </c>
      <c r="C1344" s="15">
        <f t="shared" si="20"/>
        <v>1.7544309650909525E-2</v>
      </c>
    </row>
    <row r="1345" spans="1:3" x14ac:dyDescent="0.3">
      <c r="A1345" s="14">
        <v>43223</v>
      </c>
      <c r="B1345" s="13">
        <v>73.45</v>
      </c>
      <c r="C1345" s="15">
        <f t="shared" si="20"/>
        <v>4.2294898986510801E-3</v>
      </c>
    </row>
    <row r="1346" spans="1:3" x14ac:dyDescent="0.3">
      <c r="A1346" s="14">
        <v>43222</v>
      </c>
      <c r="B1346" s="13">
        <v>73.14</v>
      </c>
      <c r="C1346" s="15">
        <f t="shared" si="20"/>
        <v>-2.3110698144402159E-2</v>
      </c>
    </row>
    <row r="1347" spans="1:3" x14ac:dyDescent="0.3">
      <c r="A1347" s="14">
        <v>43221</v>
      </c>
      <c r="B1347" s="13">
        <v>74.849999999999994</v>
      </c>
      <c r="C1347" s="15">
        <f t="shared" ref="C1347:C1410" si="21">LN(B1347/B1348)</f>
        <v>-1.419404343603514E-2</v>
      </c>
    </row>
    <row r="1348" spans="1:3" x14ac:dyDescent="0.3">
      <c r="A1348" s="14">
        <v>43220</v>
      </c>
      <c r="B1348" s="13">
        <v>75.92</v>
      </c>
      <c r="C1348" s="15">
        <f t="shared" si="21"/>
        <v>7.8016924640690374E-3</v>
      </c>
    </row>
    <row r="1349" spans="1:3" x14ac:dyDescent="0.3">
      <c r="A1349" s="14">
        <v>43217</v>
      </c>
      <c r="B1349" s="13">
        <v>75.33</v>
      </c>
      <c r="C1349" s="15">
        <f t="shared" si="21"/>
        <v>-7.9617838600724985E-4</v>
      </c>
    </row>
    <row r="1350" spans="1:3" x14ac:dyDescent="0.3">
      <c r="A1350" s="14">
        <v>43216</v>
      </c>
      <c r="B1350" s="13">
        <v>75.39</v>
      </c>
      <c r="C1350" s="15">
        <f t="shared" si="21"/>
        <v>2.1451419153335132E-2</v>
      </c>
    </row>
    <row r="1351" spans="1:3" x14ac:dyDescent="0.3">
      <c r="A1351" s="14">
        <v>43215</v>
      </c>
      <c r="B1351" s="13">
        <v>73.790000000000006</v>
      </c>
      <c r="C1351" s="15">
        <f t="shared" si="21"/>
        <v>-2.7666315190477537E-2</v>
      </c>
    </row>
    <row r="1352" spans="1:3" x14ac:dyDescent="0.3">
      <c r="A1352" s="14">
        <v>43214</v>
      </c>
      <c r="B1352" s="13">
        <v>75.86</v>
      </c>
      <c r="C1352" s="15">
        <f t="shared" si="21"/>
        <v>1.7553642209640383E-2</v>
      </c>
    </row>
    <row r="1353" spans="1:3" x14ac:dyDescent="0.3">
      <c r="A1353" s="14">
        <v>43213</v>
      </c>
      <c r="B1353" s="13">
        <v>74.540000000000006</v>
      </c>
      <c r="C1353" s="15">
        <f t="shared" si="21"/>
        <v>-1.0726737418994135E-3</v>
      </c>
    </row>
    <row r="1354" spans="1:3" x14ac:dyDescent="0.3">
      <c r="A1354" s="14">
        <v>43210</v>
      </c>
      <c r="B1354" s="13">
        <v>74.62</v>
      </c>
      <c r="C1354" s="15">
        <f t="shared" si="21"/>
        <v>-3.0775430726254164E-3</v>
      </c>
    </row>
    <row r="1355" spans="1:3" x14ac:dyDescent="0.3">
      <c r="A1355" s="14">
        <v>43209</v>
      </c>
      <c r="B1355" s="13">
        <v>74.849999999999994</v>
      </c>
      <c r="C1355" s="15">
        <f t="shared" si="21"/>
        <v>1.5076338864078115E-2</v>
      </c>
    </row>
    <row r="1356" spans="1:3" x14ac:dyDescent="0.3">
      <c r="A1356" s="14">
        <v>43208</v>
      </c>
      <c r="B1356" s="13">
        <v>73.73</v>
      </c>
      <c r="C1356" s="15">
        <f t="shared" si="21"/>
        <v>2.7779564107075886E-2</v>
      </c>
    </row>
    <row r="1357" spans="1:3" x14ac:dyDescent="0.3">
      <c r="A1357" s="14">
        <v>43207</v>
      </c>
      <c r="B1357" s="13">
        <v>71.709999999999994</v>
      </c>
      <c r="C1357" s="15">
        <f t="shared" si="21"/>
        <v>-4.730114551047623E-3</v>
      </c>
    </row>
    <row r="1358" spans="1:3" x14ac:dyDescent="0.3">
      <c r="A1358" s="14">
        <v>43206</v>
      </c>
      <c r="B1358" s="13">
        <v>72.05</v>
      </c>
      <c r="C1358" s="15">
        <f t="shared" si="21"/>
        <v>-1.5561837145529762E-2</v>
      </c>
    </row>
    <row r="1359" spans="1:3" x14ac:dyDescent="0.3">
      <c r="A1359" s="14">
        <v>43203</v>
      </c>
      <c r="B1359" s="13">
        <v>73.180000000000007</v>
      </c>
      <c r="C1359" s="15">
        <f t="shared" si="21"/>
        <v>2.4064223022817331E-2</v>
      </c>
    </row>
    <row r="1360" spans="1:3" x14ac:dyDescent="0.3">
      <c r="A1360" s="14">
        <v>43202</v>
      </c>
      <c r="B1360" s="13">
        <v>71.44</v>
      </c>
      <c r="C1360" s="15">
        <f t="shared" si="21"/>
        <v>-1.8033502990599293E-2</v>
      </c>
    </row>
    <row r="1361" spans="1:3" x14ac:dyDescent="0.3">
      <c r="A1361" s="14">
        <v>43201</v>
      </c>
      <c r="B1361" s="13">
        <v>72.739999999999995</v>
      </c>
      <c r="C1361" s="15">
        <f t="shared" si="21"/>
        <v>2.8870284856079908E-2</v>
      </c>
    </row>
    <row r="1362" spans="1:3" x14ac:dyDescent="0.3">
      <c r="A1362" s="14">
        <v>43200</v>
      </c>
      <c r="B1362" s="13">
        <v>70.67</v>
      </c>
      <c r="C1362" s="15">
        <f t="shared" si="21"/>
        <v>3.5723228170201494E-2</v>
      </c>
    </row>
    <row r="1363" spans="1:3" x14ac:dyDescent="0.3">
      <c r="A1363" s="14">
        <v>43199</v>
      </c>
      <c r="B1363" s="13">
        <v>68.19</v>
      </c>
      <c r="C1363" s="15">
        <f t="shared" si="21"/>
        <v>2.4945614236231661E-2</v>
      </c>
    </row>
    <row r="1364" spans="1:3" x14ac:dyDescent="0.3">
      <c r="A1364" s="14">
        <v>43196</v>
      </c>
      <c r="B1364" s="13">
        <v>66.510000000000005</v>
      </c>
      <c r="C1364" s="15">
        <f t="shared" si="21"/>
        <v>-4.5095829400093059E-4</v>
      </c>
    </row>
    <row r="1365" spans="1:3" x14ac:dyDescent="0.3">
      <c r="A1365" s="14">
        <v>43195</v>
      </c>
      <c r="B1365" s="13">
        <v>66.540000000000006</v>
      </c>
      <c r="C1365" s="15">
        <f t="shared" si="21"/>
        <v>7.5426515384034451E-3</v>
      </c>
    </row>
    <row r="1366" spans="1:3" x14ac:dyDescent="0.3">
      <c r="A1366" s="14">
        <v>43194</v>
      </c>
      <c r="B1366" s="13">
        <v>66.040000000000006</v>
      </c>
      <c r="C1366" s="15">
        <f t="shared" si="21"/>
        <v>-4.413569861792993E-2</v>
      </c>
    </row>
    <row r="1367" spans="1:3" x14ac:dyDescent="0.3">
      <c r="A1367" s="14">
        <v>43193</v>
      </c>
      <c r="B1367" s="13">
        <v>69.02</v>
      </c>
      <c r="C1367" s="15">
        <f t="shared" si="21"/>
        <v>0</v>
      </c>
    </row>
    <row r="1368" spans="1:3" x14ac:dyDescent="0.3">
      <c r="A1368" s="14">
        <v>43188</v>
      </c>
      <c r="B1368" s="13">
        <v>69.02</v>
      </c>
      <c r="C1368" s="15">
        <f t="shared" si="21"/>
        <v>1.2978672884280637E-2</v>
      </c>
    </row>
    <row r="1369" spans="1:3" x14ac:dyDescent="0.3">
      <c r="A1369" s="14">
        <v>43187</v>
      </c>
      <c r="B1369" s="13">
        <v>68.13</v>
      </c>
      <c r="C1369" s="15">
        <f t="shared" si="21"/>
        <v>-7.3121121349665318E-3</v>
      </c>
    </row>
    <row r="1370" spans="1:3" x14ac:dyDescent="0.3">
      <c r="A1370" s="14">
        <v>43186</v>
      </c>
      <c r="B1370" s="13">
        <v>68.63</v>
      </c>
      <c r="C1370" s="15">
        <f t="shared" si="21"/>
        <v>-2.6193262938452931E-3</v>
      </c>
    </row>
    <row r="1371" spans="1:3" x14ac:dyDescent="0.3">
      <c r="A1371" s="14">
        <v>43185</v>
      </c>
      <c r="B1371" s="13">
        <v>68.81</v>
      </c>
      <c r="C1371" s="15">
        <f t="shared" si="21"/>
        <v>-3.1921095009957027E-3</v>
      </c>
    </row>
    <row r="1372" spans="1:3" x14ac:dyDescent="0.3">
      <c r="A1372" s="14">
        <v>43182</v>
      </c>
      <c r="B1372" s="13">
        <v>69.03</v>
      </c>
      <c r="C1372" s="15">
        <f t="shared" si="21"/>
        <v>7.2458520668925352E-4</v>
      </c>
    </row>
    <row r="1373" spans="1:3" x14ac:dyDescent="0.3">
      <c r="A1373" s="14">
        <v>43181</v>
      </c>
      <c r="B1373" s="13">
        <v>68.98</v>
      </c>
      <c r="C1373" s="15">
        <f t="shared" si="21"/>
        <v>1.2105449366153256E-2</v>
      </c>
    </row>
    <row r="1374" spans="1:3" x14ac:dyDescent="0.3">
      <c r="A1374" s="14">
        <v>43180</v>
      </c>
      <c r="B1374" s="13">
        <v>68.150000000000006</v>
      </c>
      <c r="C1374" s="15">
        <f t="shared" si="21"/>
        <v>3.2056416116116197E-2</v>
      </c>
    </row>
    <row r="1375" spans="1:3" x14ac:dyDescent="0.3">
      <c r="A1375" s="14">
        <v>43179</v>
      </c>
      <c r="B1375" s="13">
        <v>66</v>
      </c>
      <c r="C1375" s="15">
        <f t="shared" si="21"/>
        <v>1.8040544313024282E-2</v>
      </c>
    </row>
    <row r="1376" spans="1:3" x14ac:dyDescent="0.3">
      <c r="A1376" s="14">
        <v>43178</v>
      </c>
      <c r="B1376" s="13">
        <v>64.819999999999993</v>
      </c>
      <c r="C1376" s="15">
        <f t="shared" si="21"/>
        <v>2.1621630044950956E-3</v>
      </c>
    </row>
    <row r="1377" spans="1:3" x14ac:dyDescent="0.3">
      <c r="A1377" s="14">
        <v>43175</v>
      </c>
      <c r="B1377" s="13">
        <v>64.680000000000007</v>
      </c>
      <c r="C1377" s="15">
        <f t="shared" si="21"/>
        <v>1.5738540679972216E-2</v>
      </c>
    </row>
    <row r="1378" spans="1:3" x14ac:dyDescent="0.3">
      <c r="A1378" s="14">
        <v>43174</v>
      </c>
      <c r="B1378" s="13">
        <v>63.67</v>
      </c>
      <c r="C1378" s="15">
        <f t="shared" si="21"/>
        <v>9.4280333822109683E-4</v>
      </c>
    </row>
    <row r="1379" spans="1:3" x14ac:dyDescent="0.3">
      <c r="A1379" s="14">
        <v>43173</v>
      </c>
      <c r="B1379" s="13">
        <v>63.61</v>
      </c>
      <c r="C1379" s="15">
        <f t="shared" si="21"/>
        <v>-9.2325200052026987E-3</v>
      </c>
    </row>
    <row r="1380" spans="1:3" x14ac:dyDescent="0.3">
      <c r="A1380" s="14">
        <v>43172</v>
      </c>
      <c r="B1380" s="13">
        <v>64.2</v>
      </c>
      <c r="C1380" s="15">
        <f t="shared" si="21"/>
        <v>-5.1270212518328782E-3</v>
      </c>
    </row>
    <row r="1381" spans="1:3" x14ac:dyDescent="0.3">
      <c r="A1381" s="14">
        <v>43171</v>
      </c>
      <c r="B1381" s="13">
        <v>64.53</v>
      </c>
      <c r="C1381" s="15">
        <f t="shared" si="21"/>
        <v>-1.0175850988699562E-2</v>
      </c>
    </row>
    <row r="1382" spans="1:3" x14ac:dyDescent="0.3">
      <c r="A1382" s="14">
        <v>43168</v>
      </c>
      <c r="B1382" s="13">
        <v>65.19</v>
      </c>
      <c r="C1382" s="15">
        <f t="shared" si="21"/>
        <v>2.0456315362950242E-2</v>
      </c>
    </row>
    <row r="1383" spans="1:3" x14ac:dyDescent="0.3">
      <c r="A1383" s="14">
        <v>43167</v>
      </c>
      <c r="B1383" s="13">
        <v>63.87</v>
      </c>
      <c r="C1383" s="15">
        <f t="shared" si="21"/>
        <v>-1.8921160010798285E-2</v>
      </c>
    </row>
    <row r="1384" spans="1:3" x14ac:dyDescent="0.3">
      <c r="A1384" s="14">
        <v>43166</v>
      </c>
      <c r="B1384" s="13">
        <v>65.09</v>
      </c>
      <c r="C1384" s="15">
        <f t="shared" si="21"/>
        <v>-8.8712726185852867E-3</v>
      </c>
    </row>
    <row r="1385" spans="1:3" x14ac:dyDescent="0.3">
      <c r="A1385" s="14">
        <v>43165</v>
      </c>
      <c r="B1385" s="13">
        <v>65.67</v>
      </c>
      <c r="C1385" s="15">
        <f t="shared" si="21"/>
        <v>-1.6736405580296484E-3</v>
      </c>
    </row>
    <row r="1386" spans="1:3" x14ac:dyDescent="0.3">
      <c r="A1386" s="14">
        <v>43164</v>
      </c>
      <c r="B1386" s="13">
        <v>65.78</v>
      </c>
      <c r="C1386" s="15">
        <f t="shared" si="21"/>
        <v>2.3378487073198357E-2</v>
      </c>
    </row>
    <row r="1387" spans="1:3" x14ac:dyDescent="0.3">
      <c r="A1387" s="14">
        <v>43161</v>
      </c>
      <c r="B1387" s="13">
        <v>64.260000000000005</v>
      </c>
      <c r="C1387" s="15">
        <f t="shared" si="21"/>
        <v>4.6696241801130419E-4</v>
      </c>
    </row>
    <row r="1388" spans="1:3" x14ac:dyDescent="0.3">
      <c r="A1388" s="14">
        <v>43160</v>
      </c>
      <c r="B1388" s="13">
        <v>64.23</v>
      </c>
      <c r="C1388" s="15">
        <f t="shared" si="21"/>
        <v>-2.8395737943021422E-2</v>
      </c>
    </row>
    <row r="1389" spans="1:3" x14ac:dyDescent="0.3">
      <c r="A1389" s="14">
        <v>43159</v>
      </c>
      <c r="B1389" s="13">
        <v>66.08</v>
      </c>
      <c r="C1389" s="15">
        <f t="shared" si="21"/>
        <v>-2.2593913899540179E-2</v>
      </c>
    </row>
    <row r="1390" spans="1:3" x14ac:dyDescent="0.3">
      <c r="A1390" s="14">
        <v>43158</v>
      </c>
      <c r="B1390" s="13">
        <v>67.59</v>
      </c>
      <c r="C1390" s="15">
        <f t="shared" si="21"/>
        <v>-5.4592536914683234E-3</v>
      </c>
    </row>
    <row r="1391" spans="1:3" x14ac:dyDescent="0.3">
      <c r="A1391" s="14">
        <v>43157</v>
      </c>
      <c r="B1391" s="13">
        <v>67.959999999999994</v>
      </c>
      <c r="C1391" s="15">
        <f t="shared" si="21"/>
        <v>1.3629840629903545E-2</v>
      </c>
    </row>
    <row r="1392" spans="1:3" x14ac:dyDescent="0.3">
      <c r="A1392" s="14">
        <v>43154</v>
      </c>
      <c r="B1392" s="13">
        <v>67.040000000000006</v>
      </c>
      <c r="C1392" s="15">
        <f t="shared" si="21"/>
        <v>1.3818183221004206E-2</v>
      </c>
    </row>
    <row r="1393" spans="1:3" x14ac:dyDescent="0.3">
      <c r="A1393" s="14">
        <v>43153</v>
      </c>
      <c r="B1393" s="13">
        <v>66.12</v>
      </c>
      <c r="C1393" s="15">
        <f t="shared" si="21"/>
        <v>2.0011360513198798E-2</v>
      </c>
    </row>
    <row r="1394" spans="1:3" x14ac:dyDescent="0.3">
      <c r="A1394" s="14">
        <v>43152</v>
      </c>
      <c r="B1394" s="13">
        <v>64.81</v>
      </c>
      <c r="C1394" s="15">
        <f t="shared" si="21"/>
        <v>2.0078777307185342E-3</v>
      </c>
    </row>
    <row r="1395" spans="1:3" x14ac:dyDescent="0.3">
      <c r="A1395" s="14">
        <v>43151</v>
      </c>
      <c r="B1395" s="13">
        <v>64.680000000000007</v>
      </c>
      <c r="C1395" s="15">
        <f t="shared" si="21"/>
        <v>-4.1657084077023889E-3</v>
      </c>
    </row>
    <row r="1396" spans="1:3" x14ac:dyDescent="0.3">
      <c r="A1396" s="14">
        <v>43150</v>
      </c>
      <c r="B1396" s="13">
        <v>64.95</v>
      </c>
      <c r="C1396" s="15">
        <f t="shared" si="21"/>
        <v>1.0058111873035002E-2</v>
      </c>
    </row>
    <row r="1397" spans="1:3" x14ac:dyDescent="0.3">
      <c r="A1397" s="14">
        <v>43147</v>
      </c>
      <c r="B1397" s="13">
        <v>64.3</v>
      </c>
      <c r="C1397" s="15">
        <f t="shared" si="21"/>
        <v>2.2649599874152045E-2</v>
      </c>
    </row>
    <row r="1398" spans="1:3" x14ac:dyDescent="0.3">
      <c r="A1398" s="14">
        <v>43146</v>
      </c>
      <c r="B1398" s="13">
        <v>62.86</v>
      </c>
      <c r="C1398" s="15">
        <f t="shared" si="21"/>
        <v>9.1091321033674611E-3</v>
      </c>
    </row>
    <row r="1399" spans="1:3" x14ac:dyDescent="0.3">
      <c r="A1399" s="14">
        <v>43145</v>
      </c>
      <c r="B1399" s="13">
        <v>62.29</v>
      </c>
      <c r="C1399" s="15">
        <f t="shared" si="21"/>
        <v>5.6347247209973658E-3</v>
      </c>
    </row>
    <row r="1400" spans="1:3" x14ac:dyDescent="0.3">
      <c r="A1400" s="14">
        <v>43144</v>
      </c>
      <c r="B1400" s="13">
        <v>61.94</v>
      </c>
      <c r="C1400" s="15">
        <f t="shared" si="21"/>
        <v>-4.1888252000771382E-3</v>
      </c>
    </row>
    <row r="1401" spans="1:3" x14ac:dyDescent="0.3">
      <c r="A1401" s="14">
        <v>43143</v>
      </c>
      <c r="B1401" s="13">
        <v>62.2</v>
      </c>
      <c r="C1401" s="15">
        <f t="shared" si="21"/>
        <v>-1.3414445804489812E-2</v>
      </c>
    </row>
    <row r="1402" spans="1:3" x14ac:dyDescent="0.3">
      <c r="A1402" s="14">
        <v>43140</v>
      </c>
      <c r="B1402" s="13">
        <v>63.04</v>
      </c>
      <c r="C1402" s="15">
        <f t="shared" si="21"/>
        <v>-1.9167908138088798E-2</v>
      </c>
    </row>
    <row r="1403" spans="1:3" x14ac:dyDescent="0.3">
      <c r="A1403" s="14">
        <v>43139</v>
      </c>
      <c r="B1403" s="13">
        <v>64.260000000000005</v>
      </c>
      <c r="C1403" s="15">
        <f t="shared" si="21"/>
        <v>-2.2770214548360798E-2</v>
      </c>
    </row>
    <row r="1404" spans="1:3" x14ac:dyDescent="0.3">
      <c r="A1404" s="14">
        <v>43138</v>
      </c>
      <c r="B1404" s="13">
        <v>65.739999999999995</v>
      </c>
      <c r="C1404" s="15">
        <f t="shared" si="21"/>
        <v>-1.5246729044285636E-2</v>
      </c>
    </row>
    <row r="1405" spans="1:3" x14ac:dyDescent="0.3">
      <c r="A1405" s="14">
        <v>43137</v>
      </c>
      <c r="B1405" s="13">
        <v>66.75</v>
      </c>
      <c r="C1405" s="15">
        <f t="shared" si="21"/>
        <v>-1.3984161240157274E-2</v>
      </c>
    </row>
    <row r="1406" spans="1:3" x14ac:dyDescent="0.3">
      <c r="A1406" s="14">
        <v>43136</v>
      </c>
      <c r="B1406" s="13">
        <v>67.69</v>
      </c>
      <c r="C1406" s="15">
        <f t="shared" si="21"/>
        <v>3.5518758667513234E-3</v>
      </c>
    </row>
    <row r="1407" spans="1:3" x14ac:dyDescent="0.3">
      <c r="A1407" s="14">
        <v>43133</v>
      </c>
      <c r="B1407" s="13">
        <v>67.45</v>
      </c>
      <c r="C1407" s="15">
        <f t="shared" si="21"/>
        <v>-1.6905952078074552E-2</v>
      </c>
    </row>
    <row r="1408" spans="1:3" x14ac:dyDescent="0.3">
      <c r="A1408" s="14">
        <v>43132</v>
      </c>
      <c r="B1408" s="13">
        <v>68.599999999999994</v>
      </c>
      <c r="C1408" s="15">
        <f t="shared" si="21"/>
        <v>1.2025368552934214E-2</v>
      </c>
    </row>
    <row r="1409" spans="1:3" x14ac:dyDescent="0.3">
      <c r="A1409" s="14">
        <v>43131</v>
      </c>
      <c r="B1409" s="13">
        <v>67.78</v>
      </c>
      <c r="C1409" s="15">
        <f t="shared" si="21"/>
        <v>0</v>
      </c>
    </row>
    <row r="1410" spans="1:3" x14ac:dyDescent="0.3">
      <c r="A1410" s="14">
        <v>43130</v>
      </c>
      <c r="B1410" s="13">
        <v>67.78</v>
      </c>
      <c r="C1410" s="15">
        <f t="shared" si="21"/>
        <v>-9.2518465940012642E-3</v>
      </c>
    </row>
    <row r="1411" spans="1:3" x14ac:dyDescent="0.3">
      <c r="A1411" s="14">
        <v>43129</v>
      </c>
      <c r="B1411" s="13">
        <v>68.41</v>
      </c>
      <c r="C1411" s="15">
        <f t="shared" ref="C1411:C1474" si="22">LN(B1411/B1412)</f>
        <v>-2.4118433855229427E-2</v>
      </c>
    </row>
    <row r="1412" spans="1:3" x14ac:dyDescent="0.3">
      <c r="A1412" s="14">
        <v>43126</v>
      </c>
      <c r="B1412" s="13">
        <v>70.08</v>
      </c>
      <c r="C1412" s="15">
        <f t="shared" si="22"/>
        <v>-1.4168556658314584E-2</v>
      </c>
    </row>
    <row r="1413" spans="1:3" x14ac:dyDescent="0.3">
      <c r="A1413" s="14">
        <v>43125</v>
      </c>
      <c r="B1413" s="13">
        <v>71.08</v>
      </c>
      <c r="C1413" s="15">
        <f t="shared" si="22"/>
        <v>1.6597302762556797E-2</v>
      </c>
    </row>
    <row r="1414" spans="1:3" x14ac:dyDescent="0.3">
      <c r="A1414" s="14">
        <v>43124</v>
      </c>
      <c r="B1414" s="13">
        <v>69.91</v>
      </c>
      <c r="C1414" s="15">
        <f t="shared" si="22"/>
        <v>1.4314345415837261E-3</v>
      </c>
    </row>
    <row r="1415" spans="1:3" x14ac:dyDescent="0.3">
      <c r="A1415" s="14">
        <v>43123</v>
      </c>
      <c r="B1415" s="13">
        <v>69.81</v>
      </c>
      <c r="C1415" s="15">
        <f t="shared" si="22"/>
        <v>7.0438011349049194E-3</v>
      </c>
    </row>
    <row r="1416" spans="1:3" x14ac:dyDescent="0.3">
      <c r="A1416" s="14">
        <v>43122</v>
      </c>
      <c r="B1416" s="13">
        <v>69.319999999999993</v>
      </c>
      <c r="C1416" s="15">
        <f t="shared" si="22"/>
        <v>1.1024190557880831E-2</v>
      </c>
    </row>
    <row r="1417" spans="1:3" x14ac:dyDescent="0.3">
      <c r="A1417" s="14">
        <v>43119</v>
      </c>
      <c r="B1417" s="13">
        <v>68.56</v>
      </c>
      <c r="C1417" s="15">
        <f t="shared" si="22"/>
        <v>-1.3329667083379897E-2</v>
      </c>
    </row>
    <row r="1418" spans="1:3" x14ac:dyDescent="0.3">
      <c r="A1418" s="14">
        <v>43118</v>
      </c>
      <c r="B1418" s="13">
        <v>69.48</v>
      </c>
      <c r="C1418" s="15">
        <f t="shared" si="22"/>
        <v>4.1825978621844832E-3</v>
      </c>
    </row>
    <row r="1419" spans="1:3" x14ac:dyDescent="0.3">
      <c r="A1419" s="14">
        <v>43117</v>
      </c>
      <c r="B1419" s="13">
        <v>69.19</v>
      </c>
      <c r="C1419" s="15">
        <f t="shared" si="22"/>
        <v>-3.0305240020392261E-3</v>
      </c>
    </row>
    <row r="1420" spans="1:3" x14ac:dyDescent="0.3">
      <c r="A1420" s="14">
        <v>43116</v>
      </c>
      <c r="B1420" s="13">
        <v>69.400000000000006</v>
      </c>
      <c r="C1420" s="15">
        <f t="shared" si="22"/>
        <v>-1.3027168698311133E-2</v>
      </c>
    </row>
    <row r="1421" spans="1:3" x14ac:dyDescent="0.3">
      <c r="A1421" s="14">
        <v>43115</v>
      </c>
      <c r="B1421" s="13">
        <v>70.31</v>
      </c>
      <c r="C1421" s="15">
        <f t="shared" si="22"/>
        <v>9.5749213110817716E-3</v>
      </c>
    </row>
    <row r="1422" spans="1:3" x14ac:dyDescent="0.3">
      <c r="A1422" s="14">
        <v>43112</v>
      </c>
      <c r="B1422" s="13">
        <v>69.64</v>
      </c>
      <c r="C1422" s="15">
        <f t="shared" si="22"/>
        <v>-1.0285804969369157E-2</v>
      </c>
    </row>
    <row r="1423" spans="1:3" x14ac:dyDescent="0.3">
      <c r="A1423" s="14">
        <v>43111</v>
      </c>
      <c r="B1423" s="13">
        <v>70.36</v>
      </c>
      <c r="C1423" s="15">
        <f t="shared" si="22"/>
        <v>8.1341868402971529E-3</v>
      </c>
    </row>
    <row r="1424" spans="1:3" x14ac:dyDescent="0.3">
      <c r="A1424" s="14">
        <v>43110</v>
      </c>
      <c r="B1424" s="13">
        <v>69.790000000000006</v>
      </c>
      <c r="C1424" s="15">
        <f t="shared" si="22"/>
        <v>1.0225479750582607E-2</v>
      </c>
    </row>
    <row r="1425" spans="1:3" x14ac:dyDescent="0.3">
      <c r="A1425" s="14">
        <v>43109</v>
      </c>
      <c r="B1425" s="13">
        <v>69.08</v>
      </c>
      <c r="C1425" s="15">
        <f t="shared" si="22"/>
        <v>8.7235214449911027E-3</v>
      </c>
    </row>
    <row r="1426" spans="1:3" x14ac:dyDescent="0.3">
      <c r="A1426" s="14">
        <v>43108</v>
      </c>
      <c r="B1426" s="13">
        <v>68.48</v>
      </c>
      <c r="C1426" s="15">
        <f t="shared" si="22"/>
        <v>6.8869786459392702E-3</v>
      </c>
    </row>
    <row r="1427" spans="1:3" x14ac:dyDescent="0.3">
      <c r="A1427" s="14">
        <v>43105</v>
      </c>
      <c r="B1427" s="13">
        <v>68.010000000000005</v>
      </c>
      <c r="C1427" s="15">
        <f t="shared" si="22"/>
        <v>-1.0531031945966484E-2</v>
      </c>
    </row>
    <row r="1428" spans="1:3" x14ac:dyDescent="0.3">
      <c r="A1428" s="14">
        <v>43104</v>
      </c>
      <c r="B1428" s="13">
        <v>68.73</v>
      </c>
      <c r="C1428" s="15">
        <f t="shared" si="22"/>
        <v>1.2886398852635924E-2</v>
      </c>
    </row>
    <row r="1429" spans="1:3" x14ac:dyDescent="0.3">
      <c r="A1429" s="14">
        <v>43103</v>
      </c>
      <c r="B1429" s="13">
        <v>67.849999999999994</v>
      </c>
      <c r="C1429" s="15">
        <f t="shared" si="22"/>
        <v>1.7844339656160335E-2</v>
      </c>
    </row>
    <row r="1430" spans="1:3" x14ac:dyDescent="0.3">
      <c r="A1430" s="14">
        <v>43102</v>
      </c>
      <c r="B1430" s="13">
        <v>66.650000000000006</v>
      </c>
      <c r="C1430" s="15">
        <f t="shared" si="22"/>
        <v>-1.1995802907974697E-3</v>
      </c>
    </row>
    <row r="1431" spans="1:3" x14ac:dyDescent="0.3">
      <c r="A1431" s="14">
        <v>43098</v>
      </c>
      <c r="B1431" s="13">
        <v>66.73</v>
      </c>
      <c r="C1431" s="15">
        <f t="shared" si="22"/>
        <v>-1.0484536270848057E-3</v>
      </c>
    </row>
    <row r="1432" spans="1:3" x14ac:dyDescent="0.3">
      <c r="A1432" s="14">
        <v>43097</v>
      </c>
      <c r="B1432" s="13">
        <v>66.8</v>
      </c>
      <c r="C1432" s="15">
        <f t="shared" si="22"/>
        <v>1.159389633612002E-2</v>
      </c>
    </row>
    <row r="1433" spans="1:3" x14ac:dyDescent="0.3">
      <c r="A1433" s="14">
        <v>43096</v>
      </c>
      <c r="B1433" s="13">
        <v>66.03</v>
      </c>
      <c r="C1433" s="15">
        <f t="shared" si="22"/>
        <v>2.173998663640582E-2</v>
      </c>
    </row>
    <row r="1434" spans="1:3" x14ac:dyDescent="0.3">
      <c r="A1434" s="14">
        <v>43091</v>
      </c>
      <c r="B1434" s="13">
        <v>64.61</v>
      </c>
      <c r="C1434" s="15">
        <f t="shared" si="22"/>
        <v>-4.6421664276585919E-4</v>
      </c>
    </row>
    <row r="1435" spans="1:3" x14ac:dyDescent="0.3">
      <c r="A1435" s="14">
        <v>43090</v>
      </c>
      <c r="B1435" s="13">
        <v>64.64</v>
      </c>
      <c r="C1435" s="15">
        <f t="shared" si="22"/>
        <v>3.2540510622888273E-3</v>
      </c>
    </row>
    <row r="1436" spans="1:3" x14ac:dyDescent="0.3">
      <c r="A1436" s="14">
        <v>43089</v>
      </c>
      <c r="B1436" s="13">
        <v>64.430000000000007</v>
      </c>
      <c r="C1436" s="15">
        <f t="shared" si="22"/>
        <v>1.1551798767276675E-2</v>
      </c>
    </row>
    <row r="1437" spans="1:3" x14ac:dyDescent="0.3">
      <c r="A1437" s="14">
        <v>43088</v>
      </c>
      <c r="B1437" s="13">
        <v>63.69</v>
      </c>
      <c r="C1437" s="15">
        <f t="shared" si="22"/>
        <v>-1.1862165001922104E-2</v>
      </c>
    </row>
    <row r="1438" spans="1:3" x14ac:dyDescent="0.3">
      <c r="A1438" s="14">
        <v>43087</v>
      </c>
      <c r="B1438" s="13">
        <v>64.45</v>
      </c>
      <c r="C1438" s="15">
        <f t="shared" si="22"/>
        <v>9.9798115049408651E-3</v>
      </c>
    </row>
    <row r="1439" spans="1:3" x14ac:dyDescent="0.3">
      <c r="A1439" s="14">
        <v>43084</v>
      </c>
      <c r="B1439" s="13">
        <v>63.81</v>
      </c>
      <c r="C1439" s="15">
        <f t="shared" si="22"/>
        <v>1.4114328384078085E-3</v>
      </c>
    </row>
    <row r="1440" spans="1:3" x14ac:dyDescent="0.3">
      <c r="A1440" s="14">
        <v>43083</v>
      </c>
      <c r="B1440" s="13">
        <v>63.72</v>
      </c>
      <c r="C1440" s="15">
        <f t="shared" si="22"/>
        <v>9.4206318790093649E-4</v>
      </c>
    </row>
    <row r="1441" spans="1:3" x14ac:dyDescent="0.3">
      <c r="A1441" s="14">
        <v>43082</v>
      </c>
      <c r="B1441" s="13">
        <v>63.66</v>
      </c>
      <c r="C1441" s="15">
        <f t="shared" si="22"/>
        <v>-2.0215273999475727E-2</v>
      </c>
    </row>
    <row r="1442" spans="1:3" x14ac:dyDescent="0.3">
      <c r="A1442" s="14">
        <v>43081</v>
      </c>
      <c r="B1442" s="13">
        <v>64.959999999999994</v>
      </c>
      <c r="C1442" s="15">
        <f t="shared" si="22"/>
        <v>-1.0108831679533243E-2</v>
      </c>
    </row>
    <row r="1443" spans="1:3" x14ac:dyDescent="0.3">
      <c r="A1443" s="14">
        <v>43080</v>
      </c>
      <c r="B1443" s="13">
        <v>65.62</v>
      </c>
      <c r="C1443" s="15">
        <f t="shared" si="22"/>
        <v>2.7187340246319611E-2</v>
      </c>
    </row>
    <row r="1444" spans="1:3" x14ac:dyDescent="0.3">
      <c r="A1444" s="14">
        <v>43077</v>
      </c>
      <c r="B1444" s="13">
        <v>63.86</v>
      </c>
      <c r="C1444" s="15">
        <f t="shared" si="22"/>
        <v>2.3608796748604746E-2</v>
      </c>
    </row>
    <row r="1445" spans="1:3" x14ac:dyDescent="0.3">
      <c r="A1445" s="14">
        <v>43076</v>
      </c>
      <c r="B1445" s="13">
        <v>62.37</v>
      </c>
      <c r="C1445" s="15">
        <f t="shared" si="22"/>
        <v>1.9258551932142657E-3</v>
      </c>
    </row>
    <row r="1446" spans="1:3" x14ac:dyDescent="0.3">
      <c r="A1446" s="14">
        <v>43075</v>
      </c>
      <c r="B1446" s="13">
        <v>62.25</v>
      </c>
      <c r="C1446" s="15">
        <f t="shared" si="22"/>
        <v>-1.90936588155797E-2</v>
      </c>
    </row>
    <row r="1447" spans="1:3" x14ac:dyDescent="0.3">
      <c r="A1447" s="14">
        <v>43074</v>
      </c>
      <c r="B1447" s="13">
        <v>63.45</v>
      </c>
      <c r="C1447" s="15">
        <f t="shared" si="22"/>
        <v>0</v>
      </c>
    </row>
    <row r="1448" spans="1:3" x14ac:dyDescent="0.3">
      <c r="A1448" s="14">
        <v>43073</v>
      </c>
      <c r="B1448" s="13">
        <v>63.45</v>
      </c>
      <c r="C1448" s="15">
        <f t="shared" si="22"/>
        <v>-1.7497712477978836E-2</v>
      </c>
    </row>
    <row r="1449" spans="1:3" x14ac:dyDescent="0.3">
      <c r="A1449" s="14">
        <v>43070</v>
      </c>
      <c r="B1449" s="13">
        <v>64.569999999999993</v>
      </c>
      <c r="C1449" s="15">
        <f t="shared" si="22"/>
        <v>1.6237671359933578E-2</v>
      </c>
    </row>
    <row r="1450" spans="1:3" x14ac:dyDescent="0.3">
      <c r="A1450" s="14">
        <v>43069</v>
      </c>
      <c r="B1450" s="13">
        <v>63.53</v>
      </c>
      <c r="C1450" s="15">
        <f t="shared" si="22"/>
        <v>-3.3000737107484828E-3</v>
      </c>
    </row>
    <row r="1451" spans="1:3" x14ac:dyDescent="0.3">
      <c r="A1451" s="14">
        <v>43068</v>
      </c>
      <c r="B1451" s="13">
        <v>63.74</v>
      </c>
      <c r="C1451" s="15">
        <f t="shared" si="22"/>
        <v>2.8279673206751598E-3</v>
      </c>
    </row>
    <row r="1452" spans="1:3" x14ac:dyDescent="0.3">
      <c r="A1452" s="14">
        <v>43067</v>
      </c>
      <c r="B1452" s="13">
        <v>63.56</v>
      </c>
      <c r="C1452" s="15">
        <f t="shared" si="22"/>
        <v>4.8892140608856752E-3</v>
      </c>
    </row>
    <row r="1453" spans="1:3" x14ac:dyDescent="0.3">
      <c r="A1453" s="14">
        <v>43066</v>
      </c>
      <c r="B1453" s="13">
        <v>63.25</v>
      </c>
      <c r="C1453" s="15">
        <f t="shared" si="22"/>
        <v>-5.2038278750269982E-3</v>
      </c>
    </row>
    <row r="1454" spans="1:3" x14ac:dyDescent="0.3">
      <c r="A1454" s="14">
        <v>43063</v>
      </c>
      <c r="B1454" s="13">
        <v>63.58</v>
      </c>
      <c r="C1454" s="15">
        <f t="shared" si="22"/>
        <v>4.8876723238637041E-3</v>
      </c>
    </row>
    <row r="1455" spans="1:3" x14ac:dyDescent="0.3">
      <c r="A1455" s="14">
        <v>43062</v>
      </c>
      <c r="B1455" s="13">
        <v>63.27</v>
      </c>
      <c r="C1455" s="15">
        <f t="shared" si="22"/>
        <v>5.5472049687158298E-3</v>
      </c>
    </row>
    <row r="1456" spans="1:3" x14ac:dyDescent="0.3">
      <c r="A1456" s="14">
        <v>43061</v>
      </c>
      <c r="B1456" s="13">
        <v>62.92</v>
      </c>
      <c r="C1456" s="15">
        <f t="shared" si="22"/>
        <v>1.022373122427944E-2</v>
      </c>
    </row>
    <row r="1457" spans="1:3" x14ac:dyDescent="0.3">
      <c r="A1457" s="14">
        <v>43060</v>
      </c>
      <c r="B1457" s="13">
        <v>62.28</v>
      </c>
      <c r="C1457" s="15">
        <f t="shared" si="22"/>
        <v>1.5208188279692071E-2</v>
      </c>
    </row>
    <row r="1458" spans="1:3" x14ac:dyDescent="0.3">
      <c r="A1458" s="14">
        <v>43059</v>
      </c>
      <c r="B1458" s="13">
        <v>61.34</v>
      </c>
      <c r="C1458" s="15">
        <f t="shared" si="22"/>
        <v>0</v>
      </c>
    </row>
    <row r="1459" spans="1:3" x14ac:dyDescent="0.3">
      <c r="A1459" s="14">
        <v>43056</v>
      </c>
      <c r="B1459" s="13">
        <v>61.34</v>
      </c>
      <c r="C1459" s="15">
        <f t="shared" si="22"/>
        <v>2.6118199633481647E-3</v>
      </c>
    </row>
    <row r="1460" spans="1:3" x14ac:dyDescent="0.3">
      <c r="A1460" s="14">
        <v>43055</v>
      </c>
      <c r="B1460" s="13">
        <v>61.18</v>
      </c>
      <c r="C1460" s="15">
        <f t="shared" si="22"/>
        <v>-1.1435107020789379E-3</v>
      </c>
    </row>
    <row r="1461" spans="1:3" x14ac:dyDescent="0.3">
      <c r="A1461" s="14">
        <v>43054</v>
      </c>
      <c r="B1461" s="13">
        <v>61.25</v>
      </c>
      <c r="C1461" s="15">
        <f t="shared" si="22"/>
        <v>5.566484576443112E-3</v>
      </c>
    </row>
    <row r="1462" spans="1:3" x14ac:dyDescent="0.3">
      <c r="A1462" s="14">
        <v>43053</v>
      </c>
      <c r="B1462" s="13">
        <v>60.91</v>
      </c>
      <c r="C1462" s="15">
        <f t="shared" si="22"/>
        <v>-3.2784526787867578E-2</v>
      </c>
    </row>
    <row r="1463" spans="1:3" x14ac:dyDescent="0.3">
      <c r="A1463" s="14">
        <v>43052</v>
      </c>
      <c r="B1463" s="13">
        <v>62.94</v>
      </c>
      <c r="C1463" s="15">
        <f t="shared" si="22"/>
        <v>-2.2155042405874761E-2</v>
      </c>
    </row>
    <row r="1464" spans="1:3" x14ac:dyDescent="0.3">
      <c r="A1464" s="14">
        <v>43049</v>
      </c>
      <c r="B1464" s="13">
        <v>64.349999999999994</v>
      </c>
      <c r="C1464" s="15">
        <f t="shared" si="22"/>
        <v>-2.1732389801503832E-3</v>
      </c>
    </row>
    <row r="1465" spans="1:3" x14ac:dyDescent="0.3">
      <c r="A1465" s="14">
        <v>43048</v>
      </c>
      <c r="B1465" s="13">
        <v>64.489999999999995</v>
      </c>
      <c r="C1465" s="15">
        <f t="shared" si="22"/>
        <v>8.2522850565323394E-3</v>
      </c>
    </row>
    <row r="1466" spans="1:3" x14ac:dyDescent="0.3">
      <c r="A1466" s="14">
        <v>43047</v>
      </c>
      <c r="B1466" s="13">
        <v>63.96</v>
      </c>
      <c r="C1466" s="15">
        <f t="shared" si="22"/>
        <v>-6.2344341584289423E-3</v>
      </c>
    </row>
    <row r="1467" spans="1:3" x14ac:dyDescent="0.3">
      <c r="A1467" s="14">
        <v>43046</v>
      </c>
      <c r="B1467" s="13">
        <v>64.36</v>
      </c>
      <c r="C1467" s="15">
        <f t="shared" si="22"/>
        <v>1.3993627409876726E-3</v>
      </c>
    </row>
    <row r="1468" spans="1:3" x14ac:dyDescent="0.3">
      <c r="A1468" s="14">
        <v>43045</v>
      </c>
      <c r="B1468" s="13">
        <v>64.27</v>
      </c>
      <c r="C1468" s="15">
        <f t="shared" si="22"/>
        <v>4.5357444370518502E-2</v>
      </c>
    </row>
    <row r="1469" spans="1:3" x14ac:dyDescent="0.3">
      <c r="A1469" s="14">
        <v>43042</v>
      </c>
      <c r="B1469" s="13">
        <v>61.42</v>
      </c>
      <c r="C1469" s="15">
        <f t="shared" si="22"/>
        <v>1.0310213252045276E-2</v>
      </c>
    </row>
    <row r="1470" spans="1:3" x14ac:dyDescent="0.3">
      <c r="A1470" s="14">
        <v>43041</v>
      </c>
      <c r="B1470" s="13">
        <v>60.79</v>
      </c>
      <c r="C1470" s="15">
        <f t="shared" si="22"/>
        <v>-3.1206397994775277E-3</v>
      </c>
    </row>
    <row r="1471" spans="1:3" x14ac:dyDescent="0.3">
      <c r="A1471" s="14">
        <v>43040</v>
      </c>
      <c r="B1471" s="13">
        <v>60.98</v>
      </c>
      <c r="C1471" s="15">
        <f t="shared" si="22"/>
        <v>-6.0492295968117829E-3</v>
      </c>
    </row>
    <row r="1472" spans="1:3" x14ac:dyDescent="0.3">
      <c r="A1472" s="14">
        <v>43039</v>
      </c>
      <c r="B1472" s="13">
        <v>61.35</v>
      </c>
      <c r="C1472" s="15">
        <f t="shared" si="22"/>
        <v>1.1475535766861281E-2</v>
      </c>
    </row>
    <row r="1473" spans="1:3" x14ac:dyDescent="0.3">
      <c r="A1473" s="14">
        <v>43038</v>
      </c>
      <c r="B1473" s="13">
        <v>60.65</v>
      </c>
      <c r="C1473" s="15">
        <f t="shared" si="22"/>
        <v>8.2781929693712536E-3</v>
      </c>
    </row>
    <row r="1474" spans="1:3" x14ac:dyDescent="0.3">
      <c r="A1474" s="14">
        <v>43035</v>
      </c>
      <c r="B1474" s="13">
        <v>60.15</v>
      </c>
      <c r="C1474" s="15">
        <f t="shared" si="22"/>
        <v>2.355028939641949E-2</v>
      </c>
    </row>
    <row r="1475" spans="1:3" x14ac:dyDescent="0.3">
      <c r="A1475" s="14">
        <v>43034</v>
      </c>
      <c r="B1475" s="13">
        <v>58.75</v>
      </c>
      <c r="C1475" s="15">
        <f t="shared" ref="C1475:C1538" si="23">LN(B1475/B1476)</f>
        <v>5.1194651061907742E-3</v>
      </c>
    </row>
    <row r="1476" spans="1:3" x14ac:dyDescent="0.3">
      <c r="A1476" s="14">
        <v>43033</v>
      </c>
      <c r="B1476" s="13">
        <v>58.45</v>
      </c>
      <c r="C1476" s="15">
        <f t="shared" si="23"/>
        <v>1.0491110067568135E-2</v>
      </c>
    </row>
    <row r="1477" spans="1:3" x14ac:dyDescent="0.3">
      <c r="A1477" s="14">
        <v>43032</v>
      </c>
      <c r="B1477" s="13">
        <v>57.84</v>
      </c>
      <c r="C1477" s="15">
        <f t="shared" si="23"/>
        <v>2.5967295817113565E-3</v>
      </c>
    </row>
    <row r="1478" spans="1:3" x14ac:dyDescent="0.3">
      <c r="A1478" s="14">
        <v>43031</v>
      </c>
      <c r="B1478" s="13">
        <v>57.69</v>
      </c>
      <c r="C1478" s="15">
        <f t="shared" si="23"/>
        <v>-3.4608098221151941E-3</v>
      </c>
    </row>
    <row r="1479" spans="1:3" x14ac:dyDescent="0.3">
      <c r="A1479" s="14">
        <v>43028</v>
      </c>
      <c r="B1479" s="13">
        <v>57.89</v>
      </c>
      <c r="C1479" s="15">
        <f t="shared" si="23"/>
        <v>1.2099215027131511E-3</v>
      </c>
    </row>
    <row r="1480" spans="1:3" x14ac:dyDescent="0.3">
      <c r="A1480" s="14">
        <v>43027</v>
      </c>
      <c r="B1480" s="13">
        <v>57.82</v>
      </c>
      <c r="C1480" s="15">
        <f t="shared" si="23"/>
        <v>-3.9699715557004822E-3</v>
      </c>
    </row>
    <row r="1481" spans="1:3" x14ac:dyDescent="0.3">
      <c r="A1481" s="14">
        <v>43026</v>
      </c>
      <c r="B1481" s="13">
        <v>58.05</v>
      </c>
      <c r="C1481" s="15">
        <f t="shared" si="23"/>
        <v>7.2614426953255045E-3</v>
      </c>
    </row>
    <row r="1482" spans="1:3" x14ac:dyDescent="0.3">
      <c r="A1482" s="14">
        <v>43025</v>
      </c>
      <c r="B1482" s="13">
        <v>57.63</v>
      </c>
      <c r="C1482" s="15">
        <f t="shared" si="23"/>
        <v>2.432245813375364E-3</v>
      </c>
    </row>
    <row r="1483" spans="1:3" x14ac:dyDescent="0.3">
      <c r="A1483" s="14">
        <v>43024</v>
      </c>
      <c r="B1483" s="13">
        <v>57.49</v>
      </c>
      <c r="C1483" s="15">
        <f t="shared" si="23"/>
        <v>1.1018913412345791E-2</v>
      </c>
    </row>
    <row r="1484" spans="1:3" x14ac:dyDescent="0.3">
      <c r="A1484" s="14">
        <v>43021</v>
      </c>
      <c r="B1484" s="13">
        <v>56.86</v>
      </c>
      <c r="C1484" s="15">
        <f t="shared" si="23"/>
        <v>1.2921677268745831E-2</v>
      </c>
    </row>
    <row r="1485" spans="1:3" x14ac:dyDescent="0.3">
      <c r="A1485" s="14">
        <v>43020</v>
      </c>
      <c r="B1485" s="13">
        <v>56.13</v>
      </c>
      <c r="C1485" s="15">
        <f t="shared" si="23"/>
        <v>0</v>
      </c>
    </row>
    <row r="1486" spans="1:3" x14ac:dyDescent="0.3">
      <c r="A1486" s="14">
        <v>43019</v>
      </c>
      <c r="B1486" s="13">
        <v>56.13</v>
      </c>
      <c r="C1486" s="15">
        <f t="shared" si="23"/>
        <v>-8.6918507296455585E-3</v>
      </c>
    </row>
    <row r="1487" spans="1:3" x14ac:dyDescent="0.3">
      <c r="A1487" s="14">
        <v>43018</v>
      </c>
      <c r="B1487" s="13">
        <v>56.62</v>
      </c>
      <c r="C1487" s="15">
        <f t="shared" si="23"/>
        <v>2.3770219333911852E-2</v>
      </c>
    </row>
    <row r="1488" spans="1:3" x14ac:dyDescent="0.3">
      <c r="A1488" s="14">
        <v>43017</v>
      </c>
      <c r="B1488" s="13">
        <v>55.29</v>
      </c>
      <c r="C1488" s="15">
        <f t="shared" si="23"/>
        <v>-3.7909604025471821E-3</v>
      </c>
    </row>
    <row r="1489" spans="1:3" x14ac:dyDescent="0.3">
      <c r="A1489" s="14">
        <v>43014</v>
      </c>
      <c r="B1489" s="13">
        <v>55.5</v>
      </c>
      <c r="C1489" s="15">
        <f t="shared" si="23"/>
        <v>-2.8245949223779081E-2</v>
      </c>
    </row>
    <row r="1490" spans="1:3" x14ac:dyDescent="0.3">
      <c r="A1490" s="14">
        <v>43013</v>
      </c>
      <c r="B1490" s="13">
        <v>57.09</v>
      </c>
      <c r="C1490" s="15">
        <f t="shared" si="23"/>
        <v>1.9277279241018578E-2</v>
      </c>
    </row>
    <row r="1491" spans="1:3" x14ac:dyDescent="0.3">
      <c r="A1491" s="14">
        <v>43012</v>
      </c>
      <c r="B1491" s="13">
        <v>56</v>
      </c>
      <c r="C1491" s="15">
        <f t="shared" si="23"/>
        <v>-2.1405644991108769E-3</v>
      </c>
    </row>
    <row r="1492" spans="1:3" x14ac:dyDescent="0.3">
      <c r="A1492" s="14">
        <v>43011</v>
      </c>
      <c r="B1492" s="13">
        <v>56.12</v>
      </c>
      <c r="C1492" s="15">
        <f t="shared" si="23"/>
        <v>8.0508530388436212E-3</v>
      </c>
    </row>
    <row r="1493" spans="1:3" x14ac:dyDescent="0.3">
      <c r="A1493" s="14">
        <v>43010</v>
      </c>
      <c r="B1493" s="13">
        <v>55.67</v>
      </c>
      <c r="C1493" s="15">
        <f t="shared" si="23"/>
        <v>-2.3960681289109557E-2</v>
      </c>
    </row>
    <row r="1494" spans="1:3" x14ac:dyDescent="0.3">
      <c r="A1494" s="14">
        <v>43007</v>
      </c>
      <c r="B1494" s="13">
        <v>57.02</v>
      </c>
      <c r="C1494" s="15">
        <f t="shared" si="23"/>
        <v>-3.0739771420055143E-2</v>
      </c>
    </row>
    <row r="1495" spans="1:3" x14ac:dyDescent="0.3">
      <c r="A1495" s="14">
        <v>43006</v>
      </c>
      <c r="B1495" s="13">
        <v>58.8</v>
      </c>
      <c r="C1495" s="15">
        <f t="shared" si="23"/>
        <v>1.020929134107143E-3</v>
      </c>
    </row>
    <row r="1496" spans="1:3" x14ac:dyDescent="0.3">
      <c r="A1496" s="14">
        <v>43005</v>
      </c>
      <c r="B1496" s="13">
        <v>58.74</v>
      </c>
      <c r="C1496" s="15">
        <f t="shared" si="23"/>
        <v>-1.7382937065688806E-2</v>
      </c>
    </row>
    <row r="1497" spans="1:3" x14ac:dyDescent="0.3">
      <c r="A1497" s="14">
        <v>43004</v>
      </c>
      <c r="B1497" s="13">
        <v>59.77</v>
      </c>
      <c r="C1497" s="15">
        <f t="shared" si="23"/>
        <v>5.8729928017013265E-3</v>
      </c>
    </row>
    <row r="1498" spans="1:3" x14ac:dyDescent="0.3">
      <c r="A1498" s="14">
        <v>43003</v>
      </c>
      <c r="B1498" s="13">
        <v>59.42</v>
      </c>
      <c r="C1498" s="15">
        <f t="shared" si="23"/>
        <v>2.1433036809197687E-2</v>
      </c>
    </row>
    <row r="1499" spans="1:3" x14ac:dyDescent="0.3">
      <c r="A1499" s="14">
        <v>43000</v>
      </c>
      <c r="B1499" s="13">
        <v>58.16</v>
      </c>
      <c r="C1499" s="15">
        <f t="shared" si="23"/>
        <v>7.4208641524216145E-3</v>
      </c>
    </row>
    <row r="1500" spans="1:3" x14ac:dyDescent="0.3">
      <c r="A1500" s="14">
        <v>42999</v>
      </c>
      <c r="B1500" s="13">
        <v>57.73</v>
      </c>
      <c r="C1500" s="15">
        <f t="shared" si="23"/>
        <v>9.2230706870898016E-3</v>
      </c>
    </row>
    <row r="1501" spans="1:3" x14ac:dyDescent="0.3">
      <c r="A1501" s="14">
        <v>42998</v>
      </c>
      <c r="B1501" s="13">
        <v>57.2</v>
      </c>
      <c r="C1501" s="15">
        <f t="shared" si="23"/>
        <v>1.0898332512331103E-2</v>
      </c>
    </row>
    <row r="1502" spans="1:3" x14ac:dyDescent="0.3">
      <c r="A1502" s="14">
        <v>42997</v>
      </c>
      <c r="B1502" s="13">
        <v>56.58</v>
      </c>
      <c r="C1502" s="15">
        <f t="shared" si="23"/>
        <v>1.9272545121032325E-2</v>
      </c>
    </row>
    <row r="1503" spans="1:3" x14ac:dyDescent="0.3">
      <c r="A1503" s="14">
        <v>42996</v>
      </c>
      <c r="B1503" s="13">
        <v>55.5</v>
      </c>
      <c r="C1503" s="15">
        <f t="shared" si="23"/>
        <v>-1.217780092370876E-2</v>
      </c>
    </row>
    <row r="1504" spans="1:3" x14ac:dyDescent="0.3">
      <c r="A1504" s="14">
        <v>42993</v>
      </c>
      <c r="B1504" s="13">
        <v>56.18</v>
      </c>
      <c r="C1504" s="15">
        <f t="shared" si="23"/>
        <v>-1.0271030615744267E-2</v>
      </c>
    </row>
    <row r="1505" spans="1:3" x14ac:dyDescent="0.3">
      <c r="A1505" s="14">
        <v>42992</v>
      </c>
      <c r="B1505" s="13">
        <v>56.76</v>
      </c>
      <c r="C1505" s="15">
        <f t="shared" si="23"/>
        <v>2.2088536093292852E-2</v>
      </c>
    </row>
    <row r="1506" spans="1:3" x14ac:dyDescent="0.3">
      <c r="A1506" s="14">
        <v>42991</v>
      </c>
      <c r="B1506" s="13">
        <v>55.52</v>
      </c>
      <c r="C1506" s="15">
        <f t="shared" si="23"/>
        <v>8.3198164840878087E-3</v>
      </c>
    </row>
    <row r="1507" spans="1:3" x14ac:dyDescent="0.3">
      <c r="A1507" s="14">
        <v>42990</v>
      </c>
      <c r="B1507" s="13">
        <v>55.06</v>
      </c>
      <c r="C1507" s="15">
        <f t="shared" si="23"/>
        <v>1.5742591268860628E-2</v>
      </c>
    </row>
    <row r="1508" spans="1:3" x14ac:dyDescent="0.3">
      <c r="A1508" s="14">
        <v>42989</v>
      </c>
      <c r="B1508" s="13">
        <v>54.2</v>
      </c>
      <c r="C1508" s="15">
        <f t="shared" si="23"/>
        <v>-6.4368038334791993E-3</v>
      </c>
    </row>
    <row r="1509" spans="1:3" x14ac:dyDescent="0.3">
      <c r="A1509" s="14">
        <v>42986</v>
      </c>
      <c r="B1509" s="13">
        <v>54.55</v>
      </c>
      <c r="C1509" s="15">
        <f t="shared" si="23"/>
        <v>7.1750836750603033E-3</v>
      </c>
    </row>
    <row r="1510" spans="1:3" x14ac:dyDescent="0.3">
      <c r="A1510" s="14">
        <v>42985</v>
      </c>
      <c r="B1510" s="13">
        <v>54.16</v>
      </c>
      <c r="C1510" s="15">
        <f t="shared" si="23"/>
        <v>-5.8910332372374193E-3</v>
      </c>
    </row>
    <row r="1511" spans="1:3" x14ac:dyDescent="0.3">
      <c r="A1511" s="14">
        <v>42984</v>
      </c>
      <c r="B1511" s="13">
        <v>54.48</v>
      </c>
      <c r="C1511" s="15">
        <f t="shared" si="23"/>
        <v>1.5725048846422948E-2</v>
      </c>
    </row>
    <row r="1512" spans="1:3" x14ac:dyDescent="0.3">
      <c r="A1512" s="14">
        <v>42983</v>
      </c>
      <c r="B1512" s="13">
        <v>53.63</v>
      </c>
      <c r="C1512" s="15">
        <f t="shared" si="23"/>
        <v>1.9392493251169655E-2</v>
      </c>
    </row>
    <row r="1513" spans="1:3" x14ac:dyDescent="0.3">
      <c r="A1513" s="14">
        <v>42982</v>
      </c>
      <c r="B1513" s="13">
        <v>52.6</v>
      </c>
      <c r="C1513" s="15">
        <f t="shared" si="23"/>
        <v>-1.0401985044292725E-2</v>
      </c>
    </row>
    <row r="1514" spans="1:3" x14ac:dyDescent="0.3">
      <c r="A1514" s="14">
        <v>42979</v>
      </c>
      <c r="B1514" s="13">
        <v>53.15</v>
      </c>
      <c r="C1514" s="15">
        <f t="shared" si="23"/>
        <v>8.6924205667625945E-3</v>
      </c>
    </row>
    <row r="1515" spans="1:3" x14ac:dyDescent="0.3">
      <c r="A1515" s="14">
        <v>42978</v>
      </c>
      <c r="B1515" s="13">
        <v>52.69</v>
      </c>
      <c r="C1515" s="15">
        <f t="shared" si="23"/>
        <v>1.4914234382056827E-2</v>
      </c>
    </row>
    <row r="1516" spans="1:3" x14ac:dyDescent="0.3">
      <c r="A1516" s="14">
        <v>42977</v>
      </c>
      <c r="B1516" s="13">
        <v>51.91</v>
      </c>
      <c r="C1516" s="15">
        <f t="shared" si="23"/>
        <v>5.2148838606958167E-3</v>
      </c>
    </row>
    <row r="1517" spans="1:3" x14ac:dyDescent="0.3">
      <c r="A1517" s="14">
        <v>42976</v>
      </c>
      <c r="B1517" s="13">
        <v>51.64</v>
      </c>
      <c r="C1517" s="15">
        <f t="shared" si="23"/>
        <v>-4.444022384867052E-3</v>
      </c>
    </row>
    <row r="1518" spans="1:3" x14ac:dyDescent="0.3">
      <c r="A1518" s="14">
        <v>42975</v>
      </c>
      <c r="B1518" s="13">
        <v>51.87</v>
      </c>
      <c r="C1518" s="15">
        <f t="shared" si="23"/>
        <v>0</v>
      </c>
    </row>
    <row r="1519" spans="1:3" x14ac:dyDescent="0.3">
      <c r="A1519" s="14">
        <v>42972</v>
      </c>
      <c r="B1519" s="13">
        <v>51.87</v>
      </c>
      <c r="C1519" s="15">
        <f t="shared" si="23"/>
        <v>2.702704347885073E-3</v>
      </c>
    </row>
    <row r="1520" spans="1:3" x14ac:dyDescent="0.3">
      <c r="A1520" s="14">
        <v>42971</v>
      </c>
      <c r="B1520" s="13">
        <v>51.73</v>
      </c>
      <c r="C1520" s="15">
        <f t="shared" si="23"/>
        <v>-1.1149673367096066E-2</v>
      </c>
    </row>
    <row r="1521" spans="1:3" x14ac:dyDescent="0.3">
      <c r="A1521" s="14">
        <v>42970</v>
      </c>
      <c r="B1521" s="13">
        <v>52.31</v>
      </c>
      <c r="C1521" s="15">
        <f t="shared" si="23"/>
        <v>3.8240918248052652E-4</v>
      </c>
    </row>
    <row r="1522" spans="1:3" x14ac:dyDescent="0.3">
      <c r="A1522" s="14">
        <v>42969</v>
      </c>
      <c r="B1522" s="13">
        <v>52.29</v>
      </c>
      <c r="C1522" s="15">
        <f t="shared" si="23"/>
        <v>6.7159419654368091E-3</v>
      </c>
    </row>
    <row r="1523" spans="1:3" x14ac:dyDescent="0.3">
      <c r="A1523" s="14">
        <v>42968</v>
      </c>
      <c r="B1523" s="13">
        <v>51.94</v>
      </c>
      <c r="C1523" s="15">
        <f t="shared" si="23"/>
        <v>1.9048194970694411E-2</v>
      </c>
    </row>
    <row r="1524" spans="1:3" x14ac:dyDescent="0.3">
      <c r="A1524" s="14">
        <v>42965</v>
      </c>
      <c r="B1524" s="13">
        <v>50.96</v>
      </c>
      <c r="C1524" s="15">
        <f t="shared" si="23"/>
        <v>1.1645251506348793E-2</v>
      </c>
    </row>
    <row r="1525" spans="1:3" x14ac:dyDescent="0.3">
      <c r="A1525" s="14">
        <v>42964</v>
      </c>
      <c r="B1525" s="13">
        <v>50.37</v>
      </c>
      <c r="C1525" s="15">
        <f t="shared" si="23"/>
        <v>-3.9698293494760636E-4</v>
      </c>
    </row>
    <row r="1526" spans="1:3" x14ac:dyDescent="0.3">
      <c r="A1526" s="14">
        <v>42963</v>
      </c>
      <c r="B1526" s="13">
        <v>50.39</v>
      </c>
      <c r="C1526" s="15">
        <f t="shared" si="23"/>
        <v>9.7717399350338505E-3</v>
      </c>
    </row>
    <row r="1527" spans="1:3" x14ac:dyDescent="0.3">
      <c r="A1527" s="14">
        <v>42962</v>
      </c>
      <c r="B1527" s="13">
        <v>49.9</v>
      </c>
      <c r="C1527" s="15">
        <f t="shared" si="23"/>
        <v>-2.7474798643704057E-2</v>
      </c>
    </row>
    <row r="1528" spans="1:3" x14ac:dyDescent="0.3">
      <c r="A1528" s="14">
        <v>42961</v>
      </c>
      <c r="B1528" s="13">
        <v>51.29</v>
      </c>
      <c r="C1528" s="15">
        <f t="shared" si="23"/>
        <v>-3.5033122634861038E-3</v>
      </c>
    </row>
    <row r="1529" spans="1:3" x14ac:dyDescent="0.3">
      <c r="A1529" s="14">
        <v>42958</v>
      </c>
      <c r="B1529" s="13">
        <v>51.47</v>
      </c>
      <c r="C1529" s="15">
        <f t="shared" si="23"/>
        <v>-2.152687393658979E-2</v>
      </c>
    </row>
    <row r="1530" spans="1:3" x14ac:dyDescent="0.3">
      <c r="A1530" s="14">
        <v>42957</v>
      </c>
      <c r="B1530" s="13">
        <v>52.59</v>
      </c>
      <c r="C1530" s="15">
        <f t="shared" si="23"/>
        <v>8.2100699828553305E-3</v>
      </c>
    </row>
    <row r="1531" spans="1:3" x14ac:dyDescent="0.3">
      <c r="A1531" s="14">
        <v>42956</v>
      </c>
      <c r="B1531" s="13">
        <v>52.16</v>
      </c>
      <c r="C1531" s="15">
        <f t="shared" si="23"/>
        <v>-3.8336209018495742E-4</v>
      </c>
    </row>
    <row r="1532" spans="1:3" x14ac:dyDescent="0.3">
      <c r="A1532" s="14">
        <v>42955</v>
      </c>
      <c r="B1532" s="13">
        <v>52.18</v>
      </c>
      <c r="C1532" s="15">
        <f t="shared" si="23"/>
        <v>1.46720778708389E-2</v>
      </c>
    </row>
    <row r="1533" spans="1:3" x14ac:dyDescent="0.3">
      <c r="A1533" s="14">
        <v>42954</v>
      </c>
      <c r="B1533" s="13">
        <v>51.42</v>
      </c>
      <c r="C1533" s="15">
        <f t="shared" si="23"/>
        <v>-2.0404942798090128E-2</v>
      </c>
    </row>
    <row r="1534" spans="1:3" x14ac:dyDescent="0.3">
      <c r="A1534" s="14">
        <v>42951</v>
      </c>
      <c r="B1534" s="13">
        <v>52.48</v>
      </c>
      <c r="C1534" s="15">
        <f t="shared" si="23"/>
        <v>-7.593050907597319E-3</v>
      </c>
    </row>
    <row r="1535" spans="1:3" x14ac:dyDescent="0.3">
      <c r="A1535" s="14">
        <v>42950</v>
      </c>
      <c r="B1535" s="13">
        <v>52.88</v>
      </c>
      <c r="C1535" s="15">
        <f t="shared" si="23"/>
        <v>1.5052203786330594E-2</v>
      </c>
    </row>
    <row r="1536" spans="1:3" x14ac:dyDescent="0.3">
      <c r="A1536" s="14">
        <v>42949</v>
      </c>
      <c r="B1536" s="13">
        <v>52.09</v>
      </c>
      <c r="C1536" s="15">
        <f t="shared" si="23"/>
        <v>2.5667362797797268E-2</v>
      </c>
    </row>
    <row r="1537" spans="1:3" x14ac:dyDescent="0.3">
      <c r="A1537" s="14">
        <v>42948</v>
      </c>
      <c r="B1537" s="13">
        <v>50.77</v>
      </c>
      <c r="C1537" s="15">
        <f t="shared" si="23"/>
        <v>-2.3745763436321392E-2</v>
      </c>
    </row>
    <row r="1538" spans="1:3" x14ac:dyDescent="0.3">
      <c r="A1538" s="14">
        <v>42947</v>
      </c>
      <c r="B1538" s="13">
        <v>51.99</v>
      </c>
      <c r="C1538" s="15">
        <f t="shared" si="23"/>
        <v>-1.9232618580286207E-4</v>
      </c>
    </row>
    <row r="1539" spans="1:3" x14ac:dyDescent="0.3">
      <c r="A1539" s="14">
        <v>42944</v>
      </c>
      <c r="B1539" s="13">
        <v>52</v>
      </c>
      <c r="C1539" s="15">
        <f t="shared" ref="C1539:C1602" si="24">LN(B1539/B1540)</f>
        <v>2.5909699093608903E-2</v>
      </c>
    </row>
    <row r="1540" spans="1:3" x14ac:dyDescent="0.3">
      <c r="A1540" s="14">
        <v>42943</v>
      </c>
      <c r="B1540" s="13">
        <v>50.67</v>
      </c>
      <c r="C1540" s="15">
        <f t="shared" si="24"/>
        <v>1.1712292695975358E-2</v>
      </c>
    </row>
    <row r="1541" spans="1:3" x14ac:dyDescent="0.3">
      <c r="A1541" s="14">
        <v>42942</v>
      </c>
      <c r="B1541" s="13">
        <v>50.08</v>
      </c>
      <c r="C1541" s="15">
        <f t="shared" si="24"/>
        <v>1.7931375984594686E-2</v>
      </c>
    </row>
    <row r="1542" spans="1:3" x14ac:dyDescent="0.3">
      <c r="A1542" s="14">
        <v>42941</v>
      </c>
      <c r="B1542" s="13">
        <v>49.19</v>
      </c>
      <c r="C1542" s="15">
        <f t="shared" si="24"/>
        <v>2.8455528169236327E-2</v>
      </c>
    </row>
    <row r="1543" spans="1:3" x14ac:dyDescent="0.3">
      <c r="A1543" s="14">
        <v>42940</v>
      </c>
      <c r="B1543" s="13">
        <v>47.81</v>
      </c>
      <c r="C1543" s="15">
        <f t="shared" si="24"/>
        <v>7.1368900747852994E-3</v>
      </c>
    </row>
    <row r="1544" spans="1:3" x14ac:dyDescent="0.3">
      <c r="A1544" s="14">
        <v>42937</v>
      </c>
      <c r="B1544" s="13">
        <v>47.47</v>
      </c>
      <c r="C1544" s="15">
        <f t="shared" si="24"/>
        <v>-2.2290267735228658E-2</v>
      </c>
    </row>
    <row r="1545" spans="1:3" x14ac:dyDescent="0.3">
      <c r="A1545" s="14">
        <v>42936</v>
      </c>
      <c r="B1545" s="13">
        <v>48.54</v>
      </c>
      <c r="C1545" s="15">
        <f t="shared" si="24"/>
        <v>4.1288250231181749E-3</v>
      </c>
    </row>
    <row r="1546" spans="1:3" x14ac:dyDescent="0.3">
      <c r="A1546" s="14">
        <v>42935</v>
      </c>
      <c r="B1546" s="13">
        <v>48.34</v>
      </c>
      <c r="C1546" s="15">
        <f t="shared" si="24"/>
        <v>8.7264214681431196E-3</v>
      </c>
    </row>
    <row r="1547" spans="1:3" x14ac:dyDescent="0.3">
      <c r="A1547" s="14">
        <v>42934</v>
      </c>
      <c r="B1547" s="13">
        <v>47.92</v>
      </c>
      <c r="C1547" s="15">
        <f t="shared" si="24"/>
        <v>5.4404821365979013E-3</v>
      </c>
    </row>
    <row r="1548" spans="1:3" x14ac:dyDescent="0.3">
      <c r="A1548" s="14">
        <v>42933</v>
      </c>
      <c r="B1548" s="13">
        <v>47.66</v>
      </c>
      <c r="C1548" s="15">
        <f t="shared" si="24"/>
        <v>-4.8142426839220343E-3</v>
      </c>
    </row>
    <row r="1549" spans="1:3" x14ac:dyDescent="0.3">
      <c r="A1549" s="14">
        <v>42930</v>
      </c>
      <c r="B1549" s="13">
        <v>47.89</v>
      </c>
      <c r="C1549" s="15">
        <f t="shared" si="24"/>
        <v>5.0240842543069538E-3</v>
      </c>
    </row>
    <row r="1550" spans="1:3" x14ac:dyDescent="0.3">
      <c r="A1550" s="14">
        <v>42929</v>
      </c>
      <c r="B1550" s="13">
        <v>47.65</v>
      </c>
      <c r="C1550" s="15">
        <f t="shared" si="24"/>
        <v>1.949627338787633E-2</v>
      </c>
    </row>
    <row r="1551" spans="1:3" x14ac:dyDescent="0.3">
      <c r="A1551" s="14">
        <v>42928</v>
      </c>
      <c r="B1551" s="13">
        <v>46.73</v>
      </c>
      <c r="C1551" s="15">
        <f t="shared" si="24"/>
        <v>1.0705492939795688E-3</v>
      </c>
    </row>
    <row r="1552" spans="1:3" x14ac:dyDescent="0.3">
      <c r="A1552" s="14">
        <v>42927</v>
      </c>
      <c r="B1552" s="13">
        <v>46.68</v>
      </c>
      <c r="C1552" s="15">
        <f t="shared" si="24"/>
        <v>2.3592504240693597E-3</v>
      </c>
    </row>
    <row r="1553" spans="1:3" x14ac:dyDescent="0.3">
      <c r="A1553" s="14">
        <v>42926</v>
      </c>
      <c r="B1553" s="13">
        <v>46.57</v>
      </c>
      <c r="C1553" s="15">
        <f t="shared" si="24"/>
        <v>2.1496138973989671E-3</v>
      </c>
    </row>
    <row r="1554" spans="1:3" x14ac:dyDescent="0.3">
      <c r="A1554" s="14">
        <v>42923</v>
      </c>
      <c r="B1554" s="13">
        <v>46.47</v>
      </c>
      <c r="C1554" s="15">
        <f t="shared" si="24"/>
        <v>-4.3375220320237953E-2</v>
      </c>
    </row>
    <row r="1555" spans="1:3" x14ac:dyDescent="0.3">
      <c r="A1555" s="14">
        <v>42922</v>
      </c>
      <c r="B1555" s="13">
        <v>48.53</v>
      </c>
      <c r="C1555" s="15">
        <f t="shared" si="24"/>
        <v>1.976965854231328E-2</v>
      </c>
    </row>
    <row r="1556" spans="1:3" x14ac:dyDescent="0.3">
      <c r="A1556" s="14">
        <v>42921</v>
      </c>
      <c r="B1556" s="13">
        <v>47.58</v>
      </c>
      <c r="C1556" s="15">
        <f t="shared" si="24"/>
        <v>-3.2464341718364001E-2</v>
      </c>
    </row>
    <row r="1557" spans="1:3" x14ac:dyDescent="0.3">
      <c r="A1557" s="14">
        <v>42920</v>
      </c>
      <c r="B1557" s="13">
        <v>49.15</v>
      </c>
      <c r="C1557" s="15">
        <f t="shared" si="24"/>
        <v>4.0700041261870518E-4</v>
      </c>
    </row>
    <row r="1558" spans="1:3" x14ac:dyDescent="0.3">
      <c r="A1558" s="14">
        <v>42919</v>
      </c>
      <c r="B1558" s="13">
        <v>49.13</v>
      </c>
      <c r="C1558" s="15">
        <f t="shared" si="24"/>
        <v>4.2621563788481066E-2</v>
      </c>
    </row>
    <row r="1559" spans="1:3" x14ac:dyDescent="0.3">
      <c r="A1559" s="14">
        <v>42916</v>
      </c>
      <c r="B1559" s="13">
        <v>47.08</v>
      </c>
      <c r="C1559" s="15">
        <f t="shared" si="24"/>
        <v>1.2752392801525072E-3</v>
      </c>
    </row>
    <row r="1560" spans="1:3" x14ac:dyDescent="0.3">
      <c r="A1560" s="14">
        <v>42915</v>
      </c>
      <c r="B1560" s="13">
        <v>47.02</v>
      </c>
      <c r="C1560" s="15">
        <f t="shared" si="24"/>
        <v>1.2196577852075863E-2</v>
      </c>
    </row>
    <row r="1561" spans="1:3" x14ac:dyDescent="0.3">
      <c r="A1561" s="14">
        <v>42914</v>
      </c>
      <c r="B1561" s="13">
        <v>46.45</v>
      </c>
      <c r="C1561" s="15">
        <f t="shared" si="24"/>
        <v>6.0462287409499011E-3</v>
      </c>
    </row>
    <row r="1562" spans="1:3" x14ac:dyDescent="0.3">
      <c r="A1562" s="14">
        <v>42913</v>
      </c>
      <c r="B1562" s="13">
        <v>46.17</v>
      </c>
      <c r="C1562" s="15">
        <f t="shared" si="24"/>
        <v>4.6097237149051298E-2</v>
      </c>
    </row>
    <row r="1563" spans="1:3" x14ac:dyDescent="0.3">
      <c r="A1563" s="14">
        <v>42912</v>
      </c>
      <c r="B1563" s="13">
        <v>44.09</v>
      </c>
      <c r="C1563" s="15">
        <f t="shared" si="24"/>
        <v>-1.1334014587439842E-3</v>
      </c>
    </row>
    <row r="1564" spans="1:3" x14ac:dyDescent="0.3">
      <c r="A1564" s="14">
        <v>42909</v>
      </c>
      <c r="B1564" s="13">
        <v>44.14</v>
      </c>
      <c r="C1564" s="15">
        <f t="shared" si="24"/>
        <v>-7.2235077074601353E-3</v>
      </c>
    </row>
    <row r="1565" spans="1:3" x14ac:dyDescent="0.3">
      <c r="A1565" s="14">
        <v>42908</v>
      </c>
      <c r="B1565" s="13">
        <v>44.46</v>
      </c>
      <c r="C1565" s="15">
        <f t="shared" si="24"/>
        <v>-3.5922804683358777E-3</v>
      </c>
    </row>
    <row r="1566" spans="1:3" x14ac:dyDescent="0.3">
      <c r="A1566" s="14">
        <v>42907</v>
      </c>
      <c r="B1566" s="13">
        <v>44.62</v>
      </c>
      <c r="C1566" s="15">
        <f t="shared" si="24"/>
        <v>1.4447203877771422E-2</v>
      </c>
    </row>
    <row r="1567" spans="1:3" x14ac:dyDescent="0.3">
      <c r="A1567" s="14">
        <v>42906</v>
      </c>
      <c r="B1567" s="13">
        <v>43.98</v>
      </c>
      <c r="C1567" s="15">
        <f t="shared" si="24"/>
        <v>-4.3383513211087056E-2</v>
      </c>
    </row>
    <row r="1568" spans="1:3" x14ac:dyDescent="0.3">
      <c r="A1568" s="14">
        <v>42905</v>
      </c>
      <c r="B1568" s="13">
        <v>45.93</v>
      </c>
      <c r="C1568" s="15">
        <f t="shared" si="24"/>
        <v>5.0202004375429427E-3</v>
      </c>
    </row>
    <row r="1569" spans="1:3" x14ac:dyDescent="0.3">
      <c r="A1569" s="14">
        <v>42902</v>
      </c>
      <c r="B1569" s="13">
        <v>45.7</v>
      </c>
      <c r="C1569" s="15">
        <f t="shared" si="24"/>
        <v>1.9713071765499941E-3</v>
      </c>
    </row>
    <row r="1570" spans="1:3" x14ac:dyDescent="0.3">
      <c r="A1570" s="14">
        <v>42901</v>
      </c>
      <c r="B1570" s="13">
        <v>45.61</v>
      </c>
      <c r="C1570" s="15">
        <f t="shared" si="24"/>
        <v>3.0742228866898766E-3</v>
      </c>
    </row>
    <row r="1571" spans="1:3" x14ac:dyDescent="0.3">
      <c r="A1571" s="14">
        <v>42900</v>
      </c>
      <c r="B1571" s="13">
        <v>45.47</v>
      </c>
      <c r="C1571" s="15">
        <f t="shared" si="24"/>
        <v>-3.2030437817352812E-2</v>
      </c>
    </row>
    <row r="1572" spans="1:3" x14ac:dyDescent="0.3">
      <c r="A1572" s="14">
        <v>42899</v>
      </c>
      <c r="B1572" s="13">
        <v>46.95</v>
      </c>
      <c r="C1572" s="15">
        <f t="shared" si="24"/>
        <v>-4.8868683252569463E-3</v>
      </c>
    </row>
    <row r="1573" spans="1:3" x14ac:dyDescent="0.3">
      <c r="A1573" s="14">
        <v>42898</v>
      </c>
      <c r="B1573" s="13">
        <v>47.18</v>
      </c>
      <c r="C1573" s="15">
        <f t="shared" si="24"/>
        <v>1.1511531937291986E-2</v>
      </c>
    </row>
    <row r="1574" spans="1:3" x14ac:dyDescent="0.3">
      <c r="A1574" s="14">
        <v>42895</v>
      </c>
      <c r="B1574" s="13">
        <v>46.64</v>
      </c>
      <c r="C1574" s="15">
        <f t="shared" si="24"/>
        <v>7.3165809500487016E-3</v>
      </c>
    </row>
    <row r="1575" spans="1:3" x14ac:dyDescent="0.3">
      <c r="A1575" s="14">
        <v>42894</v>
      </c>
      <c r="B1575" s="13">
        <v>46.3</v>
      </c>
      <c r="C1575" s="15">
        <f t="shared" si="24"/>
        <v>-1.6706321299887614E-2</v>
      </c>
    </row>
    <row r="1576" spans="1:3" x14ac:dyDescent="0.3">
      <c r="A1576" s="14">
        <v>42893</v>
      </c>
      <c r="B1576" s="13">
        <v>47.08</v>
      </c>
      <c r="C1576" s="15">
        <f t="shared" si="24"/>
        <v>-2.1641773319286402E-2</v>
      </c>
    </row>
    <row r="1577" spans="1:3" x14ac:dyDescent="0.3">
      <c r="A1577" s="14">
        <v>42892</v>
      </c>
      <c r="B1577" s="13">
        <v>48.11</v>
      </c>
      <c r="C1577" s="15">
        <f t="shared" si="24"/>
        <v>-2.9057720736325975E-3</v>
      </c>
    </row>
    <row r="1578" spans="1:3" x14ac:dyDescent="0.3">
      <c r="A1578" s="14">
        <v>42891</v>
      </c>
      <c r="B1578" s="13">
        <v>48.25</v>
      </c>
      <c r="C1578" s="15">
        <f t="shared" si="24"/>
        <v>-4.3428876033848119E-3</v>
      </c>
    </row>
    <row r="1579" spans="1:3" x14ac:dyDescent="0.3">
      <c r="A1579" s="14">
        <v>42888</v>
      </c>
      <c r="B1579" s="13">
        <v>48.46</v>
      </c>
      <c r="C1579" s="15">
        <f t="shared" si="24"/>
        <v>-3.945085270615975E-2</v>
      </c>
    </row>
    <row r="1580" spans="1:3" x14ac:dyDescent="0.3">
      <c r="A1580" s="14">
        <v>42887</v>
      </c>
      <c r="B1580" s="13">
        <v>50.41</v>
      </c>
      <c r="C1580" s="15">
        <f t="shared" si="24"/>
        <v>2.0239143900662674E-2</v>
      </c>
    </row>
    <row r="1581" spans="1:3" x14ac:dyDescent="0.3">
      <c r="A1581" s="14">
        <v>42886</v>
      </c>
      <c r="B1581" s="13">
        <v>49.4</v>
      </c>
      <c r="C1581" s="15">
        <f t="shared" si="24"/>
        <v>-2.4988806500815582E-2</v>
      </c>
    </row>
    <row r="1582" spans="1:3" x14ac:dyDescent="0.3">
      <c r="A1582" s="14">
        <v>42885</v>
      </c>
      <c r="B1582" s="13">
        <v>50.65</v>
      </c>
      <c r="C1582" s="15">
        <f t="shared" si="24"/>
        <v>-3.1100660150228002E-2</v>
      </c>
    </row>
    <row r="1583" spans="1:3" x14ac:dyDescent="0.3">
      <c r="A1583" s="14">
        <v>42884</v>
      </c>
      <c r="B1583" s="13">
        <v>52.25</v>
      </c>
      <c r="C1583" s="15">
        <f t="shared" si="24"/>
        <v>2.7356444523666954E-2</v>
      </c>
    </row>
    <row r="1584" spans="1:3" x14ac:dyDescent="0.3">
      <c r="A1584" s="14">
        <v>42881</v>
      </c>
      <c r="B1584" s="13">
        <v>50.84</v>
      </c>
      <c r="C1584" s="15">
        <f t="shared" si="24"/>
        <v>-2.7356444523667065E-2</v>
      </c>
    </row>
    <row r="1585" spans="1:3" x14ac:dyDescent="0.3">
      <c r="A1585" s="14">
        <v>42880</v>
      </c>
      <c r="B1585" s="13">
        <v>52.25</v>
      </c>
      <c r="C1585" s="15">
        <f t="shared" si="24"/>
        <v>-1.9708805463770514E-2</v>
      </c>
    </row>
    <row r="1586" spans="1:3" x14ac:dyDescent="0.3">
      <c r="A1586" s="14">
        <v>42879</v>
      </c>
      <c r="B1586" s="13">
        <v>53.29</v>
      </c>
      <c r="C1586" s="15">
        <f t="shared" si="24"/>
        <v>1.8782875544646664E-3</v>
      </c>
    </row>
    <row r="1587" spans="1:3" x14ac:dyDescent="0.3">
      <c r="A1587" s="14">
        <v>42878</v>
      </c>
      <c r="B1587" s="13">
        <v>53.19</v>
      </c>
      <c r="C1587" s="15">
        <f t="shared" si="24"/>
        <v>-3.0035689935362505E-3</v>
      </c>
    </row>
    <row r="1588" spans="1:3" x14ac:dyDescent="0.3">
      <c r="A1588" s="14">
        <v>42877</v>
      </c>
      <c r="B1588" s="13">
        <v>53.35</v>
      </c>
      <c r="C1588" s="15">
        <f t="shared" si="24"/>
        <v>1.0741646672584438E-2</v>
      </c>
    </row>
    <row r="1589" spans="1:3" x14ac:dyDescent="0.3">
      <c r="A1589" s="14">
        <v>42874</v>
      </c>
      <c r="B1589" s="13">
        <v>52.78</v>
      </c>
      <c r="C1589" s="15">
        <f t="shared" si="24"/>
        <v>2.0481144667047823E-2</v>
      </c>
    </row>
    <row r="1590" spans="1:3" x14ac:dyDescent="0.3">
      <c r="A1590" s="14">
        <v>42873</v>
      </c>
      <c r="B1590" s="13">
        <v>51.71</v>
      </c>
      <c r="C1590" s="15">
        <f t="shared" si="24"/>
        <v>-9.6646378451495287E-4</v>
      </c>
    </row>
    <row r="1591" spans="1:3" x14ac:dyDescent="0.3">
      <c r="A1591" s="14">
        <v>42872</v>
      </c>
      <c r="B1591" s="13">
        <v>51.76</v>
      </c>
      <c r="C1591" s="15">
        <f t="shared" si="24"/>
        <v>1.068282471818615E-2</v>
      </c>
    </row>
    <row r="1592" spans="1:3" x14ac:dyDescent="0.3">
      <c r="A1592" s="14">
        <v>42871</v>
      </c>
      <c r="B1592" s="13">
        <v>51.21</v>
      </c>
      <c r="C1592" s="15">
        <f t="shared" si="24"/>
        <v>-1.5609759267180728E-3</v>
      </c>
    </row>
    <row r="1593" spans="1:3" x14ac:dyDescent="0.3">
      <c r="A1593" s="14">
        <v>42870</v>
      </c>
      <c r="B1593" s="13">
        <v>51.29</v>
      </c>
      <c r="C1593" s="15">
        <f t="shared" si="24"/>
        <v>4.4044181558466317E-2</v>
      </c>
    </row>
    <row r="1594" spans="1:3" x14ac:dyDescent="0.3">
      <c r="A1594" s="14">
        <v>42867</v>
      </c>
      <c r="B1594" s="13">
        <v>49.08</v>
      </c>
      <c r="C1594" s="15">
        <f t="shared" si="24"/>
        <v>-2.03541694533583E-3</v>
      </c>
    </row>
    <row r="1595" spans="1:3" x14ac:dyDescent="0.3">
      <c r="A1595" s="14">
        <v>42866</v>
      </c>
      <c r="B1595" s="13">
        <v>49.18</v>
      </c>
      <c r="C1595" s="15">
        <f t="shared" si="24"/>
        <v>2.241278149847507E-2</v>
      </c>
    </row>
    <row r="1596" spans="1:3" x14ac:dyDescent="0.3">
      <c r="A1596" s="14">
        <v>42865</v>
      </c>
      <c r="B1596" s="13">
        <v>48.09</v>
      </c>
      <c r="C1596" s="15">
        <f t="shared" si="24"/>
        <v>2.165087199035487E-2</v>
      </c>
    </row>
    <row r="1597" spans="1:3" x14ac:dyDescent="0.3">
      <c r="A1597" s="14">
        <v>42864</v>
      </c>
      <c r="B1597" s="13">
        <v>47.06</v>
      </c>
      <c r="C1597" s="15">
        <f t="shared" si="24"/>
        <v>9.6082729145668157E-3</v>
      </c>
    </row>
    <row r="1598" spans="1:3" x14ac:dyDescent="0.3">
      <c r="A1598" s="14">
        <v>42863</v>
      </c>
      <c r="B1598" s="13">
        <v>46.61</v>
      </c>
      <c r="C1598" s="15">
        <f t="shared" si="24"/>
        <v>-1.7861414671287369E-2</v>
      </c>
    </row>
    <row r="1599" spans="1:3" x14ac:dyDescent="0.3">
      <c r="A1599" s="14">
        <v>42860</v>
      </c>
      <c r="B1599" s="13">
        <v>47.45</v>
      </c>
      <c r="C1599" s="15">
        <f t="shared" si="24"/>
        <v>-1.6845655699812025E-3</v>
      </c>
    </row>
    <row r="1600" spans="1:3" x14ac:dyDescent="0.3">
      <c r="A1600" s="14">
        <v>42859</v>
      </c>
      <c r="B1600" s="13">
        <v>47.53</v>
      </c>
      <c r="C1600" s="15">
        <f t="shared" si="24"/>
        <v>-2.6778974338895877E-2</v>
      </c>
    </row>
    <row r="1601" spans="1:3" x14ac:dyDescent="0.3">
      <c r="A1601" s="14">
        <v>42858</v>
      </c>
      <c r="B1601" s="13">
        <v>48.82</v>
      </c>
      <c r="C1601" s="15">
        <f t="shared" si="24"/>
        <v>-9.9868352712207346E-3</v>
      </c>
    </row>
    <row r="1602" spans="1:3" x14ac:dyDescent="0.3">
      <c r="A1602" s="14">
        <v>42857</v>
      </c>
      <c r="B1602" s="13">
        <v>49.31</v>
      </c>
      <c r="C1602" s="15">
        <f t="shared" si="24"/>
        <v>-2.2062667858504637E-2</v>
      </c>
    </row>
    <row r="1603" spans="1:3" x14ac:dyDescent="0.3">
      <c r="A1603" s="14">
        <v>42856</v>
      </c>
      <c r="B1603" s="13">
        <v>50.41</v>
      </c>
      <c r="C1603" s="15">
        <f t="shared" ref="C1603:C1666" si="25">LN(B1603/B1604)</f>
        <v>1.902530600126932E-2</v>
      </c>
    </row>
    <row r="1604" spans="1:3" x14ac:dyDescent="0.3">
      <c r="A1604" s="14">
        <v>42853</v>
      </c>
      <c r="B1604" s="13">
        <v>49.46</v>
      </c>
      <c r="C1604" s="15">
        <f t="shared" si="25"/>
        <v>0</v>
      </c>
    </row>
    <row r="1605" spans="1:3" x14ac:dyDescent="0.3">
      <c r="A1605" s="14">
        <v>42852</v>
      </c>
      <c r="B1605" s="13">
        <v>49.46</v>
      </c>
      <c r="C1605" s="15">
        <f t="shared" si="25"/>
        <v>-1.0658723332208844E-2</v>
      </c>
    </row>
    <row r="1606" spans="1:3" x14ac:dyDescent="0.3">
      <c r="A1606" s="14">
        <v>42851</v>
      </c>
      <c r="B1606" s="13">
        <v>49.99</v>
      </c>
      <c r="C1606" s="15">
        <f t="shared" si="25"/>
        <v>1.248003315470758E-2</v>
      </c>
    </row>
    <row r="1607" spans="1:3" x14ac:dyDescent="0.3">
      <c r="A1607" s="14">
        <v>42850</v>
      </c>
      <c r="B1607" s="13">
        <v>49.37</v>
      </c>
      <c r="C1607" s="15">
        <f t="shared" si="25"/>
        <v>-1.6191057979496981E-3</v>
      </c>
    </row>
    <row r="1608" spans="1:3" x14ac:dyDescent="0.3">
      <c r="A1608" s="14">
        <v>42849</v>
      </c>
      <c r="B1608" s="13">
        <v>49.45</v>
      </c>
      <c r="C1608" s="15">
        <f t="shared" si="25"/>
        <v>-9.6599664437967588E-3</v>
      </c>
    </row>
    <row r="1609" spans="1:3" x14ac:dyDescent="0.3">
      <c r="A1609" s="14">
        <v>42846</v>
      </c>
      <c r="B1609" s="13">
        <v>49.93</v>
      </c>
      <c r="C1609" s="15">
        <f t="shared" si="25"/>
        <v>-1.451462006101115E-2</v>
      </c>
    </row>
    <row r="1610" spans="1:3" x14ac:dyDescent="0.3">
      <c r="A1610" s="14">
        <v>42845</v>
      </c>
      <c r="B1610" s="13">
        <v>50.66</v>
      </c>
      <c r="C1610" s="15">
        <f t="shared" si="25"/>
        <v>-3.4342302010912325E-2</v>
      </c>
    </row>
    <row r="1611" spans="1:3" x14ac:dyDescent="0.3">
      <c r="A1611" s="14">
        <v>42844</v>
      </c>
      <c r="B1611" s="13">
        <v>52.43</v>
      </c>
      <c r="C1611" s="15">
        <f t="shared" si="25"/>
        <v>-3.2371731592228388E-3</v>
      </c>
    </row>
    <row r="1612" spans="1:3" x14ac:dyDescent="0.3">
      <c r="A1612" s="14">
        <v>42843</v>
      </c>
      <c r="B1612" s="13">
        <v>52.6</v>
      </c>
      <c r="C1612" s="15">
        <f t="shared" si="25"/>
        <v>-4.0791575806660187E-2</v>
      </c>
    </row>
    <row r="1613" spans="1:3" x14ac:dyDescent="0.3">
      <c r="A1613" s="14">
        <v>42842</v>
      </c>
      <c r="B1613" s="13">
        <v>54.79</v>
      </c>
      <c r="C1613" s="15">
        <f t="shared" si="25"/>
        <v>-4.7341676183645697E-3</v>
      </c>
    </row>
    <row r="1614" spans="1:3" x14ac:dyDescent="0.3">
      <c r="A1614" s="14">
        <v>42838</v>
      </c>
      <c r="B1614" s="13">
        <v>55.05</v>
      </c>
      <c r="C1614" s="15">
        <f t="shared" si="25"/>
        <v>5.4644944720787453E-3</v>
      </c>
    </row>
    <row r="1615" spans="1:3" x14ac:dyDescent="0.3">
      <c r="A1615" s="14">
        <v>42837</v>
      </c>
      <c r="B1615" s="13">
        <v>54.75</v>
      </c>
      <c r="C1615" s="15">
        <f t="shared" si="25"/>
        <v>3.6536354078338314E-4</v>
      </c>
    </row>
    <row r="1616" spans="1:3" x14ac:dyDescent="0.3">
      <c r="A1616" s="14">
        <v>42836</v>
      </c>
      <c r="B1616" s="13">
        <v>54.73</v>
      </c>
      <c r="C1616" s="15">
        <f t="shared" si="25"/>
        <v>-1.0956903944975896E-3</v>
      </c>
    </row>
    <row r="1617" spans="1:3" x14ac:dyDescent="0.3">
      <c r="A1617" s="14">
        <v>42835</v>
      </c>
      <c r="B1617" s="13">
        <v>54.79</v>
      </c>
      <c r="C1617" s="15">
        <f t="shared" si="25"/>
        <v>1.008905191818424E-2</v>
      </c>
    </row>
    <row r="1618" spans="1:3" x14ac:dyDescent="0.3">
      <c r="A1618" s="14">
        <v>42832</v>
      </c>
      <c r="B1618" s="13">
        <v>54.24</v>
      </c>
      <c r="C1618" s="15">
        <f t="shared" si="25"/>
        <v>1.1496510824327059E-2</v>
      </c>
    </row>
    <row r="1619" spans="1:3" x14ac:dyDescent="0.3">
      <c r="A1619" s="14">
        <v>42831</v>
      </c>
      <c r="B1619" s="13">
        <v>53.62</v>
      </c>
      <c r="C1619" s="15">
        <f t="shared" si="25"/>
        <v>3.9241384561343653E-3</v>
      </c>
    </row>
    <row r="1620" spans="1:3" x14ac:dyDescent="0.3">
      <c r="A1620" s="14">
        <v>42830</v>
      </c>
      <c r="B1620" s="13">
        <v>53.41</v>
      </c>
      <c r="C1620" s="15">
        <f t="shared" si="25"/>
        <v>6.1977848876720873E-3</v>
      </c>
    </row>
    <row r="1621" spans="1:3" x14ac:dyDescent="0.3">
      <c r="A1621" s="14">
        <v>42829</v>
      </c>
      <c r="B1621" s="13">
        <v>53.08</v>
      </c>
      <c r="C1621" s="15">
        <f t="shared" si="25"/>
        <v>1.9787555819702162E-2</v>
      </c>
    </row>
    <row r="1622" spans="1:3" x14ac:dyDescent="0.3">
      <c r="A1622" s="14">
        <v>42828</v>
      </c>
      <c r="B1622" s="13">
        <v>52.04</v>
      </c>
      <c r="C1622" s="15">
        <f t="shared" si="25"/>
        <v>-3.0698412442886026E-3</v>
      </c>
    </row>
    <row r="1623" spans="1:3" x14ac:dyDescent="0.3">
      <c r="A1623" s="14">
        <v>42825</v>
      </c>
      <c r="B1623" s="13">
        <v>52.2</v>
      </c>
      <c r="C1623" s="15">
        <f t="shared" si="25"/>
        <v>-9.5739595632733264E-4</v>
      </c>
    </row>
    <row r="1624" spans="1:3" x14ac:dyDescent="0.3">
      <c r="A1624" s="14">
        <v>42824</v>
      </c>
      <c r="B1624" s="13">
        <v>52.25</v>
      </c>
      <c r="C1624" s="15">
        <f t="shared" si="25"/>
        <v>1.71802314632147E-2</v>
      </c>
    </row>
    <row r="1625" spans="1:3" x14ac:dyDescent="0.3">
      <c r="A1625" s="14">
        <v>42823</v>
      </c>
      <c r="B1625" s="13">
        <v>51.36</v>
      </c>
      <c r="C1625" s="15">
        <f t="shared" si="25"/>
        <v>1.2539349252735173E-2</v>
      </c>
    </row>
    <row r="1626" spans="1:3" x14ac:dyDescent="0.3">
      <c r="A1626" s="14">
        <v>42822</v>
      </c>
      <c r="B1626" s="13">
        <v>50.72</v>
      </c>
      <c r="C1626" s="15">
        <f t="shared" si="25"/>
        <v>1.1900180101103037E-2</v>
      </c>
    </row>
    <row r="1627" spans="1:3" x14ac:dyDescent="0.3">
      <c r="A1627" s="14">
        <v>42821</v>
      </c>
      <c r="B1627" s="13">
        <v>50.12</v>
      </c>
      <c r="C1627" s="15">
        <f t="shared" si="25"/>
        <v>2.9973046717538124E-3</v>
      </c>
    </row>
    <row r="1628" spans="1:3" x14ac:dyDescent="0.3">
      <c r="A1628" s="14">
        <v>42818</v>
      </c>
      <c r="B1628" s="13">
        <v>49.97</v>
      </c>
      <c r="C1628" s="15">
        <f t="shared" si="25"/>
        <v>-3.9944131400480145E-3</v>
      </c>
    </row>
    <row r="1629" spans="1:3" x14ac:dyDescent="0.3">
      <c r="A1629" s="14">
        <v>42817</v>
      </c>
      <c r="B1629" s="13">
        <v>50.17</v>
      </c>
      <c r="C1629" s="15">
        <f t="shared" si="25"/>
        <v>1.223318173521998E-2</v>
      </c>
    </row>
    <row r="1630" spans="1:3" x14ac:dyDescent="0.3">
      <c r="A1630" s="14">
        <v>42816</v>
      </c>
      <c r="B1630" s="13">
        <v>49.56</v>
      </c>
      <c r="C1630" s="15">
        <f t="shared" si="25"/>
        <v>-1.1635035969205555E-2</v>
      </c>
    </row>
    <row r="1631" spans="1:3" x14ac:dyDescent="0.3">
      <c r="A1631" s="14">
        <v>42815</v>
      </c>
      <c r="B1631" s="13">
        <v>50.14</v>
      </c>
      <c r="C1631" s="15">
        <f t="shared" si="25"/>
        <v>-1.051492675767109E-2</v>
      </c>
    </row>
    <row r="1632" spans="1:3" x14ac:dyDescent="0.3">
      <c r="A1632" s="14">
        <v>42814</v>
      </c>
      <c r="B1632" s="13">
        <v>50.67</v>
      </c>
      <c r="C1632" s="15">
        <f t="shared" si="25"/>
        <v>1.7777782459993572E-3</v>
      </c>
    </row>
    <row r="1633" spans="1:3" x14ac:dyDescent="0.3">
      <c r="A1633" s="14">
        <v>42811</v>
      </c>
      <c r="B1633" s="13">
        <v>50.58</v>
      </c>
      <c r="C1633" s="15">
        <f t="shared" si="25"/>
        <v>3.9549140321705326E-4</v>
      </c>
    </row>
    <row r="1634" spans="1:3" x14ac:dyDescent="0.3">
      <c r="A1634" s="14">
        <v>42810</v>
      </c>
      <c r="B1634" s="13">
        <v>50.56</v>
      </c>
      <c r="C1634" s="15">
        <f t="shared" si="25"/>
        <v>-1.3835361432158807E-3</v>
      </c>
    </row>
    <row r="1635" spans="1:3" x14ac:dyDescent="0.3">
      <c r="A1635" s="14">
        <v>42809</v>
      </c>
      <c r="B1635" s="13">
        <v>50.63</v>
      </c>
      <c r="C1635" s="15">
        <f t="shared" si="25"/>
        <v>2.0553452250935991E-2</v>
      </c>
    </row>
    <row r="1636" spans="1:3" x14ac:dyDescent="0.3">
      <c r="A1636" s="14">
        <v>42808</v>
      </c>
      <c r="B1636" s="13">
        <v>49.6</v>
      </c>
      <c r="C1636" s="15">
        <f t="shared" si="25"/>
        <v>-1.0030174359937357E-2</v>
      </c>
    </row>
    <row r="1637" spans="1:3" x14ac:dyDescent="0.3">
      <c r="A1637" s="14">
        <v>42807</v>
      </c>
      <c r="B1637" s="13">
        <v>50.1</v>
      </c>
      <c r="C1637" s="15">
        <f t="shared" si="25"/>
        <v>-1.0523277890998757E-2</v>
      </c>
    </row>
    <row r="1638" spans="1:3" x14ac:dyDescent="0.3">
      <c r="A1638" s="14">
        <v>42804</v>
      </c>
      <c r="B1638" s="13">
        <v>50.63</v>
      </c>
      <c r="C1638" s="15">
        <f t="shared" si="25"/>
        <v>-3.9494471287447743E-4</v>
      </c>
    </row>
    <row r="1639" spans="1:3" x14ac:dyDescent="0.3">
      <c r="A1639" s="14">
        <v>42803</v>
      </c>
      <c r="B1639" s="13">
        <v>50.65</v>
      </c>
      <c r="C1639" s="15">
        <f t="shared" si="25"/>
        <v>-5.0997100477106427E-2</v>
      </c>
    </row>
    <row r="1640" spans="1:3" x14ac:dyDescent="0.3">
      <c r="A1640" s="14">
        <v>42802</v>
      </c>
      <c r="B1640" s="13">
        <v>53.3</v>
      </c>
      <c r="C1640" s="15">
        <f t="shared" si="25"/>
        <v>-2.428068499226357E-2</v>
      </c>
    </row>
    <row r="1641" spans="1:3" x14ac:dyDescent="0.3">
      <c r="A1641" s="14">
        <v>42801</v>
      </c>
      <c r="B1641" s="13">
        <v>54.61</v>
      </c>
      <c r="C1641" s="15">
        <f t="shared" si="25"/>
        <v>-2.1949889917643704E-3</v>
      </c>
    </row>
    <row r="1642" spans="1:3" x14ac:dyDescent="0.3">
      <c r="A1642" s="14">
        <v>42800</v>
      </c>
      <c r="B1642" s="13">
        <v>54.73</v>
      </c>
      <c r="C1642" s="15">
        <f t="shared" si="25"/>
        <v>1.1208201853239459E-2</v>
      </c>
    </row>
    <row r="1643" spans="1:3" x14ac:dyDescent="0.3">
      <c r="A1643" s="14">
        <v>42797</v>
      </c>
      <c r="B1643" s="13">
        <v>54.12</v>
      </c>
      <c r="C1643" s="15">
        <f t="shared" si="25"/>
        <v>-7.3882530143220388E-4</v>
      </c>
    </row>
    <row r="1644" spans="1:3" x14ac:dyDescent="0.3">
      <c r="A1644" s="14">
        <v>42796</v>
      </c>
      <c r="B1644" s="13">
        <v>54.16</v>
      </c>
      <c r="C1644" s="15">
        <f t="shared" si="25"/>
        <v>-2.8396520307585424E-2</v>
      </c>
    </row>
    <row r="1645" spans="1:3" x14ac:dyDescent="0.3">
      <c r="A1645" s="14">
        <v>42795</v>
      </c>
      <c r="B1645" s="13">
        <v>55.72</v>
      </c>
      <c r="C1645" s="15">
        <f t="shared" si="25"/>
        <v>4.3277747304236745E-2</v>
      </c>
    </row>
    <row r="1646" spans="1:3" x14ac:dyDescent="0.3">
      <c r="A1646" s="14">
        <v>42794</v>
      </c>
      <c r="B1646" s="13">
        <v>53.36</v>
      </c>
      <c r="C1646" s="15">
        <f t="shared" si="25"/>
        <v>-2.3887813015179282E-2</v>
      </c>
    </row>
    <row r="1647" spans="1:3" x14ac:dyDescent="0.3">
      <c r="A1647" s="14">
        <v>42793</v>
      </c>
      <c r="B1647" s="13">
        <v>54.65</v>
      </c>
      <c r="C1647" s="15">
        <f t="shared" si="25"/>
        <v>-7.3166273613378457E-4</v>
      </c>
    </row>
    <row r="1648" spans="1:3" x14ac:dyDescent="0.3">
      <c r="A1648" s="14">
        <v>42790</v>
      </c>
      <c r="B1648" s="13">
        <v>54.69</v>
      </c>
      <c r="C1648" s="15">
        <f t="shared" si="25"/>
        <v>-2.0451350749494772E-2</v>
      </c>
    </row>
    <row r="1649" spans="1:3" x14ac:dyDescent="0.3">
      <c r="A1649" s="14">
        <v>42789</v>
      </c>
      <c r="B1649" s="13">
        <v>55.82</v>
      </c>
      <c r="C1649" s="15">
        <f t="shared" si="25"/>
        <v>1.6618879592691298E-2</v>
      </c>
    </row>
    <row r="1650" spans="1:3" x14ac:dyDescent="0.3">
      <c r="A1650" s="14">
        <v>42788</v>
      </c>
      <c r="B1650" s="13">
        <v>54.9</v>
      </c>
      <c r="C1650" s="15">
        <f t="shared" si="25"/>
        <v>-2.5891413932741705E-2</v>
      </c>
    </row>
    <row r="1651" spans="1:3" x14ac:dyDescent="0.3">
      <c r="A1651" s="14">
        <v>42787</v>
      </c>
      <c r="B1651" s="13">
        <v>56.34</v>
      </c>
      <c r="C1651" s="15">
        <f t="shared" si="25"/>
        <v>1.9536422050364318E-2</v>
      </c>
    </row>
    <row r="1652" spans="1:3" x14ac:dyDescent="0.3">
      <c r="A1652" s="14">
        <v>42786</v>
      </c>
      <c r="B1652" s="13">
        <v>55.25</v>
      </c>
      <c r="C1652" s="15">
        <f t="shared" si="25"/>
        <v>1.4034678556605406E-2</v>
      </c>
    </row>
    <row r="1653" spans="1:3" x14ac:dyDescent="0.3">
      <c r="A1653" s="14">
        <v>42783</v>
      </c>
      <c r="B1653" s="13">
        <v>54.48</v>
      </c>
      <c r="C1653" s="15">
        <f t="shared" si="25"/>
        <v>5.8910332372373421E-3</v>
      </c>
    </row>
    <row r="1654" spans="1:3" x14ac:dyDescent="0.3">
      <c r="A1654" s="14">
        <v>42782</v>
      </c>
      <c r="B1654" s="13">
        <v>54.16</v>
      </c>
      <c r="C1654" s="15">
        <f t="shared" si="25"/>
        <v>-7.5416525941210573E-3</v>
      </c>
    </row>
    <row r="1655" spans="1:3" x14ac:dyDescent="0.3">
      <c r="A1655" s="14">
        <v>42781</v>
      </c>
      <c r="B1655" s="13">
        <v>54.57</v>
      </c>
      <c r="C1655" s="15">
        <f t="shared" si="25"/>
        <v>-7.1213667159533822E-3</v>
      </c>
    </row>
    <row r="1656" spans="1:3" x14ac:dyDescent="0.3">
      <c r="A1656" s="14">
        <v>42780</v>
      </c>
      <c r="B1656" s="13">
        <v>54.96</v>
      </c>
      <c r="C1656" s="15">
        <f t="shared" si="25"/>
        <v>1.4847674467094316E-2</v>
      </c>
    </row>
    <row r="1657" spans="1:3" x14ac:dyDescent="0.3">
      <c r="A1657" s="14">
        <v>42779</v>
      </c>
      <c r="B1657" s="13">
        <v>54.15</v>
      </c>
      <c r="C1657" s="15">
        <f t="shared" si="25"/>
        <v>-1.9204979836050039E-2</v>
      </c>
    </row>
    <row r="1658" spans="1:3" x14ac:dyDescent="0.3">
      <c r="A1658" s="14">
        <v>42776</v>
      </c>
      <c r="B1658" s="13">
        <v>55.2</v>
      </c>
      <c r="C1658" s="15">
        <f t="shared" si="25"/>
        <v>2.2349345693191119E-2</v>
      </c>
    </row>
    <row r="1659" spans="1:3" x14ac:dyDescent="0.3">
      <c r="A1659" s="14">
        <v>42775</v>
      </c>
      <c r="B1659" s="13">
        <v>53.98</v>
      </c>
      <c r="C1659" s="15">
        <f t="shared" si="25"/>
        <v>-8.1181257652417401E-3</v>
      </c>
    </row>
    <row r="1660" spans="1:3" x14ac:dyDescent="0.3">
      <c r="A1660" s="14">
        <v>42774</v>
      </c>
      <c r="B1660" s="13">
        <v>54.42</v>
      </c>
      <c r="C1660" s="15">
        <f t="shared" si="25"/>
        <v>1.1644157069949188E-2</v>
      </c>
    </row>
    <row r="1661" spans="1:3" x14ac:dyDescent="0.3">
      <c r="A1661" s="14">
        <v>42773</v>
      </c>
      <c r="B1661" s="13">
        <v>53.79</v>
      </c>
      <c r="C1661" s="15">
        <f t="shared" si="25"/>
        <v>-2.2609179211277326E-2</v>
      </c>
    </row>
    <row r="1662" spans="1:3" x14ac:dyDescent="0.3">
      <c r="A1662" s="14">
        <v>42772</v>
      </c>
      <c r="B1662" s="13">
        <v>55.02</v>
      </c>
      <c r="C1662" s="15">
        <f t="shared" si="25"/>
        <v>-1.6225342429126269E-2</v>
      </c>
    </row>
    <row r="1663" spans="1:3" x14ac:dyDescent="0.3">
      <c r="A1663" s="14">
        <v>42769</v>
      </c>
      <c r="B1663" s="13">
        <v>55.92</v>
      </c>
      <c r="C1663" s="15">
        <f t="shared" si="25"/>
        <v>-3.5758984825881389E-4</v>
      </c>
    </row>
    <row r="1664" spans="1:3" x14ac:dyDescent="0.3">
      <c r="A1664" s="14">
        <v>42768</v>
      </c>
      <c r="B1664" s="13">
        <v>55.94</v>
      </c>
      <c r="C1664" s="15">
        <f t="shared" si="25"/>
        <v>2.685045916376594E-3</v>
      </c>
    </row>
    <row r="1665" spans="1:3" x14ac:dyDescent="0.3">
      <c r="A1665" s="14">
        <v>42767</v>
      </c>
      <c r="B1665" s="13">
        <v>55.79</v>
      </c>
      <c r="C1665" s="15">
        <f t="shared" si="25"/>
        <v>9.7263014595747876E-3</v>
      </c>
    </row>
    <row r="1666" spans="1:3" x14ac:dyDescent="0.3">
      <c r="A1666" s="14">
        <v>42766</v>
      </c>
      <c r="B1666" s="13">
        <v>55.25</v>
      </c>
      <c r="C1666" s="15">
        <f t="shared" si="25"/>
        <v>8.7257416022322818E-3</v>
      </c>
    </row>
    <row r="1667" spans="1:3" x14ac:dyDescent="0.3">
      <c r="A1667" s="14">
        <v>42765</v>
      </c>
      <c r="B1667" s="13">
        <v>54.77</v>
      </c>
      <c r="C1667" s="15">
        <f t="shared" ref="C1667:C1730" si="26">LN(B1667/B1668)</f>
        <v>-5.4759515833978584E-4</v>
      </c>
    </row>
    <row r="1668" spans="1:3" x14ac:dyDescent="0.3">
      <c r="A1668" s="14">
        <v>42762</v>
      </c>
      <c r="B1668" s="13">
        <v>54.8</v>
      </c>
      <c r="C1668" s="15">
        <f t="shared" si="26"/>
        <v>-1.9695279327636941E-2</v>
      </c>
    </row>
    <row r="1669" spans="1:3" x14ac:dyDescent="0.3">
      <c r="A1669" s="14">
        <v>42761</v>
      </c>
      <c r="B1669" s="13">
        <v>55.89</v>
      </c>
      <c r="C1669" s="15">
        <f t="shared" si="26"/>
        <v>2.812486928340514E-2</v>
      </c>
    </row>
    <row r="1670" spans="1:3" x14ac:dyDescent="0.3">
      <c r="A1670" s="14">
        <v>42760</v>
      </c>
      <c r="B1670" s="13">
        <v>54.34</v>
      </c>
      <c r="C1670" s="15">
        <f t="shared" si="26"/>
        <v>-6.6031054297338472E-3</v>
      </c>
    </row>
    <row r="1671" spans="1:3" x14ac:dyDescent="0.3">
      <c r="A1671" s="14">
        <v>42759</v>
      </c>
      <c r="B1671" s="13">
        <v>54.7</v>
      </c>
      <c r="C1671" s="15">
        <f t="shared" si="26"/>
        <v>-1.8264845260341873E-3</v>
      </c>
    </row>
    <row r="1672" spans="1:3" x14ac:dyDescent="0.3">
      <c r="A1672" s="14">
        <v>42758</v>
      </c>
      <c r="B1672" s="13">
        <v>54.8</v>
      </c>
      <c r="C1672" s="15">
        <f t="shared" si="26"/>
        <v>-4.369999671118379E-3</v>
      </c>
    </row>
    <row r="1673" spans="1:3" x14ac:dyDescent="0.3">
      <c r="A1673" s="14">
        <v>42755</v>
      </c>
      <c r="B1673" s="13">
        <v>55.04</v>
      </c>
      <c r="C1673" s="15">
        <f t="shared" si="26"/>
        <v>3.4377807810214378E-2</v>
      </c>
    </row>
    <row r="1674" spans="1:3" x14ac:dyDescent="0.3">
      <c r="A1674" s="14">
        <v>42754</v>
      </c>
      <c r="B1674" s="13">
        <v>53.18</v>
      </c>
      <c r="C1674" s="15">
        <f t="shared" si="26"/>
        <v>-1.103330500671303E-2</v>
      </c>
    </row>
    <row r="1675" spans="1:3" x14ac:dyDescent="0.3">
      <c r="A1675" s="14">
        <v>42753</v>
      </c>
      <c r="B1675" s="13">
        <v>53.77</v>
      </c>
      <c r="C1675" s="15">
        <f t="shared" si="26"/>
        <v>-1.6782321034161999E-2</v>
      </c>
    </row>
    <row r="1676" spans="1:3" x14ac:dyDescent="0.3">
      <c r="A1676" s="14">
        <v>42752</v>
      </c>
      <c r="B1676" s="13">
        <v>54.68</v>
      </c>
      <c r="C1676" s="15">
        <f t="shared" si="26"/>
        <v>6.9737849158591058E-3</v>
      </c>
    </row>
    <row r="1677" spans="1:3" x14ac:dyDescent="0.3">
      <c r="A1677" s="14">
        <v>42751</v>
      </c>
      <c r="B1677" s="13">
        <v>54.3</v>
      </c>
      <c r="C1677" s="15">
        <f t="shared" si="26"/>
        <v>-1.2883042179395552E-3</v>
      </c>
    </row>
    <row r="1678" spans="1:3" x14ac:dyDescent="0.3">
      <c r="A1678" s="14">
        <v>42748</v>
      </c>
      <c r="B1678" s="13">
        <v>54.37</v>
      </c>
      <c r="C1678" s="15">
        <f t="shared" si="26"/>
        <v>-2.5716399183601862E-3</v>
      </c>
    </row>
    <row r="1679" spans="1:3" x14ac:dyDescent="0.3">
      <c r="A1679" s="14">
        <v>42747</v>
      </c>
      <c r="B1679" s="13">
        <v>54.51</v>
      </c>
      <c r="C1679" s="15">
        <f t="shared" si="26"/>
        <v>1.6648553236743049E-2</v>
      </c>
    </row>
    <row r="1680" spans="1:3" x14ac:dyDescent="0.3">
      <c r="A1680" s="14">
        <v>42746</v>
      </c>
      <c r="B1680" s="13">
        <v>53.61</v>
      </c>
      <c r="C1680" s="15">
        <f t="shared" si="26"/>
        <v>7.6772214918476482E-3</v>
      </c>
    </row>
    <row r="1681" spans="1:3" x14ac:dyDescent="0.3">
      <c r="A1681" s="14">
        <v>42745</v>
      </c>
      <c r="B1681" s="13">
        <v>53.2</v>
      </c>
      <c r="C1681" s="15">
        <f t="shared" si="26"/>
        <v>-2.2121917087270595E-2</v>
      </c>
    </row>
    <row r="1682" spans="1:3" x14ac:dyDescent="0.3">
      <c r="A1682" s="14">
        <v>42744</v>
      </c>
      <c r="B1682" s="13">
        <v>54.39</v>
      </c>
      <c r="C1682" s="15">
        <f t="shared" si="26"/>
        <v>-2.7384066726184063E-2</v>
      </c>
    </row>
    <row r="1683" spans="1:3" x14ac:dyDescent="0.3">
      <c r="A1683" s="14">
        <v>42741</v>
      </c>
      <c r="B1683" s="13">
        <v>55.9</v>
      </c>
      <c r="C1683" s="15">
        <f t="shared" si="26"/>
        <v>1.6413029641330051E-2</v>
      </c>
    </row>
    <row r="1684" spans="1:3" x14ac:dyDescent="0.3">
      <c r="A1684" s="14">
        <v>42740</v>
      </c>
      <c r="B1684" s="13">
        <v>54.99</v>
      </c>
      <c r="C1684" s="15">
        <f t="shared" si="26"/>
        <v>7.6670693215827356E-3</v>
      </c>
    </row>
    <row r="1685" spans="1:3" x14ac:dyDescent="0.3">
      <c r="A1685" s="14">
        <v>42739</v>
      </c>
      <c r="B1685" s="13">
        <v>54.57</v>
      </c>
      <c r="C1685" s="15">
        <f t="shared" si="26"/>
        <v>-8.7575819705482984E-3</v>
      </c>
    </row>
    <row r="1686" spans="1:3" x14ac:dyDescent="0.3">
      <c r="A1686" s="14">
        <v>42738</v>
      </c>
      <c r="B1686" s="13">
        <v>55.05</v>
      </c>
      <c r="C1686" s="15">
        <f t="shared" si="26"/>
        <v>1.6362152545950318E-3</v>
      </c>
    </row>
    <row r="1687" spans="1:3" x14ac:dyDescent="0.3">
      <c r="A1687" s="14">
        <v>42734</v>
      </c>
      <c r="B1687" s="13">
        <v>54.96</v>
      </c>
      <c r="C1687" s="15">
        <f t="shared" si="26"/>
        <v>-1.8193395847502497E-4</v>
      </c>
    </row>
    <row r="1688" spans="1:3" x14ac:dyDescent="0.3">
      <c r="A1688" s="14">
        <v>42733</v>
      </c>
      <c r="B1688" s="13">
        <v>54.97</v>
      </c>
      <c r="C1688" s="15">
        <f t="shared" si="26"/>
        <v>3.6390102293855717E-4</v>
      </c>
    </row>
    <row r="1689" spans="1:3" x14ac:dyDescent="0.3">
      <c r="A1689" s="14">
        <v>42732</v>
      </c>
      <c r="B1689" s="13">
        <v>54.95</v>
      </c>
      <c r="C1689" s="15">
        <f t="shared" si="26"/>
        <v>1.873677150049477E-2</v>
      </c>
    </row>
    <row r="1690" spans="1:3" x14ac:dyDescent="0.3">
      <c r="A1690" s="14">
        <v>42727</v>
      </c>
      <c r="B1690" s="13">
        <v>53.93</v>
      </c>
      <c r="C1690" s="15">
        <f t="shared" si="26"/>
        <v>-2.0376037428624372E-3</v>
      </c>
    </row>
    <row r="1691" spans="1:3" x14ac:dyDescent="0.3">
      <c r="A1691" s="14">
        <v>42726</v>
      </c>
      <c r="B1691" s="13">
        <v>54.04</v>
      </c>
      <c r="C1691" s="15">
        <f t="shared" si="26"/>
        <v>1.9243938092283457E-2</v>
      </c>
    </row>
    <row r="1692" spans="1:3" x14ac:dyDescent="0.3">
      <c r="A1692" s="14">
        <v>42725</v>
      </c>
      <c r="B1692" s="13">
        <v>53.01</v>
      </c>
      <c r="C1692" s="15">
        <f t="shared" si="26"/>
        <v>-2.8820438535491971E-2</v>
      </c>
    </row>
    <row r="1693" spans="1:3" x14ac:dyDescent="0.3">
      <c r="A1693" s="14">
        <v>42724</v>
      </c>
      <c r="B1693" s="13">
        <v>54.56</v>
      </c>
      <c r="C1693" s="15">
        <f t="shared" si="26"/>
        <v>1.9058769129916747E-2</v>
      </c>
    </row>
    <row r="1694" spans="1:3" x14ac:dyDescent="0.3">
      <c r="A1694" s="14">
        <v>42723</v>
      </c>
      <c r="B1694" s="13">
        <v>53.53</v>
      </c>
      <c r="C1694" s="15">
        <f t="shared" si="26"/>
        <v>-1.1515729041709612E-2</v>
      </c>
    </row>
    <row r="1695" spans="1:3" x14ac:dyDescent="0.3">
      <c r="A1695" s="14">
        <v>42720</v>
      </c>
      <c r="B1695" s="13">
        <v>54.15</v>
      </c>
      <c r="C1695" s="15">
        <f t="shared" si="26"/>
        <v>4.5913419543342875E-2</v>
      </c>
    </row>
    <row r="1696" spans="1:3" x14ac:dyDescent="0.3">
      <c r="A1696" s="14">
        <v>42719</v>
      </c>
      <c r="B1696" s="13">
        <v>51.72</v>
      </c>
      <c r="C1696" s="15">
        <f t="shared" si="26"/>
        <v>-2.7273550884300161E-2</v>
      </c>
    </row>
    <row r="1697" spans="1:3" x14ac:dyDescent="0.3">
      <c r="A1697" s="14">
        <v>42718</v>
      </c>
      <c r="B1697" s="13">
        <v>53.15</v>
      </c>
      <c r="C1697" s="15">
        <f t="shared" si="26"/>
        <v>-2.4429214441767833E-3</v>
      </c>
    </row>
    <row r="1698" spans="1:3" x14ac:dyDescent="0.3">
      <c r="A1698" s="14">
        <v>42717</v>
      </c>
      <c r="B1698" s="13">
        <v>53.28</v>
      </c>
      <c r="C1698" s="15">
        <f t="shared" si="26"/>
        <v>-1.3237817998061977E-2</v>
      </c>
    </row>
    <row r="1699" spans="1:3" x14ac:dyDescent="0.3">
      <c r="A1699" s="14">
        <v>42716</v>
      </c>
      <c r="B1699" s="13">
        <v>53.99</v>
      </c>
      <c r="C1699" s="15">
        <f t="shared" si="26"/>
        <v>3.3907938574873848E-2</v>
      </c>
    </row>
    <row r="1700" spans="1:3" x14ac:dyDescent="0.3">
      <c r="A1700" s="14">
        <v>42713</v>
      </c>
      <c r="B1700" s="13">
        <v>52.19</v>
      </c>
      <c r="C1700" s="15">
        <f t="shared" si="26"/>
        <v>1.1369233167804705E-2</v>
      </c>
    </row>
    <row r="1701" spans="1:3" x14ac:dyDescent="0.3">
      <c r="A1701" s="14">
        <v>42712</v>
      </c>
      <c r="B1701" s="13">
        <v>51.6</v>
      </c>
      <c r="C1701" s="15">
        <f t="shared" si="26"/>
        <v>-5.7971176843258461E-3</v>
      </c>
    </row>
    <row r="1702" spans="1:3" x14ac:dyDescent="0.3">
      <c r="A1702" s="14">
        <v>42711</v>
      </c>
      <c r="B1702" s="13">
        <v>51.9</v>
      </c>
      <c r="C1702" s="15">
        <f t="shared" si="26"/>
        <v>-7.8687672106768133E-3</v>
      </c>
    </row>
    <row r="1703" spans="1:3" x14ac:dyDescent="0.3">
      <c r="A1703" s="14">
        <v>42710</v>
      </c>
      <c r="B1703" s="13">
        <v>52.31</v>
      </c>
      <c r="C1703" s="15">
        <f t="shared" si="26"/>
        <v>-1.8748773789279031E-2</v>
      </c>
    </row>
    <row r="1704" spans="1:3" x14ac:dyDescent="0.3">
      <c r="A1704" s="14">
        <v>42709</v>
      </c>
      <c r="B1704" s="13">
        <v>53.3</v>
      </c>
      <c r="C1704" s="15">
        <f t="shared" si="26"/>
        <v>1.7984393855252887E-2</v>
      </c>
    </row>
    <row r="1705" spans="1:3" x14ac:dyDescent="0.3">
      <c r="A1705" s="14">
        <v>42706</v>
      </c>
      <c r="B1705" s="13">
        <v>52.35</v>
      </c>
      <c r="C1705" s="15">
        <f t="shared" si="26"/>
        <v>1.3380485605247504E-3</v>
      </c>
    </row>
    <row r="1706" spans="1:3" x14ac:dyDescent="0.3">
      <c r="A1706" s="14">
        <v>42705</v>
      </c>
      <c r="B1706" s="13">
        <v>52.28</v>
      </c>
      <c r="C1706" s="15">
        <f t="shared" si="26"/>
        <v>8.6455087426573929E-2</v>
      </c>
    </row>
    <row r="1707" spans="1:3" x14ac:dyDescent="0.3">
      <c r="A1707" s="14">
        <v>42704</v>
      </c>
      <c r="B1707" s="13">
        <v>47.95</v>
      </c>
      <c r="C1707" s="15">
        <f t="shared" si="26"/>
        <v>7.0632827128447428E-2</v>
      </c>
    </row>
    <row r="1708" spans="1:3" x14ac:dyDescent="0.3">
      <c r="A1708" s="14">
        <v>42703</v>
      </c>
      <c r="B1708" s="13">
        <v>44.68</v>
      </c>
      <c r="C1708" s="15">
        <f t="shared" si="26"/>
        <v>-4.2932567841236988E-2</v>
      </c>
    </row>
    <row r="1709" spans="1:3" x14ac:dyDescent="0.3">
      <c r="A1709" s="14">
        <v>42702</v>
      </c>
      <c r="B1709" s="13">
        <v>46.64</v>
      </c>
      <c r="C1709" s="15">
        <f t="shared" si="26"/>
        <v>6.8847087774972331E-3</v>
      </c>
    </row>
    <row r="1710" spans="1:3" x14ac:dyDescent="0.3">
      <c r="A1710" s="14">
        <v>42699</v>
      </c>
      <c r="B1710" s="13">
        <v>46.32</v>
      </c>
      <c r="C1710" s="15">
        <f t="shared" si="26"/>
        <v>-2.5997628667308016E-2</v>
      </c>
    </row>
    <row r="1711" spans="1:3" x14ac:dyDescent="0.3">
      <c r="A1711" s="14">
        <v>42698</v>
      </c>
      <c r="B1711" s="13">
        <v>47.54</v>
      </c>
      <c r="C1711" s="15">
        <f t="shared" si="26"/>
        <v>2.1259304057902263E-2</v>
      </c>
    </row>
    <row r="1712" spans="1:3" x14ac:dyDescent="0.3">
      <c r="A1712" s="14">
        <v>42697</v>
      </c>
      <c r="B1712" s="13">
        <v>46.54</v>
      </c>
      <c r="C1712" s="15">
        <f t="shared" si="26"/>
        <v>9.499207871542804E-3</v>
      </c>
    </row>
    <row r="1713" spans="1:3" x14ac:dyDescent="0.3">
      <c r="A1713" s="14">
        <v>42696</v>
      </c>
      <c r="B1713" s="13">
        <v>46.1</v>
      </c>
      <c r="C1713" s="15">
        <f t="shared" si="26"/>
        <v>3.0414970220478989E-3</v>
      </c>
    </row>
    <row r="1714" spans="1:3" x14ac:dyDescent="0.3">
      <c r="A1714" s="14">
        <v>42695</v>
      </c>
      <c r="B1714" s="13">
        <v>45.96</v>
      </c>
      <c r="C1714" s="15">
        <f t="shared" si="26"/>
        <v>3.4306783676544189E-2</v>
      </c>
    </row>
    <row r="1715" spans="1:3" x14ac:dyDescent="0.3">
      <c r="A1715" s="14">
        <v>42692</v>
      </c>
      <c r="B1715" s="13">
        <v>44.41</v>
      </c>
      <c r="C1715" s="15">
        <f t="shared" si="26"/>
        <v>-3.5963176544535807E-3</v>
      </c>
    </row>
    <row r="1716" spans="1:3" x14ac:dyDescent="0.3">
      <c r="A1716" s="14">
        <v>42691</v>
      </c>
      <c r="B1716" s="13">
        <v>44.57</v>
      </c>
      <c r="C1716" s="15">
        <f t="shared" si="26"/>
        <v>-1.1155849744092434E-2</v>
      </c>
    </row>
    <row r="1717" spans="1:3" x14ac:dyDescent="0.3">
      <c r="A1717" s="14">
        <v>42690</v>
      </c>
      <c r="B1717" s="13">
        <v>45.07</v>
      </c>
      <c r="C1717" s="15">
        <f t="shared" si="26"/>
        <v>2.062390965258799E-2</v>
      </c>
    </row>
    <row r="1718" spans="1:3" x14ac:dyDescent="0.3">
      <c r="A1718" s="14">
        <v>42689</v>
      </c>
      <c r="B1718" s="13">
        <v>44.15</v>
      </c>
      <c r="C1718" s="15">
        <f t="shared" si="26"/>
        <v>5.3979141595861889E-2</v>
      </c>
    </row>
    <row r="1719" spans="1:3" x14ac:dyDescent="0.3">
      <c r="A1719" s="14">
        <v>42688</v>
      </c>
      <c r="B1719" s="13">
        <v>41.83</v>
      </c>
      <c r="C1719" s="15">
        <f t="shared" si="26"/>
        <v>5.2732624592570342E-3</v>
      </c>
    </row>
    <row r="1720" spans="1:3" x14ac:dyDescent="0.3">
      <c r="A1720" s="14">
        <v>42685</v>
      </c>
      <c r="B1720" s="13">
        <v>41.61</v>
      </c>
      <c r="C1720" s="15">
        <f t="shared" si="26"/>
        <v>-4.8320844502619725E-2</v>
      </c>
    </row>
    <row r="1721" spans="1:3" x14ac:dyDescent="0.3">
      <c r="A1721" s="14">
        <v>42684</v>
      </c>
      <c r="B1721" s="13">
        <v>43.67</v>
      </c>
      <c r="C1721" s="15">
        <f t="shared" si="26"/>
        <v>-4.7972679095599708E-3</v>
      </c>
    </row>
    <row r="1722" spans="1:3" x14ac:dyDescent="0.3">
      <c r="A1722" s="14">
        <v>42683</v>
      </c>
      <c r="B1722" s="13">
        <v>43.88</v>
      </c>
      <c r="C1722" s="15">
        <f t="shared" si="26"/>
        <v>9.38759040632893E-3</v>
      </c>
    </row>
    <row r="1723" spans="1:3" x14ac:dyDescent="0.3">
      <c r="A1723" s="14">
        <v>42682</v>
      </c>
      <c r="B1723" s="13">
        <v>43.47</v>
      </c>
      <c r="C1723" s="15">
        <f t="shared" si="26"/>
        <v>1.483225337342107E-2</v>
      </c>
    </row>
    <row r="1724" spans="1:3" x14ac:dyDescent="0.3">
      <c r="A1724" s="14">
        <v>42681</v>
      </c>
      <c r="B1724" s="13">
        <v>42.83</v>
      </c>
      <c r="C1724" s="15">
        <f t="shared" si="26"/>
        <v>-5.3557003089375055E-3</v>
      </c>
    </row>
    <row r="1725" spans="1:3" x14ac:dyDescent="0.3">
      <c r="A1725" s="14">
        <v>42678</v>
      </c>
      <c r="B1725" s="13">
        <v>43.06</v>
      </c>
      <c r="C1725" s="15">
        <f t="shared" si="26"/>
        <v>-1.7952150703543137E-2</v>
      </c>
    </row>
    <row r="1726" spans="1:3" x14ac:dyDescent="0.3">
      <c r="A1726" s="14">
        <v>42677</v>
      </c>
      <c r="B1726" s="13">
        <v>43.84</v>
      </c>
      <c r="C1726" s="15">
        <f t="shared" si="26"/>
        <v>-9.5346919831433563E-3</v>
      </c>
    </row>
    <row r="1727" spans="1:3" x14ac:dyDescent="0.3">
      <c r="A1727" s="14">
        <v>42676</v>
      </c>
      <c r="B1727" s="13">
        <v>44.26</v>
      </c>
      <c r="C1727" s="15">
        <f t="shared" si="26"/>
        <v>-3.3547520042647189E-2</v>
      </c>
    </row>
    <row r="1728" spans="1:3" x14ac:dyDescent="0.3">
      <c r="A1728" s="14">
        <v>42675</v>
      </c>
      <c r="B1728" s="13">
        <v>45.77</v>
      </c>
      <c r="C1728" s="15">
        <f t="shared" si="26"/>
        <v>-9.3509434221424048E-3</v>
      </c>
    </row>
    <row r="1729" spans="1:3" x14ac:dyDescent="0.3">
      <c r="A1729" s="14">
        <v>42674</v>
      </c>
      <c r="B1729" s="13">
        <v>46.2</v>
      </c>
      <c r="C1729" s="15">
        <f t="shared" si="26"/>
        <v>-3.3627343809970317E-2</v>
      </c>
    </row>
    <row r="1730" spans="1:3" x14ac:dyDescent="0.3">
      <c r="A1730" s="14">
        <v>42671</v>
      </c>
      <c r="B1730" s="13">
        <v>47.78</v>
      </c>
      <c r="C1730" s="15">
        <f t="shared" si="26"/>
        <v>-2.7862704282893481E-2</v>
      </c>
    </row>
    <row r="1731" spans="1:3" x14ac:dyDescent="0.3">
      <c r="A1731" s="14">
        <v>42670</v>
      </c>
      <c r="B1731" s="13">
        <v>49.13</v>
      </c>
      <c r="C1731" s="15">
        <f t="shared" ref="C1731:C1794" si="27">LN(B1731/B1732)</f>
        <v>3.0577946565353148E-3</v>
      </c>
    </row>
    <row r="1732" spans="1:3" x14ac:dyDescent="0.3">
      <c r="A1732" s="14">
        <v>42669</v>
      </c>
      <c r="B1732" s="13">
        <v>48.98</v>
      </c>
      <c r="C1732" s="15">
        <f t="shared" si="27"/>
        <v>-2.0395683186889878E-3</v>
      </c>
    </row>
    <row r="1733" spans="1:3" x14ac:dyDescent="0.3">
      <c r="A1733" s="14">
        <v>42668</v>
      </c>
      <c r="B1733" s="13">
        <v>49.08</v>
      </c>
      <c r="C1733" s="15">
        <f t="shared" si="27"/>
        <v>-1.4563364187896555E-2</v>
      </c>
    </row>
    <row r="1734" spans="1:3" x14ac:dyDescent="0.3">
      <c r="A1734" s="14">
        <v>42667</v>
      </c>
      <c r="B1734" s="13">
        <v>49.8</v>
      </c>
      <c r="C1734" s="15">
        <f t="shared" si="27"/>
        <v>-9.5923996914395217E-3</v>
      </c>
    </row>
    <row r="1735" spans="1:3" x14ac:dyDescent="0.3">
      <c r="A1735" s="14">
        <v>42664</v>
      </c>
      <c r="B1735" s="13">
        <v>50.28</v>
      </c>
      <c r="C1735" s="15">
        <f t="shared" si="27"/>
        <v>-2.7805380377270766E-3</v>
      </c>
    </row>
    <row r="1736" spans="1:3" x14ac:dyDescent="0.3">
      <c r="A1736" s="14">
        <v>42663</v>
      </c>
      <c r="B1736" s="13">
        <v>50.42</v>
      </c>
      <c r="C1736" s="15">
        <f t="shared" si="27"/>
        <v>-2.7967012915762566E-2</v>
      </c>
    </row>
    <row r="1737" spans="1:3" x14ac:dyDescent="0.3">
      <c r="A1737" s="14">
        <v>42662</v>
      </c>
      <c r="B1737" s="13">
        <v>51.85</v>
      </c>
      <c r="C1737" s="15">
        <f t="shared" si="27"/>
        <v>4.0139167590344263E-2</v>
      </c>
    </row>
    <row r="1738" spans="1:3" x14ac:dyDescent="0.3">
      <c r="A1738" s="14">
        <v>42661</v>
      </c>
      <c r="B1738" s="13">
        <v>49.81</v>
      </c>
      <c r="C1738" s="15">
        <f t="shared" si="27"/>
        <v>1.0088866849157292E-2</v>
      </c>
    </row>
    <row r="1739" spans="1:3" x14ac:dyDescent="0.3">
      <c r="A1739" s="14">
        <v>42660</v>
      </c>
      <c r="B1739" s="13">
        <v>49.31</v>
      </c>
      <c r="C1739" s="15">
        <f t="shared" si="27"/>
        <v>8.9631889539713398E-3</v>
      </c>
    </row>
    <row r="1740" spans="1:3" x14ac:dyDescent="0.3">
      <c r="A1740" s="14">
        <v>42657</v>
      </c>
      <c r="B1740" s="13">
        <v>48.87</v>
      </c>
      <c r="C1740" s="15">
        <f t="shared" si="27"/>
        <v>-8.5575094352229441E-3</v>
      </c>
    </row>
    <row r="1741" spans="1:3" x14ac:dyDescent="0.3">
      <c r="A1741" s="14">
        <v>42656</v>
      </c>
      <c r="B1741" s="13">
        <v>49.29</v>
      </c>
      <c r="C1741" s="15">
        <f t="shared" si="27"/>
        <v>-4.8573258828599891E-3</v>
      </c>
    </row>
    <row r="1742" spans="1:3" x14ac:dyDescent="0.3">
      <c r="A1742" s="14">
        <v>42655</v>
      </c>
      <c r="B1742" s="13">
        <v>49.53</v>
      </c>
      <c r="C1742" s="15">
        <f t="shared" si="27"/>
        <v>-1.8998671632811291E-2</v>
      </c>
    </row>
    <row r="1743" spans="1:3" x14ac:dyDescent="0.3">
      <c r="A1743" s="14">
        <v>42654</v>
      </c>
      <c r="B1743" s="13">
        <v>50.48</v>
      </c>
      <c r="C1743" s="15">
        <f t="shared" si="27"/>
        <v>-2.0780986991261317E-2</v>
      </c>
    </row>
    <row r="1744" spans="1:3" x14ac:dyDescent="0.3">
      <c r="A1744" s="14">
        <v>42653</v>
      </c>
      <c r="B1744" s="13">
        <v>51.54</v>
      </c>
      <c r="C1744" s="15">
        <f t="shared" si="27"/>
        <v>2.0582908353394561E-2</v>
      </c>
    </row>
    <row r="1745" spans="1:3" x14ac:dyDescent="0.3">
      <c r="A1745" s="14">
        <v>42650</v>
      </c>
      <c r="B1745" s="13">
        <v>50.49</v>
      </c>
      <c r="C1745" s="15">
        <f t="shared" si="27"/>
        <v>6.9562041406770574E-3</v>
      </c>
    </row>
    <row r="1746" spans="1:3" x14ac:dyDescent="0.3">
      <c r="A1746" s="14">
        <v>42649</v>
      </c>
      <c r="B1746" s="13">
        <v>50.14</v>
      </c>
      <c r="C1746" s="15">
        <f t="shared" si="27"/>
        <v>1.1433280697664822E-2</v>
      </c>
    </row>
    <row r="1747" spans="1:3" x14ac:dyDescent="0.3">
      <c r="A1747" s="14">
        <v>42648</v>
      </c>
      <c r="B1747" s="13">
        <v>49.57</v>
      </c>
      <c r="C1747" s="15">
        <f t="shared" si="27"/>
        <v>1.5450602133426316E-2</v>
      </c>
    </row>
    <row r="1748" spans="1:3" x14ac:dyDescent="0.3">
      <c r="A1748" s="14">
        <v>42647</v>
      </c>
      <c r="B1748" s="13">
        <v>48.81</v>
      </c>
      <c r="C1748" s="15">
        <f t="shared" si="27"/>
        <v>4.1059388416919999E-3</v>
      </c>
    </row>
    <row r="1749" spans="1:3" x14ac:dyDescent="0.3">
      <c r="A1749" s="14">
        <v>42646</v>
      </c>
      <c r="B1749" s="13">
        <v>48.61</v>
      </c>
      <c r="C1749" s="15">
        <f t="shared" si="27"/>
        <v>7.6407186384339623E-3</v>
      </c>
    </row>
    <row r="1750" spans="1:3" x14ac:dyDescent="0.3">
      <c r="A1750" s="14">
        <v>42643</v>
      </c>
      <c r="B1750" s="13">
        <v>48.24</v>
      </c>
      <c r="C1750" s="15">
        <f t="shared" si="27"/>
        <v>-3.9309039962076948E-3</v>
      </c>
    </row>
    <row r="1751" spans="1:3" x14ac:dyDescent="0.3">
      <c r="A1751" s="14">
        <v>42642</v>
      </c>
      <c r="B1751" s="13">
        <v>48.43</v>
      </c>
      <c r="C1751" s="15">
        <f t="shared" si="27"/>
        <v>6.2626934833225012E-2</v>
      </c>
    </row>
    <row r="1752" spans="1:3" x14ac:dyDescent="0.3">
      <c r="A1752" s="14">
        <v>42641</v>
      </c>
      <c r="B1752" s="13">
        <v>45.49</v>
      </c>
      <c r="C1752" s="15">
        <f t="shared" si="27"/>
        <v>1.1941760664283476E-2</v>
      </c>
    </row>
    <row r="1753" spans="1:3" x14ac:dyDescent="0.3">
      <c r="A1753" s="14">
        <v>42640</v>
      </c>
      <c r="B1753" s="13">
        <v>44.95</v>
      </c>
      <c r="C1753" s="15">
        <f t="shared" si="27"/>
        <v>-3.6264349467020181E-2</v>
      </c>
    </row>
    <row r="1754" spans="1:3" x14ac:dyDescent="0.3">
      <c r="A1754" s="14">
        <v>42639</v>
      </c>
      <c r="B1754" s="13">
        <v>46.61</v>
      </c>
      <c r="C1754" s="15">
        <f t="shared" si="27"/>
        <v>-2.1431641293671207E-3</v>
      </c>
    </row>
    <row r="1755" spans="1:3" x14ac:dyDescent="0.3">
      <c r="A1755" s="14">
        <v>42636</v>
      </c>
      <c r="B1755" s="13">
        <v>46.71</v>
      </c>
      <c r="C1755" s="15">
        <f t="shared" si="27"/>
        <v>-1.0647460044178724E-2</v>
      </c>
    </row>
    <row r="1756" spans="1:3" x14ac:dyDescent="0.3">
      <c r="A1756" s="14">
        <v>42635</v>
      </c>
      <c r="B1756" s="13">
        <v>47.21</v>
      </c>
      <c r="C1756" s="15">
        <f t="shared" si="27"/>
        <v>2.6181753006362815E-2</v>
      </c>
    </row>
    <row r="1757" spans="1:3" x14ac:dyDescent="0.3">
      <c r="A1757" s="14">
        <v>42634</v>
      </c>
      <c r="B1757" s="13">
        <v>45.99</v>
      </c>
      <c r="C1757" s="15">
        <f t="shared" si="27"/>
        <v>1.6442330303912737E-2</v>
      </c>
    </row>
    <row r="1758" spans="1:3" x14ac:dyDescent="0.3">
      <c r="A1758" s="14">
        <v>42633</v>
      </c>
      <c r="B1758" s="13">
        <v>45.24</v>
      </c>
      <c r="C1758" s="15">
        <f t="shared" si="27"/>
        <v>-1.7528932605762097E-2</v>
      </c>
    </row>
    <row r="1759" spans="1:3" x14ac:dyDescent="0.3">
      <c r="A1759" s="14">
        <v>42632</v>
      </c>
      <c r="B1759" s="13">
        <v>46.04</v>
      </c>
      <c r="C1759" s="15">
        <f t="shared" si="27"/>
        <v>1.7086943648290533E-2</v>
      </c>
    </row>
    <row r="1760" spans="1:3" x14ac:dyDescent="0.3">
      <c r="A1760" s="14">
        <v>42629</v>
      </c>
      <c r="B1760" s="13">
        <v>45.26</v>
      </c>
      <c r="C1760" s="15">
        <f t="shared" si="27"/>
        <v>-1.2515258315641415E-2</v>
      </c>
    </row>
    <row r="1761" spans="1:3" x14ac:dyDescent="0.3">
      <c r="A1761" s="14">
        <v>42628</v>
      </c>
      <c r="B1761" s="13">
        <v>45.83</v>
      </c>
      <c r="C1761" s="15">
        <f t="shared" si="27"/>
        <v>3.9352914800551151E-3</v>
      </c>
    </row>
    <row r="1762" spans="1:3" x14ac:dyDescent="0.3">
      <c r="A1762" s="14">
        <v>42627</v>
      </c>
      <c r="B1762" s="13">
        <v>45.65</v>
      </c>
      <c r="C1762" s="15">
        <f t="shared" si="27"/>
        <v>-1.801850550267825E-2</v>
      </c>
    </row>
    <row r="1763" spans="1:3" x14ac:dyDescent="0.3">
      <c r="A1763" s="14">
        <v>42626</v>
      </c>
      <c r="B1763" s="13">
        <v>46.48</v>
      </c>
      <c r="C1763" s="15">
        <f t="shared" si="27"/>
        <v>-2.8421849486522981E-2</v>
      </c>
    </row>
    <row r="1764" spans="1:3" x14ac:dyDescent="0.3">
      <c r="A1764" s="14">
        <v>42625</v>
      </c>
      <c r="B1764" s="13">
        <v>47.82</v>
      </c>
      <c r="C1764" s="15">
        <f t="shared" si="27"/>
        <v>-1.1435824804713064E-2</v>
      </c>
    </row>
    <row r="1765" spans="1:3" x14ac:dyDescent="0.3">
      <c r="A1765" s="14">
        <v>42622</v>
      </c>
      <c r="B1765" s="13">
        <v>48.37</v>
      </c>
      <c r="C1765" s="15">
        <f t="shared" si="27"/>
        <v>-1.7623406935217363E-2</v>
      </c>
    </row>
    <row r="1766" spans="1:3" x14ac:dyDescent="0.3">
      <c r="A1766" s="14">
        <v>42621</v>
      </c>
      <c r="B1766" s="13">
        <v>49.23</v>
      </c>
      <c r="C1766" s="15">
        <f t="shared" si="27"/>
        <v>4.6355592060050653E-2</v>
      </c>
    </row>
    <row r="1767" spans="1:3" x14ac:dyDescent="0.3">
      <c r="A1767" s="14">
        <v>42620</v>
      </c>
      <c r="B1767" s="13">
        <v>47</v>
      </c>
      <c r="C1767" s="15">
        <f t="shared" si="27"/>
        <v>1.6951376827883446E-2</v>
      </c>
    </row>
    <row r="1768" spans="1:3" x14ac:dyDescent="0.3">
      <c r="A1768" s="14">
        <v>42619</v>
      </c>
      <c r="B1768" s="13">
        <v>46.21</v>
      </c>
      <c r="C1768" s="15">
        <f t="shared" si="27"/>
        <v>-1.0976113637796514E-2</v>
      </c>
    </row>
    <row r="1769" spans="1:3" x14ac:dyDescent="0.3">
      <c r="A1769" s="14">
        <v>42618</v>
      </c>
      <c r="B1769" s="13">
        <v>46.72</v>
      </c>
      <c r="C1769" s="15">
        <f t="shared" si="27"/>
        <v>1.640088553941673E-2</v>
      </c>
    </row>
    <row r="1770" spans="1:3" x14ac:dyDescent="0.3">
      <c r="A1770" s="14">
        <v>42615</v>
      </c>
      <c r="B1770" s="13">
        <v>45.96</v>
      </c>
      <c r="C1770" s="15">
        <f t="shared" si="27"/>
        <v>1.9998468926208109E-2</v>
      </c>
    </row>
    <row r="1771" spans="1:3" x14ac:dyDescent="0.3">
      <c r="A1771" s="14">
        <v>42614</v>
      </c>
      <c r="B1771" s="13">
        <v>45.05</v>
      </c>
      <c r="C1771" s="15">
        <f t="shared" si="27"/>
        <v>-6.2177244951891412E-2</v>
      </c>
    </row>
    <row r="1772" spans="1:3" x14ac:dyDescent="0.3">
      <c r="A1772" s="14">
        <v>42613</v>
      </c>
      <c r="B1772" s="13">
        <v>47.94</v>
      </c>
      <c r="C1772" s="15">
        <f t="shared" si="27"/>
        <v>0</v>
      </c>
    </row>
    <row r="1773" spans="1:3" x14ac:dyDescent="0.3">
      <c r="A1773" s="14">
        <v>42612</v>
      </c>
      <c r="B1773" s="13">
        <v>47.94</v>
      </c>
      <c r="C1773" s="15">
        <f t="shared" si="27"/>
        <v>-3.524955107378222E-2</v>
      </c>
    </row>
    <row r="1774" spans="1:3" x14ac:dyDescent="0.3">
      <c r="A1774" s="14">
        <v>42611</v>
      </c>
      <c r="B1774" s="13">
        <v>49.66</v>
      </c>
      <c r="C1774" s="15">
        <f t="shared" si="27"/>
        <v>0</v>
      </c>
    </row>
    <row r="1775" spans="1:3" x14ac:dyDescent="0.3">
      <c r="A1775" s="14">
        <v>42608</v>
      </c>
      <c r="B1775" s="13">
        <v>49.66</v>
      </c>
      <c r="C1775" s="15">
        <f t="shared" si="27"/>
        <v>8.2904124619226569E-3</v>
      </c>
    </row>
    <row r="1776" spans="1:3" x14ac:dyDescent="0.3">
      <c r="A1776" s="14">
        <v>42607</v>
      </c>
      <c r="B1776" s="13">
        <v>49.25</v>
      </c>
      <c r="C1776" s="15">
        <f t="shared" si="27"/>
        <v>3.4917295795516751E-2</v>
      </c>
    </row>
    <row r="1777" spans="1:3" x14ac:dyDescent="0.3">
      <c r="A1777" s="14">
        <v>42606</v>
      </c>
      <c r="B1777" s="13">
        <v>47.56</v>
      </c>
      <c r="C1777" s="15">
        <f t="shared" si="27"/>
        <v>-2.3686958265963027E-2</v>
      </c>
    </row>
    <row r="1778" spans="1:3" x14ac:dyDescent="0.3">
      <c r="A1778" s="14">
        <v>42605</v>
      </c>
      <c r="B1778" s="13">
        <v>48.7</v>
      </c>
      <c r="C1778" s="15">
        <f t="shared" si="27"/>
        <v>1.239685297682872E-2</v>
      </c>
    </row>
    <row r="1779" spans="1:3" x14ac:dyDescent="0.3">
      <c r="A1779" s="14">
        <v>42604</v>
      </c>
      <c r="B1779" s="13">
        <v>48.1</v>
      </c>
      <c r="C1779" s="15">
        <f t="shared" si="27"/>
        <v>-2.6465797440817923E-2</v>
      </c>
    </row>
    <row r="1780" spans="1:3" x14ac:dyDescent="0.3">
      <c r="A1780" s="14">
        <v>42601</v>
      </c>
      <c r="B1780" s="13">
        <v>49.39</v>
      </c>
      <c r="C1780" s="15">
        <f t="shared" si="27"/>
        <v>-1.4162875407366601E-3</v>
      </c>
    </row>
    <row r="1781" spans="1:3" x14ac:dyDescent="0.3">
      <c r="A1781" s="14">
        <v>42600</v>
      </c>
      <c r="B1781" s="13">
        <v>49.46</v>
      </c>
      <c r="C1781" s="15">
        <f t="shared" si="27"/>
        <v>1.795233851924374E-2</v>
      </c>
    </row>
    <row r="1782" spans="1:3" x14ac:dyDescent="0.3">
      <c r="A1782" s="14">
        <v>42599</v>
      </c>
      <c r="B1782" s="13">
        <v>48.58</v>
      </c>
      <c r="C1782" s="15">
        <f t="shared" si="27"/>
        <v>6.4016739016248261E-3</v>
      </c>
    </row>
    <row r="1783" spans="1:3" x14ac:dyDescent="0.3">
      <c r="A1783" s="14">
        <v>42598</v>
      </c>
      <c r="B1783" s="13">
        <v>48.27</v>
      </c>
      <c r="C1783" s="15">
        <f t="shared" si="27"/>
        <v>2.0088560029344834E-2</v>
      </c>
    </row>
    <row r="1784" spans="1:3" x14ac:dyDescent="0.3">
      <c r="A1784" s="14">
        <v>42597</v>
      </c>
      <c r="B1784" s="13">
        <v>47.31</v>
      </c>
      <c r="C1784" s="15">
        <f t="shared" si="27"/>
        <v>4.7396082453253441E-2</v>
      </c>
    </row>
    <row r="1785" spans="1:3" x14ac:dyDescent="0.3">
      <c r="A1785" s="14">
        <v>42594</v>
      </c>
      <c r="B1785" s="13">
        <v>45.12</v>
      </c>
      <c r="C1785" s="15">
        <f t="shared" si="27"/>
        <v>1.9922315309568148E-2</v>
      </c>
    </row>
    <row r="1786" spans="1:3" x14ac:dyDescent="0.3">
      <c r="A1786" s="14">
        <v>42593</v>
      </c>
      <c r="B1786" s="13">
        <v>44.23</v>
      </c>
      <c r="C1786" s="15">
        <f t="shared" si="27"/>
        <v>4.7220065743987974E-2</v>
      </c>
    </row>
    <row r="1787" spans="1:3" x14ac:dyDescent="0.3">
      <c r="A1787" s="14">
        <v>42592</v>
      </c>
      <c r="B1787" s="13">
        <v>42.19</v>
      </c>
      <c r="C1787" s="15">
        <f t="shared" si="27"/>
        <v>-2.7584731711027509E-2</v>
      </c>
    </row>
    <row r="1788" spans="1:3" x14ac:dyDescent="0.3">
      <c r="A1788" s="14">
        <v>42591</v>
      </c>
      <c r="B1788" s="13">
        <v>43.37</v>
      </c>
      <c r="C1788" s="15">
        <f t="shared" si="27"/>
        <v>3.0019650762672678E-3</v>
      </c>
    </row>
    <row r="1789" spans="1:3" x14ac:dyDescent="0.3">
      <c r="A1789" s="14">
        <v>42590</v>
      </c>
      <c r="B1789" s="13">
        <v>43.24</v>
      </c>
      <c r="C1789" s="15">
        <f t="shared" si="27"/>
        <v>1.796804844582776E-2</v>
      </c>
    </row>
    <row r="1790" spans="1:3" x14ac:dyDescent="0.3">
      <c r="A1790" s="14">
        <v>42587</v>
      </c>
      <c r="B1790" s="13">
        <v>42.47</v>
      </c>
      <c r="C1790" s="15">
        <f t="shared" si="27"/>
        <v>2.7209315801538844E-2</v>
      </c>
    </row>
    <row r="1791" spans="1:3" x14ac:dyDescent="0.3">
      <c r="A1791" s="14">
        <v>42586</v>
      </c>
      <c r="B1791" s="13">
        <v>41.33</v>
      </c>
      <c r="C1791" s="15">
        <f t="shared" si="27"/>
        <v>2.1521985019140166E-2</v>
      </c>
    </row>
    <row r="1792" spans="1:3" x14ac:dyDescent="0.3">
      <c r="A1792" s="14">
        <v>42585</v>
      </c>
      <c r="B1792" s="13">
        <v>40.450000000000003</v>
      </c>
      <c r="C1792" s="15">
        <f t="shared" si="27"/>
        <v>1.1187189390564376E-2</v>
      </c>
    </row>
    <row r="1793" spans="1:3" x14ac:dyDescent="0.3">
      <c r="A1793" s="14">
        <v>42584</v>
      </c>
      <c r="B1793" s="13">
        <v>40</v>
      </c>
      <c r="C1793" s="15">
        <f t="shared" si="27"/>
        <v>-4.2409942572546227E-3</v>
      </c>
    </row>
    <row r="1794" spans="1:3" x14ac:dyDescent="0.3">
      <c r="A1794" s="14">
        <v>42583</v>
      </c>
      <c r="B1794" s="13">
        <v>40.17</v>
      </c>
      <c r="C1794" s="15">
        <f t="shared" si="27"/>
        <v>-1.4580759983333136E-2</v>
      </c>
    </row>
    <row r="1795" spans="1:3" x14ac:dyDescent="0.3">
      <c r="A1795" s="14">
        <v>42580</v>
      </c>
      <c r="B1795" s="13">
        <v>40.76</v>
      </c>
      <c r="C1795" s="15">
        <f t="shared" ref="C1795:C1858" si="28">LN(B1795/B1796)</f>
        <v>-2.6868371676527864E-2</v>
      </c>
    </row>
    <row r="1796" spans="1:3" x14ac:dyDescent="0.3">
      <c r="A1796" s="14">
        <v>42579</v>
      </c>
      <c r="B1796" s="13">
        <v>41.87</v>
      </c>
      <c r="C1796" s="15">
        <f t="shared" si="28"/>
        <v>-2.1501123623207698E-2</v>
      </c>
    </row>
    <row r="1797" spans="1:3" x14ac:dyDescent="0.3">
      <c r="A1797" s="14">
        <v>42578</v>
      </c>
      <c r="B1797" s="13">
        <v>42.78</v>
      </c>
      <c r="C1797" s="15">
        <f t="shared" si="28"/>
        <v>-1.8068594410500165E-2</v>
      </c>
    </row>
    <row r="1798" spans="1:3" x14ac:dyDescent="0.3">
      <c r="A1798" s="14">
        <v>42577</v>
      </c>
      <c r="B1798" s="13">
        <v>43.56</v>
      </c>
      <c r="C1798" s="15">
        <f t="shared" si="28"/>
        <v>-4.580860048965925E-3</v>
      </c>
    </row>
    <row r="1799" spans="1:3" x14ac:dyDescent="0.3">
      <c r="A1799" s="14">
        <v>42576</v>
      </c>
      <c r="B1799" s="13">
        <v>43.76</v>
      </c>
      <c r="C1799" s="15">
        <f t="shared" si="28"/>
        <v>-1.0909199100353732E-2</v>
      </c>
    </row>
    <row r="1800" spans="1:3" x14ac:dyDescent="0.3">
      <c r="A1800" s="14">
        <v>42573</v>
      </c>
      <c r="B1800" s="13">
        <v>44.24</v>
      </c>
      <c r="C1800" s="15">
        <f t="shared" si="28"/>
        <v>-1.6810885639001585E-2</v>
      </c>
    </row>
    <row r="1801" spans="1:3" x14ac:dyDescent="0.3">
      <c r="A1801" s="14">
        <v>42572</v>
      </c>
      <c r="B1801" s="13">
        <v>44.99</v>
      </c>
      <c r="C1801" s="15">
        <f t="shared" si="28"/>
        <v>-1.8280434172268555E-2</v>
      </c>
    </row>
    <row r="1802" spans="1:3" x14ac:dyDescent="0.3">
      <c r="A1802" s="14">
        <v>42571</v>
      </c>
      <c r="B1802" s="13">
        <v>45.82</v>
      </c>
      <c r="C1802" s="15">
        <f t="shared" si="28"/>
        <v>2.6223791251904524E-3</v>
      </c>
    </row>
    <row r="1803" spans="1:3" x14ac:dyDescent="0.3">
      <c r="A1803" s="14">
        <v>42570</v>
      </c>
      <c r="B1803" s="13">
        <v>45.7</v>
      </c>
      <c r="C1803" s="15">
        <f t="shared" si="28"/>
        <v>7.68812133901349E-3</v>
      </c>
    </row>
    <row r="1804" spans="1:3" x14ac:dyDescent="0.3">
      <c r="A1804" s="14">
        <v>42569</v>
      </c>
      <c r="B1804" s="13">
        <v>45.35</v>
      </c>
      <c r="C1804" s="15">
        <f t="shared" si="28"/>
        <v>-1.9651287397288615E-2</v>
      </c>
    </row>
    <row r="1805" spans="1:3" x14ac:dyDescent="0.3">
      <c r="A1805" s="14">
        <v>42566</v>
      </c>
      <c r="B1805" s="13">
        <v>46.25</v>
      </c>
      <c r="C1805" s="15">
        <f t="shared" si="28"/>
        <v>5.2026997910571103E-3</v>
      </c>
    </row>
    <row r="1806" spans="1:3" x14ac:dyDescent="0.3">
      <c r="A1806" s="14">
        <v>42565</v>
      </c>
      <c r="B1806" s="13">
        <v>46.01</v>
      </c>
      <c r="C1806" s="15">
        <f t="shared" si="28"/>
        <v>2.9556628803349909E-2</v>
      </c>
    </row>
    <row r="1807" spans="1:3" x14ac:dyDescent="0.3">
      <c r="A1807" s="14">
        <v>42564</v>
      </c>
      <c r="B1807" s="13">
        <v>44.67</v>
      </c>
      <c r="C1807" s="15">
        <f t="shared" si="28"/>
        <v>-4.4870203155944283E-2</v>
      </c>
    </row>
    <row r="1808" spans="1:3" x14ac:dyDescent="0.3">
      <c r="A1808" s="14">
        <v>42563</v>
      </c>
      <c r="B1808" s="13">
        <v>46.72</v>
      </c>
      <c r="C1808" s="15">
        <f t="shared" si="28"/>
        <v>5.9074026665492309E-2</v>
      </c>
    </row>
    <row r="1809" spans="1:3" x14ac:dyDescent="0.3">
      <c r="A1809" s="14">
        <v>42562</v>
      </c>
      <c r="B1809" s="13">
        <v>44.04</v>
      </c>
      <c r="C1809" s="15">
        <f t="shared" si="28"/>
        <v>-1.1064807479131888E-2</v>
      </c>
    </row>
    <row r="1810" spans="1:3" x14ac:dyDescent="0.3">
      <c r="A1810" s="14">
        <v>42559</v>
      </c>
      <c r="B1810" s="13">
        <v>44.53</v>
      </c>
      <c r="C1810" s="15">
        <f t="shared" si="28"/>
        <v>-3.0955379004091007E-2</v>
      </c>
    </row>
    <row r="1811" spans="1:3" x14ac:dyDescent="0.3">
      <c r="A1811" s="14">
        <v>42558</v>
      </c>
      <c r="B1811" s="13">
        <v>45.93</v>
      </c>
      <c r="C1811" s="15">
        <f t="shared" si="28"/>
        <v>5.0202004375429427E-3</v>
      </c>
    </row>
    <row r="1812" spans="1:3" x14ac:dyDescent="0.3">
      <c r="A1812" s="14">
        <v>42557</v>
      </c>
      <c r="B1812" s="13">
        <v>45.7</v>
      </c>
      <c r="C1812" s="15">
        <f t="shared" si="28"/>
        <v>1.3137729062842444E-3</v>
      </c>
    </row>
    <row r="1813" spans="1:3" x14ac:dyDescent="0.3">
      <c r="A1813" s="14">
        <v>42556</v>
      </c>
      <c r="B1813" s="13">
        <v>45.64</v>
      </c>
      <c r="C1813" s="15">
        <f t="shared" si="28"/>
        <v>-5.0833065799232281E-2</v>
      </c>
    </row>
    <row r="1814" spans="1:3" x14ac:dyDescent="0.3">
      <c r="A1814" s="14">
        <v>42555</v>
      </c>
      <c r="B1814" s="13">
        <v>48.02</v>
      </c>
      <c r="C1814" s="15">
        <f t="shared" si="28"/>
        <v>7.7349606928961614E-3</v>
      </c>
    </row>
    <row r="1815" spans="1:3" x14ac:dyDescent="0.3">
      <c r="A1815" s="14">
        <v>42552</v>
      </c>
      <c r="B1815" s="13">
        <v>47.65</v>
      </c>
      <c r="C1815" s="15">
        <f t="shared" si="28"/>
        <v>-8.3595053160902995E-3</v>
      </c>
    </row>
    <row r="1816" spans="1:3" x14ac:dyDescent="0.3">
      <c r="A1816" s="14">
        <v>42551</v>
      </c>
      <c r="B1816" s="13">
        <v>48.05</v>
      </c>
      <c r="C1816" s="15">
        <f t="shared" si="28"/>
        <v>-7.2576783062845282E-3</v>
      </c>
    </row>
    <row r="1817" spans="1:3" x14ac:dyDescent="0.3">
      <c r="A1817" s="14">
        <v>42550</v>
      </c>
      <c r="B1817" s="13">
        <v>48.4</v>
      </c>
      <c r="C1817" s="15">
        <f t="shared" si="28"/>
        <v>4.4573858679406851E-2</v>
      </c>
    </row>
    <row r="1818" spans="1:3" x14ac:dyDescent="0.3">
      <c r="A1818" s="14">
        <v>42549</v>
      </c>
      <c r="B1818" s="13">
        <v>46.29</v>
      </c>
      <c r="C1818" s="15">
        <f t="shared" si="28"/>
        <v>2.6709118340622243E-2</v>
      </c>
    </row>
    <row r="1819" spans="1:3" x14ac:dyDescent="0.3">
      <c r="A1819" s="14">
        <v>42548</v>
      </c>
      <c r="B1819" s="13">
        <v>45.07</v>
      </c>
      <c r="C1819" s="15">
        <f t="shared" si="28"/>
        <v>-3.5313172280288671E-2</v>
      </c>
    </row>
    <row r="1820" spans="1:3" x14ac:dyDescent="0.3">
      <c r="A1820" s="14">
        <v>42545</v>
      </c>
      <c r="B1820" s="13">
        <v>46.69</v>
      </c>
      <c r="C1820" s="15">
        <f t="shared" si="28"/>
        <v>-4.071061543284886E-2</v>
      </c>
    </row>
    <row r="1821" spans="1:3" x14ac:dyDescent="0.3">
      <c r="A1821" s="14">
        <v>42544</v>
      </c>
      <c r="B1821" s="13">
        <v>48.63</v>
      </c>
      <c r="C1821" s="15">
        <f t="shared" si="28"/>
        <v>4.121168000556669E-3</v>
      </c>
    </row>
    <row r="1822" spans="1:3" x14ac:dyDescent="0.3">
      <c r="A1822" s="14">
        <v>42543</v>
      </c>
      <c r="B1822" s="13">
        <v>48.43</v>
      </c>
      <c r="C1822" s="15">
        <f t="shared" si="28"/>
        <v>5.1754592284124074E-3</v>
      </c>
    </row>
    <row r="1823" spans="1:3" x14ac:dyDescent="0.3">
      <c r="A1823" s="14">
        <v>42542</v>
      </c>
      <c r="B1823" s="13">
        <v>48.18</v>
      </c>
      <c r="C1823" s="15">
        <f t="shared" si="28"/>
        <v>-1.0324270932601128E-2</v>
      </c>
    </row>
    <row r="1824" spans="1:3" x14ac:dyDescent="0.3">
      <c r="A1824" s="14">
        <v>42541</v>
      </c>
      <c r="B1824" s="13">
        <v>48.68</v>
      </c>
      <c r="C1824" s="15">
        <f t="shared" si="28"/>
        <v>4.4311711125040495E-2</v>
      </c>
    </row>
    <row r="1825" spans="1:3" x14ac:dyDescent="0.3">
      <c r="A1825" s="14">
        <v>42538</v>
      </c>
      <c r="B1825" s="13">
        <v>46.57</v>
      </c>
      <c r="C1825" s="15">
        <f t="shared" si="28"/>
        <v>1.97339158926364E-2</v>
      </c>
    </row>
    <row r="1826" spans="1:3" x14ac:dyDescent="0.3">
      <c r="A1826" s="14">
        <v>42537</v>
      </c>
      <c r="B1826" s="13">
        <v>45.66</v>
      </c>
      <c r="C1826" s="15">
        <f t="shared" si="28"/>
        <v>-3.887529146157722E-2</v>
      </c>
    </row>
    <row r="1827" spans="1:3" x14ac:dyDescent="0.3">
      <c r="A1827" s="14">
        <v>42536</v>
      </c>
      <c r="B1827" s="13">
        <v>47.47</v>
      </c>
      <c r="C1827" s="15">
        <f t="shared" si="28"/>
        <v>-8.5999481265457978E-3</v>
      </c>
    </row>
    <row r="1828" spans="1:3" x14ac:dyDescent="0.3">
      <c r="A1828" s="14">
        <v>42535</v>
      </c>
      <c r="B1828" s="13">
        <v>47.88</v>
      </c>
      <c r="C1828" s="15">
        <f t="shared" si="28"/>
        <v>-3.0442498907359866E-2</v>
      </c>
    </row>
    <row r="1829" spans="1:3" x14ac:dyDescent="0.3">
      <c r="A1829" s="14">
        <v>42534</v>
      </c>
      <c r="B1829" s="13">
        <v>49.36</v>
      </c>
      <c r="C1829" s="15">
        <f t="shared" si="28"/>
        <v>-6.8645535054506907E-3</v>
      </c>
    </row>
    <row r="1830" spans="1:3" x14ac:dyDescent="0.3">
      <c r="A1830" s="14">
        <v>42531</v>
      </c>
      <c r="B1830" s="13">
        <v>49.7</v>
      </c>
      <c r="C1830" s="15">
        <f t="shared" si="28"/>
        <v>-1.774899520126173E-2</v>
      </c>
    </row>
    <row r="1831" spans="1:3" x14ac:dyDescent="0.3">
      <c r="A1831" s="14">
        <v>42530</v>
      </c>
      <c r="B1831" s="13">
        <v>50.59</v>
      </c>
      <c r="C1831" s="15">
        <f t="shared" si="28"/>
        <v>-2.7635232747537271E-3</v>
      </c>
    </row>
    <row r="1832" spans="1:3" x14ac:dyDescent="0.3">
      <c r="A1832" s="14">
        <v>42529</v>
      </c>
      <c r="B1832" s="13">
        <v>50.73</v>
      </c>
      <c r="C1832" s="15">
        <f t="shared" si="28"/>
        <v>1.9306003147674576E-2</v>
      </c>
    </row>
    <row r="1833" spans="1:3" x14ac:dyDescent="0.3">
      <c r="A1833" s="14">
        <v>42528</v>
      </c>
      <c r="B1833" s="13">
        <v>49.76</v>
      </c>
      <c r="C1833" s="15">
        <f t="shared" si="28"/>
        <v>1.6616390416398303E-2</v>
      </c>
    </row>
    <row r="1834" spans="1:3" x14ac:dyDescent="0.3">
      <c r="A1834" s="14">
        <v>42527</v>
      </c>
      <c r="B1834" s="13">
        <v>48.94</v>
      </c>
      <c r="C1834" s="15">
        <f t="shared" si="28"/>
        <v>9.031260071088015E-3</v>
      </c>
    </row>
    <row r="1835" spans="1:3" x14ac:dyDescent="0.3">
      <c r="A1835" s="14">
        <v>42524</v>
      </c>
      <c r="B1835" s="13">
        <v>48.5</v>
      </c>
      <c r="C1835" s="15">
        <f t="shared" si="28"/>
        <v>-1.1276388067934497E-2</v>
      </c>
    </row>
    <row r="1836" spans="1:3" x14ac:dyDescent="0.3">
      <c r="A1836" s="14">
        <v>42523</v>
      </c>
      <c r="B1836" s="13">
        <v>49.05</v>
      </c>
      <c r="C1836" s="15">
        <f t="shared" si="28"/>
        <v>4.9049761123159405E-3</v>
      </c>
    </row>
    <row r="1837" spans="1:3" x14ac:dyDescent="0.3">
      <c r="A1837" s="14">
        <v>42522</v>
      </c>
      <c r="B1837" s="13">
        <v>48.81</v>
      </c>
      <c r="C1837" s="15">
        <f t="shared" si="28"/>
        <v>-9.1771827933356254E-3</v>
      </c>
    </row>
    <row r="1838" spans="1:3" x14ac:dyDescent="0.3">
      <c r="A1838" s="14">
        <v>42521</v>
      </c>
      <c r="B1838" s="13">
        <v>49.26</v>
      </c>
      <c r="C1838" s="15">
        <f t="shared" si="28"/>
        <v>3.4570446224306208E-3</v>
      </c>
    </row>
    <row r="1839" spans="1:3" x14ac:dyDescent="0.3">
      <c r="A1839" s="14">
        <v>42517</v>
      </c>
      <c r="B1839" s="13">
        <v>49.09</v>
      </c>
      <c r="C1839" s="15">
        <f t="shared" si="28"/>
        <v>-8.7212803063794926E-3</v>
      </c>
    </row>
    <row r="1840" spans="1:3" x14ac:dyDescent="0.3">
      <c r="A1840" s="14">
        <v>42516</v>
      </c>
      <c r="B1840" s="13">
        <v>49.52</v>
      </c>
      <c r="C1840" s="15">
        <f t="shared" si="28"/>
        <v>1.3212917094277358E-2</v>
      </c>
    </row>
    <row r="1841" spans="1:3" x14ac:dyDescent="0.3">
      <c r="A1841" s="14">
        <v>42515</v>
      </c>
      <c r="B1841" s="13">
        <v>48.87</v>
      </c>
      <c r="C1841" s="15">
        <f t="shared" si="28"/>
        <v>9.2507597721509967E-3</v>
      </c>
    </row>
    <row r="1842" spans="1:3" x14ac:dyDescent="0.3">
      <c r="A1842" s="14">
        <v>42514</v>
      </c>
      <c r="B1842" s="13">
        <v>48.42</v>
      </c>
      <c r="C1842" s="15">
        <f t="shared" si="28"/>
        <v>1.3515124108041916E-2</v>
      </c>
    </row>
    <row r="1843" spans="1:3" x14ac:dyDescent="0.3">
      <c r="A1843" s="14">
        <v>42513</v>
      </c>
      <c r="B1843" s="13">
        <v>47.77</v>
      </c>
      <c r="C1843" s="15">
        <f t="shared" si="28"/>
        <v>-1.5990372896584719E-2</v>
      </c>
    </row>
    <row r="1844" spans="1:3" x14ac:dyDescent="0.3">
      <c r="A1844" s="14">
        <v>42510</v>
      </c>
      <c r="B1844" s="13">
        <v>48.54</v>
      </c>
      <c r="C1844" s="15">
        <f t="shared" si="28"/>
        <v>3.2027855262416097E-2</v>
      </c>
    </row>
    <row r="1845" spans="1:3" x14ac:dyDescent="0.3">
      <c r="A1845" s="14">
        <v>42509</v>
      </c>
      <c r="B1845" s="13">
        <v>47.01</v>
      </c>
      <c r="C1845" s="15">
        <f t="shared" si="28"/>
        <v>-4.0030360264993028E-2</v>
      </c>
    </row>
    <row r="1846" spans="1:3" x14ac:dyDescent="0.3">
      <c r="A1846" s="14">
        <v>42508</v>
      </c>
      <c r="B1846" s="13">
        <v>48.93</v>
      </c>
      <c r="C1846" s="15">
        <f t="shared" si="28"/>
        <v>4.506357482580851E-3</v>
      </c>
    </row>
    <row r="1847" spans="1:3" x14ac:dyDescent="0.3">
      <c r="A1847" s="14">
        <v>42507</v>
      </c>
      <c r="B1847" s="13">
        <v>48.71</v>
      </c>
      <c r="C1847" s="15">
        <f t="shared" si="28"/>
        <v>4.5267567011902836E-3</v>
      </c>
    </row>
    <row r="1848" spans="1:3" x14ac:dyDescent="0.3">
      <c r="A1848" s="14">
        <v>42506</v>
      </c>
      <c r="B1848" s="13">
        <v>48.49</v>
      </c>
      <c r="C1848" s="15">
        <f t="shared" si="28"/>
        <v>3.0146725085872302E-2</v>
      </c>
    </row>
    <row r="1849" spans="1:3" x14ac:dyDescent="0.3">
      <c r="A1849" s="14">
        <v>42503</v>
      </c>
      <c r="B1849" s="13">
        <v>47.05</v>
      </c>
      <c r="C1849" s="15">
        <f t="shared" si="28"/>
        <v>1.3265063999558223E-2</v>
      </c>
    </row>
    <row r="1850" spans="1:3" x14ac:dyDescent="0.3">
      <c r="A1850" s="14">
        <v>42502</v>
      </c>
      <c r="B1850" s="13">
        <v>46.43</v>
      </c>
      <c r="C1850" s="15">
        <f t="shared" si="28"/>
        <v>7.5667856441945895E-3</v>
      </c>
    </row>
    <row r="1851" spans="1:3" x14ac:dyDescent="0.3">
      <c r="A1851" s="14">
        <v>42501</v>
      </c>
      <c r="B1851" s="13">
        <v>46.08</v>
      </c>
      <c r="C1851" s="15">
        <f t="shared" si="28"/>
        <v>4.5962135564635853E-2</v>
      </c>
    </row>
    <row r="1852" spans="1:3" x14ac:dyDescent="0.3">
      <c r="A1852" s="14">
        <v>42500</v>
      </c>
      <c r="B1852" s="13">
        <v>44.01</v>
      </c>
      <c r="C1852" s="15">
        <f t="shared" si="28"/>
        <v>3.656122160876648E-2</v>
      </c>
    </row>
    <row r="1853" spans="1:3" x14ac:dyDescent="0.3">
      <c r="A1853" s="14">
        <v>42499</v>
      </c>
      <c r="B1853" s="13">
        <v>42.43</v>
      </c>
      <c r="C1853" s="15">
        <f t="shared" si="28"/>
        <v>-4.9878199811784915E-2</v>
      </c>
    </row>
    <row r="1854" spans="1:3" x14ac:dyDescent="0.3">
      <c r="A1854" s="14">
        <v>42496</v>
      </c>
      <c r="B1854" s="13">
        <v>44.6</v>
      </c>
      <c r="C1854" s="15">
        <f t="shared" si="28"/>
        <v>4.7196401800744681E-3</v>
      </c>
    </row>
    <row r="1855" spans="1:3" x14ac:dyDescent="0.3">
      <c r="A1855" s="14">
        <v>42495</v>
      </c>
      <c r="B1855" s="13">
        <v>44.39</v>
      </c>
      <c r="C1855" s="15">
        <f t="shared" si="28"/>
        <v>2.9955366557756116E-2</v>
      </c>
    </row>
    <row r="1856" spans="1:3" x14ac:dyDescent="0.3">
      <c r="A1856" s="14">
        <v>42494</v>
      </c>
      <c r="B1856" s="13">
        <v>43.08</v>
      </c>
      <c r="C1856" s="15">
        <f t="shared" si="28"/>
        <v>-2.320993395589187E-4</v>
      </c>
    </row>
    <row r="1857" spans="1:3" x14ac:dyDescent="0.3">
      <c r="A1857" s="14">
        <v>42493</v>
      </c>
      <c r="B1857" s="13">
        <v>43.09</v>
      </c>
      <c r="C1857" s="15">
        <f t="shared" si="28"/>
        <v>-6.1429725397602726E-2</v>
      </c>
    </row>
    <row r="1858" spans="1:3" x14ac:dyDescent="0.3">
      <c r="A1858" s="14">
        <v>42492</v>
      </c>
      <c r="B1858" s="13">
        <v>45.82</v>
      </c>
      <c r="C1858" s="15">
        <f t="shared" si="28"/>
        <v>3.9361520314744871E-3</v>
      </c>
    </row>
    <row r="1859" spans="1:3" x14ac:dyDescent="0.3">
      <c r="A1859" s="14">
        <v>42489</v>
      </c>
      <c r="B1859" s="13">
        <v>45.64</v>
      </c>
      <c r="C1859" s="15">
        <f t="shared" ref="C1859:C1922" si="29">LN(B1859/B1860)</f>
        <v>8.7680847353438615E-4</v>
      </c>
    </row>
    <row r="1860" spans="1:3" x14ac:dyDescent="0.3">
      <c r="A1860" s="14">
        <v>42488</v>
      </c>
      <c r="B1860" s="13">
        <v>45.6</v>
      </c>
      <c r="C1860" s="15">
        <f t="shared" si="29"/>
        <v>3.186189091190527E-2</v>
      </c>
    </row>
    <row r="1861" spans="1:3" x14ac:dyDescent="0.3">
      <c r="A1861" s="14">
        <v>42487</v>
      </c>
      <c r="B1861" s="13">
        <v>44.17</v>
      </c>
      <c r="C1861" s="15">
        <f t="shared" si="29"/>
        <v>5.2207586519711158E-3</v>
      </c>
    </row>
    <row r="1862" spans="1:3" x14ac:dyDescent="0.3">
      <c r="A1862" s="14">
        <v>42486</v>
      </c>
      <c r="B1862" s="13">
        <v>43.94</v>
      </c>
      <c r="C1862" s="15">
        <f t="shared" si="29"/>
        <v>2.2322869169560337E-2</v>
      </c>
    </row>
    <row r="1863" spans="1:3" x14ac:dyDescent="0.3">
      <c r="A1863" s="14">
        <v>42485</v>
      </c>
      <c r="B1863" s="13">
        <v>42.97</v>
      </c>
      <c r="C1863" s="15">
        <f t="shared" si="29"/>
        <v>-2.3005385405814975E-2</v>
      </c>
    </row>
    <row r="1864" spans="1:3" x14ac:dyDescent="0.3">
      <c r="A1864" s="14">
        <v>42482</v>
      </c>
      <c r="B1864" s="13">
        <v>43.97</v>
      </c>
      <c r="C1864" s="15">
        <f t="shared" si="29"/>
        <v>1.1206520939710028E-2</v>
      </c>
    </row>
    <row r="1865" spans="1:3" x14ac:dyDescent="0.3">
      <c r="A1865" s="14">
        <v>42481</v>
      </c>
      <c r="B1865" s="13">
        <v>43.48</v>
      </c>
      <c r="C1865" s="15">
        <f t="shared" si="29"/>
        <v>9.0101106252619186E-3</v>
      </c>
    </row>
    <row r="1866" spans="1:3" x14ac:dyDescent="0.3">
      <c r="A1866" s="14">
        <v>42480</v>
      </c>
      <c r="B1866" s="13">
        <v>43.09</v>
      </c>
      <c r="C1866" s="15">
        <f t="shared" si="29"/>
        <v>1.6258277881626021E-3</v>
      </c>
    </row>
    <row r="1867" spans="1:3" x14ac:dyDescent="0.3">
      <c r="A1867" s="14">
        <v>42479</v>
      </c>
      <c r="B1867" s="13">
        <v>43.02</v>
      </c>
      <c r="C1867" s="15">
        <f t="shared" si="29"/>
        <v>3.2603880092815882E-2</v>
      </c>
    </row>
    <row r="1868" spans="1:3" x14ac:dyDescent="0.3">
      <c r="A1868" s="14">
        <v>42478</v>
      </c>
      <c r="B1868" s="13">
        <v>41.64</v>
      </c>
      <c r="C1868" s="15">
        <f t="shared" si="29"/>
        <v>7.7145994953303825E-3</v>
      </c>
    </row>
    <row r="1869" spans="1:3" x14ac:dyDescent="0.3">
      <c r="A1869" s="14">
        <v>42475</v>
      </c>
      <c r="B1869" s="13">
        <v>41.32</v>
      </c>
      <c r="C1869" s="15">
        <f t="shared" si="29"/>
        <v>-4.0318479588146203E-2</v>
      </c>
    </row>
    <row r="1870" spans="1:3" x14ac:dyDescent="0.3">
      <c r="A1870" s="14">
        <v>42474</v>
      </c>
      <c r="B1870" s="13">
        <v>43.02</v>
      </c>
      <c r="C1870" s="15">
        <f t="shared" si="29"/>
        <v>4.8934036827293567E-3</v>
      </c>
    </row>
    <row r="1871" spans="1:3" x14ac:dyDescent="0.3">
      <c r="A1871" s="14">
        <v>42473</v>
      </c>
      <c r="B1871" s="13">
        <v>42.81</v>
      </c>
      <c r="C1871" s="15">
        <f t="shared" si="29"/>
        <v>-4.8934036827292362E-3</v>
      </c>
    </row>
    <row r="1872" spans="1:3" x14ac:dyDescent="0.3">
      <c r="A1872" s="14">
        <v>42472</v>
      </c>
      <c r="B1872" s="13">
        <v>43.02</v>
      </c>
      <c r="C1872" s="15">
        <f t="shared" si="29"/>
        <v>3.4045841409717281E-2</v>
      </c>
    </row>
    <row r="1873" spans="1:3" x14ac:dyDescent="0.3">
      <c r="A1873" s="14">
        <v>42471</v>
      </c>
      <c r="B1873" s="13">
        <v>41.58</v>
      </c>
      <c r="C1873" s="15">
        <f t="shared" si="29"/>
        <v>2.114551991497925E-2</v>
      </c>
    </row>
    <row r="1874" spans="1:3" x14ac:dyDescent="0.3">
      <c r="A1874" s="14">
        <v>42468</v>
      </c>
      <c r="B1874" s="13">
        <v>40.71</v>
      </c>
      <c r="C1874" s="15">
        <f t="shared" si="29"/>
        <v>9.1509991351119424E-2</v>
      </c>
    </row>
    <row r="1875" spans="1:3" x14ac:dyDescent="0.3">
      <c r="A1875" s="14">
        <v>42467</v>
      </c>
      <c r="B1875" s="13">
        <v>37.15</v>
      </c>
      <c r="C1875" s="15">
        <f t="shared" si="29"/>
        <v>-1.6551365560597473E-2</v>
      </c>
    </row>
    <row r="1876" spans="1:3" x14ac:dyDescent="0.3">
      <c r="A1876" s="14">
        <v>42466</v>
      </c>
      <c r="B1876" s="13">
        <v>37.770000000000003</v>
      </c>
      <c r="C1876" s="15">
        <f t="shared" si="29"/>
        <v>5.1335099533770037E-2</v>
      </c>
    </row>
    <row r="1877" spans="1:3" x14ac:dyDescent="0.3">
      <c r="A1877" s="14">
        <v>42465</v>
      </c>
      <c r="B1877" s="13">
        <v>35.880000000000003</v>
      </c>
      <c r="C1877" s="15">
        <f t="shared" si="29"/>
        <v>-4.7268265403625775E-3</v>
      </c>
    </row>
    <row r="1878" spans="1:3" x14ac:dyDescent="0.3">
      <c r="A1878" s="14">
        <v>42464</v>
      </c>
      <c r="B1878" s="13">
        <v>36.049999999999997</v>
      </c>
      <c r="C1878" s="15">
        <f t="shared" si="29"/>
        <v>-1.0211210568503899E-2</v>
      </c>
    </row>
    <row r="1879" spans="1:3" x14ac:dyDescent="0.3">
      <c r="A1879" s="14">
        <v>42461</v>
      </c>
      <c r="B1879" s="13">
        <v>36.42</v>
      </c>
      <c r="C1879" s="15">
        <f t="shared" si="29"/>
        <v>-9.0201513593837837E-3</v>
      </c>
    </row>
    <row r="1880" spans="1:3" x14ac:dyDescent="0.3">
      <c r="A1880" s="14">
        <v>42460</v>
      </c>
      <c r="B1880" s="13">
        <v>36.75</v>
      </c>
      <c r="C1880" s="15">
        <f t="shared" si="29"/>
        <v>0</v>
      </c>
    </row>
    <row r="1881" spans="1:3" x14ac:dyDescent="0.3">
      <c r="A1881" s="14">
        <v>42459</v>
      </c>
      <c r="B1881" s="13">
        <v>36.75</v>
      </c>
      <c r="C1881" s="15">
        <f t="shared" si="29"/>
        <v>0</v>
      </c>
    </row>
    <row r="1882" spans="1:3" x14ac:dyDescent="0.3">
      <c r="A1882" s="14">
        <v>42458</v>
      </c>
      <c r="B1882" s="13">
        <v>36.75</v>
      </c>
      <c r="C1882" s="15">
        <f t="shared" si="29"/>
        <v>-4.2094653733617975E-2</v>
      </c>
    </row>
    <row r="1883" spans="1:3" x14ac:dyDescent="0.3">
      <c r="A1883" s="14">
        <v>42457</v>
      </c>
      <c r="B1883" s="13">
        <v>38.33</v>
      </c>
      <c r="C1883" s="15">
        <f t="shared" si="29"/>
        <v>0</v>
      </c>
    </row>
    <row r="1884" spans="1:3" x14ac:dyDescent="0.3">
      <c r="A1884" s="14">
        <v>42453</v>
      </c>
      <c r="B1884" s="13">
        <v>38.33</v>
      </c>
      <c r="C1884" s="15">
        <f t="shared" si="29"/>
        <v>-1.3217764030660599E-2</v>
      </c>
    </row>
    <row r="1885" spans="1:3" x14ac:dyDescent="0.3">
      <c r="A1885" s="14">
        <v>42452</v>
      </c>
      <c r="B1885" s="13">
        <v>38.840000000000003</v>
      </c>
      <c r="C1885" s="15">
        <f t="shared" si="29"/>
        <v>-4.2838497600729719E-2</v>
      </c>
    </row>
    <row r="1886" spans="1:3" x14ac:dyDescent="0.3">
      <c r="A1886" s="14">
        <v>42451</v>
      </c>
      <c r="B1886" s="13">
        <v>40.54</v>
      </c>
      <c r="C1886" s="15">
        <f t="shared" si="29"/>
        <v>1.5662221963211428E-2</v>
      </c>
    </row>
    <row r="1887" spans="1:3" x14ac:dyDescent="0.3">
      <c r="A1887" s="14">
        <v>42450</v>
      </c>
      <c r="B1887" s="13">
        <v>39.909999999999997</v>
      </c>
      <c r="C1887" s="15">
        <f t="shared" si="29"/>
        <v>1.642073021232749E-2</v>
      </c>
    </row>
    <row r="1888" spans="1:3" x14ac:dyDescent="0.3">
      <c r="A1888" s="14">
        <v>42447</v>
      </c>
      <c r="B1888" s="13">
        <v>39.26</v>
      </c>
      <c r="C1888" s="15">
        <f t="shared" si="29"/>
        <v>-7.6384472205344271E-4</v>
      </c>
    </row>
    <row r="1889" spans="1:3" x14ac:dyDescent="0.3">
      <c r="A1889" s="14">
        <v>42446</v>
      </c>
      <c r="B1889" s="13">
        <v>39.29</v>
      </c>
      <c r="C1889" s="15">
        <f t="shared" si="29"/>
        <v>2.343354299081438E-2</v>
      </c>
    </row>
    <row r="1890" spans="1:3" x14ac:dyDescent="0.3">
      <c r="A1890" s="14">
        <v>42445</v>
      </c>
      <c r="B1890" s="13">
        <v>38.380000000000003</v>
      </c>
      <c r="C1890" s="15">
        <f t="shared" si="29"/>
        <v>2.3462259831733279E-2</v>
      </c>
    </row>
    <row r="1891" spans="1:3" x14ac:dyDescent="0.3">
      <c r="A1891" s="14">
        <v>42444</v>
      </c>
      <c r="B1891" s="13">
        <v>37.49</v>
      </c>
      <c r="C1891" s="15">
        <f t="shared" si="29"/>
        <v>-1.5089631120182771E-2</v>
      </c>
    </row>
    <row r="1892" spans="1:3" x14ac:dyDescent="0.3">
      <c r="A1892" s="14">
        <v>42443</v>
      </c>
      <c r="B1892" s="13">
        <v>38.06</v>
      </c>
      <c r="C1892" s="15">
        <f t="shared" si="29"/>
        <v>-3.4855729338908688E-2</v>
      </c>
    </row>
    <row r="1893" spans="1:3" x14ac:dyDescent="0.3">
      <c r="A1893" s="14">
        <v>42440</v>
      </c>
      <c r="B1893" s="13">
        <v>39.409999999999997</v>
      </c>
      <c r="C1893" s="15">
        <f t="shared" si="29"/>
        <v>1.9990414528722161E-2</v>
      </c>
    </row>
    <row r="1894" spans="1:3" x14ac:dyDescent="0.3">
      <c r="A1894" s="14">
        <v>42439</v>
      </c>
      <c r="B1894" s="13">
        <v>38.630000000000003</v>
      </c>
      <c r="C1894" s="15">
        <f t="shared" si="29"/>
        <v>-4.1329243533455427E-2</v>
      </c>
    </row>
    <row r="1895" spans="1:3" x14ac:dyDescent="0.3">
      <c r="A1895" s="14">
        <v>42438</v>
      </c>
      <c r="B1895" s="13">
        <v>40.26</v>
      </c>
      <c r="C1895" s="15">
        <f t="shared" si="29"/>
        <v>2.770260254933575E-2</v>
      </c>
    </row>
    <row r="1896" spans="1:3" x14ac:dyDescent="0.3">
      <c r="A1896" s="14">
        <v>42437</v>
      </c>
      <c r="B1896" s="13">
        <v>39.159999999999997</v>
      </c>
      <c r="C1896" s="15">
        <f t="shared" si="29"/>
        <v>3.5814824673443602E-3</v>
      </c>
    </row>
    <row r="1897" spans="1:3" x14ac:dyDescent="0.3">
      <c r="A1897" s="14">
        <v>42436</v>
      </c>
      <c r="B1897" s="13">
        <v>39.020000000000003</v>
      </c>
      <c r="C1897" s="15">
        <f t="shared" si="29"/>
        <v>3.6804362712720216E-2</v>
      </c>
    </row>
    <row r="1898" spans="1:3" x14ac:dyDescent="0.3">
      <c r="A1898" s="14">
        <v>42433</v>
      </c>
      <c r="B1898" s="13">
        <v>37.61</v>
      </c>
      <c r="C1898" s="15">
        <f t="shared" si="29"/>
        <v>5.0719703342228271E-2</v>
      </c>
    </row>
    <row r="1899" spans="1:3" x14ac:dyDescent="0.3">
      <c r="A1899" s="14">
        <v>42432</v>
      </c>
      <c r="B1899" s="13">
        <v>35.75</v>
      </c>
      <c r="C1899" s="15">
        <f t="shared" si="29"/>
        <v>-1.7468903949959647E-2</v>
      </c>
    </row>
    <row r="1900" spans="1:3" x14ac:dyDescent="0.3">
      <c r="A1900" s="14">
        <v>42431</v>
      </c>
      <c r="B1900" s="13">
        <v>36.380000000000003</v>
      </c>
      <c r="C1900" s="15">
        <f t="shared" si="29"/>
        <v>1.8028501054657916E-2</v>
      </c>
    </row>
    <row r="1901" spans="1:3" x14ac:dyDescent="0.3">
      <c r="A1901" s="14">
        <v>42430</v>
      </c>
      <c r="B1901" s="13">
        <v>35.729999999999997</v>
      </c>
      <c r="C1901" s="15">
        <f t="shared" si="29"/>
        <v>-5.3035713986805547E-3</v>
      </c>
    </row>
    <row r="1902" spans="1:3" x14ac:dyDescent="0.3">
      <c r="A1902" s="14">
        <v>42429</v>
      </c>
      <c r="B1902" s="13">
        <v>35.92</v>
      </c>
      <c r="C1902" s="15">
        <f t="shared" si="29"/>
        <v>4.4642931286855278E-3</v>
      </c>
    </row>
    <row r="1903" spans="1:3" x14ac:dyDescent="0.3">
      <c r="A1903" s="14">
        <v>42426</v>
      </c>
      <c r="B1903" s="13">
        <v>35.76</v>
      </c>
      <c r="C1903" s="15">
        <f t="shared" si="29"/>
        <v>8.5487218791812106E-2</v>
      </c>
    </row>
    <row r="1904" spans="1:3" x14ac:dyDescent="0.3">
      <c r="A1904" s="14">
        <v>42425</v>
      </c>
      <c r="B1904" s="13">
        <v>32.83</v>
      </c>
      <c r="C1904" s="15">
        <f t="shared" si="29"/>
        <v>4.1355185681913861E-2</v>
      </c>
    </row>
    <row r="1905" spans="1:3" x14ac:dyDescent="0.3">
      <c r="A1905" s="14">
        <v>42424</v>
      </c>
      <c r="B1905" s="13">
        <v>31.5</v>
      </c>
      <c r="C1905" s="15">
        <f t="shared" si="29"/>
        <v>-1.2618463959211462E-2</v>
      </c>
    </row>
    <row r="1906" spans="1:3" x14ac:dyDescent="0.3">
      <c r="A1906" s="14">
        <v>42423</v>
      </c>
      <c r="B1906" s="13">
        <v>31.9</v>
      </c>
      <c r="C1906" s="15">
        <f t="shared" si="29"/>
        <v>-5.1622393833402641E-2</v>
      </c>
    </row>
    <row r="1907" spans="1:3" x14ac:dyDescent="0.3">
      <c r="A1907" s="14">
        <v>42422</v>
      </c>
      <c r="B1907" s="13">
        <v>33.590000000000003</v>
      </c>
      <c r="C1907" s="15">
        <f t="shared" si="29"/>
        <v>5.9174349171335301E-2</v>
      </c>
    </row>
    <row r="1908" spans="1:3" x14ac:dyDescent="0.3">
      <c r="A1908" s="14">
        <v>42419</v>
      </c>
      <c r="B1908" s="13">
        <v>31.66</v>
      </c>
      <c r="C1908" s="15">
        <f t="shared" si="29"/>
        <v>-4.7495821469576815E-2</v>
      </c>
    </row>
    <row r="1909" spans="1:3" x14ac:dyDescent="0.3">
      <c r="A1909" s="14">
        <v>42418</v>
      </c>
      <c r="B1909" s="13">
        <v>33.200000000000003</v>
      </c>
      <c r="C1909" s="15">
        <f t="shared" si="29"/>
        <v>-3.0115946621232006E-4</v>
      </c>
    </row>
    <row r="1910" spans="1:3" x14ac:dyDescent="0.3">
      <c r="A1910" s="14">
        <v>42417</v>
      </c>
      <c r="B1910" s="13">
        <v>33.21</v>
      </c>
      <c r="C1910" s="15">
        <f t="shared" si="29"/>
        <v>6.5964811317992783E-2</v>
      </c>
    </row>
    <row r="1911" spans="1:3" x14ac:dyDescent="0.3">
      <c r="A1911" s="14">
        <v>42416</v>
      </c>
      <c r="B1911" s="13">
        <v>31.09</v>
      </c>
      <c r="C1911" s="15">
        <f t="shared" si="29"/>
        <v>-2.258006571546876E-2</v>
      </c>
    </row>
    <row r="1912" spans="1:3" x14ac:dyDescent="0.3">
      <c r="A1912" s="14">
        <v>42412</v>
      </c>
      <c r="B1912" s="13">
        <v>31.8</v>
      </c>
      <c r="C1912" s="15">
        <f t="shared" si="29"/>
        <v>9.8396699214755232E-2</v>
      </c>
    </row>
    <row r="1913" spans="1:3" x14ac:dyDescent="0.3">
      <c r="A1913" s="14">
        <v>42411</v>
      </c>
      <c r="B1913" s="13">
        <v>28.82</v>
      </c>
      <c r="C1913" s="15">
        <f t="shared" si="29"/>
        <v>-2.8055209856510093E-2</v>
      </c>
    </row>
    <row r="1914" spans="1:3" x14ac:dyDescent="0.3">
      <c r="A1914" s="14">
        <v>42410</v>
      </c>
      <c r="B1914" s="13">
        <v>29.64</v>
      </c>
      <c r="C1914" s="15">
        <f t="shared" si="29"/>
        <v>-1.7060122745308302E-2</v>
      </c>
    </row>
    <row r="1915" spans="1:3" x14ac:dyDescent="0.3">
      <c r="A1915" s="14">
        <v>42409</v>
      </c>
      <c r="B1915" s="13">
        <v>30.15</v>
      </c>
      <c r="C1915" s="15">
        <f t="shared" si="29"/>
        <v>-4.823721972625878E-2</v>
      </c>
    </row>
    <row r="1916" spans="1:3" x14ac:dyDescent="0.3">
      <c r="A1916" s="14">
        <v>42408</v>
      </c>
      <c r="B1916" s="13">
        <v>31.64</v>
      </c>
      <c r="C1916" s="15">
        <f t="shared" si="29"/>
        <v>-2.2191878047456471E-2</v>
      </c>
    </row>
    <row r="1917" spans="1:3" x14ac:dyDescent="0.3">
      <c r="A1917" s="14">
        <v>42405</v>
      </c>
      <c r="B1917" s="13">
        <v>32.35</v>
      </c>
      <c r="C1917" s="15">
        <f t="shared" si="29"/>
        <v>-1.2594238037958946E-2</v>
      </c>
    </row>
    <row r="1918" spans="1:3" x14ac:dyDescent="0.3">
      <c r="A1918" s="14">
        <v>42404</v>
      </c>
      <c r="B1918" s="13">
        <v>32.76</v>
      </c>
      <c r="C1918" s="15">
        <f t="shared" si="29"/>
        <v>1.1667310735379448E-2</v>
      </c>
    </row>
    <row r="1919" spans="1:3" x14ac:dyDescent="0.3">
      <c r="A1919" s="14">
        <v>42403</v>
      </c>
      <c r="B1919" s="13">
        <v>32.380000000000003</v>
      </c>
      <c r="C1919" s="15">
        <f t="shared" si="29"/>
        <v>4.4199113260766601E-2</v>
      </c>
    </row>
    <row r="1920" spans="1:3" x14ac:dyDescent="0.3">
      <c r="A1920" s="14">
        <v>42402</v>
      </c>
      <c r="B1920" s="13">
        <v>30.98</v>
      </c>
      <c r="C1920" s="15">
        <f t="shared" si="29"/>
        <v>-4.6358608161376449E-2</v>
      </c>
    </row>
    <row r="1921" spans="1:3" x14ac:dyDescent="0.3">
      <c r="A1921" s="14">
        <v>42401</v>
      </c>
      <c r="B1921" s="13">
        <v>32.450000000000003</v>
      </c>
      <c r="C1921" s="15">
        <f t="shared" si="29"/>
        <v>-2.1040568848317814E-2</v>
      </c>
    </row>
    <row r="1922" spans="1:3" x14ac:dyDescent="0.3">
      <c r="A1922" s="14">
        <v>42398</v>
      </c>
      <c r="B1922" s="13">
        <v>33.14</v>
      </c>
      <c r="C1922" s="15">
        <f t="shared" si="29"/>
        <v>3.9304661333153844E-3</v>
      </c>
    </row>
    <row r="1923" spans="1:3" x14ac:dyDescent="0.3">
      <c r="A1923" s="14">
        <v>42397</v>
      </c>
      <c r="B1923" s="13">
        <v>33.01</v>
      </c>
      <c r="C1923" s="15">
        <f t="shared" ref="C1923:C1986" si="30">LN(B1923/B1924)</f>
        <v>3.640130457110019E-2</v>
      </c>
    </row>
    <row r="1924" spans="1:3" x14ac:dyDescent="0.3">
      <c r="A1924" s="14">
        <v>42396</v>
      </c>
      <c r="B1924" s="13">
        <v>31.83</v>
      </c>
      <c r="C1924" s="15">
        <f t="shared" si="30"/>
        <v>2.8359396149081298E-2</v>
      </c>
    </row>
    <row r="1925" spans="1:3" x14ac:dyDescent="0.3">
      <c r="A1925" s="14">
        <v>42395</v>
      </c>
      <c r="B1925" s="13">
        <v>30.94</v>
      </c>
      <c r="C1925" s="15">
        <f t="shared" si="30"/>
        <v>3.6870535808327796E-2</v>
      </c>
    </row>
    <row r="1926" spans="1:3" x14ac:dyDescent="0.3">
      <c r="A1926" s="14">
        <v>42394</v>
      </c>
      <c r="B1926" s="13">
        <v>29.82</v>
      </c>
      <c r="C1926" s="15">
        <f t="shared" si="30"/>
        <v>-2.1235038130423378E-2</v>
      </c>
    </row>
    <row r="1927" spans="1:3" x14ac:dyDescent="0.3">
      <c r="A1927" s="14">
        <v>42391</v>
      </c>
      <c r="B1927" s="13">
        <v>30.46</v>
      </c>
      <c r="C1927" s="15">
        <f t="shared" si="30"/>
        <v>9.8960959237821056E-2</v>
      </c>
    </row>
    <row r="1928" spans="1:3" x14ac:dyDescent="0.3">
      <c r="A1928" s="14">
        <v>42390</v>
      </c>
      <c r="B1928" s="13">
        <v>27.59</v>
      </c>
      <c r="C1928" s="15">
        <f t="shared" si="30"/>
        <v>5.8972308768634532E-2</v>
      </c>
    </row>
    <row r="1929" spans="1:3" x14ac:dyDescent="0.3">
      <c r="A1929" s="14">
        <v>42389</v>
      </c>
      <c r="B1929" s="13">
        <v>26.01</v>
      </c>
      <c r="C1929" s="15">
        <f t="shared" si="30"/>
        <v>-5.0601013293789493E-2</v>
      </c>
    </row>
    <row r="1930" spans="1:3" x14ac:dyDescent="0.3">
      <c r="A1930" s="14">
        <v>42388</v>
      </c>
      <c r="B1930" s="13">
        <v>27.36</v>
      </c>
      <c r="C1930" s="15">
        <f t="shared" si="30"/>
        <v>0</v>
      </c>
    </row>
    <row r="1931" spans="1:3" x14ac:dyDescent="0.3">
      <c r="A1931" s="14">
        <v>42387</v>
      </c>
      <c r="B1931" s="13">
        <v>27.36</v>
      </c>
      <c r="C1931" s="15">
        <f t="shared" si="30"/>
        <v>-5.1293294387550578E-2</v>
      </c>
    </row>
    <row r="1932" spans="1:3" x14ac:dyDescent="0.3">
      <c r="A1932" s="14">
        <v>42384</v>
      </c>
      <c r="B1932" s="13">
        <v>28.8</v>
      </c>
      <c r="C1932" s="15">
        <f t="shared" si="30"/>
        <v>-1.3879252748480802E-3</v>
      </c>
    </row>
    <row r="1933" spans="1:3" x14ac:dyDescent="0.3">
      <c r="A1933" s="14">
        <v>42383</v>
      </c>
      <c r="B1933" s="13">
        <v>28.84</v>
      </c>
      <c r="C1933" s="15">
        <f t="shared" si="30"/>
        <v>9.0561399150270484E-3</v>
      </c>
    </row>
    <row r="1934" spans="1:3" x14ac:dyDescent="0.3">
      <c r="A1934" s="14">
        <v>42382</v>
      </c>
      <c r="B1934" s="13">
        <v>28.58</v>
      </c>
      <c r="C1934" s="15">
        <f t="shared" si="30"/>
        <v>-1.940462826533746E-2</v>
      </c>
    </row>
    <row r="1935" spans="1:3" x14ac:dyDescent="0.3">
      <c r="A1935" s="14">
        <v>42381</v>
      </c>
      <c r="B1935" s="13">
        <v>29.14</v>
      </c>
      <c r="C1935" s="15">
        <f t="shared" si="30"/>
        <v>-3.3741392431290665E-2</v>
      </c>
    </row>
    <row r="1936" spans="1:3" x14ac:dyDescent="0.3">
      <c r="A1936" s="14">
        <v>42380</v>
      </c>
      <c r="B1936" s="13">
        <v>30.14</v>
      </c>
      <c r="C1936" s="15">
        <f t="shared" si="30"/>
        <v>-4.9516667352199034E-2</v>
      </c>
    </row>
    <row r="1937" spans="1:3" x14ac:dyDescent="0.3">
      <c r="A1937" s="14">
        <v>42377</v>
      </c>
      <c r="B1937" s="13">
        <v>31.67</v>
      </c>
      <c r="C1937" s="15">
        <f t="shared" si="30"/>
        <v>-5.8262950441395102E-2</v>
      </c>
    </row>
    <row r="1938" spans="1:3" x14ac:dyDescent="0.3">
      <c r="A1938" s="14">
        <v>42376</v>
      </c>
      <c r="B1938" s="13">
        <v>33.57</v>
      </c>
      <c r="C1938" s="15">
        <f t="shared" si="30"/>
        <v>-9.4871746270163652E-3</v>
      </c>
    </row>
    <row r="1939" spans="1:3" x14ac:dyDescent="0.3">
      <c r="A1939" s="14">
        <v>42375</v>
      </c>
      <c r="B1939" s="13">
        <v>33.89</v>
      </c>
      <c r="C1939" s="15">
        <f t="shared" si="30"/>
        <v>-4.8101425026743957E-2</v>
      </c>
    </row>
    <row r="1940" spans="1:3" x14ac:dyDescent="0.3">
      <c r="A1940" s="14">
        <v>42374</v>
      </c>
      <c r="B1940" s="13">
        <v>35.56</v>
      </c>
      <c r="C1940" s="15">
        <f t="shared" si="30"/>
        <v>-2.0045214601232035E-2</v>
      </c>
    </row>
    <row r="1941" spans="1:3" x14ac:dyDescent="0.3">
      <c r="A1941" s="14">
        <v>42373</v>
      </c>
      <c r="B1941" s="13">
        <v>36.28</v>
      </c>
      <c r="C1941" s="15">
        <f t="shared" si="30"/>
        <v>-9.0548018852088866E-3</v>
      </c>
    </row>
    <row r="1942" spans="1:3" x14ac:dyDescent="0.3">
      <c r="A1942" s="14">
        <v>42369</v>
      </c>
      <c r="B1942" s="13">
        <v>36.61</v>
      </c>
      <c r="C1942" s="15">
        <f t="shared" si="30"/>
        <v>2.6572280271839981E-2</v>
      </c>
    </row>
    <row r="1943" spans="1:3" x14ac:dyDescent="0.3">
      <c r="A1943" s="14">
        <v>42368</v>
      </c>
      <c r="B1943" s="13">
        <v>35.65</v>
      </c>
      <c r="C1943" s="15">
        <f t="shared" si="30"/>
        <v>-3.3106471775040745E-2</v>
      </c>
    </row>
    <row r="1944" spans="1:3" x14ac:dyDescent="0.3">
      <c r="A1944" s="14">
        <v>42367</v>
      </c>
      <c r="B1944" s="13">
        <v>36.85</v>
      </c>
      <c r="C1944" s="15">
        <f t="shared" si="30"/>
        <v>-6.2221220623086548E-3</v>
      </c>
    </row>
    <row r="1945" spans="1:3" x14ac:dyDescent="0.3">
      <c r="A1945" s="14">
        <v>42366</v>
      </c>
      <c r="B1945" s="13">
        <v>37.08</v>
      </c>
      <c r="C1945" s="15">
        <f t="shared" si="30"/>
        <v>-3.7685105164502689E-3</v>
      </c>
    </row>
    <row r="1946" spans="1:3" x14ac:dyDescent="0.3">
      <c r="A1946" s="14">
        <v>42362</v>
      </c>
      <c r="B1946" s="13">
        <v>37.22</v>
      </c>
      <c r="C1946" s="15">
        <f t="shared" si="30"/>
        <v>3.9177726436170186E-2</v>
      </c>
    </row>
    <row r="1947" spans="1:3" x14ac:dyDescent="0.3">
      <c r="A1947" s="14">
        <v>42361</v>
      </c>
      <c r="B1947" s="13">
        <v>35.79</v>
      </c>
      <c r="C1947" s="15">
        <f t="shared" si="30"/>
        <v>1.4919347808210231E-2</v>
      </c>
    </row>
    <row r="1948" spans="1:3" x14ac:dyDescent="0.3">
      <c r="A1948" s="14">
        <v>42360</v>
      </c>
      <c r="B1948" s="13">
        <v>35.26</v>
      </c>
      <c r="C1948" s="15">
        <f t="shared" si="30"/>
        <v>-2.2662899218263027E-3</v>
      </c>
    </row>
    <row r="1949" spans="1:3" x14ac:dyDescent="0.3">
      <c r="A1949" s="14">
        <v>42359</v>
      </c>
      <c r="B1949" s="13">
        <v>35.340000000000003</v>
      </c>
      <c r="C1949" s="15">
        <f t="shared" si="30"/>
        <v>-3.9394830595935841E-2</v>
      </c>
    </row>
    <row r="1950" spans="1:3" x14ac:dyDescent="0.3">
      <c r="A1950" s="14">
        <v>42356</v>
      </c>
      <c r="B1950" s="13">
        <v>36.76</v>
      </c>
      <c r="C1950" s="15">
        <f t="shared" si="30"/>
        <v>1.2868076262507213E-2</v>
      </c>
    </row>
    <row r="1951" spans="1:3" x14ac:dyDescent="0.3">
      <c r="A1951" s="14">
        <v>42355</v>
      </c>
      <c r="B1951" s="13">
        <v>36.29</v>
      </c>
      <c r="C1951" s="15">
        <f t="shared" si="30"/>
        <v>-1.8294025548504535E-2</v>
      </c>
    </row>
    <row r="1952" spans="1:3" x14ac:dyDescent="0.3">
      <c r="A1952" s="14">
        <v>42354</v>
      </c>
      <c r="B1952" s="13">
        <v>36.96</v>
      </c>
      <c r="C1952" s="15">
        <f t="shared" si="30"/>
        <v>-1.8762276455522777E-2</v>
      </c>
    </row>
    <row r="1953" spans="1:3" x14ac:dyDescent="0.3">
      <c r="A1953" s="14">
        <v>42353</v>
      </c>
      <c r="B1953" s="13">
        <v>37.659999999999997</v>
      </c>
      <c r="C1953" s="15">
        <f t="shared" si="30"/>
        <v>3.1012327561460759E-2</v>
      </c>
    </row>
    <row r="1954" spans="1:3" x14ac:dyDescent="0.3">
      <c r="A1954" s="14">
        <v>42352</v>
      </c>
      <c r="B1954" s="13">
        <v>36.51</v>
      </c>
      <c r="C1954" s="15">
        <f t="shared" si="30"/>
        <v>-1.3061410176817259E-2</v>
      </c>
    </row>
    <row r="1955" spans="1:3" x14ac:dyDescent="0.3">
      <c r="A1955" s="14">
        <v>42349</v>
      </c>
      <c r="B1955" s="13">
        <v>36.99</v>
      </c>
      <c r="C1955" s="15">
        <f t="shared" si="30"/>
        <v>-4.389916918906827E-2</v>
      </c>
    </row>
    <row r="1956" spans="1:3" x14ac:dyDescent="0.3">
      <c r="A1956" s="14">
        <v>42348</v>
      </c>
      <c r="B1956" s="13">
        <v>38.65</v>
      </c>
      <c r="C1956" s="15">
        <f t="shared" si="30"/>
        <v>-1.0039986511460784E-2</v>
      </c>
    </row>
    <row r="1957" spans="1:3" x14ac:dyDescent="0.3">
      <c r="A1957" s="14">
        <v>42347</v>
      </c>
      <c r="B1957" s="13">
        <v>39.04</v>
      </c>
      <c r="C1957" s="15">
        <f t="shared" si="30"/>
        <v>-1.0193768189542944E-2</v>
      </c>
    </row>
    <row r="1958" spans="1:3" x14ac:dyDescent="0.3">
      <c r="A1958" s="14">
        <v>42346</v>
      </c>
      <c r="B1958" s="13">
        <v>39.44</v>
      </c>
      <c r="C1958" s="15">
        <f t="shared" si="30"/>
        <v>-6.3187370605393639E-3</v>
      </c>
    </row>
    <row r="1959" spans="1:3" x14ac:dyDescent="0.3">
      <c r="A1959" s="14">
        <v>42345</v>
      </c>
      <c r="B1959" s="13">
        <v>39.69</v>
      </c>
      <c r="C1959" s="15">
        <f t="shared" si="30"/>
        <v>-4.3147331156253597E-2</v>
      </c>
    </row>
    <row r="1960" spans="1:3" x14ac:dyDescent="0.3">
      <c r="A1960" s="14">
        <v>42342</v>
      </c>
      <c r="B1960" s="13">
        <v>41.44</v>
      </c>
      <c r="C1960" s="15">
        <f t="shared" si="30"/>
        <v>-1.3423020332140774E-2</v>
      </c>
    </row>
    <row r="1961" spans="1:3" x14ac:dyDescent="0.3">
      <c r="A1961" s="14">
        <v>42341</v>
      </c>
      <c r="B1961" s="13">
        <v>42</v>
      </c>
      <c r="C1961" s="15">
        <f t="shared" si="30"/>
        <v>1.9065782705814474E-3</v>
      </c>
    </row>
    <row r="1962" spans="1:3" x14ac:dyDescent="0.3">
      <c r="A1962" s="14">
        <v>42340</v>
      </c>
      <c r="B1962" s="13">
        <v>41.92</v>
      </c>
      <c r="C1962" s="15">
        <f t="shared" si="30"/>
        <v>-2.4739157774116904E-2</v>
      </c>
    </row>
    <row r="1963" spans="1:3" x14ac:dyDescent="0.3">
      <c r="A1963" s="14">
        <v>42339</v>
      </c>
      <c r="B1963" s="13">
        <v>42.97</v>
      </c>
      <c r="C1963" s="15">
        <f t="shared" si="30"/>
        <v>-1.7532167637925429E-2</v>
      </c>
    </row>
    <row r="1964" spans="1:3" x14ac:dyDescent="0.3">
      <c r="A1964" s="14">
        <v>42338</v>
      </c>
      <c r="B1964" s="13">
        <v>43.73</v>
      </c>
      <c r="C1964" s="15">
        <f t="shared" si="30"/>
        <v>1.5207666358810022E-2</v>
      </c>
    </row>
    <row r="1965" spans="1:3" x14ac:dyDescent="0.3">
      <c r="A1965" s="14">
        <v>42335</v>
      </c>
      <c r="B1965" s="13">
        <v>43.07</v>
      </c>
      <c r="C1965" s="15">
        <f t="shared" si="30"/>
        <v>-1.1083004232492463E-2</v>
      </c>
    </row>
    <row r="1966" spans="1:3" x14ac:dyDescent="0.3">
      <c r="A1966" s="14">
        <v>42334</v>
      </c>
      <c r="B1966" s="13">
        <v>43.55</v>
      </c>
      <c r="C1966" s="15">
        <f t="shared" si="30"/>
        <v>-2.2959476624798651E-4</v>
      </c>
    </row>
    <row r="1967" spans="1:3" x14ac:dyDescent="0.3">
      <c r="A1967" s="14">
        <v>42333</v>
      </c>
      <c r="B1967" s="13">
        <v>43.56</v>
      </c>
      <c r="C1967" s="15">
        <f t="shared" si="30"/>
        <v>-1.8649619439688167E-2</v>
      </c>
    </row>
    <row r="1968" spans="1:3" x14ac:dyDescent="0.3">
      <c r="A1968" s="14">
        <v>42332</v>
      </c>
      <c r="B1968" s="13">
        <v>44.38</v>
      </c>
      <c r="C1968" s="15">
        <f t="shared" si="30"/>
        <v>1.5440815402903431E-2</v>
      </c>
    </row>
    <row r="1969" spans="1:3" x14ac:dyDescent="0.3">
      <c r="A1969" s="14">
        <v>42331</v>
      </c>
      <c r="B1969" s="13">
        <v>43.7</v>
      </c>
      <c r="C1969" s="15">
        <f t="shared" si="30"/>
        <v>2.8079347974824288E-2</v>
      </c>
    </row>
    <row r="1970" spans="1:3" x14ac:dyDescent="0.3">
      <c r="A1970" s="14">
        <v>42328</v>
      </c>
      <c r="B1970" s="13">
        <v>42.49</v>
      </c>
      <c r="C1970" s="15">
        <f t="shared" si="30"/>
        <v>6.3747117065457324E-3</v>
      </c>
    </row>
    <row r="1971" spans="1:3" x14ac:dyDescent="0.3">
      <c r="A1971" s="14">
        <v>42327</v>
      </c>
      <c r="B1971" s="13">
        <v>42.22</v>
      </c>
      <c r="C1971" s="15">
        <f t="shared" si="30"/>
        <v>1.8406160838870509E-2</v>
      </c>
    </row>
    <row r="1972" spans="1:3" x14ac:dyDescent="0.3">
      <c r="A1972" s="14">
        <v>42326</v>
      </c>
      <c r="B1972" s="13">
        <v>41.45</v>
      </c>
      <c r="C1972" s="15">
        <f t="shared" si="30"/>
        <v>4.1097604079966396E-3</v>
      </c>
    </row>
    <row r="1973" spans="1:3" x14ac:dyDescent="0.3">
      <c r="A1973" s="14">
        <v>42325</v>
      </c>
      <c r="B1973" s="13">
        <v>41.28</v>
      </c>
      <c r="C1973" s="15">
        <f t="shared" si="30"/>
        <v>2.4523053322945812E-2</v>
      </c>
    </row>
    <row r="1974" spans="1:3" x14ac:dyDescent="0.3">
      <c r="A1974" s="14">
        <v>42324</v>
      </c>
      <c r="B1974" s="13">
        <v>40.28</v>
      </c>
      <c r="C1974" s="15">
        <f t="shared" si="30"/>
        <v>-4.133824654212527E-2</v>
      </c>
    </row>
    <row r="1975" spans="1:3" x14ac:dyDescent="0.3">
      <c r="A1975" s="14">
        <v>42321</v>
      </c>
      <c r="B1975" s="13">
        <v>41.98</v>
      </c>
      <c r="C1975" s="15">
        <f t="shared" si="30"/>
        <v>-6.9024632138682651E-2</v>
      </c>
    </row>
    <row r="1976" spans="1:3" x14ac:dyDescent="0.3">
      <c r="A1976" s="14">
        <v>42320</v>
      </c>
      <c r="B1976" s="13">
        <v>44.98</v>
      </c>
      <c r="C1976" s="15">
        <f t="shared" si="30"/>
        <v>0</v>
      </c>
    </row>
    <row r="1977" spans="1:3" x14ac:dyDescent="0.3">
      <c r="A1977" s="14">
        <v>42319</v>
      </c>
      <c r="B1977" s="13">
        <v>44.98</v>
      </c>
      <c r="C1977" s="15">
        <f t="shared" si="30"/>
        <v>-3.1943210298521159E-2</v>
      </c>
    </row>
    <row r="1978" spans="1:3" x14ac:dyDescent="0.3">
      <c r="A1978" s="14">
        <v>42318</v>
      </c>
      <c r="B1978" s="13">
        <v>46.44</v>
      </c>
      <c r="C1978" s="15">
        <f t="shared" si="30"/>
        <v>2.3089677477994976E-2</v>
      </c>
    </row>
    <row r="1979" spans="1:3" x14ac:dyDescent="0.3">
      <c r="A1979" s="14">
        <v>42317</v>
      </c>
      <c r="B1979" s="13">
        <v>45.38</v>
      </c>
      <c r="C1979" s="15">
        <f t="shared" si="30"/>
        <v>-1.5524527380721265E-2</v>
      </c>
    </row>
    <row r="1980" spans="1:3" x14ac:dyDescent="0.3">
      <c r="A1980" s="14">
        <v>42314</v>
      </c>
      <c r="B1980" s="13">
        <v>46.09</v>
      </c>
      <c r="C1980" s="15">
        <f t="shared" si="30"/>
        <v>-2.3585999005879113E-2</v>
      </c>
    </row>
    <row r="1981" spans="1:3" x14ac:dyDescent="0.3">
      <c r="A1981" s="14">
        <v>42313</v>
      </c>
      <c r="B1981" s="13">
        <v>47.19</v>
      </c>
      <c r="C1981" s="15">
        <f t="shared" si="30"/>
        <v>4.8858302184551011E-3</v>
      </c>
    </row>
    <row r="1982" spans="1:3" x14ac:dyDescent="0.3">
      <c r="A1982" s="14">
        <v>42312</v>
      </c>
      <c r="B1982" s="13">
        <v>46.96</v>
      </c>
      <c r="C1982" s="15">
        <f t="shared" si="30"/>
        <v>-2.1904835388049864E-2</v>
      </c>
    </row>
    <row r="1983" spans="1:3" x14ac:dyDescent="0.3">
      <c r="A1983" s="14">
        <v>42311</v>
      </c>
      <c r="B1983" s="13">
        <v>48</v>
      </c>
      <c r="C1983" s="15">
        <f t="shared" si="30"/>
        <v>1.8767600128601842E-3</v>
      </c>
    </row>
    <row r="1984" spans="1:3" x14ac:dyDescent="0.3">
      <c r="A1984" s="14">
        <v>42310</v>
      </c>
      <c r="B1984" s="13">
        <v>47.91</v>
      </c>
      <c r="C1984" s="15">
        <f t="shared" si="30"/>
        <v>-1.8767600128602431E-3</v>
      </c>
    </row>
    <row r="1985" spans="1:3" x14ac:dyDescent="0.3">
      <c r="A1985" s="14">
        <v>42307</v>
      </c>
      <c r="B1985" s="13">
        <v>48</v>
      </c>
      <c r="C1985" s="15">
        <f t="shared" si="30"/>
        <v>-8.3298630389188461E-4</v>
      </c>
    </row>
    <row r="1986" spans="1:3" x14ac:dyDescent="0.3">
      <c r="A1986" s="14">
        <v>42306</v>
      </c>
      <c r="B1986" s="13">
        <v>48.04</v>
      </c>
      <c r="C1986" s="15">
        <f t="shared" si="30"/>
        <v>9.2012359744084397E-3</v>
      </c>
    </row>
    <row r="1987" spans="1:3" x14ac:dyDescent="0.3">
      <c r="A1987" s="14">
        <v>42305</v>
      </c>
      <c r="B1987" s="13">
        <v>47.6</v>
      </c>
      <c r="C1987" s="15">
        <f t="shared" ref="C1987:C2050" si="31">LN(B1987/B1988)</f>
        <v>4.4241700601780821E-2</v>
      </c>
    </row>
    <row r="1988" spans="1:3" x14ac:dyDescent="0.3">
      <c r="A1988" s="14">
        <v>42304</v>
      </c>
      <c r="B1988" s="13">
        <v>45.54</v>
      </c>
      <c r="C1988" s="15">
        <f t="shared" si="31"/>
        <v>-2.2365496358692286E-2</v>
      </c>
    </row>
    <row r="1989" spans="1:3" x14ac:dyDescent="0.3">
      <c r="A1989" s="14">
        <v>42303</v>
      </c>
      <c r="B1989" s="13">
        <v>46.57</v>
      </c>
      <c r="C1989" s="15">
        <f t="shared" si="31"/>
        <v>5.8145959020974311E-3</v>
      </c>
    </row>
    <row r="1990" spans="1:3" x14ac:dyDescent="0.3">
      <c r="A1990" s="14">
        <v>42300</v>
      </c>
      <c r="B1990" s="13">
        <v>46.3</v>
      </c>
      <c r="C1990" s="15">
        <f t="shared" si="31"/>
        <v>-6.2439647365171488E-3</v>
      </c>
    </row>
    <row r="1991" spans="1:3" x14ac:dyDescent="0.3">
      <c r="A1991" s="14">
        <v>42299</v>
      </c>
      <c r="B1991" s="13">
        <v>46.59</v>
      </c>
      <c r="C1991" s="15">
        <f t="shared" si="31"/>
        <v>-2.7864126912661453E-3</v>
      </c>
    </row>
    <row r="1992" spans="1:3" x14ac:dyDescent="0.3">
      <c r="A1992" s="14">
        <v>42298</v>
      </c>
      <c r="B1992" s="13">
        <v>46.72</v>
      </c>
      <c r="C1992" s="15">
        <f t="shared" si="31"/>
        <v>-4.4847912863547309E-3</v>
      </c>
    </row>
    <row r="1993" spans="1:3" x14ac:dyDescent="0.3">
      <c r="A1993" s="14">
        <v>42297</v>
      </c>
      <c r="B1993" s="13">
        <v>46.93</v>
      </c>
      <c r="C1993" s="15">
        <f t="shared" si="31"/>
        <v>-1.2283085392503588E-2</v>
      </c>
    </row>
    <row r="1994" spans="1:3" x14ac:dyDescent="0.3">
      <c r="A1994" s="14">
        <v>42296</v>
      </c>
      <c r="B1994" s="13">
        <v>47.51</v>
      </c>
      <c r="C1994" s="15">
        <f t="shared" si="31"/>
        <v>-3.0063423005240692E-2</v>
      </c>
    </row>
    <row r="1995" spans="1:3" x14ac:dyDescent="0.3">
      <c r="A1995" s="14">
        <v>42293</v>
      </c>
      <c r="B1995" s="13">
        <v>48.96</v>
      </c>
      <c r="C1995" s="15">
        <f t="shared" si="31"/>
        <v>2.251463479965312E-2</v>
      </c>
    </row>
    <row r="1996" spans="1:3" x14ac:dyDescent="0.3">
      <c r="A1996" s="14">
        <v>42292</v>
      </c>
      <c r="B1996" s="13">
        <v>47.87</v>
      </c>
      <c r="C1996" s="15">
        <f t="shared" si="31"/>
        <v>-7.9068243805773732E-3</v>
      </c>
    </row>
    <row r="1997" spans="1:3" x14ac:dyDescent="0.3">
      <c r="A1997" s="14">
        <v>42291</v>
      </c>
      <c r="B1997" s="13">
        <v>48.25</v>
      </c>
      <c r="C1997" s="15">
        <f t="shared" si="31"/>
        <v>-1.4199230229530624E-2</v>
      </c>
    </row>
    <row r="1998" spans="1:3" x14ac:dyDescent="0.3">
      <c r="A1998" s="14">
        <v>42290</v>
      </c>
      <c r="B1998" s="13">
        <v>48.94</v>
      </c>
      <c r="C1998" s="15">
        <f t="shared" si="31"/>
        <v>-4.0249701654208346E-2</v>
      </c>
    </row>
    <row r="1999" spans="1:3" x14ac:dyDescent="0.3">
      <c r="A1999" s="14">
        <v>42289</v>
      </c>
      <c r="B1999" s="13">
        <v>50.95</v>
      </c>
      <c r="C1999" s="15">
        <f t="shared" si="31"/>
        <v>-2.1936238231579881E-2</v>
      </c>
    </row>
    <row r="2000" spans="1:3" x14ac:dyDescent="0.3">
      <c r="A2000" s="14">
        <v>42286</v>
      </c>
      <c r="B2000" s="13">
        <v>52.08</v>
      </c>
      <c r="C2000" s="15">
        <f t="shared" si="31"/>
        <v>-9.59600879700888E-4</v>
      </c>
    </row>
    <row r="2001" spans="1:3" x14ac:dyDescent="0.3">
      <c r="A2001" s="14">
        <v>42285</v>
      </c>
      <c r="B2001" s="13">
        <v>52.13</v>
      </c>
      <c r="C2001" s="15">
        <f t="shared" si="31"/>
        <v>9.0568111123203038E-3</v>
      </c>
    </row>
    <row r="2002" spans="1:3" x14ac:dyDescent="0.3">
      <c r="A2002" s="14">
        <v>42284</v>
      </c>
      <c r="B2002" s="13">
        <v>51.66</v>
      </c>
      <c r="C2002" s="15">
        <f t="shared" si="31"/>
        <v>6.2136122246999716E-3</v>
      </c>
    </row>
    <row r="2003" spans="1:3" x14ac:dyDescent="0.3">
      <c r="A2003" s="14">
        <v>42283</v>
      </c>
      <c r="B2003" s="13">
        <v>51.34</v>
      </c>
      <c r="C2003" s="15">
        <f t="shared" si="31"/>
        <v>3.75081173742733E-2</v>
      </c>
    </row>
    <row r="2004" spans="1:3" x14ac:dyDescent="0.3">
      <c r="A2004" s="14">
        <v>42282</v>
      </c>
      <c r="B2004" s="13">
        <v>49.45</v>
      </c>
      <c r="C2004" s="15">
        <f t="shared" si="31"/>
        <v>6.0435054345645174E-2</v>
      </c>
    </row>
    <row r="2005" spans="1:3" x14ac:dyDescent="0.3">
      <c r="A2005" s="14">
        <v>42279</v>
      </c>
      <c r="B2005" s="13">
        <v>46.55</v>
      </c>
      <c r="C2005" s="15">
        <f t="shared" si="31"/>
        <v>-1.9781566018391188E-2</v>
      </c>
    </row>
    <row r="2006" spans="1:3" x14ac:dyDescent="0.3">
      <c r="A2006" s="14">
        <v>42278</v>
      </c>
      <c r="B2006" s="13">
        <v>47.48</v>
      </c>
      <c r="C2006" s="15">
        <f t="shared" si="31"/>
        <v>4.0097130856828764E-3</v>
      </c>
    </row>
    <row r="2007" spans="1:3" x14ac:dyDescent="0.3">
      <c r="A2007" s="14">
        <v>42277</v>
      </c>
      <c r="B2007" s="13">
        <v>47.29</v>
      </c>
      <c r="C2007" s="15">
        <f t="shared" si="31"/>
        <v>-6.1136482190272297E-3</v>
      </c>
    </row>
    <row r="2008" spans="1:3" x14ac:dyDescent="0.3">
      <c r="A2008" s="14">
        <v>42276</v>
      </c>
      <c r="B2008" s="13">
        <v>47.58</v>
      </c>
      <c r="C2008" s="15">
        <f t="shared" si="31"/>
        <v>3.2901921021129772E-2</v>
      </c>
    </row>
    <row r="2009" spans="1:3" x14ac:dyDescent="0.3">
      <c r="A2009" s="14">
        <v>42275</v>
      </c>
      <c r="B2009" s="13">
        <v>46.04</v>
      </c>
      <c r="C2009" s="15">
        <f t="shared" si="31"/>
        <v>-2.6576789244160924E-2</v>
      </c>
    </row>
    <row r="2010" spans="1:3" x14ac:dyDescent="0.3">
      <c r="A2010" s="14">
        <v>42272</v>
      </c>
      <c r="B2010" s="13">
        <v>47.28</v>
      </c>
      <c r="C2010" s="15">
        <f t="shared" si="31"/>
        <v>4.66398979862628E-3</v>
      </c>
    </row>
    <row r="2011" spans="1:3" x14ac:dyDescent="0.3">
      <c r="A2011" s="14">
        <v>42271</v>
      </c>
      <c r="B2011" s="13">
        <v>47.06</v>
      </c>
      <c r="C2011" s="15">
        <f t="shared" si="31"/>
        <v>-1.9777627608674457E-2</v>
      </c>
    </row>
    <row r="2012" spans="1:3" x14ac:dyDescent="0.3">
      <c r="A2012" s="14">
        <v>42270</v>
      </c>
      <c r="B2012" s="13">
        <v>48</v>
      </c>
      <c r="C2012" s="15">
        <f t="shared" si="31"/>
        <v>2.7671001925045256E-2</v>
      </c>
    </row>
    <row r="2013" spans="1:3" x14ac:dyDescent="0.3">
      <c r="A2013" s="14">
        <v>42269</v>
      </c>
      <c r="B2013" s="13">
        <v>46.69</v>
      </c>
      <c r="C2013" s="15">
        <f t="shared" si="31"/>
        <v>-2.014273550425379E-2</v>
      </c>
    </row>
    <row r="2014" spans="1:3" x14ac:dyDescent="0.3">
      <c r="A2014" s="14">
        <v>42268</v>
      </c>
      <c r="B2014" s="13">
        <v>47.64</v>
      </c>
      <c r="C2014" s="15">
        <f t="shared" si="31"/>
        <v>7.5853713892565641E-3</v>
      </c>
    </row>
    <row r="2015" spans="1:3" x14ac:dyDescent="0.3">
      <c r="A2015" s="14">
        <v>42265</v>
      </c>
      <c r="B2015" s="13">
        <v>47.28</v>
      </c>
      <c r="C2015" s="15">
        <f t="shared" si="31"/>
        <v>-2.0722876574558815E-2</v>
      </c>
    </row>
    <row r="2016" spans="1:3" x14ac:dyDescent="0.3">
      <c r="A2016" s="14">
        <v>42264</v>
      </c>
      <c r="B2016" s="13">
        <v>48.27</v>
      </c>
      <c r="C2016" s="15">
        <f t="shared" si="31"/>
        <v>-2.2127516207088992E-2</v>
      </c>
    </row>
    <row r="2017" spans="1:3" x14ac:dyDescent="0.3">
      <c r="A2017" s="14">
        <v>42263</v>
      </c>
      <c r="B2017" s="13">
        <v>49.35</v>
      </c>
      <c r="C2017" s="15">
        <f t="shared" si="31"/>
        <v>7.2254807618359965E-2</v>
      </c>
    </row>
    <row r="2018" spans="1:3" x14ac:dyDescent="0.3">
      <c r="A2018" s="14">
        <v>42262</v>
      </c>
      <c r="B2018" s="13">
        <v>45.91</v>
      </c>
      <c r="C2018" s="15">
        <f t="shared" si="31"/>
        <v>8.7164965205011003E-4</v>
      </c>
    </row>
    <row r="2019" spans="1:3" x14ac:dyDescent="0.3">
      <c r="A2019" s="14">
        <v>42261</v>
      </c>
      <c r="B2019" s="13">
        <v>45.87</v>
      </c>
      <c r="C2019" s="15">
        <f t="shared" si="31"/>
        <v>-2.1566503325534097E-2</v>
      </c>
    </row>
    <row r="2020" spans="1:3" x14ac:dyDescent="0.3">
      <c r="A2020" s="14">
        <v>42258</v>
      </c>
      <c r="B2020" s="13">
        <v>46.87</v>
      </c>
      <c r="C2020" s="15">
        <f t="shared" si="31"/>
        <v>-1.9020015467255798E-2</v>
      </c>
    </row>
    <row r="2021" spans="1:3" x14ac:dyDescent="0.3">
      <c r="A2021" s="14">
        <v>42257</v>
      </c>
      <c r="B2021" s="13">
        <v>47.77</v>
      </c>
      <c r="C2021" s="15">
        <f t="shared" si="31"/>
        <v>-5.6361698099122396E-3</v>
      </c>
    </row>
    <row r="2022" spans="1:3" x14ac:dyDescent="0.3">
      <c r="A2022" s="14">
        <v>42256</v>
      </c>
      <c r="B2022" s="13">
        <v>48.04</v>
      </c>
      <c r="C2022" s="15">
        <f t="shared" si="31"/>
        <v>-1.7334317651557147E-2</v>
      </c>
    </row>
    <row r="2023" spans="1:3" x14ac:dyDescent="0.3">
      <c r="A2023" s="14">
        <v>42255</v>
      </c>
      <c r="B2023" s="13">
        <v>48.88</v>
      </c>
      <c r="C2023" s="15">
        <f t="shared" si="31"/>
        <v>5.1637914017048876E-2</v>
      </c>
    </row>
    <row r="2024" spans="1:3" x14ac:dyDescent="0.3">
      <c r="A2024" s="14">
        <v>42254</v>
      </c>
      <c r="B2024" s="13">
        <v>46.42</v>
      </c>
      <c r="C2024" s="15">
        <f t="shared" si="31"/>
        <v>-4.5687347571520688E-2</v>
      </c>
    </row>
    <row r="2025" spans="1:3" x14ac:dyDescent="0.3">
      <c r="A2025" s="14">
        <v>42251</v>
      </c>
      <c r="B2025" s="13">
        <v>48.59</v>
      </c>
      <c r="C2025" s="15">
        <f t="shared" si="31"/>
        <v>-3.6771819676727713E-2</v>
      </c>
    </row>
    <row r="2026" spans="1:3" x14ac:dyDescent="0.3">
      <c r="A2026" s="14">
        <v>42250</v>
      </c>
      <c r="B2026" s="13">
        <v>50.41</v>
      </c>
      <c r="C2026" s="15">
        <f t="shared" si="31"/>
        <v>5.5887298877805143E-2</v>
      </c>
    </row>
    <row r="2027" spans="1:3" x14ac:dyDescent="0.3">
      <c r="A2027" s="14">
        <v>42249</v>
      </c>
      <c r="B2027" s="13">
        <v>47.67</v>
      </c>
      <c r="C2027" s="15">
        <f t="shared" si="31"/>
        <v>-2.342804364236712E-2</v>
      </c>
    </row>
    <row r="2028" spans="1:3" x14ac:dyDescent="0.3">
      <c r="A2028" s="14">
        <v>42248</v>
      </c>
      <c r="B2028" s="13">
        <v>48.8</v>
      </c>
      <c r="C2028" s="15">
        <f t="shared" si="31"/>
        <v>1.7154497345129006E-2</v>
      </c>
    </row>
    <row r="2029" spans="1:3" x14ac:dyDescent="0.3">
      <c r="A2029" s="14">
        <v>42244</v>
      </c>
      <c r="B2029" s="13">
        <v>47.97</v>
      </c>
      <c r="C2029" s="15">
        <f t="shared" si="31"/>
        <v>7.5985906977922055E-2</v>
      </c>
    </row>
    <row r="2030" spans="1:3" x14ac:dyDescent="0.3">
      <c r="A2030" s="14">
        <v>42243</v>
      </c>
      <c r="B2030" s="13">
        <v>44.46</v>
      </c>
      <c r="C2030" s="15">
        <f t="shared" si="31"/>
        <v>6.2650964961667277E-2</v>
      </c>
    </row>
    <row r="2031" spans="1:3" x14ac:dyDescent="0.3">
      <c r="A2031" s="14">
        <v>42242</v>
      </c>
      <c r="B2031" s="13">
        <v>41.76</v>
      </c>
      <c r="C2031" s="15">
        <f t="shared" si="31"/>
        <v>-2.3917734434704238E-3</v>
      </c>
    </row>
    <row r="2032" spans="1:3" x14ac:dyDescent="0.3">
      <c r="A2032" s="14">
        <v>42241</v>
      </c>
      <c r="B2032" s="13">
        <v>41.86</v>
      </c>
      <c r="C2032" s="15">
        <f t="shared" si="31"/>
        <v>6.470963263033206E-3</v>
      </c>
    </row>
    <row r="2033" spans="1:3" x14ac:dyDescent="0.3">
      <c r="A2033" s="14">
        <v>42240</v>
      </c>
      <c r="B2033" s="13">
        <v>41.59</v>
      </c>
      <c r="C2033" s="15">
        <f t="shared" si="31"/>
        <v>-5.2686888884939796E-2</v>
      </c>
    </row>
    <row r="2034" spans="1:3" x14ac:dyDescent="0.3">
      <c r="A2034" s="14">
        <v>42237</v>
      </c>
      <c r="B2034" s="13">
        <v>43.84</v>
      </c>
      <c r="C2034" s="15">
        <f t="shared" si="31"/>
        <v>-4.0018752299551048E-2</v>
      </c>
    </row>
    <row r="2035" spans="1:3" x14ac:dyDescent="0.3">
      <c r="A2035" s="14">
        <v>42236</v>
      </c>
      <c r="B2035" s="13">
        <v>45.63</v>
      </c>
      <c r="C2035" s="15">
        <f t="shared" si="31"/>
        <v>-2.6263967822191328E-3</v>
      </c>
    </row>
    <row r="2036" spans="1:3" x14ac:dyDescent="0.3">
      <c r="A2036" s="14">
        <v>42235</v>
      </c>
      <c r="B2036" s="13">
        <v>45.75</v>
      </c>
      <c r="C2036" s="15">
        <f t="shared" si="31"/>
        <v>-2.6955809988528218E-2</v>
      </c>
    </row>
    <row r="2037" spans="1:3" x14ac:dyDescent="0.3">
      <c r="A2037" s="14">
        <v>42234</v>
      </c>
      <c r="B2037" s="13">
        <v>47</v>
      </c>
      <c r="C2037" s="15">
        <f t="shared" si="31"/>
        <v>-1.6250225691811931E-2</v>
      </c>
    </row>
    <row r="2038" spans="1:3" x14ac:dyDescent="0.3">
      <c r="A2038" s="14">
        <v>42233</v>
      </c>
      <c r="B2038" s="13">
        <v>47.77</v>
      </c>
      <c r="C2038" s="15">
        <f t="shared" si="31"/>
        <v>-4.1858518819630117E-4</v>
      </c>
    </row>
    <row r="2039" spans="1:3" x14ac:dyDescent="0.3">
      <c r="A2039" s="14">
        <v>42230</v>
      </c>
      <c r="B2039" s="13">
        <v>47.79</v>
      </c>
      <c r="C2039" s="15">
        <f t="shared" si="31"/>
        <v>-4.5929099527820608E-3</v>
      </c>
    </row>
    <row r="2040" spans="1:3" x14ac:dyDescent="0.3">
      <c r="A2040" s="14">
        <v>42229</v>
      </c>
      <c r="B2040" s="13">
        <v>48.01</v>
      </c>
      <c r="C2040" s="15">
        <f t="shared" si="31"/>
        <v>-5.8151773426015864E-3</v>
      </c>
    </row>
    <row r="2041" spans="1:3" x14ac:dyDescent="0.3">
      <c r="A2041" s="14">
        <v>42228</v>
      </c>
      <c r="B2041" s="13">
        <v>48.29</v>
      </c>
      <c r="C2041" s="15">
        <f t="shared" si="31"/>
        <v>2.0080155967293848E-2</v>
      </c>
    </row>
    <row r="2042" spans="1:3" x14ac:dyDescent="0.3">
      <c r="A2042" s="14">
        <v>42227</v>
      </c>
      <c r="B2042" s="13">
        <v>47.33</v>
      </c>
      <c r="C2042" s="15">
        <f t="shared" si="31"/>
        <v>-2.0287216740370338E-2</v>
      </c>
    </row>
    <row r="2043" spans="1:3" x14ac:dyDescent="0.3">
      <c r="A2043" s="14">
        <v>42226</v>
      </c>
      <c r="B2043" s="13">
        <v>48.3</v>
      </c>
      <c r="C2043" s="15">
        <f t="shared" si="31"/>
        <v>1.5860098726479005E-2</v>
      </c>
    </row>
    <row r="2044" spans="1:3" x14ac:dyDescent="0.3">
      <c r="A2044" s="14">
        <v>42223</v>
      </c>
      <c r="B2044" s="13">
        <v>47.54</v>
      </c>
      <c r="C2044" s="15">
        <f t="shared" si="31"/>
        <v>-5.4541775653623465E-3</v>
      </c>
    </row>
    <row r="2045" spans="1:3" x14ac:dyDescent="0.3">
      <c r="A2045" s="14">
        <v>42222</v>
      </c>
      <c r="B2045" s="13">
        <v>47.8</v>
      </c>
      <c r="C2045" s="15">
        <f t="shared" si="31"/>
        <v>-2.5610652130545655E-2</v>
      </c>
    </row>
    <row r="2046" spans="1:3" x14ac:dyDescent="0.3">
      <c r="A2046" s="14">
        <v>42221</v>
      </c>
      <c r="B2046" s="13">
        <v>49.04</v>
      </c>
      <c r="C2046" s="15">
        <f t="shared" si="31"/>
        <v>-8.1532821475467643E-4</v>
      </c>
    </row>
    <row r="2047" spans="1:3" x14ac:dyDescent="0.3">
      <c r="A2047" s="14">
        <v>42220</v>
      </c>
      <c r="B2047" s="13">
        <v>49.08</v>
      </c>
      <c r="C2047" s="15">
        <f t="shared" si="31"/>
        <v>-8.3190091210840374E-3</v>
      </c>
    </row>
    <row r="2048" spans="1:3" x14ac:dyDescent="0.3">
      <c r="A2048" s="14">
        <v>42219</v>
      </c>
      <c r="B2048" s="13">
        <v>49.49</v>
      </c>
      <c r="C2048" s="15">
        <f t="shared" si="31"/>
        <v>-7.3978067344896162E-2</v>
      </c>
    </row>
    <row r="2049" spans="1:3" x14ac:dyDescent="0.3">
      <c r="A2049" s="14">
        <v>42216</v>
      </c>
      <c r="B2049" s="13">
        <v>53.29</v>
      </c>
      <c r="C2049" s="15">
        <f t="shared" si="31"/>
        <v>-1.8591351608668861E-2</v>
      </c>
    </row>
    <row r="2050" spans="1:3" x14ac:dyDescent="0.3">
      <c r="A2050" s="14">
        <v>42215</v>
      </c>
      <c r="B2050" s="13">
        <v>54.29</v>
      </c>
      <c r="C2050" s="15">
        <f t="shared" si="31"/>
        <v>-8.0719572384670077E-3</v>
      </c>
    </row>
    <row r="2051" spans="1:3" x14ac:dyDescent="0.3">
      <c r="A2051" s="14">
        <v>42214</v>
      </c>
      <c r="B2051" s="13">
        <v>54.73</v>
      </c>
      <c r="C2051" s="15">
        <f t="shared" ref="C2051:C2114" si="32">LN(B2051/B2052)</f>
        <v>7.8877782159371326E-3</v>
      </c>
    </row>
    <row r="2052" spans="1:3" x14ac:dyDescent="0.3">
      <c r="A2052" s="14">
        <v>42213</v>
      </c>
      <c r="B2052" s="13">
        <v>54.3</v>
      </c>
      <c r="C2052" s="15">
        <f t="shared" si="32"/>
        <v>4.244723545976165E-3</v>
      </c>
    </row>
    <row r="2053" spans="1:3" x14ac:dyDescent="0.3">
      <c r="A2053" s="14">
        <v>42212</v>
      </c>
      <c r="B2053" s="13">
        <v>54.07</v>
      </c>
      <c r="C2053" s="15">
        <f t="shared" si="32"/>
        <v>-4.0605445234462613E-3</v>
      </c>
    </row>
    <row r="2054" spans="1:3" x14ac:dyDescent="0.3">
      <c r="A2054" s="14">
        <v>42209</v>
      </c>
      <c r="B2054" s="13">
        <v>54.29</v>
      </c>
      <c r="C2054" s="15">
        <f t="shared" si="32"/>
        <v>-2.6716718534908729E-2</v>
      </c>
    </row>
    <row r="2055" spans="1:3" x14ac:dyDescent="0.3">
      <c r="A2055" s="14">
        <v>42208</v>
      </c>
      <c r="B2055" s="13">
        <v>55.76</v>
      </c>
      <c r="C2055" s="15">
        <f t="shared" si="32"/>
        <v>-1.070292057821105E-2</v>
      </c>
    </row>
    <row r="2056" spans="1:3" x14ac:dyDescent="0.3">
      <c r="A2056" s="14">
        <v>42207</v>
      </c>
      <c r="B2056" s="13">
        <v>56.36</v>
      </c>
      <c r="C2056" s="15">
        <f t="shared" si="32"/>
        <v>7.4799992566659222E-3</v>
      </c>
    </row>
    <row r="2057" spans="1:3" x14ac:dyDescent="0.3">
      <c r="A2057" s="14">
        <v>42206</v>
      </c>
      <c r="B2057" s="13">
        <v>55.94</v>
      </c>
      <c r="C2057" s="15">
        <f t="shared" si="32"/>
        <v>-8.5440178000366108E-3</v>
      </c>
    </row>
    <row r="2058" spans="1:3" x14ac:dyDescent="0.3">
      <c r="A2058" s="14">
        <v>42205</v>
      </c>
      <c r="B2058" s="13">
        <v>56.42</v>
      </c>
      <c r="C2058" s="15">
        <f t="shared" si="32"/>
        <v>7.0921988788366197E-4</v>
      </c>
    </row>
    <row r="2059" spans="1:3" x14ac:dyDescent="0.3">
      <c r="A2059" s="14">
        <v>42202</v>
      </c>
      <c r="B2059" s="13">
        <v>56.38</v>
      </c>
      <c r="C2059" s="15">
        <f t="shared" si="32"/>
        <v>-1.6360642877679632E-2</v>
      </c>
    </row>
    <row r="2060" spans="1:3" x14ac:dyDescent="0.3">
      <c r="A2060" s="14">
        <v>42201</v>
      </c>
      <c r="B2060" s="13">
        <v>57.31</v>
      </c>
      <c r="C2060" s="15">
        <f t="shared" si="32"/>
        <v>-5.2333189157768812E-4</v>
      </c>
    </row>
    <row r="2061" spans="1:3" x14ac:dyDescent="0.3">
      <c r="A2061" s="14">
        <v>42200</v>
      </c>
      <c r="B2061" s="13">
        <v>57.34</v>
      </c>
      <c r="C2061" s="15">
        <f t="shared" si="32"/>
        <v>2.4445620694715734E-3</v>
      </c>
    </row>
    <row r="2062" spans="1:3" x14ac:dyDescent="0.3">
      <c r="A2062" s="14">
        <v>42199</v>
      </c>
      <c r="B2062" s="13">
        <v>57.2</v>
      </c>
      <c r="C2062" s="15">
        <f t="shared" si="32"/>
        <v>-7.4893670628227715E-3</v>
      </c>
    </row>
    <row r="2063" spans="1:3" x14ac:dyDescent="0.3">
      <c r="A2063" s="14">
        <v>42198</v>
      </c>
      <c r="B2063" s="13">
        <v>57.63</v>
      </c>
      <c r="C2063" s="15">
        <f t="shared" si="32"/>
        <v>-1.5604684570951089E-3</v>
      </c>
    </row>
    <row r="2064" spans="1:3" x14ac:dyDescent="0.3">
      <c r="A2064" s="14">
        <v>42195</v>
      </c>
      <c r="B2064" s="13">
        <v>57.72</v>
      </c>
      <c r="C2064" s="15">
        <f t="shared" si="32"/>
        <v>-1.9039382644567959E-3</v>
      </c>
    </row>
    <row r="2065" spans="1:3" x14ac:dyDescent="0.3">
      <c r="A2065" s="14">
        <v>42194</v>
      </c>
      <c r="B2065" s="13">
        <v>57.83</v>
      </c>
      <c r="C2065" s="15">
        <f t="shared" si="32"/>
        <v>3.7527525236888383E-2</v>
      </c>
    </row>
    <row r="2066" spans="1:3" x14ac:dyDescent="0.3">
      <c r="A2066" s="14">
        <v>42193</v>
      </c>
      <c r="B2066" s="13">
        <v>55.7</v>
      </c>
      <c r="C2066" s="15">
        <f t="shared" si="32"/>
        <v>1.775087361894338E-2</v>
      </c>
    </row>
    <row r="2067" spans="1:3" x14ac:dyDescent="0.3">
      <c r="A2067" s="14">
        <v>42192</v>
      </c>
      <c r="B2067" s="13">
        <v>54.72</v>
      </c>
      <c r="C2067" s="15">
        <f t="shared" si="32"/>
        <v>-4.4149784612929746E-2</v>
      </c>
    </row>
    <row r="2068" spans="1:3" x14ac:dyDescent="0.3">
      <c r="A2068" s="14">
        <v>42191</v>
      </c>
      <c r="B2068" s="13">
        <v>57.19</v>
      </c>
      <c r="C2068" s="15">
        <f t="shared" si="32"/>
        <v>-3.2174818388551907E-2</v>
      </c>
    </row>
    <row r="2069" spans="1:3" x14ac:dyDescent="0.3">
      <c r="A2069" s="14">
        <v>42188</v>
      </c>
      <c r="B2069" s="13">
        <v>59.06</v>
      </c>
      <c r="C2069" s="15">
        <f t="shared" si="32"/>
        <v>-4.4216160090027774E-2</v>
      </c>
    </row>
    <row r="2070" spans="1:3" x14ac:dyDescent="0.3">
      <c r="A2070" s="14">
        <v>42187</v>
      </c>
      <c r="B2070" s="13">
        <v>61.73</v>
      </c>
      <c r="C2070" s="15">
        <f t="shared" si="32"/>
        <v>1.2968067954512281E-3</v>
      </c>
    </row>
    <row r="2071" spans="1:3" x14ac:dyDescent="0.3">
      <c r="A2071" s="14">
        <v>42186</v>
      </c>
      <c r="B2071" s="13">
        <v>61.65</v>
      </c>
      <c r="C2071" s="15">
        <f t="shared" si="32"/>
        <v>2.1975302147457732E-2</v>
      </c>
    </row>
    <row r="2072" spans="1:3" x14ac:dyDescent="0.3">
      <c r="A2072" s="14">
        <v>42185</v>
      </c>
      <c r="B2072" s="13">
        <v>60.31</v>
      </c>
      <c r="C2072" s="15">
        <f t="shared" si="32"/>
        <v>2.1452138210297424E-2</v>
      </c>
    </row>
    <row r="2073" spans="1:3" x14ac:dyDescent="0.3">
      <c r="A2073" s="14">
        <v>42184</v>
      </c>
      <c r="B2073" s="13">
        <v>59.03</v>
      </c>
      <c r="C2073" s="15">
        <f t="shared" si="32"/>
        <v>-1.8629388307785027E-2</v>
      </c>
    </row>
    <row r="2074" spans="1:3" x14ac:dyDescent="0.3">
      <c r="A2074" s="14">
        <v>42181</v>
      </c>
      <c r="B2074" s="13">
        <v>60.14</v>
      </c>
      <c r="C2074" s="15">
        <f t="shared" si="32"/>
        <v>-1.661405931255127E-3</v>
      </c>
    </row>
    <row r="2075" spans="1:3" x14ac:dyDescent="0.3">
      <c r="A2075" s="14">
        <v>42180</v>
      </c>
      <c r="B2075" s="13">
        <v>60.24</v>
      </c>
      <c r="C2075" s="15">
        <f t="shared" si="32"/>
        <v>-2.2812181482513592E-2</v>
      </c>
    </row>
    <row r="2076" spans="1:3" x14ac:dyDescent="0.3">
      <c r="A2076" s="14">
        <v>42179</v>
      </c>
      <c r="B2076" s="13">
        <v>61.63</v>
      </c>
      <c r="C2076" s="15">
        <f t="shared" si="32"/>
        <v>-6.4882402924968427E-4</v>
      </c>
    </row>
    <row r="2077" spans="1:3" x14ac:dyDescent="0.3">
      <c r="A2077" s="14">
        <v>42178</v>
      </c>
      <c r="B2077" s="13">
        <v>61.67</v>
      </c>
      <c r="C2077" s="15">
        <f t="shared" si="32"/>
        <v>1.8493285409829006E-2</v>
      </c>
    </row>
    <row r="2078" spans="1:3" x14ac:dyDescent="0.3">
      <c r="A2078" s="14">
        <v>42177</v>
      </c>
      <c r="B2078" s="13">
        <v>60.54</v>
      </c>
      <c r="C2078" s="15">
        <f t="shared" si="32"/>
        <v>1.8841741225922456E-2</v>
      </c>
    </row>
    <row r="2079" spans="1:3" x14ac:dyDescent="0.3">
      <c r="A2079" s="14">
        <v>42174</v>
      </c>
      <c r="B2079" s="13">
        <v>59.41</v>
      </c>
      <c r="C2079" s="15">
        <f t="shared" si="32"/>
        <v>-3.2458554033355555E-2</v>
      </c>
    </row>
    <row r="2080" spans="1:3" x14ac:dyDescent="0.3">
      <c r="A2080" s="14">
        <v>42173</v>
      </c>
      <c r="B2080" s="13">
        <v>61.37</v>
      </c>
      <c r="C2080" s="15">
        <f t="shared" si="32"/>
        <v>1.0154034180347819E-2</v>
      </c>
    </row>
    <row r="2081" spans="1:3" x14ac:dyDescent="0.3">
      <c r="A2081" s="14">
        <v>42172</v>
      </c>
      <c r="B2081" s="13">
        <v>60.75</v>
      </c>
      <c r="C2081" s="15">
        <f t="shared" si="32"/>
        <v>0</v>
      </c>
    </row>
    <row r="2082" spans="1:3" x14ac:dyDescent="0.3">
      <c r="A2082" s="14">
        <v>42171</v>
      </c>
      <c r="B2082" s="13">
        <v>60.75</v>
      </c>
      <c r="C2082" s="15">
        <f t="shared" si="32"/>
        <v>-3.9428340877071134E-3</v>
      </c>
    </row>
    <row r="2083" spans="1:3" x14ac:dyDescent="0.3">
      <c r="A2083" s="14">
        <v>42170</v>
      </c>
      <c r="B2083" s="13">
        <v>60.99</v>
      </c>
      <c r="C2083" s="15">
        <f t="shared" si="32"/>
        <v>-3.543614447699886E-2</v>
      </c>
    </row>
    <row r="2084" spans="1:3" x14ac:dyDescent="0.3">
      <c r="A2084" s="14">
        <v>42167</v>
      </c>
      <c r="B2084" s="13">
        <v>63.19</v>
      </c>
      <c r="C2084" s="15">
        <f t="shared" si="32"/>
        <v>-8.9799736965956896E-3</v>
      </c>
    </row>
    <row r="2085" spans="1:3" x14ac:dyDescent="0.3">
      <c r="A2085" s="14">
        <v>42166</v>
      </c>
      <c r="B2085" s="13">
        <v>63.76</v>
      </c>
      <c r="C2085" s="15">
        <f t="shared" si="32"/>
        <v>-1.4326000226946635E-2</v>
      </c>
    </row>
    <row r="2086" spans="1:3" x14ac:dyDescent="0.3">
      <c r="A2086" s="14">
        <v>42165</v>
      </c>
      <c r="B2086" s="13">
        <v>64.680000000000007</v>
      </c>
      <c r="C2086" s="15">
        <f t="shared" si="32"/>
        <v>2.2673162638384418E-2</v>
      </c>
    </row>
    <row r="2087" spans="1:3" x14ac:dyDescent="0.3">
      <c r="A2087" s="14">
        <v>42164</v>
      </c>
      <c r="B2087" s="13">
        <v>63.23</v>
      </c>
      <c r="C2087" s="15">
        <f t="shared" si="32"/>
        <v>3.0509752432629548E-2</v>
      </c>
    </row>
    <row r="2088" spans="1:3" x14ac:dyDescent="0.3">
      <c r="A2088" s="14">
        <v>42163</v>
      </c>
      <c r="B2088" s="13">
        <v>61.33</v>
      </c>
      <c r="C2088" s="15">
        <f t="shared" si="32"/>
        <v>1.5942485738244222E-2</v>
      </c>
    </row>
    <row r="2089" spans="1:3" x14ac:dyDescent="0.3">
      <c r="A2089" s="14">
        <v>42160</v>
      </c>
      <c r="B2089" s="13">
        <v>60.36</v>
      </c>
      <c r="C2089" s="15">
        <f t="shared" si="32"/>
        <v>3.3140016873301327E-4</v>
      </c>
    </row>
    <row r="2090" spans="1:3" x14ac:dyDescent="0.3">
      <c r="A2090" s="14">
        <v>42159</v>
      </c>
      <c r="B2090" s="13">
        <v>60.34</v>
      </c>
      <c r="C2090" s="15">
        <f t="shared" si="32"/>
        <v>-3.9641317682892439E-2</v>
      </c>
    </row>
    <row r="2091" spans="1:3" x14ac:dyDescent="0.3">
      <c r="A2091" s="14">
        <v>42158</v>
      </c>
      <c r="B2091" s="13">
        <v>62.78</v>
      </c>
      <c r="C2091" s="15">
        <f t="shared" si="32"/>
        <v>-5.7179317160380534E-3</v>
      </c>
    </row>
    <row r="2092" spans="1:3" x14ac:dyDescent="0.3">
      <c r="A2092" s="14">
        <v>42157</v>
      </c>
      <c r="B2092" s="13">
        <v>63.14</v>
      </c>
      <c r="C2092" s="15">
        <f t="shared" si="32"/>
        <v>4.2853807348758929E-3</v>
      </c>
    </row>
    <row r="2093" spans="1:3" x14ac:dyDescent="0.3">
      <c r="A2093" s="14">
        <v>42156</v>
      </c>
      <c r="B2093" s="13">
        <v>62.87</v>
      </c>
      <c r="C2093" s="15">
        <f t="shared" si="32"/>
        <v>-4.6020869924716231E-3</v>
      </c>
    </row>
    <row r="2094" spans="1:3" x14ac:dyDescent="0.3">
      <c r="A2094" s="14">
        <v>42153</v>
      </c>
      <c r="B2094" s="13">
        <v>63.16</v>
      </c>
      <c r="C2094" s="15">
        <f t="shared" si="32"/>
        <v>4.9328624502667603E-2</v>
      </c>
    </row>
    <row r="2095" spans="1:3" x14ac:dyDescent="0.3">
      <c r="A2095" s="14">
        <v>42152</v>
      </c>
      <c r="B2095" s="13">
        <v>60.12</v>
      </c>
      <c r="C2095" s="15">
        <f t="shared" si="32"/>
        <v>-2.0252606272146763E-2</v>
      </c>
    </row>
    <row r="2096" spans="1:3" x14ac:dyDescent="0.3">
      <c r="A2096" s="14">
        <v>42151</v>
      </c>
      <c r="B2096" s="13">
        <v>61.35</v>
      </c>
      <c r="C2096" s="15">
        <f t="shared" si="32"/>
        <v>-4.8780584534328549E-3</v>
      </c>
    </row>
    <row r="2097" spans="1:3" x14ac:dyDescent="0.3">
      <c r="A2097" s="14">
        <v>42150</v>
      </c>
      <c r="B2097" s="13">
        <v>61.65</v>
      </c>
      <c r="C2097" s="15">
        <f t="shared" si="32"/>
        <v>-4.8287971896501636E-2</v>
      </c>
    </row>
    <row r="2098" spans="1:3" x14ac:dyDescent="0.3">
      <c r="A2098" s="14">
        <v>42146</v>
      </c>
      <c r="B2098" s="13">
        <v>64.7</v>
      </c>
      <c r="C2098" s="15">
        <f t="shared" si="32"/>
        <v>0</v>
      </c>
    </row>
    <row r="2099" spans="1:3" x14ac:dyDescent="0.3">
      <c r="A2099" s="14">
        <v>42145</v>
      </c>
      <c r="B2099" s="13">
        <v>64.7</v>
      </c>
      <c r="C2099" s="15">
        <f t="shared" si="32"/>
        <v>1.8406384567974651E-2</v>
      </c>
    </row>
    <row r="2100" spans="1:3" x14ac:dyDescent="0.3">
      <c r="A2100" s="14">
        <v>42144</v>
      </c>
      <c r="B2100" s="13">
        <v>63.52</v>
      </c>
      <c r="C2100" s="15">
        <f t="shared" si="32"/>
        <v>6.2992128067203886E-4</v>
      </c>
    </row>
    <row r="2101" spans="1:3" x14ac:dyDescent="0.3">
      <c r="A2101" s="14">
        <v>42143</v>
      </c>
      <c r="B2101" s="13">
        <v>63.48</v>
      </c>
      <c r="C2101" s="15">
        <f t="shared" si="32"/>
        <v>-2.5967407912645915E-2</v>
      </c>
    </row>
    <row r="2102" spans="1:3" x14ac:dyDescent="0.3">
      <c r="A2102" s="14">
        <v>42142</v>
      </c>
      <c r="B2102" s="13">
        <v>65.150000000000006</v>
      </c>
      <c r="C2102" s="15">
        <f t="shared" si="32"/>
        <v>7.0856735149600848E-3</v>
      </c>
    </row>
    <row r="2103" spans="1:3" x14ac:dyDescent="0.3">
      <c r="A2103" s="14">
        <v>42139</v>
      </c>
      <c r="B2103" s="13">
        <v>64.69</v>
      </c>
      <c r="C2103" s="15">
        <f t="shared" si="32"/>
        <v>-1.3664141360608088E-2</v>
      </c>
    </row>
    <row r="2104" spans="1:3" x14ac:dyDescent="0.3">
      <c r="A2104" s="14">
        <v>42138</v>
      </c>
      <c r="B2104" s="13">
        <v>65.58</v>
      </c>
      <c r="C2104" s="15">
        <f t="shared" si="32"/>
        <v>-1.1371512120962372E-2</v>
      </c>
    </row>
    <row r="2105" spans="1:3" x14ac:dyDescent="0.3">
      <c r="A2105" s="14">
        <v>42137</v>
      </c>
      <c r="B2105" s="13">
        <v>66.33</v>
      </c>
      <c r="C2105" s="15">
        <f t="shared" si="32"/>
        <v>1.8871355953168596E-2</v>
      </c>
    </row>
    <row r="2106" spans="1:3" x14ac:dyDescent="0.3">
      <c r="A2106" s="14">
        <v>42136</v>
      </c>
      <c r="B2106" s="13">
        <v>65.09</v>
      </c>
      <c r="C2106" s="15">
        <f t="shared" si="32"/>
        <v>3.5497433473795477E-2</v>
      </c>
    </row>
    <row r="2107" spans="1:3" x14ac:dyDescent="0.3">
      <c r="A2107" s="14">
        <v>42135</v>
      </c>
      <c r="B2107" s="13">
        <v>62.82</v>
      </c>
      <c r="C2107" s="15">
        <f t="shared" si="32"/>
        <v>-1.579312673959702E-2</v>
      </c>
    </row>
    <row r="2108" spans="1:3" x14ac:dyDescent="0.3">
      <c r="A2108" s="14">
        <v>42132</v>
      </c>
      <c r="B2108" s="13">
        <v>63.82</v>
      </c>
      <c r="C2108" s="15">
        <f t="shared" si="32"/>
        <v>-1.7243145670298037E-2</v>
      </c>
    </row>
    <row r="2109" spans="1:3" x14ac:dyDescent="0.3">
      <c r="A2109" s="14">
        <v>42131</v>
      </c>
      <c r="B2109" s="13">
        <v>64.930000000000007</v>
      </c>
      <c r="C2109" s="15">
        <f t="shared" si="32"/>
        <v>-1.9672765598704667E-2</v>
      </c>
    </row>
    <row r="2110" spans="1:3" x14ac:dyDescent="0.3">
      <c r="A2110" s="14">
        <v>42130</v>
      </c>
      <c r="B2110" s="13">
        <v>66.22</v>
      </c>
      <c r="C2110" s="15">
        <f t="shared" si="32"/>
        <v>1.1848839824608564E-2</v>
      </c>
    </row>
    <row r="2111" spans="1:3" x14ac:dyDescent="0.3">
      <c r="A2111" s="14">
        <v>42129</v>
      </c>
      <c r="B2111" s="13">
        <v>65.44</v>
      </c>
      <c r="C2111" s="15">
        <f t="shared" si="32"/>
        <v>1.2609731898139253E-2</v>
      </c>
    </row>
    <row r="2112" spans="1:3" x14ac:dyDescent="0.3">
      <c r="A2112" s="14">
        <v>42128</v>
      </c>
      <c r="B2112" s="13">
        <v>64.62</v>
      </c>
      <c r="C2112" s="15">
        <f t="shared" si="32"/>
        <v>7.6116872355807049E-3</v>
      </c>
    </row>
    <row r="2113" spans="1:3" x14ac:dyDescent="0.3">
      <c r="A2113" s="14">
        <v>42125</v>
      </c>
      <c r="B2113" s="13">
        <v>64.13</v>
      </c>
      <c r="C2113" s="15">
        <f t="shared" si="32"/>
        <v>3.5929117772823312E-3</v>
      </c>
    </row>
    <row r="2114" spans="1:3" x14ac:dyDescent="0.3">
      <c r="A2114" s="14">
        <v>42124</v>
      </c>
      <c r="B2114" s="13">
        <v>63.9</v>
      </c>
      <c r="C2114" s="15">
        <f t="shared" si="32"/>
        <v>-1.0948620785571034E-3</v>
      </c>
    </row>
    <row r="2115" spans="1:3" x14ac:dyDescent="0.3">
      <c r="A2115" s="14">
        <v>42123</v>
      </c>
      <c r="B2115" s="13">
        <v>63.97</v>
      </c>
      <c r="C2115" s="15">
        <f t="shared" ref="C2115:C2178" si="33">LN(B2115/B2116)</f>
        <v>2.1489213704827183E-2</v>
      </c>
    </row>
    <row r="2116" spans="1:3" x14ac:dyDescent="0.3">
      <c r="A2116" s="14">
        <v>42122</v>
      </c>
      <c r="B2116" s="13">
        <v>62.61</v>
      </c>
      <c r="C2116" s="15">
        <f t="shared" si="33"/>
        <v>-3.9850216122024607E-3</v>
      </c>
    </row>
    <row r="2117" spans="1:3" x14ac:dyDescent="0.3">
      <c r="A2117" s="14">
        <v>42121</v>
      </c>
      <c r="B2117" s="13">
        <v>62.86</v>
      </c>
      <c r="C2117" s="15">
        <f t="shared" si="33"/>
        <v>-1.5895727397262404E-3</v>
      </c>
    </row>
    <row r="2118" spans="1:3" x14ac:dyDescent="0.3">
      <c r="A2118" s="14">
        <v>42118</v>
      </c>
      <c r="B2118" s="13">
        <v>62.96</v>
      </c>
      <c r="C2118" s="15">
        <f t="shared" si="33"/>
        <v>4.7763185851020977E-3</v>
      </c>
    </row>
    <row r="2119" spans="1:3" x14ac:dyDescent="0.3">
      <c r="A2119" s="14">
        <v>42117</v>
      </c>
      <c r="B2119" s="13">
        <v>62.66</v>
      </c>
      <c r="C2119" s="15">
        <f t="shared" si="33"/>
        <v>4.1380720639271833E-2</v>
      </c>
    </row>
    <row r="2120" spans="1:3" x14ac:dyDescent="0.3">
      <c r="A2120" s="14">
        <v>42116</v>
      </c>
      <c r="B2120" s="13">
        <v>60.12</v>
      </c>
      <c r="C2120" s="15">
        <f t="shared" si="33"/>
        <v>0</v>
      </c>
    </row>
    <row r="2121" spans="1:3" x14ac:dyDescent="0.3">
      <c r="A2121" s="14">
        <v>42115</v>
      </c>
      <c r="B2121" s="13">
        <v>60.12</v>
      </c>
      <c r="C2121" s="15">
        <f t="shared" si="33"/>
        <v>-1.7804624633506707E-2</v>
      </c>
    </row>
    <row r="2122" spans="1:3" x14ac:dyDescent="0.3">
      <c r="A2122" s="14">
        <v>42114</v>
      </c>
      <c r="B2122" s="13">
        <v>61.2</v>
      </c>
      <c r="C2122" s="15">
        <f t="shared" si="33"/>
        <v>-1.7957722563161579E-3</v>
      </c>
    </row>
    <row r="2123" spans="1:3" x14ac:dyDescent="0.3">
      <c r="A2123" s="14">
        <v>42111</v>
      </c>
      <c r="B2123" s="13">
        <v>61.31</v>
      </c>
      <c r="C2123" s="15">
        <f t="shared" si="33"/>
        <v>1.9434076723119163E-2</v>
      </c>
    </row>
    <row r="2124" spans="1:3" x14ac:dyDescent="0.3">
      <c r="A2124" s="14">
        <v>42110</v>
      </c>
      <c r="B2124" s="13">
        <v>60.13</v>
      </c>
      <c r="C2124" s="15">
        <f t="shared" si="33"/>
        <v>1.3562367781745941E-2</v>
      </c>
    </row>
    <row r="2125" spans="1:3" x14ac:dyDescent="0.3">
      <c r="A2125" s="14">
        <v>42109</v>
      </c>
      <c r="B2125" s="13">
        <v>59.32</v>
      </c>
      <c r="C2125" s="15">
        <f t="shared" si="33"/>
        <v>2.7862669000933257E-2</v>
      </c>
    </row>
    <row r="2126" spans="1:3" x14ac:dyDescent="0.3">
      <c r="A2126" s="14">
        <v>42108</v>
      </c>
      <c r="B2126" s="13">
        <v>57.69</v>
      </c>
      <c r="C2126" s="15">
        <f t="shared" si="33"/>
        <v>9.5794514661710455E-3</v>
      </c>
    </row>
    <row r="2127" spans="1:3" x14ac:dyDescent="0.3">
      <c r="A2127" s="14">
        <v>42107</v>
      </c>
      <c r="B2127" s="13">
        <v>57.14</v>
      </c>
      <c r="C2127" s="15">
        <f t="shared" si="33"/>
        <v>5.6160203765852311E-3</v>
      </c>
    </row>
    <row r="2128" spans="1:3" x14ac:dyDescent="0.3">
      <c r="A2128" s="14">
        <v>42104</v>
      </c>
      <c r="B2128" s="13">
        <v>56.82</v>
      </c>
      <c r="C2128" s="15">
        <f t="shared" si="33"/>
        <v>1.3822654957235727E-2</v>
      </c>
    </row>
    <row r="2129" spans="1:3" x14ac:dyDescent="0.3">
      <c r="A2129" s="14">
        <v>42103</v>
      </c>
      <c r="B2129" s="13">
        <v>56.04</v>
      </c>
      <c r="C2129" s="15">
        <f t="shared" si="33"/>
        <v>-6.7579841050440228E-3</v>
      </c>
    </row>
    <row r="2130" spans="1:3" x14ac:dyDescent="0.3">
      <c r="A2130" s="14">
        <v>42102</v>
      </c>
      <c r="B2130" s="13">
        <v>56.42</v>
      </c>
      <c r="C2130" s="15">
        <f t="shared" si="33"/>
        <v>-1.9830429594041351E-2</v>
      </c>
    </row>
    <row r="2131" spans="1:3" x14ac:dyDescent="0.3">
      <c r="A2131" s="14">
        <v>42101</v>
      </c>
      <c r="B2131" s="13">
        <v>57.55</v>
      </c>
      <c r="C2131" s="15">
        <f t="shared" si="33"/>
        <v>3.2135533586446746E-2</v>
      </c>
    </row>
    <row r="2132" spans="1:3" x14ac:dyDescent="0.3">
      <c r="A2132" s="14">
        <v>42100</v>
      </c>
      <c r="B2132" s="13">
        <v>55.73</v>
      </c>
      <c r="C2132" s="15">
        <f t="shared" si="33"/>
        <v>0</v>
      </c>
    </row>
    <row r="2133" spans="1:3" x14ac:dyDescent="0.3">
      <c r="A2133" s="14">
        <v>42096</v>
      </c>
      <c r="B2133" s="13">
        <v>55.73</v>
      </c>
      <c r="C2133" s="15">
        <f t="shared" si="33"/>
        <v>0</v>
      </c>
    </row>
    <row r="2134" spans="1:3" x14ac:dyDescent="0.3">
      <c r="A2134" s="14">
        <v>42095</v>
      </c>
      <c r="B2134" s="13">
        <v>55.73</v>
      </c>
      <c r="C2134" s="15">
        <f t="shared" si="33"/>
        <v>3.7291837146966933E-2</v>
      </c>
    </row>
    <row r="2135" spans="1:3" x14ac:dyDescent="0.3">
      <c r="A2135" s="14">
        <v>42094</v>
      </c>
      <c r="B2135" s="13">
        <v>53.69</v>
      </c>
      <c r="C2135" s="15">
        <f t="shared" si="33"/>
        <v>-5.5720797957175775E-3</v>
      </c>
    </row>
    <row r="2136" spans="1:3" x14ac:dyDescent="0.3">
      <c r="A2136" s="14">
        <v>42093</v>
      </c>
      <c r="B2136" s="13">
        <v>53.99</v>
      </c>
      <c r="C2136" s="15">
        <f t="shared" si="33"/>
        <v>-4.4379282754417555E-2</v>
      </c>
    </row>
    <row r="2137" spans="1:3" x14ac:dyDescent="0.3">
      <c r="A2137" s="14">
        <v>42090</v>
      </c>
      <c r="B2137" s="13">
        <v>56.44</v>
      </c>
      <c r="C2137" s="15">
        <f t="shared" si="33"/>
        <v>-1.0223956499912741E-2</v>
      </c>
    </row>
    <row r="2138" spans="1:3" x14ac:dyDescent="0.3">
      <c r="A2138" s="14">
        <v>42089</v>
      </c>
      <c r="B2138" s="13">
        <v>57.02</v>
      </c>
      <c r="C2138" s="15">
        <f t="shared" si="33"/>
        <v>5.109024682757695E-2</v>
      </c>
    </row>
    <row r="2139" spans="1:3" x14ac:dyDescent="0.3">
      <c r="A2139" s="14">
        <v>42088</v>
      </c>
      <c r="B2139" s="13">
        <v>54.18</v>
      </c>
      <c r="C2139" s="15">
        <f t="shared" si="33"/>
        <v>1.0576218817502708E-2</v>
      </c>
    </row>
    <row r="2140" spans="1:3" x14ac:dyDescent="0.3">
      <c r="A2140" s="14">
        <v>42087</v>
      </c>
      <c r="B2140" s="13">
        <v>53.61</v>
      </c>
      <c r="C2140" s="15">
        <f t="shared" si="33"/>
        <v>-3.9095274593134218E-3</v>
      </c>
    </row>
    <row r="2141" spans="1:3" x14ac:dyDescent="0.3">
      <c r="A2141" s="14">
        <v>42086</v>
      </c>
      <c r="B2141" s="13">
        <v>53.82</v>
      </c>
      <c r="C2141" s="15">
        <f t="shared" si="33"/>
        <v>-1.1142062434035757E-3</v>
      </c>
    </row>
    <row r="2142" spans="1:3" x14ac:dyDescent="0.3">
      <c r="A2142" s="14">
        <v>42083</v>
      </c>
      <c r="B2142" s="13">
        <v>53.88</v>
      </c>
      <c r="C2142" s="15">
        <f t="shared" si="33"/>
        <v>1.7222439913410513E-2</v>
      </c>
    </row>
    <row r="2143" spans="1:3" x14ac:dyDescent="0.3">
      <c r="A2143" s="14">
        <v>42082</v>
      </c>
      <c r="B2143" s="13">
        <v>52.96</v>
      </c>
      <c r="C2143" s="15">
        <f t="shared" si="33"/>
        <v>7.010924027499991E-3</v>
      </c>
    </row>
    <row r="2144" spans="1:3" x14ac:dyDescent="0.3">
      <c r="A2144" s="14">
        <v>42081</v>
      </c>
      <c r="B2144" s="13">
        <v>52.59</v>
      </c>
      <c r="C2144" s="15">
        <f t="shared" si="33"/>
        <v>8.0183705669515919E-3</v>
      </c>
    </row>
    <row r="2145" spans="1:3" x14ac:dyDescent="0.3">
      <c r="A2145" s="14">
        <v>42080</v>
      </c>
      <c r="B2145" s="13">
        <v>52.17</v>
      </c>
      <c r="C2145" s="15">
        <f t="shared" si="33"/>
        <v>3.2638984528740324E-3</v>
      </c>
    </row>
    <row r="2146" spans="1:3" x14ac:dyDescent="0.3">
      <c r="A2146" s="14">
        <v>42079</v>
      </c>
      <c r="B2146" s="13">
        <v>52</v>
      </c>
      <c r="C2146" s="15">
        <f t="shared" si="33"/>
        <v>-5.2446475372542427E-2</v>
      </c>
    </row>
    <row r="2147" spans="1:3" x14ac:dyDescent="0.3">
      <c r="A2147" s="14">
        <v>42076</v>
      </c>
      <c r="B2147" s="13">
        <v>54.8</v>
      </c>
      <c r="C2147" s="15">
        <f t="shared" si="33"/>
        <v>-3.3378300448400622E-2</v>
      </c>
    </row>
    <row r="2148" spans="1:3" x14ac:dyDescent="0.3">
      <c r="A2148" s="14">
        <v>42075</v>
      </c>
      <c r="B2148" s="13">
        <v>56.66</v>
      </c>
      <c r="C2148" s="15">
        <f t="shared" si="33"/>
        <v>3.5360715770271925E-3</v>
      </c>
    </row>
    <row r="2149" spans="1:3" x14ac:dyDescent="0.3">
      <c r="A2149" s="14">
        <v>42074</v>
      </c>
      <c r="B2149" s="13">
        <v>56.46</v>
      </c>
      <c r="C2149" s="15">
        <f t="shared" si="33"/>
        <v>9.0739880674089897E-3</v>
      </c>
    </row>
    <row r="2150" spans="1:3" x14ac:dyDescent="0.3">
      <c r="A2150" s="14">
        <v>42073</v>
      </c>
      <c r="B2150" s="13">
        <v>55.95</v>
      </c>
      <c r="C2150" s="15">
        <f t="shared" si="33"/>
        <v>-4.7470088179834294E-2</v>
      </c>
    </row>
    <row r="2151" spans="1:3" x14ac:dyDescent="0.3">
      <c r="A2151" s="14">
        <v>42072</v>
      </c>
      <c r="B2151" s="13">
        <v>58.67</v>
      </c>
      <c r="C2151" s="15">
        <f t="shared" si="33"/>
        <v>-8.1480674866271745E-3</v>
      </c>
    </row>
    <row r="2152" spans="1:3" x14ac:dyDescent="0.3">
      <c r="A2152" s="14">
        <v>42069</v>
      </c>
      <c r="B2152" s="13">
        <v>59.15</v>
      </c>
      <c r="C2152" s="15">
        <f t="shared" si="33"/>
        <v>-1.9752902028274583E-2</v>
      </c>
    </row>
    <row r="2153" spans="1:3" x14ac:dyDescent="0.3">
      <c r="A2153" s="14">
        <v>42068</v>
      </c>
      <c r="B2153" s="13">
        <v>60.33</v>
      </c>
      <c r="C2153" s="15">
        <f t="shared" si="33"/>
        <v>1.9245845480606767E-2</v>
      </c>
    </row>
    <row r="2154" spans="1:3" x14ac:dyDescent="0.3">
      <c r="A2154" s="14">
        <v>42067</v>
      </c>
      <c r="B2154" s="13">
        <v>59.18</v>
      </c>
      <c r="C2154" s="15">
        <f t="shared" si="33"/>
        <v>-3.3236691750693777E-2</v>
      </c>
    </row>
    <row r="2155" spans="1:3" x14ac:dyDescent="0.3">
      <c r="A2155" s="14">
        <v>42066</v>
      </c>
      <c r="B2155" s="13">
        <v>61.18</v>
      </c>
      <c r="C2155" s="15">
        <f t="shared" si="33"/>
        <v>7.0532565020995225E-3</v>
      </c>
    </row>
    <row r="2156" spans="1:3" x14ac:dyDescent="0.3">
      <c r="A2156" s="14">
        <v>42065</v>
      </c>
      <c r="B2156" s="13">
        <v>60.75</v>
      </c>
      <c r="C2156" s="15">
        <f t="shared" si="33"/>
        <v>-1.859153353061235E-2</v>
      </c>
    </row>
    <row r="2157" spans="1:3" x14ac:dyDescent="0.3">
      <c r="A2157" s="14">
        <v>42062</v>
      </c>
      <c r="B2157" s="13">
        <v>61.89</v>
      </c>
      <c r="C2157" s="15">
        <f t="shared" si="33"/>
        <v>8.1116603118651966E-3</v>
      </c>
    </row>
    <row r="2158" spans="1:3" x14ac:dyDescent="0.3">
      <c r="A2158" s="14">
        <v>42061</v>
      </c>
      <c r="B2158" s="13">
        <v>61.39</v>
      </c>
      <c r="C2158" s="15">
        <f t="shared" si="33"/>
        <v>2.6743092603242036E-2</v>
      </c>
    </row>
    <row r="2159" spans="1:3" x14ac:dyDescent="0.3">
      <c r="A2159" s="14">
        <v>42060</v>
      </c>
      <c r="B2159" s="13">
        <v>59.77</v>
      </c>
      <c r="C2159" s="15">
        <f t="shared" si="33"/>
        <v>-9.3256296165074252E-3</v>
      </c>
    </row>
    <row r="2160" spans="1:3" x14ac:dyDescent="0.3">
      <c r="A2160" s="14">
        <v>42059</v>
      </c>
      <c r="B2160" s="13">
        <v>60.33</v>
      </c>
      <c r="C2160" s="15">
        <f t="shared" si="33"/>
        <v>9.1583355968784703E-3</v>
      </c>
    </row>
    <row r="2161" spans="1:3" x14ac:dyDescent="0.3">
      <c r="A2161" s="14">
        <v>42058</v>
      </c>
      <c r="B2161" s="13">
        <v>59.78</v>
      </c>
      <c r="C2161" s="15">
        <f t="shared" si="33"/>
        <v>-2.0038759452573218E-2</v>
      </c>
    </row>
    <row r="2162" spans="1:3" x14ac:dyDescent="0.3">
      <c r="A2162" s="14">
        <v>42055</v>
      </c>
      <c r="B2162" s="13">
        <v>60.99</v>
      </c>
      <c r="C2162" s="15">
        <f t="shared" si="33"/>
        <v>3.6908255317593688E-2</v>
      </c>
    </row>
    <row r="2163" spans="1:3" x14ac:dyDescent="0.3">
      <c r="A2163" s="14">
        <v>42054</v>
      </c>
      <c r="B2163" s="13">
        <v>58.78</v>
      </c>
      <c r="C2163" s="15">
        <f t="shared" si="33"/>
        <v>-3.2471472096603192E-2</v>
      </c>
    </row>
    <row r="2164" spans="1:3" x14ac:dyDescent="0.3">
      <c r="A2164" s="14">
        <v>42053</v>
      </c>
      <c r="B2164" s="13">
        <v>60.72</v>
      </c>
      <c r="C2164" s="15">
        <f t="shared" si="33"/>
        <v>-9.8765440127254094E-4</v>
      </c>
    </row>
    <row r="2165" spans="1:3" x14ac:dyDescent="0.3">
      <c r="A2165" s="14">
        <v>42052</v>
      </c>
      <c r="B2165" s="13">
        <v>60.78</v>
      </c>
      <c r="C2165" s="15">
        <f t="shared" si="33"/>
        <v>-1.2913951434471764E-2</v>
      </c>
    </row>
    <row r="2166" spans="1:3" x14ac:dyDescent="0.3">
      <c r="A2166" s="14">
        <v>42051</v>
      </c>
      <c r="B2166" s="13">
        <v>61.57</v>
      </c>
      <c r="C2166" s="15">
        <f t="shared" si="33"/>
        <v>2.0345246470448424E-2</v>
      </c>
    </row>
    <row r="2167" spans="1:3" x14ac:dyDescent="0.3">
      <c r="A2167" s="14">
        <v>42048</v>
      </c>
      <c r="B2167" s="13">
        <v>60.33</v>
      </c>
      <c r="C2167" s="15">
        <f t="shared" si="33"/>
        <v>7.0379070148560055E-2</v>
      </c>
    </row>
    <row r="2168" spans="1:3" x14ac:dyDescent="0.3">
      <c r="A2168" s="14">
        <v>42047</v>
      </c>
      <c r="B2168" s="13">
        <v>56.23</v>
      </c>
      <c r="C2168" s="15">
        <f t="shared" si="33"/>
        <v>5.0142670070367858E-2</v>
      </c>
    </row>
    <row r="2169" spans="1:3" x14ac:dyDescent="0.3">
      <c r="A2169" s="14">
        <v>42046</v>
      </c>
      <c r="B2169" s="13">
        <v>53.48</v>
      </c>
      <c r="C2169" s="15">
        <f t="shared" si="33"/>
        <v>-4.2286889623694604E-2</v>
      </c>
    </row>
    <row r="2170" spans="1:3" x14ac:dyDescent="0.3">
      <c r="A2170" s="14">
        <v>42045</v>
      </c>
      <c r="B2170" s="13">
        <v>55.79</v>
      </c>
      <c r="C2170" s="15">
        <f t="shared" si="33"/>
        <v>-2.1456625977113175E-2</v>
      </c>
    </row>
    <row r="2171" spans="1:3" x14ac:dyDescent="0.3">
      <c r="A2171" s="14">
        <v>42044</v>
      </c>
      <c r="B2171" s="13">
        <v>57</v>
      </c>
      <c r="C2171" s="15">
        <f t="shared" si="33"/>
        <v>1.9844733445789128E-2</v>
      </c>
    </row>
    <row r="2172" spans="1:3" x14ac:dyDescent="0.3">
      <c r="A2172" s="14">
        <v>42041</v>
      </c>
      <c r="B2172" s="13">
        <v>55.88</v>
      </c>
      <c r="C2172" s="15">
        <f t="shared" si="33"/>
        <v>-1.7879496985463107E-3</v>
      </c>
    </row>
    <row r="2173" spans="1:3" x14ac:dyDescent="0.3">
      <c r="A2173" s="14">
        <v>42040</v>
      </c>
      <c r="B2173" s="13">
        <v>55.98</v>
      </c>
      <c r="C2173" s="15">
        <f t="shared" si="33"/>
        <v>1.6389380812917301E-2</v>
      </c>
    </row>
    <row r="2174" spans="1:3" x14ac:dyDescent="0.3">
      <c r="A2174" s="14">
        <v>42039</v>
      </c>
      <c r="B2174" s="13">
        <v>55.07</v>
      </c>
      <c r="C2174" s="15">
        <f t="shared" si="33"/>
        <v>1.2057142776556184E-2</v>
      </c>
    </row>
    <row r="2175" spans="1:3" x14ac:dyDescent="0.3">
      <c r="A2175" s="14">
        <v>42038</v>
      </c>
      <c r="B2175" s="13">
        <v>54.41</v>
      </c>
      <c r="C2175" s="15">
        <f t="shared" si="33"/>
        <v>5.031678373995073E-2</v>
      </c>
    </row>
    <row r="2176" spans="1:3" x14ac:dyDescent="0.3">
      <c r="A2176" s="14">
        <v>42037</v>
      </c>
      <c r="B2176" s="13">
        <v>51.74</v>
      </c>
      <c r="C2176" s="15">
        <f t="shared" si="33"/>
        <v>8.5080501703493461E-2</v>
      </c>
    </row>
    <row r="2177" spans="1:3" x14ac:dyDescent="0.3">
      <c r="A2177" s="14">
        <v>42034</v>
      </c>
      <c r="B2177" s="13">
        <v>47.52</v>
      </c>
      <c r="C2177" s="15">
        <f t="shared" si="33"/>
        <v>1.9335564669739888E-2</v>
      </c>
    </row>
    <row r="2178" spans="1:3" x14ac:dyDescent="0.3">
      <c r="A2178" s="14">
        <v>42033</v>
      </c>
      <c r="B2178" s="13">
        <v>46.61</v>
      </c>
      <c r="C2178" s="15">
        <f t="shared" si="33"/>
        <v>-9.8207450284013998E-3</v>
      </c>
    </row>
    <row r="2179" spans="1:3" x14ac:dyDescent="0.3">
      <c r="A2179" s="14">
        <v>42032</v>
      </c>
      <c r="B2179" s="13">
        <v>47.07</v>
      </c>
      <c r="C2179" s="15">
        <f t="shared" ref="C2179:C2242" si="34">LN(B2179/B2180)</f>
        <v>1.1108851689974913E-2</v>
      </c>
    </row>
    <row r="2180" spans="1:3" x14ac:dyDescent="0.3">
      <c r="A2180" s="14">
        <v>42031</v>
      </c>
      <c r="B2180" s="13">
        <v>46.55</v>
      </c>
      <c r="C2180" s="15">
        <f t="shared" si="34"/>
        <v>1.0365024775250312E-2</v>
      </c>
    </row>
    <row r="2181" spans="1:3" x14ac:dyDescent="0.3">
      <c r="A2181" s="14">
        <v>42030</v>
      </c>
      <c r="B2181" s="13">
        <v>46.07</v>
      </c>
      <c r="C2181" s="15">
        <f t="shared" si="34"/>
        <v>-1.336803003502004E-2</v>
      </c>
    </row>
    <row r="2182" spans="1:3" x14ac:dyDescent="0.3">
      <c r="A2182" s="14">
        <v>42027</v>
      </c>
      <c r="B2182" s="13">
        <v>46.69</v>
      </c>
      <c r="C2182" s="15">
        <f t="shared" si="34"/>
        <v>1.2934002250428617E-2</v>
      </c>
    </row>
    <row r="2183" spans="1:3" x14ac:dyDescent="0.3">
      <c r="A2183" s="14">
        <v>42026</v>
      </c>
      <c r="B2183" s="13">
        <v>46.09</v>
      </c>
      <c r="C2183" s="15">
        <f t="shared" si="34"/>
        <v>-8.856305860893695E-3</v>
      </c>
    </row>
    <row r="2184" spans="1:3" x14ac:dyDescent="0.3">
      <c r="A2184" s="14">
        <v>42025</v>
      </c>
      <c r="B2184" s="13">
        <v>46.5</v>
      </c>
      <c r="C2184" s="15">
        <f t="shared" si="34"/>
        <v>2.1507689081729501E-4</v>
      </c>
    </row>
    <row r="2185" spans="1:3" x14ac:dyDescent="0.3">
      <c r="A2185" s="14">
        <v>42024</v>
      </c>
      <c r="B2185" s="13">
        <v>46.49</v>
      </c>
      <c r="C2185" s="15">
        <f t="shared" si="34"/>
        <v>-1.8962963028145995E-2</v>
      </c>
    </row>
    <row r="2186" spans="1:3" x14ac:dyDescent="0.3">
      <c r="A2186" s="14">
        <v>42020</v>
      </c>
      <c r="B2186" s="13">
        <v>47.38</v>
      </c>
      <c r="C2186" s="15">
        <f t="shared" si="34"/>
        <v>-5.8922729399565428E-3</v>
      </c>
    </row>
    <row r="2187" spans="1:3" x14ac:dyDescent="0.3">
      <c r="A2187" s="14">
        <v>42019</v>
      </c>
      <c r="B2187" s="13">
        <v>47.66</v>
      </c>
      <c r="C2187" s="15">
        <f t="shared" si="34"/>
        <v>3.9371794645246476E-2</v>
      </c>
    </row>
    <row r="2188" spans="1:3" x14ac:dyDescent="0.3">
      <c r="A2188" s="14">
        <v>42018</v>
      </c>
      <c r="B2188" s="13">
        <v>45.82</v>
      </c>
      <c r="C2188" s="15">
        <f t="shared" si="34"/>
        <v>1.5173463186439536E-2</v>
      </c>
    </row>
    <row r="2189" spans="1:3" x14ac:dyDescent="0.3">
      <c r="A2189" s="14">
        <v>42017</v>
      </c>
      <c r="B2189" s="13">
        <v>45.13</v>
      </c>
      <c r="C2189" s="15">
        <f t="shared" si="34"/>
        <v>-3.847046161332373E-2</v>
      </c>
    </row>
    <row r="2190" spans="1:3" x14ac:dyDescent="0.3">
      <c r="A2190" s="14">
        <v>42016</v>
      </c>
      <c r="B2190" s="13">
        <v>46.9</v>
      </c>
      <c r="C2190" s="15">
        <f t="shared" si="34"/>
        <v>-1.565506903486568E-2</v>
      </c>
    </row>
    <row r="2191" spans="1:3" x14ac:dyDescent="0.3">
      <c r="A2191" s="14">
        <v>42013</v>
      </c>
      <c r="B2191" s="13">
        <v>47.64</v>
      </c>
      <c r="C2191" s="15">
        <f t="shared" si="34"/>
        <v>-3.6884782831768596E-2</v>
      </c>
    </row>
    <row r="2192" spans="1:3" x14ac:dyDescent="0.3">
      <c r="A2192" s="14">
        <v>42012</v>
      </c>
      <c r="B2192" s="13">
        <v>49.43</v>
      </c>
      <c r="C2192" s="15">
        <f t="shared" si="34"/>
        <v>7.513488488524735E-3</v>
      </c>
    </row>
    <row r="2193" spans="1:3" x14ac:dyDescent="0.3">
      <c r="A2193" s="14">
        <v>42011</v>
      </c>
      <c r="B2193" s="13">
        <v>49.06</v>
      </c>
      <c r="C2193" s="15">
        <f t="shared" si="34"/>
        <v>-2.137609119752416E-2</v>
      </c>
    </row>
    <row r="2194" spans="1:3" x14ac:dyDescent="0.3">
      <c r="A2194" s="14">
        <v>42010</v>
      </c>
      <c r="B2194" s="13">
        <v>50.12</v>
      </c>
      <c r="C2194" s="15">
        <f t="shared" si="34"/>
        <v>-1.8972901136470974E-2</v>
      </c>
    </row>
    <row r="2195" spans="1:3" x14ac:dyDescent="0.3">
      <c r="A2195" s="14">
        <v>42009</v>
      </c>
      <c r="B2195" s="13">
        <v>51.08</v>
      </c>
      <c r="C2195" s="15">
        <f t="shared" si="34"/>
        <v>-8.0825486578477282E-2</v>
      </c>
    </row>
    <row r="2196" spans="1:3" x14ac:dyDescent="0.3">
      <c r="A2196" s="14">
        <v>42006</v>
      </c>
      <c r="B2196" s="13">
        <v>55.38</v>
      </c>
      <c r="C2196" s="15">
        <f t="shared" si="34"/>
        <v>1.9882518976442522E-3</v>
      </c>
    </row>
    <row r="2197" spans="1:3" x14ac:dyDescent="0.3">
      <c r="A2197" s="14">
        <v>42004</v>
      </c>
      <c r="B2197" s="13">
        <v>55.27</v>
      </c>
      <c r="C2197" s="15">
        <f t="shared" si="34"/>
        <v>-5.9529354113650925E-3</v>
      </c>
    </row>
    <row r="2198" spans="1:3" x14ac:dyDescent="0.3">
      <c r="A2198" s="14">
        <v>42003</v>
      </c>
      <c r="B2198" s="13">
        <v>55.6</v>
      </c>
      <c r="C2198" s="15">
        <f t="shared" si="34"/>
        <v>-3.984309829145237E-2</v>
      </c>
    </row>
    <row r="2199" spans="1:3" x14ac:dyDescent="0.3">
      <c r="A2199" s="14">
        <v>42002</v>
      </c>
      <c r="B2199" s="13">
        <v>57.86</v>
      </c>
      <c r="C2199" s="15">
        <f t="shared" si="34"/>
        <v>-1.4754084758271085E-2</v>
      </c>
    </row>
    <row r="2200" spans="1:3" x14ac:dyDescent="0.3">
      <c r="A2200" s="14">
        <v>41999</v>
      </c>
      <c r="B2200" s="13">
        <v>58.72</v>
      </c>
      <c r="C2200" s="15">
        <f t="shared" si="34"/>
        <v>8.5186136849161914E-4</v>
      </c>
    </row>
    <row r="2201" spans="1:3" x14ac:dyDescent="0.3">
      <c r="A2201" s="14">
        <v>41997</v>
      </c>
      <c r="B2201" s="13">
        <v>58.67</v>
      </c>
      <c r="C2201" s="15">
        <f t="shared" si="34"/>
        <v>-6.7946583813753673E-3</v>
      </c>
    </row>
    <row r="2202" spans="1:3" x14ac:dyDescent="0.3">
      <c r="A2202" s="14">
        <v>41996</v>
      </c>
      <c r="B2202" s="13">
        <v>59.07</v>
      </c>
      <c r="C2202" s="15">
        <f t="shared" si="34"/>
        <v>1.2949576085079155E-2</v>
      </c>
    </row>
    <row r="2203" spans="1:3" x14ac:dyDescent="0.3">
      <c r="A2203" s="14">
        <v>41995</v>
      </c>
      <c r="B2203" s="13">
        <v>58.31</v>
      </c>
      <c r="C2203" s="15">
        <f t="shared" si="34"/>
        <v>-9.5580178061052436E-3</v>
      </c>
    </row>
    <row r="2204" spans="1:3" x14ac:dyDescent="0.3">
      <c r="A2204" s="14">
        <v>41992</v>
      </c>
      <c r="B2204" s="13">
        <v>58.87</v>
      </c>
      <c r="C2204" s="15">
        <f t="shared" si="34"/>
        <v>1.0197145683052485E-3</v>
      </c>
    </row>
    <row r="2205" spans="1:3" x14ac:dyDescent="0.3">
      <c r="A2205" s="14">
        <v>41991</v>
      </c>
      <c r="B2205" s="13">
        <v>58.81</v>
      </c>
      <c r="C2205" s="15">
        <f t="shared" si="34"/>
        <v>-1.7362425194357198E-2</v>
      </c>
    </row>
    <row r="2206" spans="1:3" x14ac:dyDescent="0.3">
      <c r="A2206" s="14">
        <v>41990</v>
      </c>
      <c r="B2206" s="13">
        <v>59.84</v>
      </c>
      <c r="C2206" s="15">
        <f t="shared" si="34"/>
        <v>-6.9942000359332441E-3</v>
      </c>
    </row>
    <row r="2207" spans="1:3" x14ac:dyDescent="0.3">
      <c r="A2207" s="14">
        <v>41989</v>
      </c>
      <c r="B2207" s="13">
        <v>60.26</v>
      </c>
      <c r="C2207" s="15">
        <f t="shared" si="34"/>
        <v>-1.3679652959520535E-2</v>
      </c>
    </row>
    <row r="2208" spans="1:3" x14ac:dyDescent="0.3">
      <c r="A2208" s="14">
        <v>41988</v>
      </c>
      <c r="B2208" s="13">
        <v>61.09</v>
      </c>
      <c r="C2208" s="15">
        <f t="shared" si="34"/>
        <v>-9.4494023417258759E-3</v>
      </c>
    </row>
    <row r="2209" spans="1:3" x14ac:dyDescent="0.3">
      <c r="A2209" s="14">
        <v>41985</v>
      </c>
      <c r="B2209" s="13">
        <v>61.67</v>
      </c>
      <c r="C2209" s="15">
        <f t="shared" si="34"/>
        <v>-3.1601736000014077E-2</v>
      </c>
    </row>
    <row r="2210" spans="1:3" x14ac:dyDescent="0.3">
      <c r="A2210" s="14">
        <v>41984</v>
      </c>
      <c r="B2210" s="13">
        <v>63.65</v>
      </c>
      <c r="C2210" s="15">
        <f t="shared" si="34"/>
        <v>5.1980899906041642E-3</v>
      </c>
    </row>
    <row r="2211" spans="1:3" x14ac:dyDescent="0.3">
      <c r="A2211" s="14">
        <v>41983</v>
      </c>
      <c r="B2211" s="13">
        <v>63.32</v>
      </c>
      <c r="C2211" s="15">
        <f t="shared" si="34"/>
        <v>-4.3118786332675317E-2</v>
      </c>
    </row>
    <row r="2212" spans="1:3" x14ac:dyDescent="0.3">
      <c r="A2212" s="14">
        <v>41982</v>
      </c>
      <c r="B2212" s="13">
        <v>66.11</v>
      </c>
      <c r="C2212" s="15">
        <f t="shared" si="34"/>
        <v>7.134755123596662E-3</v>
      </c>
    </row>
    <row r="2213" spans="1:3" x14ac:dyDescent="0.3">
      <c r="A2213" s="14">
        <v>41981</v>
      </c>
      <c r="B2213" s="13">
        <v>65.64</v>
      </c>
      <c r="C2213" s="15">
        <f t="shared" si="34"/>
        <v>-3.5322438954216516E-2</v>
      </c>
    </row>
    <row r="2214" spans="1:3" x14ac:dyDescent="0.3">
      <c r="A2214" s="14">
        <v>41978</v>
      </c>
      <c r="B2214" s="13">
        <v>68</v>
      </c>
      <c r="C2214" s="15">
        <f t="shared" si="34"/>
        <v>-7.0340266573800476E-3</v>
      </c>
    </row>
    <row r="2215" spans="1:3" x14ac:dyDescent="0.3">
      <c r="A2215" s="14">
        <v>41977</v>
      </c>
      <c r="B2215" s="13">
        <v>68.48</v>
      </c>
      <c r="C2215" s="15">
        <f t="shared" si="34"/>
        <v>-2.380893071533224E-2</v>
      </c>
    </row>
    <row r="2216" spans="1:3" x14ac:dyDescent="0.3">
      <c r="A2216" s="14">
        <v>41976</v>
      </c>
      <c r="B2216" s="13">
        <v>70.13</v>
      </c>
      <c r="C2216" s="15">
        <f t="shared" si="34"/>
        <v>-1.415852619660473E-2</v>
      </c>
    </row>
    <row r="2217" spans="1:3" x14ac:dyDescent="0.3">
      <c r="A2217" s="14">
        <v>41975</v>
      </c>
      <c r="B2217" s="13">
        <v>71.13</v>
      </c>
      <c r="C2217" s="15">
        <f t="shared" si="34"/>
        <v>3.6619759232590443E-3</v>
      </c>
    </row>
    <row r="2218" spans="1:3" x14ac:dyDescent="0.3">
      <c r="A2218" s="14">
        <v>41974</v>
      </c>
      <c r="B2218" s="13">
        <v>70.87</v>
      </c>
      <c r="C2218" s="15">
        <f t="shared" si="34"/>
        <v>-1.4289960173615439E-2</v>
      </c>
    </row>
    <row r="2219" spans="1:3" x14ac:dyDescent="0.3">
      <c r="A2219" s="14">
        <v>41971</v>
      </c>
      <c r="B2219" s="13">
        <v>71.89</v>
      </c>
      <c r="C2219" s="15">
        <f t="shared" si="34"/>
        <v>-7.372040028658762E-2</v>
      </c>
    </row>
    <row r="2220" spans="1:3" x14ac:dyDescent="0.3">
      <c r="A2220" s="14">
        <v>41969</v>
      </c>
      <c r="B2220" s="13">
        <v>77.39</v>
      </c>
      <c r="C2220" s="15">
        <f t="shared" si="34"/>
        <v>-2.9675526583925718E-3</v>
      </c>
    </row>
    <row r="2221" spans="1:3" x14ac:dyDescent="0.3">
      <c r="A2221" s="14">
        <v>41968</v>
      </c>
      <c r="B2221" s="13">
        <v>77.62</v>
      </c>
      <c r="C2221" s="15">
        <f t="shared" si="34"/>
        <v>-2.5440191631410852E-2</v>
      </c>
    </row>
    <row r="2222" spans="1:3" x14ac:dyDescent="0.3">
      <c r="A2222" s="14">
        <v>41967</v>
      </c>
      <c r="B2222" s="13">
        <v>79.62</v>
      </c>
      <c r="C2222" s="15">
        <f t="shared" si="34"/>
        <v>5.2890187517910326E-3</v>
      </c>
    </row>
    <row r="2223" spans="1:3" x14ac:dyDescent="0.3">
      <c r="A2223" s="14">
        <v>41964</v>
      </c>
      <c r="B2223" s="13">
        <v>79.2</v>
      </c>
      <c r="C2223" s="15">
        <f t="shared" si="34"/>
        <v>2.0280013954332845E-2</v>
      </c>
    </row>
    <row r="2224" spans="1:3" x14ac:dyDescent="0.3">
      <c r="A2224" s="14">
        <v>41963</v>
      </c>
      <c r="B2224" s="13">
        <v>77.61</v>
      </c>
      <c r="C2224" s="15">
        <f t="shared" si="34"/>
        <v>5.1673025453230909E-3</v>
      </c>
    </row>
    <row r="2225" spans="1:3" x14ac:dyDescent="0.3">
      <c r="A2225" s="14">
        <v>41962</v>
      </c>
      <c r="B2225" s="13">
        <v>77.209999999999994</v>
      </c>
      <c r="C2225" s="15">
        <f t="shared" si="34"/>
        <v>-2.5900026044822658E-4</v>
      </c>
    </row>
    <row r="2226" spans="1:3" x14ac:dyDescent="0.3">
      <c r="A2226" s="14">
        <v>41961</v>
      </c>
      <c r="B2226" s="13">
        <v>77.23</v>
      </c>
      <c r="C2226" s="15">
        <f t="shared" si="34"/>
        <v>4.8023974444745933E-3</v>
      </c>
    </row>
    <row r="2227" spans="1:3" x14ac:dyDescent="0.3">
      <c r="A2227" s="14">
        <v>41960</v>
      </c>
      <c r="B2227" s="13">
        <v>76.86</v>
      </c>
      <c r="C2227" s="15">
        <f t="shared" si="34"/>
        <v>-8.4213751567221943E-3</v>
      </c>
    </row>
    <row r="2228" spans="1:3" x14ac:dyDescent="0.3">
      <c r="A2228" s="14">
        <v>41957</v>
      </c>
      <c r="B2228" s="13">
        <v>77.510000000000005</v>
      </c>
      <c r="C2228" s="15">
        <f t="shared" si="34"/>
        <v>-2.9629651306569606E-3</v>
      </c>
    </row>
    <row r="2229" spans="1:3" x14ac:dyDescent="0.3">
      <c r="A2229" s="14">
        <v>41956</v>
      </c>
      <c r="B2229" s="13">
        <v>77.739999999999995</v>
      </c>
      <c r="C2229" s="15">
        <f t="shared" si="34"/>
        <v>-3.3892976045050906E-2</v>
      </c>
    </row>
    <row r="2230" spans="1:3" x14ac:dyDescent="0.3">
      <c r="A2230" s="14">
        <v>41955</v>
      </c>
      <c r="B2230" s="13">
        <v>80.42</v>
      </c>
      <c r="C2230" s="15">
        <f t="shared" si="34"/>
        <v>-6.445237978591545E-3</v>
      </c>
    </row>
    <row r="2231" spans="1:3" x14ac:dyDescent="0.3">
      <c r="A2231" s="14">
        <v>41954</v>
      </c>
      <c r="B2231" s="13">
        <v>80.94</v>
      </c>
      <c r="C2231" s="15">
        <f t="shared" si="34"/>
        <v>-2.392692269352982E-2</v>
      </c>
    </row>
    <row r="2232" spans="1:3" x14ac:dyDescent="0.3">
      <c r="A2232" s="14">
        <v>41953</v>
      </c>
      <c r="B2232" s="13">
        <v>82.9</v>
      </c>
      <c r="C2232" s="15">
        <f t="shared" si="34"/>
        <v>-3.6122856859135493E-3</v>
      </c>
    </row>
    <row r="2233" spans="1:3" x14ac:dyDescent="0.3">
      <c r="A2233" s="14">
        <v>41950</v>
      </c>
      <c r="B2233" s="13">
        <v>83.2</v>
      </c>
      <c r="C2233" s="15">
        <f t="shared" si="34"/>
        <v>1.3552966404703668E-2</v>
      </c>
    </row>
    <row r="2234" spans="1:3" x14ac:dyDescent="0.3">
      <c r="A2234" s="14">
        <v>41949</v>
      </c>
      <c r="B2234" s="13">
        <v>82.08</v>
      </c>
      <c r="C2234" s="15">
        <f t="shared" si="34"/>
        <v>-9.6993970887135055E-3</v>
      </c>
    </row>
    <row r="2235" spans="1:3" x14ac:dyDescent="0.3">
      <c r="A2235" s="14">
        <v>41948</v>
      </c>
      <c r="B2235" s="13">
        <v>82.88</v>
      </c>
      <c r="C2235" s="15">
        <f t="shared" si="34"/>
        <v>9.212186360439939E-3</v>
      </c>
    </row>
    <row r="2236" spans="1:3" x14ac:dyDescent="0.3">
      <c r="A2236" s="14">
        <v>41947</v>
      </c>
      <c r="B2236" s="13">
        <v>82.12</v>
      </c>
      <c r="C2236" s="15">
        <f t="shared" si="34"/>
        <v>-3.3292501166568796E-2</v>
      </c>
    </row>
    <row r="2237" spans="1:3" x14ac:dyDescent="0.3">
      <c r="A2237" s="14">
        <v>41946</v>
      </c>
      <c r="B2237" s="13">
        <v>84.9</v>
      </c>
      <c r="C2237" s="15">
        <f t="shared" si="34"/>
        <v>8.635530093816856E-3</v>
      </c>
    </row>
    <row r="2238" spans="1:3" x14ac:dyDescent="0.3">
      <c r="A2238" s="14">
        <v>41943</v>
      </c>
      <c r="B2238" s="13">
        <v>84.17</v>
      </c>
      <c r="C2238" s="15">
        <f t="shared" si="34"/>
        <v>-1.5677812719229793E-2</v>
      </c>
    </row>
    <row r="2239" spans="1:3" x14ac:dyDescent="0.3">
      <c r="A2239" s="14">
        <v>41942</v>
      </c>
      <c r="B2239" s="13">
        <v>85.5</v>
      </c>
      <c r="C2239" s="15">
        <f t="shared" si="34"/>
        <v>-1.635672450665418E-2</v>
      </c>
    </row>
    <row r="2240" spans="1:3" x14ac:dyDescent="0.3">
      <c r="A2240" s="14">
        <v>41941</v>
      </c>
      <c r="B2240" s="13">
        <v>86.91</v>
      </c>
      <c r="C2240" s="15">
        <f t="shared" si="34"/>
        <v>1.5538346019405404E-2</v>
      </c>
    </row>
    <row r="2241" spans="1:3" x14ac:dyDescent="0.3">
      <c r="A2241" s="14">
        <v>41940</v>
      </c>
      <c r="B2241" s="13">
        <v>85.57</v>
      </c>
      <c r="C2241" s="15">
        <f t="shared" si="34"/>
        <v>-8.1770929151863715E-4</v>
      </c>
    </row>
    <row r="2242" spans="1:3" x14ac:dyDescent="0.3">
      <c r="A2242" s="14">
        <v>41939</v>
      </c>
      <c r="B2242" s="13">
        <v>85.64</v>
      </c>
      <c r="C2242" s="15">
        <f t="shared" si="34"/>
        <v>-4.1948325320256838E-3</v>
      </c>
    </row>
    <row r="2243" spans="1:3" x14ac:dyDescent="0.3">
      <c r="A2243" s="14">
        <v>41936</v>
      </c>
      <c r="B2243" s="13">
        <v>86</v>
      </c>
      <c r="C2243" s="15">
        <f t="shared" ref="C2243:C2306" si="35">LN(B2243/B2244)</f>
        <v>6.9791790665864209E-4</v>
      </c>
    </row>
    <row r="2244" spans="1:3" x14ac:dyDescent="0.3">
      <c r="A2244" s="14">
        <v>41935</v>
      </c>
      <c r="B2244" s="13">
        <v>85.94</v>
      </c>
      <c r="C2244" s="15">
        <f t="shared" si="35"/>
        <v>-5.1067891857059415E-3</v>
      </c>
    </row>
    <row r="2245" spans="1:3" x14ac:dyDescent="0.3">
      <c r="A2245" s="14">
        <v>41934</v>
      </c>
      <c r="B2245" s="13">
        <v>86.38</v>
      </c>
      <c r="C2245" s="15">
        <f t="shared" si="35"/>
        <v>1.4106908379565431E-2</v>
      </c>
    </row>
    <row r="2246" spans="1:3" x14ac:dyDescent="0.3">
      <c r="A2246" s="14">
        <v>41933</v>
      </c>
      <c r="B2246" s="13">
        <v>85.17</v>
      </c>
      <c r="C2246" s="15">
        <f t="shared" si="35"/>
        <v>8.8449187986369155E-3</v>
      </c>
    </row>
    <row r="2247" spans="1:3" x14ac:dyDescent="0.3">
      <c r="A2247" s="14">
        <v>41932</v>
      </c>
      <c r="B2247" s="13">
        <v>84.42</v>
      </c>
      <c r="C2247" s="15">
        <f t="shared" si="35"/>
        <v>-1.0018352399605421E-2</v>
      </c>
    </row>
    <row r="2248" spans="1:3" x14ac:dyDescent="0.3">
      <c r="A2248" s="14">
        <v>41929</v>
      </c>
      <c r="B2248" s="13">
        <v>85.27</v>
      </c>
      <c r="C2248" s="15">
        <f t="shared" si="35"/>
        <v>1.4767827012722211E-2</v>
      </c>
    </row>
    <row r="2249" spans="1:3" x14ac:dyDescent="0.3">
      <c r="A2249" s="14">
        <v>41928</v>
      </c>
      <c r="B2249" s="13">
        <v>84.02</v>
      </c>
      <c r="C2249" s="15">
        <f t="shared" si="35"/>
        <v>0</v>
      </c>
    </row>
    <row r="2250" spans="1:3" x14ac:dyDescent="0.3">
      <c r="A2250" s="14">
        <v>41927</v>
      </c>
      <c r="B2250" s="13">
        <v>84.02</v>
      </c>
      <c r="C2250" s="15">
        <f t="shared" si="35"/>
        <v>-2.7469739905370681E-2</v>
      </c>
    </row>
    <row r="2251" spans="1:3" x14ac:dyDescent="0.3">
      <c r="A2251" s="14">
        <v>41926</v>
      </c>
      <c r="B2251" s="13">
        <v>86.36</v>
      </c>
      <c r="C2251" s="15">
        <f t="shared" si="35"/>
        <v>-1.6764659486964716E-2</v>
      </c>
    </row>
    <row r="2252" spans="1:3" x14ac:dyDescent="0.3">
      <c r="A2252" s="14">
        <v>41925</v>
      </c>
      <c r="B2252" s="13">
        <v>87.82</v>
      </c>
      <c r="C2252" s="15">
        <f t="shared" si="35"/>
        <v>-9.5195641833360888E-3</v>
      </c>
    </row>
    <row r="2253" spans="1:3" x14ac:dyDescent="0.3">
      <c r="A2253" s="14">
        <v>41922</v>
      </c>
      <c r="B2253" s="13">
        <v>88.66</v>
      </c>
      <c r="C2253" s="15">
        <f t="shared" si="35"/>
        <v>-2.020947472074278E-2</v>
      </c>
    </row>
    <row r="2254" spans="1:3" x14ac:dyDescent="0.3">
      <c r="A2254" s="14">
        <v>41921</v>
      </c>
      <c r="B2254" s="13">
        <v>90.47</v>
      </c>
      <c r="C2254" s="15">
        <f t="shared" si="35"/>
        <v>2.4347068246598782E-3</v>
      </c>
    </row>
    <row r="2255" spans="1:3" x14ac:dyDescent="0.3">
      <c r="A2255" s="14">
        <v>41920</v>
      </c>
      <c r="B2255" s="13">
        <v>90.25</v>
      </c>
      <c r="C2255" s="15">
        <f t="shared" si="35"/>
        <v>-7.1764039704429166E-3</v>
      </c>
    </row>
    <row r="2256" spans="1:3" x14ac:dyDescent="0.3">
      <c r="A2256" s="14">
        <v>41919</v>
      </c>
      <c r="B2256" s="13">
        <v>90.9</v>
      </c>
      <c r="C2256" s="15">
        <f t="shared" si="35"/>
        <v>2.7540639825730196E-3</v>
      </c>
    </row>
    <row r="2257" spans="1:3" x14ac:dyDescent="0.3">
      <c r="A2257" s="14">
        <v>41918</v>
      </c>
      <c r="B2257" s="13">
        <v>90.65</v>
      </c>
      <c r="C2257" s="15">
        <f t="shared" si="35"/>
        <v>-1.6533484063874782E-3</v>
      </c>
    </row>
    <row r="2258" spans="1:3" x14ac:dyDescent="0.3">
      <c r="A2258" s="14">
        <v>41915</v>
      </c>
      <c r="B2258" s="13">
        <v>90.8</v>
      </c>
      <c r="C2258" s="15">
        <f t="shared" si="35"/>
        <v>-5.3819669697419258E-3</v>
      </c>
    </row>
    <row r="2259" spans="1:3" x14ac:dyDescent="0.3">
      <c r="A2259" s="14">
        <v>41914</v>
      </c>
      <c r="B2259" s="13">
        <v>91.29</v>
      </c>
      <c r="C2259" s="15">
        <f t="shared" si="35"/>
        <v>-3.5299048450431261E-2</v>
      </c>
    </row>
    <row r="2260" spans="1:3" x14ac:dyDescent="0.3">
      <c r="A2260" s="14">
        <v>41913</v>
      </c>
      <c r="B2260" s="13">
        <v>94.57</v>
      </c>
      <c r="C2260" s="15">
        <f t="shared" si="35"/>
        <v>-1.0568591133791169E-3</v>
      </c>
    </row>
    <row r="2261" spans="1:3" x14ac:dyDescent="0.3">
      <c r="A2261" s="14">
        <v>41912</v>
      </c>
      <c r="B2261" s="13">
        <v>94.67</v>
      </c>
      <c r="C2261" s="15">
        <f t="shared" si="35"/>
        <v>-1.0821138318108737E-2</v>
      </c>
    </row>
    <row r="2262" spans="1:3" x14ac:dyDescent="0.3">
      <c r="A2262" s="14">
        <v>41911</v>
      </c>
      <c r="B2262" s="13">
        <v>95.7</v>
      </c>
      <c r="C2262" s="15">
        <f t="shared" si="35"/>
        <v>6.4996559669154444E-3</v>
      </c>
    </row>
    <row r="2263" spans="1:3" x14ac:dyDescent="0.3">
      <c r="A2263" s="14">
        <v>41908</v>
      </c>
      <c r="B2263" s="13">
        <v>95.08</v>
      </c>
      <c r="C2263" s="15">
        <f t="shared" si="35"/>
        <v>-1.2612993053264508E-3</v>
      </c>
    </row>
    <row r="2264" spans="1:3" x14ac:dyDescent="0.3">
      <c r="A2264" s="14">
        <v>41907</v>
      </c>
      <c r="B2264" s="13">
        <v>95.2</v>
      </c>
      <c r="C2264" s="15">
        <f t="shared" si="35"/>
        <v>7.0626973600267443E-3</v>
      </c>
    </row>
    <row r="2265" spans="1:3" x14ac:dyDescent="0.3">
      <c r="A2265" s="14">
        <v>41906</v>
      </c>
      <c r="B2265" s="13">
        <v>94.53</v>
      </c>
      <c r="C2265" s="15">
        <f t="shared" si="35"/>
        <v>-3.5902889674925835E-3</v>
      </c>
    </row>
    <row r="2266" spans="1:3" x14ac:dyDescent="0.3">
      <c r="A2266" s="14">
        <v>41905</v>
      </c>
      <c r="B2266" s="13">
        <v>94.87</v>
      </c>
      <c r="C2266" s="15">
        <f t="shared" si="35"/>
        <v>-5.2565301860355513E-3</v>
      </c>
    </row>
    <row r="2267" spans="1:3" x14ac:dyDescent="0.3">
      <c r="A2267" s="14">
        <v>41904</v>
      </c>
      <c r="B2267" s="13">
        <v>95.37</v>
      </c>
      <c r="C2267" s="15">
        <f t="shared" si="35"/>
        <v>-1.4366268319070109E-2</v>
      </c>
    </row>
    <row r="2268" spans="1:3" x14ac:dyDescent="0.3">
      <c r="A2268" s="14">
        <v>41901</v>
      </c>
      <c r="B2268" s="13">
        <v>96.75</v>
      </c>
      <c r="C2268" s="15">
        <f t="shared" si="35"/>
        <v>-7.2325260165700955E-4</v>
      </c>
    </row>
    <row r="2269" spans="1:3" x14ac:dyDescent="0.3">
      <c r="A2269" s="14">
        <v>41900</v>
      </c>
      <c r="B2269" s="13">
        <v>96.82</v>
      </c>
      <c r="C2269" s="15">
        <f t="shared" si="35"/>
        <v>-9.0479745371888042E-3</v>
      </c>
    </row>
    <row r="2270" spans="1:3" x14ac:dyDescent="0.3">
      <c r="A2270" s="14">
        <v>41899</v>
      </c>
      <c r="B2270" s="13">
        <v>97.7</v>
      </c>
      <c r="C2270" s="15">
        <f t="shared" si="35"/>
        <v>3.1780230756291699E-3</v>
      </c>
    </row>
    <row r="2271" spans="1:3" x14ac:dyDescent="0.3">
      <c r="A2271" s="14">
        <v>41898</v>
      </c>
      <c r="B2271" s="13">
        <v>97.39</v>
      </c>
      <c r="C2271" s="15">
        <f t="shared" si="35"/>
        <v>9.9061794508148431E-3</v>
      </c>
    </row>
    <row r="2272" spans="1:3" x14ac:dyDescent="0.3">
      <c r="A2272" s="14">
        <v>41897</v>
      </c>
      <c r="B2272" s="13">
        <v>96.43</v>
      </c>
      <c r="C2272" s="15">
        <f t="shared" si="35"/>
        <v>1.2452009495201373E-3</v>
      </c>
    </row>
    <row r="2273" spans="1:3" x14ac:dyDescent="0.3">
      <c r="A2273" s="14">
        <v>41894</v>
      </c>
      <c r="B2273" s="13">
        <v>96.31</v>
      </c>
      <c r="C2273" s="15">
        <f t="shared" si="35"/>
        <v>-1.1414934047032622E-3</v>
      </c>
    </row>
    <row r="2274" spans="1:3" x14ac:dyDescent="0.3">
      <c r="A2274" s="14">
        <v>41893</v>
      </c>
      <c r="B2274" s="13">
        <v>96.42</v>
      </c>
      <c r="C2274" s="15">
        <f t="shared" si="35"/>
        <v>1.6607851025127979E-3</v>
      </c>
    </row>
    <row r="2275" spans="1:3" x14ac:dyDescent="0.3">
      <c r="A2275" s="14">
        <v>41892</v>
      </c>
      <c r="B2275" s="13">
        <v>96.26</v>
      </c>
      <c r="C2275" s="15">
        <f t="shared" si="35"/>
        <v>-1.8730608312937918E-2</v>
      </c>
    </row>
    <row r="2276" spans="1:3" x14ac:dyDescent="0.3">
      <c r="A2276" s="14">
        <v>41891</v>
      </c>
      <c r="B2276" s="13">
        <v>98.08</v>
      </c>
      <c r="C2276" s="15">
        <f t="shared" si="35"/>
        <v>-1.467563407007097E-2</v>
      </c>
    </row>
    <row r="2277" spans="1:3" x14ac:dyDescent="0.3">
      <c r="A2277" s="14">
        <v>41890</v>
      </c>
      <c r="B2277" s="13">
        <v>99.53</v>
      </c>
      <c r="C2277" s="15">
        <f t="shared" si="35"/>
        <v>2.009646309014543E-4</v>
      </c>
    </row>
    <row r="2278" spans="1:3" x14ac:dyDescent="0.3">
      <c r="A2278" s="14">
        <v>41887</v>
      </c>
      <c r="B2278" s="13">
        <v>99.51</v>
      </c>
      <c r="C2278" s="15">
        <f t="shared" si="35"/>
        <v>-1.6939424573738936E-2</v>
      </c>
    </row>
    <row r="2279" spans="1:3" x14ac:dyDescent="0.3">
      <c r="A2279" s="14">
        <v>41886</v>
      </c>
      <c r="B2279" s="13">
        <v>101.21</v>
      </c>
      <c r="C2279" s="15">
        <f t="shared" si="35"/>
        <v>3.2658745441456923E-3</v>
      </c>
    </row>
    <row r="2280" spans="1:3" x14ac:dyDescent="0.3">
      <c r="A2280" s="14">
        <v>41885</v>
      </c>
      <c r="B2280" s="13">
        <v>100.88</v>
      </c>
      <c r="C2280" s="15">
        <f t="shared" si="35"/>
        <v>6.6637075864267297E-3</v>
      </c>
    </row>
    <row r="2281" spans="1:3" x14ac:dyDescent="0.3">
      <c r="A2281" s="14">
        <v>41884</v>
      </c>
      <c r="B2281" s="13">
        <v>100.21</v>
      </c>
      <c r="C2281" s="15">
        <f t="shared" si="35"/>
        <v>-9.0399463283098568E-3</v>
      </c>
    </row>
    <row r="2282" spans="1:3" x14ac:dyDescent="0.3">
      <c r="A2282" s="14">
        <v>41880</v>
      </c>
      <c r="B2282" s="13">
        <v>101.12</v>
      </c>
      <c r="C2282" s="15">
        <f t="shared" si="35"/>
        <v>4.0628307384940558E-3</v>
      </c>
    </row>
    <row r="2283" spans="1:3" x14ac:dyDescent="0.3">
      <c r="A2283" s="14">
        <v>41879</v>
      </c>
      <c r="B2283" s="13">
        <v>100.71</v>
      </c>
      <c r="C2283" s="15">
        <f t="shared" si="35"/>
        <v>3.0828924024243571E-3</v>
      </c>
    </row>
    <row r="2284" spans="1:3" x14ac:dyDescent="0.3">
      <c r="A2284" s="14">
        <v>41878</v>
      </c>
      <c r="B2284" s="13">
        <v>100.4</v>
      </c>
      <c r="C2284" s="15">
        <f t="shared" si="35"/>
        <v>-9.9552024150159385E-4</v>
      </c>
    </row>
    <row r="2285" spans="1:3" x14ac:dyDescent="0.3">
      <c r="A2285" s="14">
        <v>41877</v>
      </c>
      <c r="B2285" s="13">
        <v>100.5</v>
      </c>
      <c r="C2285" s="15">
        <f t="shared" si="35"/>
        <v>9.9507438263267048E-5</v>
      </c>
    </row>
    <row r="2286" spans="1:3" x14ac:dyDescent="0.3">
      <c r="A2286" s="14">
        <v>41876</v>
      </c>
      <c r="B2286" s="13">
        <v>100.49</v>
      </c>
      <c r="C2286" s="15">
        <f t="shared" si="35"/>
        <v>3.9884388299397458E-3</v>
      </c>
    </row>
    <row r="2287" spans="1:3" x14ac:dyDescent="0.3">
      <c r="A2287" s="14">
        <v>41873</v>
      </c>
      <c r="B2287" s="13">
        <v>100.09</v>
      </c>
      <c r="C2287" s="15">
        <f t="shared" si="35"/>
        <v>-1.8964920591651527E-3</v>
      </c>
    </row>
    <row r="2288" spans="1:3" x14ac:dyDescent="0.3">
      <c r="A2288" s="14">
        <v>41872</v>
      </c>
      <c r="B2288" s="13">
        <v>100.28</v>
      </c>
      <c r="C2288" s="15">
        <f t="shared" si="35"/>
        <v>3.5964074727704428E-3</v>
      </c>
    </row>
    <row r="2289" spans="1:3" x14ac:dyDescent="0.3">
      <c r="A2289" s="14">
        <v>41871</v>
      </c>
      <c r="B2289" s="13">
        <v>99.92</v>
      </c>
      <c r="C2289" s="15">
        <f t="shared" si="35"/>
        <v>1.8030656993457165E-3</v>
      </c>
    </row>
    <row r="2290" spans="1:3" x14ac:dyDescent="0.3">
      <c r="A2290" s="14">
        <v>41870</v>
      </c>
      <c r="B2290" s="13">
        <v>99.74</v>
      </c>
      <c r="C2290" s="15">
        <f t="shared" si="35"/>
        <v>3.71654287470431E-3</v>
      </c>
    </row>
    <row r="2291" spans="1:3" x14ac:dyDescent="0.3">
      <c r="A2291" s="14">
        <v>41869</v>
      </c>
      <c r="B2291" s="13">
        <v>99.37</v>
      </c>
      <c r="C2291" s="15">
        <f t="shared" si="35"/>
        <v>-1.7556560670806978E-2</v>
      </c>
    </row>
    <row r="2292" spans="1:3" x14ac:dyDescent="0.3">
      <c r="A2292" s="14">
        <v>41866</v>
      </c>
      <c r="B2292" s="13">
        <v>101.13</v>
      </c>
      <c r="C2292" s="15">
        <f t="shared" si="35"/>
        <v>-1.977456996755528E-4</v>
      </c>
    </row>
    <row r="2293" spans="1:3" x14ac:dyDescent="0.3">
      <c r="A2293" s="14">
        <v>41865</v>
      </c>
      <c r="B2293" s="13">
        <v>101.15</v>
      </c>
      <c r="C2293" s="15">
        <f t="shared" si="35"/>
        <v>-1.1011811204166812E-2</v>
      </c>
    </row>
    <row r="2294" spans="1:3" x14ac:dyDescent="0.3">
      <c r="A2294" s="14">
        <v>41864</v>
      </c>
      <c r="B2294" s="13">
        <v>102.27</v>
      </c>
      <c r="C2294" s="15">
        <f t="shared" si="35"/>
        <v>5.7857479367226395E-3</v>
      </c>
    </row>
    <row r="2295" spans="1:3" x14ac:dyDescent="0.3">
      <c r="A2295" s="14">
        <v>41863</v>
      </c>
      <c r="B2295" s="13">
        <v>101.68</v>
      </c>
      <c r="C2295" s="15">
        <f t="shared" si="35"/>
        <v>-1.745108873566056E-2</v>
      </c>
    </row>
    <row r="2296" spans="1:3" x14ac:dyDescent="0.3">
      <c r="A2296" s="14">
        <v>41862</v>
      </c>
      <c r="B2296" s="13">
        <v>103.47</v>
      </c>
      <c r="C2296" s="15">
        <f t="shared" si="35"/>
        <v>1.0636755825676064E-3</v>
      </c>
    </row>
    <row r="2297" spans="1:3" x14ac:dyDescent="0.3">
      <c r="A2297" s="14">
        <v>41859</v>
      </c>
      <c r="B2297" s="13">
        <v>103.36</v>
      </c>
      <c r="C2297" s="15">
        <f t="shared" si="35"/>
        <v>-6.3651483106346076E-3</v>
      </c>
    </row>
    <row r="2298" spans="1:3" x14ac:dyDescent="0.3">
      <c r="A2298" s="14">
        <v>41858</v>
      </c>
      <c r="B2298" s="13">
        <v>104.02</v>
      </c>
      <c r="C2298" s="15">
        <f t="shared" si="35"/>
        <v>-1.440991651431053E-3</v>
      </c>
    </row>
    <row r="2299" spans="1:3" x14ac:dyDescent="0.3">
      <c r="A2299" s="14">
        <v>41857</v>
      </c>
      <c r="B2299" s="13">
        <v>104.17</v>
      </c>
      <c r="C2299" s="15">
        <f t="shared" si="35"/>
        <v>1.3044293368998859E-2</v>
      </c>
    </row>
    <row r="2300" spans="1:3" x14ac:dyDescent="0.3">
      <c r="A2300" s="14">
        <v>41856</v>
      </c>
      <c r="B2300" s="13">
        <v>102.82</v>
      </c>
      <c r="C2300" s="15">
        <f t="shared" si="35"/>
        <v>-7.8469765687674362E-3</v>
      </c>
    </row>
    <row r="2301" spans="1:3" x14ac:dyDescent="0.3">
      <c r="A2301" s="14">
        <v>41855</v>
      </c>
      <c r="B2301" s="13">
        <v>103.63</v>
      </c>
      <c r="C2301" s="15">
        <f t="shared" si="35"/>
        <v>1.7384590045739755E-3</v>
      </c>
    </row>
    <row r="2302" spans="1:3" x14ac:dyDescent="0.3">
      <c r="A2302" s="14">
        <v>41852</v>
      </c>
      <c r="B2302" s="13">
        <v>103.45</v>
      </c>
      <c r="C2302" s="15">
        <f t="shared" si="35"/>
        <v>-1.4300354067013635E-2</v>
      </c>
    </row>
    <row r="2303" spans="1:3" x14ac:dyDescent="0.3">
      <c r="A2303" s="14">
        <v>41851</v>
      </c>
      <c r="B2303" s="13">
        <v>104.94</v>
      </c>
      <c r="C2303" s="15">
        <f t="shared" si="35"/>
        <v>-1.4474497067949116E-2</v>
      </c>
    </row>
    <row r="2304" spans="1:3" x14ac:dyDescent="0.3">
      <c r="A2304" s="14">
        <v>41850</v>
      </c>
      <c r="B2304" s="13">
        <v>106.47</v>
      </c>
      <c r="C2304" s="15">
        <f t="shared" si="35"/>
        <v>-4.7786457765893308E-3</v>
      </c>
    </row>
    <row r="2305" spans="1:3" x14ac:dyDescent="0.3">
      <c r="A2305" s="14">
        <v>41849</v>
      </c>
      <c r="B2305" s="13">
        <v>106.98</v>
      </c>
      <c r="C2305" s="15">
        <f t="shared" si="35"/>
        <v>2.6207427953964099E-3</v>
      </c>
    </row>
    <row r="2306" spans="1:3" x14ac:dyDescent="0.3">
      <c r="A2306" s="14">
        <v>41848</v>
      </c>
      <c r="B2306" s="13">
        <v>106.7</v>
      </c>
      <c r="C2306" s="15">
        <f t="shared" si="35"/>
        <v>-1.7791099781466356E-3</v>
      </c>
    </row>
    <row r="2307" spans="1:3" x14ac:dyDescent="0.3">
      <c r="A2307" s="14">
        <v>41845</v>
      </c>
      <c r="B2307" s="13">
        <v>106.89</v>
      </c>
      <c r="C2307" s="15">
        <f t="shared" ref="C2307:C2370" si="36">LN(B2307/B2308)</f>
        <v>1.0438802648020551E-2</v>
      </c>
    </row>
    <row r="2308" spans="1:3" x14ac:dyDescent="0.3">
      <c r="A2308" s="14">
        <v>41844</v>
      </c>
      <c r="B2308" s="13">
        <v>105.78</v>
      </c>
      <c r="C2308" s="15">
        <f t="shared" si="36"/>
        <v>-1.006451612732266E-2</v>
      </c>
    </row>
    <row r="2309" spans="1:3" x14ac:dyDescent="0.3">
      <c r="A2309" s="14">
        <v>41843</v>
      </c>
      <c r="B2309" s="13">
        <v>106.85</v>
      </c>
      <c r="C2309" s="15">
        <f t="shared" si="36"/>
        <v>3.4688076783003091E-3</v>
      </c>
    </row>
    <row r="2310" spans="1:3" x14ac:dyDescent="0.3">
      <c r="A2310" s="14">
        <v>41842</v>
      </c>
      <c r="B2310" s="13">
        <v>106.48</v>
      </c>
      <c r="C2310" s="15">
        <f t="shared" si="36"/>
        <v>7.2576783062845108E-3</v>
      </c>
    </row>
    <row r="2311" spans="1:3" x14ac:dyDescent="0.3">
      <c r="A2311" s="14">
        <v>41841</v>
      </c>
      <c r="B2311" s="13">
        <v>105.71</v>
      </c>
      <c r="C2311" s="15">
        <f t="shared" si="36"/>
        <v>-3.0225771571352599E-3</v>
      </c>
    </row>
    <row r="2312" spans="1:3" x14ac:dyDescent="0.3">
      <c r="A2312" s="14">
        <v>41838</v>
      </c>
      <c r="B2312" s="13">
        <v>106.03</v>
      </c>
      <c r="C2312" s="15">
        <f t="shared" si="36"/>
        <v>-9.430848311799932E-5</v>
      </c>
    </row>
    <row r="2313" spans="1:3" x14ac:dyDescent="0.3">
      <c r="A2313" s="14">
        <v>41837</v>
      </c>
      <c r="B2313" s="13">
        <v>106.04</v>
      </c>
      <c r="C2313" s="15">
        <f t="shared" si="36"/>
        <v>5.9588731537271351E-3</v>
      </c>
    </row>
    <row r="2314" spans="1:3" x14ac:dyDescent="0.3">
      <c r="A2314" s="14">
        <v>41836</v>
      </c>
      <c r="B2314" s="13">
        <v>105.41</v>
      </c>
      <c r="C2314" s="15">
        <f t="shared" si="36"/>
        <v>6.4718984820433334E-3</v>
      </c>
    </row>
    <row r="2315" spans="1:3" x14ac:dyDescent="0.3">
      <c r="A2315" s="14">
        <v>41835</v>
      </c>
      <c r="B2315" s="13">
        <v>104.73</v>
      </c>
      <c r="C2315" s="15">
        <f t="shared" si="36"/>
        <v>0</v>
      </c>
    </row>
    <row r="2316" spans="1:3" x14ac:dyDescent="0.3">
      <c r="A2316" s="14">
        <v>41834</v>
      </c>
      <c r="B2316" s="13">
        <v>104.73</v>
      </c>
      <c r="C2316" s="15">
        <f t="shared" si="36"/>
        <v>-9.8813155549070768E-3</v>
      </c>
    </row>
    <row r="2317" spans="1:3" x14ac:dyDescent="0.3">
      <c r="A2317" s="14">
        <v>41831</v>
      </c>
      <c r="B2317" s="13">
        <v>105.77</v>
      </c>
      <c r="C2317" s="15">
        <f t="shared" si="36"/>
        <v>-4.057183467877006E-3</v>
      </c>
    </row>
    <row r="2318" spans="1:3" x14ac:dyDescent="0.3">
      <c r="A2318" s="14">
        <v>41830</v>
      </c>
      <c r="B2318" s="13">
        <v>106.2</v>
      </c>
      <c r="C2318" s="15">
        <f t="shared" si="36"/>
        <v>-6.0082794339216105E-3</v>
      </c>
    </row>
    <row r="2319" spans="1:3" x14ac:dyDescent="0.3">
      <c r="A2319" s="14">
        <v>41829</v>
      </c>
      <c r="B2319" s="13">
        <v>106.84</v>
      </c>
      <c r="C2319" s="15">
        <f t="shared" si="36"/>
        <v>-7.5528355686119422E-3</v>
      </c>
    </row>
    <row r="2320" spans="1:3" x14ac:dyDescent="0.3">
      <c r="A2320" s="14">
        <v>41828</v>
      </c>
      <c r="B2320" s="13">
        <v>107.65</v>
      </c>
      <c r="C2320" s="15">
        <f t="shared" si="36"/>
        <v>-9.7065703167916496E-3</v>
      </c>
    </row>
    <row r="2321" spans="1:3" x14ac:dyDescent="0.3">
      <c r="A2321" s="14">
        <v>41827</v>
      </c>
      <c r="B2321" s="13">
        <v>108.7</v>
      </c>
      <c r="C2321" s="15">
        <f t="shared" si="36"/>
        <v>-2.5725850277885094E-3</v>
      </c>
    </row>
    <row r="2322" spans="1:3" x14ac:dyDescent="0.3">
      <c r="A2322" s="14">
        <v>41823</v>
      </c>
      <c r="B2322" s="13">
        <v>108.98</v>
      </c>
      <c r="C2322" s="15">
        <f t="shared" si="36"/>
        <v>-1.0951012889618266E-2</v>
      </c>
    </row>
    <row r="2323" spans="1:3" x14ac:dyDescent="0.3">
      <c r="A2323" s="14">
        <v>41822</v>
      </c>
      <c r="B2323" s="13">
        <v>110.18</v>
      </c>
      <c r="C2323" s="15">
        <f t="shared" si="36"/>
        <v>-5.9723279502071503E-3</v>
      </c>
    </row>
    <row r="2324" spans="1:3" x14ac:dyDescent="0.3">
      <c r="A2324" s="14">
        <v>41821</v>
      </c>
      <c r="B2324" s="13">
        <v>110.84</v>
      </c>
      <c r="C2324" s="15">
        <f t="shared" si="36"/>
        <v>-1.712715071396599E-3</v>
      </c>
    </row>
    <row r="2325" spans="1:3" x14ac:dyDescent="0.3">
      <c r="A2325" s="14">
        <v>41820</v>
      </c>
      <c r="B2325" s="13">
        <v>111.03</v>
      </c>
      <c r="C2325" s="15">
        <f t="shared" si="36"/>
        <v>-1.4218884760298233E-2</v>
      </c>
    </row>
    <row r="2326" spans="1:3" x14ac:dyDescent="0.3">
      <c r="A2326" s="14">
        <v>41817</v>
      </c>
      <c r="B2326" s="13">
        <v>112.62</v>
      </c>
      <c r="C2326" s="15">
        <f t="shared" si="36"/>
        <v>8.8798117538354306E-5</v>
      </c>
    </row>
    <row r="2327" spans="1:3" x14ac:dyDescent="0.3">
      <c r="A2327" s="14">
        <v>41816</v>
      </c>
      <c r="B2327" s="13">
        <v>112.61</v>
      </c>
      <c r="C2327" s="15">
        <f t="shared" si="36"/>
        <v>-2.0403644248614232E-3</v>
      </c>
    </row>
    <row r="2328" spans="1:3" x14ac:dyDescent="0.3">
      <c r="A2328" s="14">
        <v>41815</v>
      </c>
      <c r="B2328" s="13">
        <v>112.84</v>
      </c>
      <c r="C2328" s="15">
        <f t="shared" si="36"/>
        <v>-7.9442557448579608E-3</v>
      </c>
    </row>
    <row r="2329" spans="1:3" x14ac:dyDescent="0.3">
      <c r="A2329" s="14">
        <v>41814</v>
      </c>
      <c r="B2329" s="13">
        <v>113.74</v>
      </c>
      <c r="C2329" s="15">
        <f t="shared" si="36"/>
        <v>1.0555947496726822E-3</v>
      </c>
    </row>
    <row r="2330" spans="1:3" x14ac:dyDescent="0.3">
      <c r="A2330" s="14">
        <v>41813</v>
      </c>
      <c r="B2330" s="13">
        <v>113.62</v>
      </c>
      <c r="C2330" s="15">
        <f t="shared" si="36"/>
        <v>-8.1518617705235927E-3</v>
      </c>
    </row>
    <row r="2331" spans="1:3" x14ac:dyDescent="0.3">
      <c r="A2331" s="14">
        <v>41810</v>
      </c>
      <c r="B2331" s="13">
        <v>114.55</v>
      </c>
      <c r="C2331" s="15">
        <f t="shared" si="36"/>
        <v>-5.571530038910485E-3</v>
      </c>
    </row>
    <row r="2332" spans="1:3" x14ac:dyDescent="0.3">
      <c r="A2332" s="14">
        <v>41809</v>
      </c>
      <c r="B2332" s="13">
        <v>115.19</v>
      </c>
      <c r="C2332" s="15">
        <f t="shared" si="36"/>
        <v>8.1939091641010323E-3</v>
      </c>
    </row>
    <row r="2333" spans="1:3" x14ac:dyDescent="0.3">
      <c r="A2333" s="14">
        <v>41808</v>
      </c>
      <c r="B2333" s="13">
        <v>114.25</v>
      </c>
      <c r="C2333" s="15">
        <f t="shared" si="36"/>
        <v>2.0151581708783102E-3</v>
      </c>
    </row>
    <row r="2334" spans="1:3" x14ac:dyDescent="0.3">
      <c r="A2334" s="14">
        <v>41807</v>
      </c>
      <c r="B2334" s="13">
        <v>114.02</v>
      </c>
      <c r="C2334" s="15">
        <f t="shared" si="36"/>
        <v>5.2761290175538916E-3</v>
      </c>
    </row>
    <row r="2335" spans="1:3" x14ac:dyDescent="0.3">
      <c r="A2335" s="14">
        <v>41806</v>
      </c>
      <c r="B2335" s="13">
        <v>113.42</v>
      </c>
      <c r="C2335" s="15">
        <f t="shared" si="36"/>
        <v>2.3833705063356324E-3</v>
      </c>
    </row>
    <row r="2336" spans="1:3" x14ac:dyDescent="0.3">
      <c r="A2336" s="14">
        <v>41803</v>
      </c>
      <c r="B2336" s="13">
        <v>113.15</v>
      </c>
      <c r="C2336" s="15">
        <f t="shared" si="36"/>
        <v>8.6096479993554749E-3</v>
      </c>
    </row>
    <row r="2337" spans="1:3" x14ac:dyDescent="0.3">
      <c r="A2337" s="14">
        <v>41802</v>
      </c>
      <c r="B2337" s="13">
        <v>112.18</v>
      </c>
      <c r="C2337" s="15">
        <f t="shared" si="36"/>
        <v>2.1171008279936298E-2</v>
      </c>
    </row>
    <row r="2338" spans="1:3" x14ac:dyDescent="0.3">
      <c r="A2338" s="14">
        <v>41801</v>
      </c>
      <c r="B2338" s="13">
        <v>109.83</v>
      </c>
      <c r="C2338" s="15">
        <f t="shared" si="36"/>
        <v>5.9358194466429719E-3</v>
      </c>
    </row>
    <row r="2339" spans="1:3" x14ac:dyDescent="0.3">
      <c r="A2339" s="14">
        <v>41800</v>
      </c>
      <c r="B2339" s="13">
        <v>109.18</v>
      </c>
      <c r="C2339" s="15">
        <f t="shared" si="36"/>
        <v>-1.2470010949843654E-2</v>
      </c>
    </row>
    <row r="2340" spans="1:3" x14ac:dyDescent="0.3">
      <c r="A2340" s="14">
        <v>41799</v>
      </c>
      <c r="B2340" s="13">
        <v>110.55</v>
      </c>
      <c r="C2340" s="15">
        <f t="shared" si="36"/>
        <v>1.2195273093818206E-2</v>
      </c>
    </row>
    <row r="2341" spans="1:3" x14ac:dyDescent="0.3">
      <c r="A2341" s="14">
        <v>41796</v>
      </c>
      <c r="B2341" s="13">
        <v>109.21</v>
      </c>
      <c r="C2341" s="15">
        <f t="shared" si="36"/>
        <v>7.1678307255462603E-3</v>
      </c>
    </row>
    <row r="2342" spans="1:3" x14ac:dyDescent="0.3">
      <c r="A2342" s="14">
        <v>41795</v>
      </c>
      <c r="B2342" s="13">
        <v>108.43</v>
      </c>
      <c r="C2342" s="15">
        <f t="shared" si="36"/>
        <v>-5.8850744565608435E-3</v>
      </c>
    </row>
    <row r="2343" spans="1:3" x14ac:dyDescent="0.3">
      <c r="A2343" s="14">
        <v>41794</v>
      </c>
      <c r="B2343" s="13">
        <v>109.07</v>
      </c>
      <c r="C2343" s="15">
        <f t="shared" si="36"/>
        <v>1.8353680475628716E-3</v>
      </c>
    </row>
    <row r="2344" spans="1:3" x14ac:dyDescent="0.3">
      <c r="A2344" s="14">
        <v>41793</v>
      </c>
      <c r="B2344" s="13">
        <v>108.87</v>
      </c>
      <c r="C2344" s="15">
        <f t="shared" si="36"/>
        <v>-4.3077835737645488E-3</v>
      </c>
    </row>
    <row r="2345" spans="1:3" x14ac:dyDescent="0.3">
      <c r="A2345" s="14">
        <v>41792</v>
      </c>
      <c r="B2345" s="13">
        <v>109.34</v>
      </c>
      <c r="C2345" s="15">
        <f t="shared" si="36"/>
        <v>1.1896592572161759E-3</v>
      </c>
    </row>
    <row r="2346" spans="1:3" x14ac:dyDescent="0.3">
      <c r="A2346" s="14">
        <v>41789</v>
      </c>
      <c r="B2346" s="13">
        <v>109.21</v>
      </c>
      <c r="C2346" s="15">
        <f t="shared" si="36"/>
        <v>-7.0258968700317387E-3</v>
      </c>
    </row>
    <row r="2347" spans="1:3" x14ac:dyDescent="0.3">
      <c r="A2347" s="14">
        <v>41788</v>
      </c>
      <c r="B2347" s="13">
        <v>109.98</v>
      </c>
      <c r="C2347" s="15">
        <f t="shared" si="36"/>
        <v>8.125301470003371E-3</v>
      </c>
    </row>
    <row r="2348" spans="1:3" x14ac:dyDescent="0.3">
      <c r="A2348" s="14">
        <v>41787</v>
      </c>
      <c r="B2348" s="13">
        <v>109.09</v>
      </c>
      <c r="C2348" s="15">
        <f t="shared" si="36"/>
        <v>-6.5783699999564993E-3</v>
      </c>
    </row>
    <row r="2349" spans="1:3" x14ac:dyDescent="0.3">
      <c r="A2349" s="14">
        <v>41786</v>
      </c>
      <c r="B2349" s="13">
        <v>109.81</v>
      </c>
      <c r="C2349" s="15">
        <f t="shared" si="36"/>
        <v>-1.819671141722431E-3</v>
      </c>
    </row>
    <row r="2350" spans="1:3" x14ac:dyDescent="0.3">
      <c r="A2350" s="14">
        <v>41785</v>
      </c>
      <c r="B2350" s="13">
        <v>110.01</v>
      </c>
      <c r="C2350" s="15">
        <f t="shared" si="36"/>
        <v>-1.6348777483411849E-3</v>
      </c>
    </row>
    <row r="2351" spans="1:3" x14ac:dyDescent="0.3">
      <c r="A2351" s="14">
        <v>41782</v>
      </c>
      <c r="B2351" s="13">
        <v>110.19</v>
      </c>
      <c r="C2351" s="15">
        <f t="shared" si="36"/>
        <v>-6.3325704654389027E-3</v>
      </c>
    </row>
    <row r="2352" spans="1:3" x14ac:dyDescent="0.3">
      <c r="A2352" s="14">
        <v>41781</v>
      </c>
      <c r="B2352" s="13">
        <v>110.89</v>
      </c>
      <c r="C2352" s="15">
        <f t="shared" si="36"/>
        <v>-3.8702176925654607E-3</v>
      </c>
    </row>
    <row r="2353" spans="1:3" x14ac:dyDescent="0.3">
      <c r="A2353" s="14">
        <v>41780</v>
      </c>
      <c r="B2353" s="13">
        <v>111.32</v>
      </c>
      <c r="C2353" s="15">
        <f t="shared" si="36"/>
        <v>8.7518039549446501E-3</v>
      </c>
    </row>
    <row r="2354" spans="1:3" x14ac:dyDescent="0.3">
      <c r="A2354" s="14">
        <v>41779</v>
      </c>
      <c r="B2354" s="13">
        <v>110.35</v>
      </c>
      <c r="C2354" s="15">
        <f t="shared" si="36"/>
        <v>-4.4305872920323381E-3</v>
      </c>
    </row>
    <row r="2355" spans="1:3" x14ac:dyDescent="0.3">
      <c r="A2355" s="14">
        <v>41778</v>
      </c>
      <c r="B2355" s="13">
        <v>110.84</v>
      </c>
      <c r="C2355" s="15">
        <f t="shared" si="36"/>
        <v>-5.4117436154372579E-4</v>
      </c>
    </row>
    <row r="2356" spans="1:3" x14ac:dyDescent="0.3">
      <c r="A2356" s="14">
        <v>41775</v>
      </c>
      <c r="B2356" s="13">
        <v>110.9</v>
      </c>
      <c r="C2356" s="15">
        <f t="shared" si="36"/>
        <v>1.0514962725492117E-2</v>
      </c>
    </row>
    <row r="2357" spans="1:3" x14ac:dyDescent="0.3">
      <c r="A2357" s="14">
        <v>41774</v>
      </c>
      <c r="B2357" s="13">
        <v>109.74</v>
      </c>
      <c r="C2357" s="15">
        <f t="shared" si="36"/>
        <v>-1.183917081960371E-3</v>
      </c>
    </row>
    <row r="2358" spans="1:3" x14ac:dyDescent="0.3">
      <c r="A2358" s="14">
        <v>41773</v>
      </c>
      <c r="B2358" s="13">
        <v>109.87</v>
      </c>
      <c r="C2358" s="15">
        <f t="shared" si="36"/>
        <v>9.9703547179749354E-3</v>
      </c>
    </row>
    <row r="2359" spans="1:3" x14ac:dyDescent="0.3">
      <c r="A2359" s="14">
        <v>41772</v>
      </c>
      <c r="B2359" s="13">
        <v>108.78</v>
      </c>
      <c r="C2359" s="15">
        <f t="shared" si="36"/>
        <v>3.7761960599108726E-3</v>
      </c>
    </row>
    <row r="2360" spans="1:3" x14ac:dyDescent="0.3">
      <c r="A2360" s="14">
        <v>41771</v>
      </c>
      <c r="B2360" s="13">
        <v>108.37</v>
      </c>
      <c r="C2360" s="15">
        <f t="shared" si="36"/>
        <v>1.0155565660720555E-3</v>
      </c>
    </row>
    <row r="2361" spans="1:3" x14ac:dyDescent="0.3">
      <c r="A2361" s="14">
        <v>41768</v>
      </c>
      <c r="B2361" s="13">
        <v>108.26</v>
      </c>
      <c r="C2361" s="15">
        <f t="shared" si="36"/>
        <v>6.4680066934990699E-4</v>
      </c>
    </row>
    <row r="2362" spans="1:3" x14ac:dyDescent="0.3">
      <c r="A2362" s="14">
        <v>41767</v>
      </c>
      <c r="B2362" s="13">
        <v>108.19</v>
      </c>
      <c r="C2362" s="15">
        <f t="shared" si="36"/>
        <v>1.8487705728381776E-4</v>
      </c>
    </row>
    <row r="2363" spans="1:3" x14ac:dyDescent="0.3">
      <c r="A2363" s="14">
        <v>41766</v>
      </c>
      <c r="B2363" s="13">
        <v>108.17</v>
      </c>
      <c r="C2363" s="15">
        <f t="shared" si="36"/>
        <v>-1.2010903647466488E-3</v>
      </c>
    </row>
    <row r="2364" spans="1:3" x14ac:dyDescent="0.3">
      <c r="A2364" s="14">
        <v>41765</v>
      </c>
      <c r="B2364" s="13">
        <v>108.3</v>
      </c>
      <c r="C2364" s="15">
        <f t="shared" si="36"/>
        <v>-1.0836730165533482E-2</v>
      </c>
    </row>
    <row r="2365" spans="1:3" x14ac:dyDescent="0.3">
      <c r="A2365" s="14">
        <v>41764</v>
      </c>
      <c r="B2365" s="13">
        <v>109.48</v>
      </c>
      <c r="C2365" s="15">
        <f t="shared" si="36"/>
        <v>0</v>
      </c>
    </row>
    <row r="2366" spans="1:3" x14ac:dyDescent="0.3">
      <c r="A2366" s="14">
        <v>41761</v>
      </c>
      <c r="B2366" s="13">
        <v>109.48</v>
      </c>
      <c r="C2366" s="15">
        <f t="shared" si="36"/>
        <v>7.7942717268189229E-3</v>
      </c>
    </row>
    <row r="2367" spans="1:3" x14ac:dyDescent="0.3">
      <c r="A2367" s="14">
        <v>41760</v>
      </c>
      <c r="B2367" s="13">
        <v>108.63</v>
      </c>
      <c r="C2367" s="15">
        <f t="shared" si="36"/>
        <v>0</v>
      </c>
    </row>
    <row r="2368" spans="1:3" x14ac:dyDescent="0.3">
      <c r="A2368" s="14">
        <v>41759</v>
      </c>
      <c r="B2368" s="13">
        <v>108.63</v>
      </c>
      <c r="C2368" s="15">
        <f t="shared" si="36"/>
        <v>-1.1532253013173274E-2</v>
      </c>
    </row>
    <row r="2369" spans="1:3" x14ac:dyDescent="0.3">
      <c r="A2369" s="14">
        <v>41758</v>
      </c>
      <c r="B2369" s="13">
        <v>109.89</v>
      </c>
      <c r="C2369" s="15">
        <f t="shared" si="36"/>
        <v>7.0316713636807467E-3</v>
      </c>
    </row>
    <row r="2370" spans="1:3" x14ac:dyDescent="0.3">
      <c r="A2370" s="14">
        <v>41757</v>
      </c>
      <c r="B2370" s="13">
        <v>109.12</v>
      </c>
      <c r="C2370" s="15">
        <f t="shared" si="36"/>
        <v>-3.7502902405032418E-3</v>
      </c>
    </row>
    <row r="2371" spans="1:3" x14ac:dyDescent="0.3">
      <c r="A2371" s="14">
        <v>41754</v>
      </c>
      <c r="B2371" s="13">
        <v>109.53</v>
      </c>
      <c r="C2371" s="15">
        <f t="shared" ref="C2371:C2434" si="37">LN(B2371/B2372)</f>
        <v>-2.3709659109859252E-3</v>
      </c>
    </row>
    <row r="2372" spans="1:3" x14ac:dyDescent="0.3">
      <c r="A2372" s="14">
        <v>41753</v>
      </c>
      <c r="B2372" s="13">
        <v>109.79</v>
      </c>
      <c r="C2372" s="15">
        <f t="shared" si="37"/>
        <v>1.2003626054555601E-2</v>
      </c>
    </row>
    <row r="2373" spans="1:3" x14ac:dyDescent="0.3">
      <c r="A2373" s="14">
        <v>41752</v>
      </c>
      <c r="B2373" s="13">
        <v>108.48</v>
      </c>
      <c r="C2373" s="15">
        <f t="shared" si="37"/>
        <v>-5.5294444317332506E-4</v>
      </c>
    </row>
    <row r="2374" spans="1:3" x14ac:dyDescent="0.3">
      <c r="A2374" s="14">
        <v>41751</v>
      </c>
      <c r="B2374" s="13">
        <v>108.54</v>
      </c>
      <c r="C2374" s="15">
        <f t="shared" si="37"/>
        <v>-1.0539436787983943E-2</v>
      </c>
    </row>
    <row r="2375" spans="1:3" x14ac:dyDescent="0.3">
      <c r="A2375" s="14">
        <v>41750</v>
      </c>
      <c r="B2375" s="13">
        <v>109.69</v>
      </c>
      <c r="C2375" s="15">
        <f t="shared" si="37"/>
        <v>-9.1124482339835012E-4</v>
      </c>
    </row>
    <row r="2376" spans="1:3" x14ac:dyDescent="0.3">
      <c r="A2376" s="14">
        <v>41746</v>
      </c>
      <c r="B2376" s="13">
        <v>109.79</v>
      </c>
      <c r="C2376" s="15">
        <f t="shared" si="37"/>
        <v>7.2892941724159329E-4</v>
      </c>
    </row>
    <row r="2377" spans="1:3" x14ac:dyDescent="0.3">
      <c r="A2377" s="14">
        <v>41745</v>
      </c>
      <c r="B2377" s="13">
        <v>109.71</v>
      </c>
      <c r="C2377" s="15">
        <f t="shared" si="37"/>
        <v>5.5756279903743065E-3</v>
      </c>
    </row>
    <row r="2378" spans="1:3" x14ac:dyDescent="0.3">
      <c r="A2378" s="14">
        <v>41744</v>
      </c>
      <c r="B2378" s="13">
        <v>109.1</v>
      </c>
      <c r="C2378" s="15">
        <f t="shared" si="37"/>
        <v>1.3101026942607414E-2</v>
      </c>
    </row>
    <row r="2379" spans="1:3" x14ac:dyDescent="0.3">
      <c r="A2379" s="14">
        <v>41743</v>
      </c>
      <c r="B2379" s="13">
        <v>107.68</v>
      </c>
      <c r="C2379" s="15">
        <f t="shared" si="37"/>
        <v>3.162499147734824E-3</v>
      </c>
    </row>
    <row r="2380" spans="1:3" x14ac:dyDescent="0.3">
      <c r="A2380" s="14">
        <v>41740</v>
      </c>
      <c r="B2380" s="13">
        <v>107.34</v>
      </c>
      <c r="C2380" s="15">
        <f t="shared" si="37"/>
        <v>2.2383892949797007E-3</v>
      </c>
    </row>
    <row r="2381" spans="1:3" x14ac:dyDescent="0.3">
      <c r="A2381" s="14">
        <v>41739</v>
      </c>
      <c r="B2381" s="13">
        <v>107.1</v>
      </c>
      <c r="C2381" s="15">
        <f t="shared" si="37"/>
        <v>-2.7040904164220749E-3</v>
      </c>
    </row>
    <row r="2382" spans="1:3" x14ac:dyDescent="0.3">
      <c r="A2382" s="14">
        <v>41738</v>
      </c>
      <c r="B2382" s="13">
        <v>107.39</v>
      </c>
      <c r="C2382" s="15">
        <f t="shared" si="37"/>
        <v>1.4633034764492004E-2</v>
      </c>
    </row>
    <row r="2383" spans="1:3" x14ac:dyDescent="0.3">
      <c r="A2383" s="14">
        <v>41737</v>
      </c>
      <c r="B2383" s="13">
        <v>105.83</v>
      </c>
      <c r="C2383" s="15">
        <f t="shared" si="37"/>
        <v>8.9218511321206232E-3</v>
      </c>
    </row>
    <row r="2384" spans="1:3" x14ac:dyDescent="0.3">
      <c r="A2384" s="14">
        <v>41736</v>
      </c>
      <c r="B2384" s="13">
        <v>104.89</v>
      </c>
      <c r="C2384" s="15">
        <f t="shared" si="37"/>
        <v>-1.4387375480127635E-2</v>
      </c>
    </row>
    <row r="2385" spans="1:3" x14ac:dyDescent="0.3">
      <c r="A2385" s="14">
        <v>41733</v>
      </c>
      <c r="B2385" s="13">
        <v>106.41</v>
      </c>
      <c r="C2385" s="15">
        <f t="shared" si="37"/>
        <v>1.4482717998195857E-2</v>
      </c>
    </row>
    <row r="2386" spans="1:3" x14ac:dyDescent="0.3">
      <c r="A2386" s="14">
        <v>41732</v>
      </c>
      <c r="B2386" s="13">
        <v>104.88</v>
      </c>
      <c r="C2386" s="15">
        <f t="shared" si="37"/>
        <v>1.4502054875050957E-2</v>
      </c>
    </row>
    <row r="2387" spans="1:3" x14ac:dyDescent="0.3">
      <c r="A2387" s="14">
        <v>41731</v>
      </c>
      <c r="B2387" s="13">
        <v>103.37</v>
      </c>
      <c r="C2387" s="15">
        <f t="shared" si="37"/>
        <v>-2.2290108295798552E-2</v>
      </c>
    </row>
    <row r="2388" spans="1:3" x14ac:dyDescent="0.3">
      <c r="A2388" s="14">
        <v>41730</v>
      </c>
      <c r="B2388" s="13">
        <v>105.7</v>
      </c>
      <c r="C2388" s="15">
        <f t="shared" si="37"/>
        <v>-2.362391838116156E-3</v>
      </c>
    </row>
    <row r="2389" spans="1:3" x14ac:dyDescent="0.3">
      <c r="A2389" s="14">
        <v>41729</v>
      </c>
      <c r="B2389" s="13">
        <v>105.95</v>
      </c>
      <c r="C2389" s="15">
        <f t="shared" si="37"/>
        <v>-6.4913911561451862E-3</v>
      </c>
    </row>
    <row r="2390" spans="1:3" x14ac:dyDescent="0.3">
      <c r="A2390" s="14">
        <v>41726</v>
      </c>
      <c r="B2390" s="13">
        <v>106.64</v>
      </c>
      <c r="C2390" s="15">
        <f t="shared" si="37"/>
        <v>5.627990018169897E-4</v>
      </c>
    </row>
    <row r="2391" spans="1:3" x14ac:dyDescent="0.3">
      <c r="A2391" s="14">
        <v>41725</v>
      </c>
      <c r="B2391" s="13">
        <v>106.58</v>
      </c>
      <c r="C2391" s="15">
        <f t="shared" si="37"/>
        <v>6.4006242612753318E-3</v>
      </c>
    </row>
    <row r="2392" spans="1:3" x14ac:dyDescent="0.3">
      <c r="A2392" s="14">
        <v>41724</v>
      </c>
      <c r="B2392" s="13">
        <v>105.9</v>
      </c>
      <c r="C2392" s="15">
        <f t="shared" si="37"/>
        <v>-1.0427035431549039E-2</v>
      </c>
    </row>
    <row r="2393" spans="1:3" x14ac:dyDescent="0.3">
      <c r="A2393" s="14">
        <v>41723</v>
      </c>
      <c r="B2393" s="13">
        <v>107.01</v>
      </c>
      <c r="C2393" s="15">
        <f t="shared" si="37"/>
        <v>3.9325893378645239E-3</v>
      </c>
    </row>
    <row r="2394" spans="1:3" x14ac:dyDescent="0.3">
      <c r="A2394" s="14">
        <v>41722</v>
      </c>
      <c r="B2394" s="13">
        <v>106.59</v>
      </c>
      <c r="C2394" s="15">
        <f t="shared" si="37"/>
        <v>-5.70654993565624E-3</v>
      </c>
    </row>
    <row r="2395" spans="1:3" x14ac:dyDescent="0.3">
      <c r="A2395" s="14">
        <v>41719</v>
      </c>
      <c r="B2395" s="13">
        <v>107.2</v>
      </c>
      <c r="C2395" s="15">
        <f t="shared" si="37"/>
        <v>1.3807573892266516E-2</v>
      </c>
    </row>
    <row r="2396" spans="1:3" x14ac:dyDescent="0.3">
      <c r="A2396" s="14">
        <v>41718</v>
      </c>
      <c r="B2396" s="13">
        <v>105.73</v>
      </c>
      <c r="C2396" s="15">
        <f t="shared" si="37"/>
        <v>-2.078609969872859E-3</v>
      </c>
    </row>
    <row r="2397" spans="1:3" x14ac:dyDescent="0.3">
      <c r="A2397" s="14">
        <v>41717</v>
      </c>
      <c r="B2397" s="13">
        <v>105.95</v>
      </c>
      <c r="C2397" s="15">
        <f t="shared" si="37"/>
        <v>-7.8970044691458047E-3</v>
      </c>
    </row>
    <row r="2398" spans="1:3" x14ac:dyDescent="0.3">
      <c r="A2398" s="14">
        <v>41716</v>
      </c>
      <c r="B2398" s="13">
        <v>106.79</v>
      </c>
      <c r="C2398" s="15">
        <f t="shared" si="37"/>
        <v>-1.8710829670612206E-3</v>
      </c>
    </row>
    <row r="2399" spans="1:3" x14ac:dyDescent="0.3">
      <c r="A2399" s="14">
        <v>41715</v>
      </c>
      <c r="B2399" s="13">
        <v>106.99</v>
      </c>
      <c r="C2399" s="15">
        <f t="shared" si="37"/>
        <v>-1.0136321501428257E-2</v>
      </c>
    </row>
    <row r="2400" spans="1:3" x14ac:dyDescent="0.3">
      <c r="A2400" s="14">
        <v>41712</v>
      </c>
      <c r="B2400" s="13">
        <v>108.08</v>
      </c>
      <c r="C2400" s="15">
        <f t="shared" si="37"/>
        <v>5.5669099046528631E-3</v>
      </c>
    </row>
    <row r="2401" spans="1:3" x14ac:dyDescent="0.3">
      <c r="A2401" s="14">
        <v>41711</v>
      </c>
      <c r="B2401" s="13">
        <v>107.48</v>
      </c>
      <c r="C2401" s="15">
        <f t="shared" si="37"/>
        <v>-3.7147145242386053E-3</v>
      </c>
    </row>
    <row r="2402" spans="1:3" x14ac:dyDescent="0.3">
      <c r="A2402" s="14">
        <v>41710</v>
      </c>
      <c r="B2402" s="13">
        <v>107.88</v>
      </c>
      <c r="C2402" s="15">
        <f t="shared" si="37"/>
        <v>-4.3472297108388671E-3</v>
      </c>
    </row>
    <row r="2403" spans="1:3" x14ac:dyDescent="0.3">
      <c r="A2403" s="14">
        <v>41709</v>
      </c>
      <c r="B2403" s="13">
        <v>108.35</v>
      </c>
      <c r="C2403" s="15">
        <f t="shared" si="37"/>
        <v>7.3862065956106185E-4</v>
      </c>
    </row>
    <row r="2404" spans="1:3" x14ac:dyDescent="0.3">
      <c r="A2404" s="14">
        <v>41708</v>
      </c>
      <c r="B2404" s="13">
        <v>108.27</v>
      </c>
      <c r="C2404" s="15">
        <f t="shared" si="37"/>
        <v>-8.0033544352789924E-3</v>
      </c>
    </row>
    <row r="2405" spans="1:3" x14ac:dyDescent="0.3">
      <c r="A2405" s="14">
        <v>41705</v>
      </c>
      <c r="B2405" s="13">
        <v>109.14</v>
      </c>
      <c r="C2405" s="15">
        <f t="shared" si="37"/>
        <v>1.0592831513417496E-2</v>
      </c>
    </row>
    <row r="2406" spans="1:3" x14ac:dyDescent="0.3">
      <c r="A2406" s="14">
        <v>41704</v>
      </c>
      <c r="B2406" s="13">
        <v>107.99</v>
      </c>
      <c r="C2406" s="15">
        <f t="shared" si="37"/>
        <v>-1.4805221543995294E-3</v>
      </c>
    </row>
    <row r="2407" spans="1:3" x14ac:dyDescent="0.3">
      <c r="A2407" s="14">
        <v>41703</v>
      </c>
      <c r="B2407" s="13">
        <v>108.15</v>
      </c>
      <c r="C2407" s="15">
        <f t="shared" si="37"/>
        <v>-9.3871478931103446E-3</v>
      </c>
    </row>
    <row r="2408" spans="1:3" x14ac:dyDescent="0.3">
      <c r="A2408" s="14">
        <v>41702</v>
      </c>
      <c r="B2408" s="13">
        <v>109.17</v>
      </c>
      <c r="C2408" s="15">
        <f t="shared" si="37"/>
        <v>-1.8963504354969067E-2</v>
      </c>
    </row>
    <row r="2409" spans="1:3" x14ac:dyDescent="0.3">
      <c r="A2409" s="14">
        <v>41701</v>
      </c>
      <c r="B2409" s="13">
        <v>111.26</v>
      </c>
      <c r="C2409" s="15">
        <f t="shared" si="37"/>
        <v>2.0705425492194979E-2</v>
      </c>
    </row>
    <row r="2410" spans="1:3" x14ac:dyDescent="0.3">
      <c r="A2410" s="14">
        <v>41698</v>
      </c>
      <c r="B2410" s="13">
        <v>108.98</v>
      </c>
      <c r="C2410" s="15">
        <f t="shared" si="37"/>
        <v>4.0456105196935007E-3</v>
      </c>
    </row>
    <row r="2411" spans="1:3" x14ac:dyDescent="0.3">
      <c r="A2411" s="14">
        <v>41697</v>
      </c>
      <c r="B2411" s="13">
        <v>108.54</v>
      </c>
      <c r="C2411" s="15">
        <f t="shared" si="37"/>
        <v>-7.8007094964406614E-3</v>
      </c>
    </row>
    <row r="2412" spans="1:3" x14ac:dyDescent="0.3">
      <c r="A2412" s="14">
        <v>41696</v>
      </c>
      <c r="B2412" s="13">
        <v>109.39</v>
      </c>
      <c r="C2412" s="15">
        <f t="shared" si="37"/>
        <v>1.8299941057245488E-3</v>
      </c>
    </row>
    <row r="2413" spans="1:3" x14ac:dyDescent="0.3">
      <c r="A2413" s="14">
        <v>41695</v>
      </c>
      <c r="B2413" s="13">
        <v>109.19</v>
      </c>
      <c r="C2413" s="15">
        <f t="shared" si="37"/>
        <v>-5.2066799516003381E-3</v>
      </c>
    </row>
    <row r="2414" spans="1:3" x14ac:dyDescent="0.3">
      <c r="A2414" s="14">
        <v>41694</v>
      </c>
      <c r="B2414" s="13">
        <v>109.76</v>
      </c>
      <c r="C2414" s="15">
        <f t="shared" si="37"/>
        <v>6.6730902592846576E-3</v>
      </c>
    </row>
    <row r="2415" spans="1:3" x14ac:dyDescent="0.3">
      <c r="A2415" s="14">
        <v>41691</v>
      </c>
      <c r="B2415" s="13">
        <v>109.03</v>
      </c>
      <c r="C2415" s="15">
        <f t="shared" si="37"/>
        <v>-3.5706149173895287E-3</v>
      </c>
    </row>
    <row r="2416" spans="1:3" x14ac:dyDescent="0.3">
      <c r="A2416" s="14">
        <v>41690</v>
      </c>
      <c r="B2416" s="13">
        <v>109.42</v>
      </c>
      <c r="C2416" s="15">
        <f t="shared" si="37"/>
        <v>-8.6446691491128391E-3</v>
      </c>
    </row>
    <row r="2417" spans="1:3" x14ac:dyDescent="0.3">
      <c r="A2417" s="14">
        <v>41689</v>
      </c>
      <c r="B2417" s="13">
        <v>110.37</v>
      </c>
      <c r="C2417" s="15">
        <f t="shared" si="37"/>
        <v>2.0860739504573469E-3</v>
      </c>
    </row>
    <row r="2418" spans="1:3" x14ac:dyDescent="0.3">
      <c r="A2418" s="14">
        <v>41688</v>
      </c>
      <c r="B2418" s="13">
        <v>110.14</v>
      </c>
      <c r="C2418" s="15">
        <f t="shared" si="37"/>
        <v>1.3804671388675974E-2</v>
      </c>
    </row>
    <row r="2419" spans="1:3" x14ac:dyDescent="0.3">
      <c r="A2419" s="14">
        <v>41684</v>
      </c>
      <c r="B2419" s="13">
        <v>108.63</v>
      </c>
      <c r="C2419" s="15">
        <f t="shared" si="37"/>
        <v>-3.2167667092928031E-3</v>
      </c>
    </row>
    <row r="2420" spans="1:3" x14ac:dyDescent="0.3">
      <c r="A2420" s="14">
        <v>41683</v>
      </c>
      <c r="B2420" s="13">
        <v>108.98</v>
      </c>
      <c r="C2420" s="15">
        <f t="shared" si="37"/>
        <v>3.3088265482530623E-3</v>
      </c>
    </row>
    <row r="2421" spans="1:3" x14ac:dyDescent="0.3">
      <c r="A2421" s="14">
        <v>41682</v>
      </c>
      <c r="B2421" s="13">
        <v>108.62</v>
      </c>
      <c r="C2421" s="15">
        <f t="shared" si="37"/>
        <v>-5.4170816029377108E-3</v>
      </c>
    </row>
    <row r="2422" spans="1:3" x14ac:dyDescent="0.3">
      <c r="A2422" s="14">
        <v>41681</v>
      </c>
      <c r="B2422" s="13">
        <v>109.21</v>
      </c>
      <c r="C2422" s="15">
        <f t="shared" si="37"/>
        <v>-8.8427578349335265E-3</v>
      </c>
    </row>
    <row r="2423" spans="1:3" x14ac:dyDescent="0.3">
      <c r="A2423" s="14">
        <v>41680</v>
      </c>
      <c r="B2423" s="13">
        <v>110.18</v>
      </c>
      <c r="C2423" s="15">
        <f t="shared" si="37"/>
        <v>5.4471177016389926E-4</v>
      </c>
    </row>
    <row r="2424" spans="1:3" x14ac:dyDescent="0.3">
      <c r="A2424" s="14">
        <v>41677</v>
      </c>
      <c r="B2424" s="13">
        <v>110.12</v>
      </c>
      <c r="C2424" s="15">
        <f t="shared" si="37"/>
        <v>1.8051527875338813E-2</v>
      </c>
    </row>
    <row r="2425" spans="1:3" x14ac:dyDescent="0.3">
      <c r="A2425" s="14">
        <v>41676</v>
      </c>
      <c r="B2425" s="13">
        <v>108.15</v>
      </c>
      <c r="C2425" s="15">
        <f t="shared" si="37"/>
        <v>1.2467597297463814E-2</v>
      </c>
    </row>
    <row r="2426" spans="1:3" x14ac:dyDescent="0.3">
      <c r="A2426" s="14">
        <v>41675</v>
      </c>
      <c r="B2426" s="13">
        <v>106.81</v>
      </c>
      <c r="C2426" s="15">
        <f t="shared" si="37"/>
        <v>-2.1510412783142894E-3</v>
      </c>
    </row>
    <row r="2427" spans="1:3" x14ac:dyDescent="0.3">
      <c r="A2427" s="14">
        <v>41674</v>
      </c>
      <c r="B2427" s="13">
        <v>107.04</v>
      </c>
      <c r="C2427" s="15">
        <f t="shared" si="37"/>
        <v>4.5882378352922627E-3</v>
      </c>
    </row>
    <row r="2428" spans="1:3" x14ac:dyDescent="0.3">
      <c r="A2428" s="14">
        <v>41673</v>
      </c>
      <c r="B2428" s="13">
        <v>106.55</v>
      </c>
      <c r="C2428" s="15">
        <f t="shared" si="37"/>
        <v>-1.4997253750027783E-2</v>
      </c>
    </row>
    <row r="2429" spans="1:3" x14ac:dyDescent="0.3">
      <c r="A2429" s="14">
        <v>41670</v>
      </c>
      <c r="B2429" s="13">
        <v>108.16</v>
      </c>
      <c r="C2429" s="15">
        <f t="shared" si="37"/>
        <v>-1.1033580121040221E-2</v>
      </c>
    </row>
    <row r="2430" spans="1:3" x14ac:dyDescent="0.3">
      <c r="A2430" s="14">
        <v>41669</v>
      </c>
      <c r="B2430" s="13">
        <v>109.36</v>
      </c>
      <c r="C2430" s="15">
        <f t="shared" si="37"/>
        <v>4.8581607077239283E-3</v>
      </c>
    </row>
    <row r="2431" spans="1:3" x14ac:dyDescent="0.3">
      <c r="A2431" s="14">
        <v>41668</v>
      </c>
      <c r="B2431" s="13">
        <v>108.83</v>
      </c>
      <c r="C2431" s="15">
        <f t="shared" si="37"/>
        <v>-2.4778611310548432E-3</v>
      </c>
    </row>
    <row r="2432" spans="1:3" x14ac:dyDescent="0.3">
      <c r="A2432" s="14">
        <v>41667</v>
      </c>
      <c r="B2432" s="13">
        <v>109.1</v>
      </c>
      <c r="C2432" s="15">
        <f t="shared" si="37"/>
        <v>3.4891229961368621E-3</v>
      </c>
    </row>
    <row r="2433" spans="1:3" x14ac:dyDescent="0.3">
      <c r="A2433" s="14">
        <v>41666</v>
      </c>
      <c r="B2433" s="13">
        <v>108.72</v>
      </c>
      <c r="C2433" s="15">
        <f t="shared" si="37"/>
        <v>-3.8556919151976018E-3</v>
      </c>
    </row>
    <row r="2434" spans="1:3" x14ac:dyDescent="0.3">
      <c r="A2434" s="14">
        <v>41663</v>
      </c>
      <c r="B2434" s="13">
        <v>109.14</v>
      </c>
      <c r="C2434" s="15">
        <f t="shared" si="37"/>
        <v>-5.0267436651568187E-3</v>
      </c>
    </row>
    <row r="2435" spans="1:3" x14ac:dyDescent="0.3">
      <c r="A2435" s="14">
        <v>41662</v>
      </c>
      <c r="B2435" s="13">
        <v>109.69</v>
      </c>
      <c r="C2435" s="15">
        <f t="shared" ref="C2435:C2498" si="38">LN(B2435/B2436)</f>
        <v>0</v>
      </c>
    </row>
    <row r="2436" spans="1:3" x14ac:dyDescent="0.3">
      <c r="A2436" s="14">
        <v>41661</v>
      </c>
      <c r="B2436" s="13">
        <v>109.69</v>
      </c>
      <c r="C2436" s="15">
        <f t="shared" si="38"/>
        <v>4.751905131064528E-3</v>
      </c>
    </row>
    <row r="2437" spans="1:3" x14ac:dyDescent="0.3">
      <c r="A2437" s="14">
        <v>41660</v>
      </c>
      <c r="B2437" s="13">
        <v>109.17</v>
      </c>
      <c r="C2437" s="15">
        <f t="shared" si="38"/>
        <v>1.0682484861795303E-2</v>
      </c>
    </row>
    <row r="2438" spans="1:3" x14ac:dyDescent="0.3">
      <c r="A2438" s="14">
        <v>41659</v>
      </c>
      <c r="B2438" s="13">
        <v>108.01</v>
      </c>
      <c r="C2438" s="15">
        <f t="shared" si="38"/>
        <v>-4.0654218425005941E-3</v>
      </c>
    </row>
    <row r="2439" spans="1:3" x14ac:dyDescent="0.3">
      <c r="A2439" s="14">
        <v>41656</v>
      </c>
      <c r="B2439" s="13">
        <v>108.45</v>
      </c>
      <c r="C2439" s="15">
        <f t="shared" si="38"/>
        <v>9.1705519722081047E-3</v>
      </c>
    </row>
    <row r="2440" spans="1:3" x14ac:dyDescent="0.3">
      <c r="A2440" s="14">
        <v>41655</v>
      </c>
      <c r="B2440" s="13">
        <v>107.46</v>
      </c>
      <c r="C2440" s="15">
        <f t="shared" si="38"/>
        <v>-5.8455281274361866E-3</v>
      </c>
    </row>
    <row r="2441" spans="1:3" x14ac:dyDescent="0.3">
      <c r="A2441" s="14">
        <v>41654</v>
      </c>
      <c r="B2441" s="13">
        <v>108.09</v>
      </c>
      <c r="C2441" s="15">
        <f t="shared" si="38"/>
        <v>9.014512045194498E-3</v>
      </c>
    </row>
    <row r="2442" spans="1:3" x14ac:dyDescent="0.3">
      <c r="A2442" s="14">
        <v>41653</v>
      </c>
      <c r="B2442" s="13">
        <v>107.12</v>
      </c>
      <c r="C2442" s="15">
        <f t="shared" si="38"/>
        <v>-8.3666937818279268E-3</v>
      </c>
    </row>
    <row r="2443" spans="1:3" x14ac:dyDescent="0.3">
      <c r="A2443" s="14">
        <v>41652</v>
      </c>
      <c r="B2443" s="13">
        <v>108.02</v>
      </c>
      <c r="C2443" s="15">
        <f t="shared" si="38"/>
        <v>1.4734949055256533E-2</v>
      </c>
    </row>
    <row r="2444" spans="1:3" x14ac:dyDescent="0.3">
      <c r="A2444" s="14">
        <v>41649</v>
      </c>
      <c r="B2444" s="13">
        <v>106.44</v>
      </c>
      <c r="C2444" s="15">
        <f t="shared" si="38"/>
        <v>-9.8163738754836662E-3</v>
      </c>
    </row>
    <row r="2445" spans="1:3" x14ac:dyDescent="0.3">
      <c r="A2445" s="14">
        <v>41648</v>
      </c>
      <c r="B2445" s="13">
        <v>107.49</v>
      </c>
      <c r="C2445" s="15">
        <f t="shared" si="38"/>
        <v>6.5143550765873451E-4</v>
      </c>
    </row>
    <row r="2446" spans="1:3" x14ac:dyDescent="0.3">
      <c r="A2446" s="14">
        <v>41647</v>
      </c>
      <c r="B2446" s="13">
        <v>107.42</v>
      </c>
      <c r="C2446" s="15">
        <f t="shared" si="38"/>
        <v>3.8240964384034758E-3</v>
      </c>
    </row>
    <row r="2447" spans="1:3" x14ac:dyDescent="0.3">
      <c r="A2447" s="14">
        <v>41646</v>
      </c>
      <c r="B2447" s="13">
        <v>107.01</v>
      </c>
      <c r="C2447" s="15">
        <f t="shared" si="38"/>
        <v>2.8074134104365202E-3</v>
      </c>
    </row>
    <row r="2448" spans="1:3" x14ac:dyDescent="0.3">
      <c r="A2448" s="14">
        <v>41645</v>
      </c>
      <c r="B2448" s="13">
        <v>106.71</v>
      </c>
      <c r="C2448" s="15">
        <f t="shared" si="38"/>
        <v>1.3128283956088313E-3</v>
      </c>
    </row>
    <row r="2449" spans="1:3" x14ac:dyDescent="0.3">
      <c r="A2449" s="14">
        <v>41642</v>
      </c>
      <c r="B2449" s="13">
        <v>106.57</v>
      </c>
      <c r="C2449" s="15">
        <f t="shared" si="38"/>
        <v>-1.2773470957632002E-2</v>
      </c>
    </row>
    <row r="2450" spans="1:3" x14ac:dyDescent="0.3">
      <c r="A2450" s="14">
        <v>41641</v>
      </c>
      <c r="B2450" s="13">
        <v>107.94</v>
      </c>
      <c r="C2450" s="15">
        <f t="shared" si="38"/>
        <v>-1.8450199810273481E-2</v>
      </c>
    </row>
    <row r="2451" spans="1:3" x14ac:dyDescent="0.3">
      <c r="A2451" s="14">
        <v>41639</v>
      </c>
      <c r="B2451" s="13">
        <v>109.95</v>
      </c>
      <c r="C2451" s="15">
        <f t="shared" si="38"/>
        <v>-4.7182738834135127E-3</v>
      </c>
    </row>
    <row r="2452" spans="1:3" x14ac:dyDescent="0.3">
      <c r="A2452" s="14">
        <v>41638</v>
      </c>
      <c r="B2452" s="13">
        <v>110.47</v>
      </c>
      <c r="C2452" s="15">
        <f t="shared" si="38"/>
        <v>-1.42904512529548E-2</v>
      </c>
    </row>
    <row r="2453" spans="1:3" x14ac:dyDescent="0.3">
      <c r="A2453" s="14">
        <v>41635</v>
      </c>
      <c r="B2453" s="13">
        <v>112.06</v>
      </c>
      <c r="C2453" s="15">
        <f t="shared" si="38"/>
        <v>3.6654638509715032E-3</v>
      </c>
    </row>
    <row r="2454" spans="1:3" x14ac:dyDescent="0.3">
      <c r="A2454" s="14">
        <v>41634</v>
      </c>
      <c r="B2454" s="13">
        <v>111.65</v>
      </c>
      <c r="C2454" s="15">
        <f t="shared" si="38"/>
        <v>7.1678168107854599E-4</v>
      </c>
    </row>
    <row r="2455" spans="1:3" x14ac:dyDescent="0.3">
      <c r="A2455" s="14">
        <v>41632</v>
      </c>
      <c r="B2455" s="13">
        <v>111.57</v>
      </c>
      <c r="C2455" s="15">
        <f t="shared" si="38"/>
        <v>-8.9625812293915545E-5</v>
      </c>
    </row>
    <row r="2456" spans="1:3" x14ac:dyDescent="0.3">
      <c r="A2456" s="14">
        <v>41631</v>
      </c>
      <c r="B2456" s="13">
        <v>111.58</v>
      </c>
      <c r="C2456" s="15">
        <f t="shared" si="38"/>
        <v>-5.095438548835078E-3</v>
      </c>
    </row>
    <row r="2457" spans="1:3" x14ac:dyDescent="0.3">
      <c r="A2457" s="14">
        <v>41628</v>
      </c>
      <c r="B2457" s="13">
        <v>112.15</v>
      </c>
      <c r="C2457" s="15">
        <f t="shared" si="38"/>
        <v>1.2291008361259461E-2</v>
      </c>
    </row>
    <row r="2458" spans="1:3" x14ac:dyDescent="0.3">
      <c r="A2458" s="14">
        <v>41627</v>
      </c>
      <c r="B2458" s="13">
        <v>110.78</v>
      </c>
      <c r="C2458" s="15">
        <f t="shared" si="38"/>
        <v>1.1073908210080368E-2</v>
      </c>
    </row>
    <row r="2459" spans="1:3" x14ac:dyDescent="0.3">
      <c r="A2459" s="14">
        <v>41626</v>
      </c>
      <c r="B2459" s="13">
        <v>109.56</v>
      </c>
      <c r="C2459" s="15">
        <f t="shared" si="38"/>
        <v>5.9504913072824491E-3</v>
      </c>
    </row>
    <row r="2460" spans="1:3" x14ac:dyDescent="0.3">
      <c r="A2460" s="14">
        <v>41625</v>
      </c>
      <c r="B2460" s="13">
        <v>108.91</v>
      </c>
      <c r="C2460" s="15">
        <f t="shared" si="38"/>
        <v>-1.2682073171861695E-2</v>
      </c>
    </row>
    <row r="2461" spans="1:3" x14ac:dyDescent="0.3">
      <c r="A2461" s="14">
        <v>41624</v>
      </c>
      <c r="B2461" s="13">
        <v>110.3</v>
      </c>
      <c r="C2461" s="15">
        <f t="shared" si="38"/>
        <v>2.0332232607513285E-2</v>
      </c>
    </row>
    <row r="2462" spans="1:3" x14ac:dyDescent="0.3">
      <c r="A2462" s="14">
        <v>41621</v>
      </c>
      <c r="B2462" s="13">
        <v>108.08</v>
      </c>
      <c r="C2462" s="15">
        <f t="shared" si="38"/>
        <v>-8.3844412492767775E-3</v>
      </c>
    </row>
    <row r="2463" spans="1:3" x14ac:dyDescent="0.3">
      <c r="A2463" s="14">
        <v>41620</v>
      </c>
      <c r="B2463" s="13">
        <v>108.99</v>
      </c>
      <c r="C2463" s="15">
        <f t="shared" si="38"/>
        <v>-4.3944042152457338E-3</v>
      </c>
    </row>
    <row r="2464" spans="1:3" x14ac:dyDescent="0.3">
      <c r="A2464" s="14">
        <v>41619</v>
      </c>
      <c r="B2464" s="13">
        <v>109.47</v>
      </c>
      <c r="C2464" s="15">
        <f t="shared" si="38"/>
        <v>5.1286860288708262E-3</v>
      </c>
    </row>
    <row r="2465" spans="1:3" x14ac:dyDescent="0.3">
      <c r="A2465" s="14">
        <v>41618</v>
      </c>
      <c r="B2465" s="13">
        <v>108.91</v>
      </c>
      <c r="C2465" s="15">
        <f t="shared" si="38"/>
        <v>-1.0594673947705278E-2</v>
      </c>
    </row>
    <row r="2466" spans="1:3" x14ac:dyDescent="0.3">
      <c r="A2466" s="14">
        <v>41617</v>
      </c>
      <c r="B2466" s="13">
        <v>110.07</v>
      </c>
      <c r="C2466" s="15">
        <f t="shared" si="38"/>
        <v>-1.2908063864873144E-2</v>
      </c>
    </row>
    <row r="2467" spans="1:3" x14ac:dyDescent="0.3">
      <c r="A2467" s="14">
        <v>41614</v>
      </c>
      <c r="B2467" s="13">
        <v>111.5</v>
      </c>
      <c r="C2467" s="15">
        <f t="shared" si="38"/>
        <v>-5.0990851637630653E-3</v>
      </c>
    </row>
    <row r="2468" spans="1:3" x14ac:dyDescent="0.3">
      <c r="A2468" s="14">
        <v>41613</v>
      </c>
      <c r="B2468" s="13">
        <v>112.07</v>
      </c>
      <c r="C2468" s="15">
        <f t="shared" si="38"/>
        <v>-1.065067314868557E-2</v>
      </c>
    </row>
    <row r="2469" spans="1:3" x14ac:dyDescent="0.3">
      <c r="A2469" s="14">
        <v>41612</v>
      </c>
      <c r="B2469" s="13">
        <v>113.27</v>
      </c>
      <c r="C2469" s="15">
        <f t="shared" si="38"/>
        <v>1.8556979654773536E-3</v>
      </c>
    </row>
    <row r="2470" spans="1:3" x14ac:dyDescent="0.3">
      <c r="A2470" s="14">
        <v>41611</v>
      </c>
      <c r="B2470" s="13">
        <v>113.06</v>
      </c>
      <c r="C2470" s="15">
        <f t="shared" si="38"/>
        <v>1.3983750467664764E-2</v>
      </c>
    </row>
    <row r="2471" spans="1:3" x14ac:dyDescent="0.3">
      <c r="A2471" s="14">
        <v>41610</v>
      </c>
      <c r="B2471" s="13">
        <v>111.49</v>
      </c>
      <c r="C2471" s="15">
        <f t="shared" si="38"/>
        <v>3.7742676004515353E-3</v>
      </c>
    </row>
    <row r="2472" spans="1:3" x14ac:dyDescent="0.3">
      <c r="A2472" s="14">
        <v>41607</v>
      </c>
      <c r="B2472" s="13">
        <v>111.07</v>
      </c>
      <c r="C2472" s="15">
        <f t="shared" si="38"/>
        <v>-2.2483034786613273E-3</v>
      </c>
    </row>
    <row r="2473" spans="1:3" x14ac:dyDescent="0.3">
      <c r="A2473" s="14">
        <v>41605</v>
      </c>
      <c r="B2473" s="13">
        <v>111.32</v>
      </c>
      <c r="C2473" s="15">
        <f t="shared" si="38"/>
        <v>-6.4470137342179136E-3</v>
      </c>
    </row>
    <row r="2474" spans="1:3" x14ac:dyDescent="0.3">
      <c r="A2474" s="14">
        <v>41604</v>
      </c>
      <c r="B2474" s="13">
        <v>112.04</v>
      </c>
      <c r="C2474" s="15">
        <f t="shared" si="38"/>
        <v>1.0858454604346226E-2</v>
      </c>
    </row>
    <row r="2475" spans="1:3" x14ac:dyDescent="0.3">
      <c r="A2475" s="14">
        <v>41603</v>
      </c>
      <c r="B2475" s="13">
        <v>110.83</v>
      </c>
      <c r="C2475" s="15">
        <f t="shared" si="38"/>
        <v>-4.7707007985478452E-3</v>
      </c>
    </row>
    <row r="2476" spans="1:3" x14ac:dyDescent="0.3">
      <c r="A2476" s="14">
        <v>41600</v>
      </c>
      <c r="B2476" s="13">
        <v>111.36</v>
      </c>
      <c r="C2476" s="15">
        <f t="shared" si="38"/>
        <v>1.3197335176533742E-2</v>
      </c>
    </row>
    <row r="2477" spans="1:3" x14ac:dyDescent="0.3">
      <c r="A2477" s="14">
        <v>41599</v>
      </c>
      <c r="B2477" s="13">
        <v>109.9</v>
      </c>
      <c r="C2477" s="15">
        <f t="shared" si="38"/>
        <v>1.4942754086768976E-2</v>
      </c>
    </row>
    <row r="2478" spans="1:3" x14ac:dyDescent="0.3">
      <c r="A2478" s="14">
        <v>41598</v>
      </c>
      <c r="B2478" s="13">
        <v>108.27</v>
      </c>
      <c r="C2478" s="15">
        <f t="shared" si="38"/>
        <v>-1.8470631748121341E-4</v>
      </c>
    </row>
    <row r="2479" spans="1:3" x14ac:dyDescent="0.3">
      <c r="A2479" s="14">
        <v>41597</v>
      </c>
      <c r="B2479" s="13">
        <v>108.29</v>
      </c>
      <c r="C2479" s="15">
        <f t="shared" si="38"/>
        <v>-4.6985207815541498E-3</v>
      </c>
    </row>
    <row r="2480" spans="1:3" x14ac:dyDescent="0.3">
      <c r="A2480" s="14">
        <v>41596</v>
      </c>
      <c r="B2480" s="13">
        <v>108.8</v>
      </c>
      <c r="C2480" s="15">
        <f t="shared" si="38"/>
        <v>5.0679675392430639E-3</v>
      </c>
    </row>
    <row r="2481" spans="1:3" x14ac:dyDescent="0.3">
      <c r="A2481" s="14">
        <v>41593</v>
      </c>
      <c r="B2481" s="13">
        <v>108.25</v>
      </c>
      <c r="C2481" s="15">
        <f t="shared" si="38"/>
        <v>-3.6944675768892446E-4</v>
      </c>
    </row>
    <row r="2482" spans="1:3" x14ac:dyDescent="0.3">
      <c r="A2482" s="14">
        <v>41592</v>
      </c>
      <c r="B2482" s="13">
        <v>108.29</v>
      </c>
      <c r="C2482" s="15">
        <f t="shared" si="38"/>
        <v>1.2918995609288586E-2</v>
      </c>
    </row>
    <row r="2483" spans="1:3" x14ac:dyDescent="0.3">
      <c r="A2483" s="14">
        <v>41591</v>
      </c>
      <c r="B2483" s="13">
        <v>106.9</v>
      </c>
      <c r="C2483" s="15">
        <f t="shared" si="38"/>
        <v>5.7226104855091619E-3</v>
      </c>
    </row>
    <row r="2484" spans="1:3" x14ac:dyDescent="0.3">
      <c r="A2484" s="14">
        <v>41590</v>
      </c>
      <c r="B2484" s="13">
        <v>106.29</v>
      </c>
      <c r="C2484" s="15">
        <f t="shared" si="38"/>
        <v>4.9988314421142684E-3</v>
      </c>
    </row>
    <row r="2485" spans="1:3" x14ac:dyDescent="0.3">
      <c r="A2485" s="14">
        <v>41589</v>
      </c>
      <c r="B2485" s="13">
        <v>105.76</v>
      </c>
      <c r="C2485" s="15">
        <f t="shared" si="38"/>
        <v>1.3996895970254606E-2</v>
      </c>
    </row>
    <row r="2486" spans="1:3" x14ac:dyDescent="0.3">
      <c r="A2486" s="14">
        <v>41586</v>
      </c>
      <c r="B2486" s="13">
        <v>104.29</v>
      </c>
      <c r="C2486" s="15">
        <f t="shared" si="38"/>
        <v>1.1670094348957204E-2</v>
      </c>
    </row>
    <row r="2487" spans="1:3" x14ac:dyDescent="0.3">
      <c r="A2487" s="14">
        <v>41585</v>
      </c>
      <c r="B2487" s="13">
        <v>103.08</v>
      </c>
      <c r="C2487" s="15">
        <f t="shared" si="38"/>
        <v>-2.2826348318159391E-2</v>
      </c>
    </row>
    <row r="2488" spans="1:3" x14ac:dyDescent="0.3">
      <c r="A2488" s="14">
        <v>41584</v>
      </c>
      <c r="B2488" s="13">
        <v>105.46</v>
      </c>
      <c r="C2488" s="15">
        <f t="shared" si="38"/>
        <v>4.2761503844217022E-3</v>
      </c>
    </row>
    <row r="2489" spans="1:3" x14ac:dyDescent="0.3">
      <c r="A2489" s="14">
        <v>41583</v>
      </c>
      <c r="B2489" s="13">
        <v>105.01</v>
      </c>
      <c r="C2489" s="15">
        <f t="shared" si="38"/>
        <v>1.5248263699731296E-3</v>
      </c>
    </row>
    <row r="2490" spans="1:3" x14ac:dyDescent="0.3">
      <c r="A2490" s="14">
        <v>41582</v>
      </c>
      <c r="B2490" s="13">
        <v>104.85</v>
      </c>
      <c r="C2490" s="15">
        <f t="shared" si="38"/>
        <v>-8.8307082899049764E-3</v>
      </c>
    </row>
    <row r="2491" spans="1:3" x14ac:dyDescent="0.3">
      <c r="A2491" s="14">
        <v>41579</v>
      </c>
      <c r="B2491" s="13">
        <v>105.78</v>
      </c>
      <c r="C2491" s="15">
        <f t="shared" si="38"/>
        <v>-1.6408412764601088E-2</v>
      </c>
    </row>
    <row r="2492" spans="1:3" x14ac:dyDescent="0.3">
      <c r="A2492" s="14">
        <v>41578</v>
      </c>
      <c r="B2492" s="13">
        <v>107.53</v>
      </c>
      <c r="C2492" s="15">
        <f t="shared" si="38"/>
        <v>-8.1504572707654464E-3</v>
      </c>
    </row>
    <row r="2493" spans="1:3" x14ac:dyDescent="0.3">
      <c r="A2493" s="14">
        <v>41577</v>
      </c>
      <c r="B2493" s="13">
        <v>108.41</v>
      </c>
      <c r="C2493" s="15">
        <f t="shared" si="38"/>
        <v>3.4188067487854611E-3</v>
      </c>
    </row>
    <row r="2494" spans="1:3" x14ac:dyDescent="0.3">
      <c r="A2494" s="14">
        <v>41576</v>
      </c>
      <c r="B2494" s="13">
        <v>108.04</v>
      </c>
      <c r="C2494" s="15">
        <f t="shared" si="38"/>
        <v>-2.3112847158732099E-3</v>
      </c>
    </row>
    <row r="2495" spans="1:3" x14ac:dyDescent="0.3">
      <c r="A2495" s="14">
        <v>41575</v>
      </c>
      <c r="B2495" s="13">
        <v>108.29</v>
      </c>
      <c r="C2495" s="15">
        <f t="shared" si="38"/>
        <v>2.4207920764096166E-2</v>
      </c>
    </row>
    <row r="2496" spans="1:3" x14ac:dyDescent="0.3">
      <c r="A2496" s="14">
        <v>41572</v>
      </c>
      <c r="B2496" s="13">
        <v>105.7</v>
      </c>
      <c r="C2496" s="15">
        <f t="shared" si="38"/>
        <v>-8.7600051538961714E-3</v>
      </c>
    </row>
    <row r="2497" spans="1:3" x14ac:dyDescent="0.3">
      <c r="A2497" s="14">
        <v>41571</v>
      </c>
      <c r="B2497" s="13">
        <v>106.63</v>
      </c>
      <c r="C2497" s="15">
        <f t="shared" si="38"/>
        <v>-1.0356019222299517E-2</v>
      </c>
    </row>
    <row r="2498" spans="1:3" x14ac:dyDescent="0.3">
      <c r="A2498" s="14">
        <v>41570</v>
      </c>
      <c r="B2498" s="13">
        <v>107.74</v>
      </c>
      <c r="C2498" s="15">
        <f t="shared" si="38"/>
        <v>-1.684269716491418E-2</v>
      </c>
    </row>
    <row r="2499" spans="1:3" x14ac:dyDescent="0.3">
      <c r="A2499" s="14">
        <v>41569</v>
      </c>
      <c r="B2499" s="13">
        <v>109.57</v>
      </c>
      <c r="C2499" s="15">
        <f t="shared" ref="C2499:C2562" si="39">LN(B2499/B2500)</f>
        <v>9.1307530083586822E-4</v>
      </c>
    </row>
    <row r="2500" spans="1:3" x14ac:dyDescent="0.3">
      <c r="A2500" s="14">
        <v>41568</v>
      </c>
      <c r="B2500" s="13">
        <v>109.47</v>
      </c>
      <c r="C2500" s="15">
        <f t="shared" si="39"/>
        <v>6.3964912858512904E-4</v>
      </c>
    </row>
    <row r="2501" spans="1:3" x14ac:dyDescent="0.3">
      <c r="A2501" s="14">
        <v>41565</v>
      </c>
      <c r="B2501" s="13">
        <v>109.4</v>
      </c>
      <c r="C2501" s="15">
        <f t="shared" si="39"/>
        <v>-1.3701760535946516E-3</v>
      </c>
    </row>
    <row r="2502" spans="1:3" x14ac:dyDescent="0.3">
      <c r="A2502" s="14">
        <v>41564</v>
      </c>
      <c r="B2502" s="13">
        <v>109.55</v>
      </c>
      <c r="C2502" s="15">
        <f t="shared" si="39"/>
        <v>-1.1255451491106034E-2</v>
      </c>
    </row>
    <row r="2503" spans="1:3" x14ac:dyDescent="0.3">
      <c r="A2503" s="14">
        <v>41563</v>
      </c>
      <c r="B2503" s="13">
        <v>110.79</v>
      </c>
      <c r="C2503" s="15">
        <f t="shared" si="39"/>
        <v>1.0837172558876311E-3</v>
      </c>
    </row>
    <row r="2504" spans="1:3" x14ac:dyDescent="0.3">
      <c r="A2504" s="14">
        <v>41562</v>
      </c>
      <c r="B2504" s="13">
        <v>110.67</v>
      </c>
      <c r="C2504" s="15">
        <f t="shared" si="39"/>
        <v>4.8913140998412931E-3</v>
      </c>
    </row>
    <row r="2505" spans="1:3" x14ac:dyDescent="0.3">
      <c r="A2505" s="14">
        <v>41561</v>
      </c>
      <c r="B2505" s="13">
        <v>110.13</v>
      </c>
      <c r="C2505" s="15">
        <f t="shared" si="39"/>
        <v>-4.710580320206173E-3</v>
      </c>
    </row>
    <row r="2506" spans="1:3" x14ac:dyDescent="0.3">
      <c r="A2506" s="14">
        <v>41558</v>
      </c>
      <c r="B2506" s="13">
        <v>110.65</v>
      </c>
      <c r="C2506" s="15">
        <f t="shared" si="39"/>
        <v>-8.8177645295820818E-3</v>
      </c>
    </row>
    <row r="2507" spans="1:3" x14ac:dyDescent="0.3">
      <c r="A2507" s="14">
        <v>41557</v>
      </c>
      <c r="B2507" s="13">
        <v>111.63</v>
      </c>
      <c r="C2507" s="15">
        <f t="shared" si="39"/>
        <v>2.3658479390505919E-2</v>
      </c>
    </row>
    <row r="2508" spans="1:3" x14ac:dyDescent="0.3">
      <c r="A2508" s="14">
        <v>41556</v>
      </c>
      <c r="B2508" s="13">
        <v>109.02</v>
      </c>
      <c r="C2508" s="15">
        <f t="shared" si="39"/>
        <v>-1.4027008383224987E-2</v>
      </c>
    </row>
    <row r="2509" spans="1:3" x14ac:dyDescent="0.3">
      <c r="A2509" s="14">
        <v>41555</v>
      </c>
      <c r="B2509" s="13">
        <v>110.56</v>
      </c>
      <c r="C2509" s="15">
        <f t="shared" si="39"/>
        <v>8.1736900434573566E-3</v>
      </c>
    </row>
    <row r="2510" spans="1:3" x14ac:dyDescent="0.3">
      <c r="A2510" s="14">
        <v>41554</v>
      </c>
      <c r="B2510" s="13">
        <v>109.66</v>
      </c>
      <c r="C2510" s="15">
        <f t="shared" si="39"/>
        <v>2.1909813402223826E-3</v>
      </c>
    </row>
    <row r="2511" spans="1:3" x14ac:dyDescent="0.3">
      <c r="A2511" s="14">
        <v>41551</v>
      </c>
      <c r="B2511" s="13">
        <v>109.42</v>
      </c>
      <c r="C2511" s="15">
        <f t="shared" si="39"/>
        <v>-6.3953224965362921E-4</v>
      </c>
    </row>
    <row r="2512" spans="1:3" x14ac:dyDescent="0.3">
      <c r="A2512" s="14">
        <v>41550</v>
      </c>
      <c r="B2512" s="13">
        <v>109.49</v>
      </c>
      <c r="C2512" s="15">
        <f t="shared" si="39"/>
        <v>3.6599912756681025E-3</v>
      </c>
    </row>
    <row r="2513" spans="1:3" x14ac:dyDescent="0.3">
      <c r="A2513" s="14">
        <v>41549</v>
      </c>
      <c r="B2513" s="13">
        <v>109.09</v>
      </c>
      <c r="C2513" s="15">
        <f t="shared" si="39"/>
        <v>1.6358204052242111E-2</v>
      </c>
    </row>
    <row r="2514" spans="1:3" x14ac:dyDescent="0.3">
      <c r="A2514" s="14">
        <v>41548</v>
      </c>
      <c r="B2514" s="13">
        <v>107.32</v>
      </c>
      <c r="C2514" s="15">
        <f t="shared" si="39"/>
        <v>-4.9263472777419798E-3</v>
      </c>
    </row>
    <row r="2515" spans="1:3" x14ac:dyDescent="0.3">
      <c r="A2515" s="14">
        <v>41547</v>
      </c>
      <c r="B2515" s="13">
        <v>107.85</v>
      </c>
      <c r="C2515" s="15">
        <f t="shared" si="39"/>
        <v>-1.4726451133706655E-2</v>
      </c>
    </row>
    <row r="2516" spans="1:3" x14ac:dyDescent="0.3">
      <c r="A2516" s="14">
        <v>41544</v>
      </c>
      <c r="B2516" s="13">
        <v>109.45</v>
      </c>
      <c r="C2516" s="15">
        <f t="shared" si="39"/>
        <v>5.4051709628181151E-3</v>
      </c>
    </row>
    <row r="2517" spans="1:3" x14ac:dyDescent="0.3">
      <c r="A2517" s="14">
        <v>41543</v>
      </c>
      <c r="B2517" s="13">
        <v>108.86</v>
      </c>
      <c r="C2517" s="15">
        <f t="shared" si="39"/>
        <v>-5.496532709718077E-3</v>
      </c>
    </row>
    <row r="2518" spans="1:3" x14ac:dyDescent="0.3">
      <c r="A2518" s="14">
        <v>41542</v>
      </c>
      <c r="B2518" s="13">
        <v>109.46</v>
      </c>
      <c r="C2518" s="15">
        <f t="shared" si="39"/>
        <v>1.6395319819354364E-2</v>
      </c>
    </row>
    <row r="2519" spans="1:3" x14ac:dyDescent="0.3">
      <c r="A2519" s="14">
        <v>41541</v>
      </c>
      <c r="B2519" s="13">
        <v>107.68</v>
      </c>
      <c r="C2519" s="15">
        <f t="shared" si="39"/>
        <v>-8.139149630195977E-3</v>
      </c>
    </row>
    <row r="2520" spans="1:3" x14ac:dyDescent="0.3">
      <c r="A2520" s="14">
        <v>41540</v>
      </c>
      <c r="B2520" s="13">
        <v>108.56</v>
      </c>
      <c r="C2520" s="15">
        <f t="shared" si="39"/>
        <v>-1.5175352928475607E-2</v>
      </c>
    </row>
    <row r="2521" spans="1:3" x14ac:dyDescent="0.3">
      <c r="A2521" s="14">
        <v>41537</v>
      </c>
      <c r="B2521" s="13">
        <v>110.22</v>
      </c>
      <c r="C2521" s="15">
        <f t="shared" si="39"/>
        <v>-3.9840690148743472E-3</v>
      </c>
    </row>
    <row r="2522" spans="1:3" x14ac:dyDescent="0.3">
      <c r="A2522" s="14">
        <v>41536</v>
      </c>
      <c r="B2522" s="13">
        <v>110.66</v>
      </c>
      <c r="C2522" s="15">
        <f t="shared" si="39"/>
        <v>1.4289207860298147E-2</v>
      </c>
    </row>
    <row r="2523" spans="1:3" x14ac:dyDescent="0.3">
      <c r="A2523" s="14">
        <v>41535</v>
      </c>
      <c r="B2523" s="13">
        <v>109.09</v>
      </c>
      <c r="C2523" s="15">
        <f t="shared" si="39"/>
        <v>3.667369620273407E-4</v>
      </c>
    </row>
    <row r="2524" spans="1:3" x14ac:dyDescent="0.3">
      <c r="A2524" s="14">
        <v>41534</v>
      </c>
      <c r="B2524" s="13">
        <v>109.05</v>
      </c>
      <c r="C2524" s="15">
        <f t="shared" si="39"/>
        <v>-1.6461651344020549E-2</v>
      </c>
    </row>
    <row r="2525" spans="1:3" x14ac:dyDescent="0.3">
      <c r="A2525" s="14">
        <v>41533</v>
      </c>
      <c r="B2525" s="13">
        <v>110.86</v>
      </c>
      <c r="C2525" s="15">
        <f t="shared" si="39"/>
        <v>-2.1859281400816607E-2</v>
      </c>
    </row>
    <row r="2526" spans="1:3" x14ac:dyDescent="0.3">
      <c r="A2526" s="14">
        <v>41530</v>
      </c>
      <c r="B2526" s="13">
        <v>113.31</v>
      </c>
      <c r="C2526" s="15">
        <f t="shared" si="39"/>
        <v>1.7666288491855098E-3</v>
      </c>
    </row>
    <row r="2527" spans="1:3" x14ac:dyDescent="0.3">
      <c r="A2527" s="14">
        <v>41529</v>
      </c>
      <c r="B2527" s="13">
        <v>113.11</v>
      </c>
      <c r="C2527" s="15">
        <f t="shared" si="39"/>
        <v>6.5637986234786706E-3</v>
      </c>
    </row>
    <row r="2528" spans="1:3" x14ac:dyDescent="0.3">
      <c r="A2528" s="14">
        <v>41528</v>
      </c>
      <c r="B2528" s="13">
        <v>112.37</v>
      </c>
      <c r="C2528" s="15">
        <f t="shared" si="39"/>
        <v>2.4056678416967976E-3</v>
      </c>
    </row>
    <row r="2529" spans="1:3" x14ac:dyDescent="0.3">
      <c r="A2529" s="14">
        <v>41527</v>
      </c>
      <c r="B2529" s="13">
        <v>112.1</v>
      </c>
      <c r="C2529" s="15">
        <f t="shared" si="39"/>
        <v>-2.7278418183676739E-2</v>
      </c>
    </row>
    <row r="2530" spans="1:3" x14ac:dyDescent="0.3">
      <c r="A2530" s="14">
        <v>41526</v>
      </c>
      <c r="B2530" s="13">
        <v>115.2</v>
      </c>
      <c r="C2530" s="15">
        <f t="shared" si="39"/>
        <v>-1.6785416692013836E-2</v>
      </c>
    </row>
    <row r="2531" spans="1:3" x14ac:dyDescent="0.3">
      <c r="A2531" s="14">
        <v>41523</v>
      </c>
      <c r="B2531" s="13">
        <v>117.15</v>
      </c>
      <c r="C2531" s="15">
        <f t="shared" si="39"/>
        <v>1.1504247757518293E-2</v>
      </c>
    </row>
    <row r="2532" spans="1:3" x14ac:dyDescent="0.3">
      <c r="A2532" s="14">
        <v>41522</v>
      </c>
      <c r="B2532" s="13">
        <v>115.81</v>
      </c>
      <c r="C2532" s="15">
        <f t="shared" si="39"/>
        <v>1.3825285188381004E-3</v>
      </c>
    </row>
    <row r="2533" spans="1:3" x14ac:dyDescent="0.3">
      <c r="A2533" s="14">
        <v>41521</v>
      </c>
      <c r="B2533" s="13">
        <v>115.65</v>
      </c>
      <c r="C2533" s="15">
        <f t="shared" si="39"/>
        <v>1.3844425504521956E-3</v>
      </c>
    </row>
    <row r="2534" spans="1:3" x14ac:dyDescent="0.3">
      <c r="A2534" s="14">
        <v>41520</v>
      </c>
      <c r="B2534" s="13">
        <v>115.49</v>
      </c>
      <c r="C2534" s="15">
        <f t="shared" si="39"/>
        <v>-4.1475908416158365E-3</v>
      </c>
    </row>
    <row r="2535" spans="1:3" x14ac:dyDescent="0.3">
      <c r="A2535" s="14">
        <v>41516</v>
      </c>
      <c r="B2535" s="13">
        <v>115.97</v>
      </c>
      <c r="C2535" s="15">
        <f t="shared" si="39"/>
        <v>-8.0728710501156067E-3</v>
      </c>
    </row>
    <row r="2536" spans="1:3" x14ac:dyDescent="0.3">
      <c r="A2536" s="14">
        <v>41515</v>
      </c>
      <c r="B2536" s="13">
        <v>116.91</v>
      </c>
      <c r="C2536" s="15">
        <f t="shared" si="39"/>
        <v>5.4893353382106875E-3</v>
      </c>
    </row>
    <row r="2537" spans="1:3" x14ac:dyDescent="0.3">
      <c r="A2537" s="14">
        <v>41514</v>
      </c>
      <c r="B2537" s="13">
        <v>116.27</v>
      </c>
      <c r="C2537" s="15">
        <f t="shared" si="39"/>
        <v>9.1585226305546229E-3</v>
      </c>
    </row>
    <row r="2538" spans="1:3" x14ac:dyDescent="0.3">
      <c r="A2538" s="14">
        <v>41513</v>
      </c>
      <c r="B2538" s="13">
        <v>115.21</v>
      </c>
      <c r="C2538" s="15">
        <f t="shared" si="39"/>
        <v>2.6206213021797674E-2</v>
      </c>
    </row>
    <row r="2539" spans="1:3" x14ac:dyDescent="0.3">
      <c r="A2539" s="14">
        <v>41512</v>
      </c>
      <c r="B2539" s="13">
        <v>112.23</v>
      </c>
      <c r="C2539" s="15">
        <f t="shared" si="39"/>
        <v>9.8061073157696397E-4</v>
      </c>
    </row>
    <row r="2540" spans="1:3" x14ac:dyDescent="0.3">
      <c r="A2540" s="14">
        <v>41509</v>
      </c>
      <c r="B2540" s="13">
        <v>112.12</v>
      </c>
      <c r="C2540" s="15">
        <f t="shared" si="39"/>
        <v>1.4463711695896655E-2</v>
      </c>
    </row>
    <row r="2541" spans="1:3" x14ac:dyDescent="0.3">
      <c r="A2541" s="14">
        <v>41508</v>
      </c>
      <c r="B2541" s="13">
        <v>110.51</v>
      </c>
      <c r="C2541" s="15">
        <f t="shared" si="39"/>
        <v>-2.8012488385125772E-3</v>
      </c>
    </row>
    <row r="2542" spans="1:3" x14ac:dyDescent="0.3">
      <c r="A2542" s="14">
        <v>41507</v>
      </c>
      <c r="B2542" s="13">
        <v>110.82</v>
      </c>
      <c r="C2542" s="15">
        <f t="shared" si="39"/>
        <v>7.2215204438250233E-4</v>
      </c>
    </row>
    <row r="2543" spans="1:3" x14ac:dyDescent="0.3">
      <c r="A2543" s="14">
        <v>41506</v>
      </c>
      <c r="B2543" s="13">
        <v>110.74</v>
      </c>
      <c r="C2543" s="15">
        <f t="shared" si="39"/>
        <v>-6.0319786764040807E-3</v>
      </c>
    </row>
    <row r="2544" spans="1:3" x14ac:dyDescent="0.3">
      <c r="A2544" s="14">
        <v>41505</v>
      </c>
      <c r="B2544" s="13">
        <v>111.41</v>
      </c>
      <c r="C2544" s="15">
        <f t="shared" si="39"/>
        <v>-3.6733455272740119E-3</v>
      </c>
    </row>
    <row r="2545" spans="1:3" x14ac:dyDescent="0.3">
      <c r="A2545" s="14">
        <v>41502</v>
      </c>
      <c r="B2545" s="13">
        <v>111.82</v>
      </c>
      <c r="C2545" s="15">
        <f t="shared" si="39"/>
        <v>2.1486131811168869E-3</v>
      </c>
    </row>
    <row r="2546" spans="1:3" x14ac:dyDescent="0.3">
      <c r="A2546" s="14">
        <v>41501</v>
      </c>
      <c r="B2546" s="13">
        <v>111.58</v>
      </c>
      <c r="C2546" s="15">
        <f t="shared" si="39"/>
        <v>1.1900609255844642E-2</v>
      </c>
    </row>
    <row r="2547" spans="1:3" x14ac:dyDescent="0.3">
      <c r="A2547" s="14">
        <v>41500</v>
      </c>
      <c r="B2547" s="13">
        <v>110.26</v>
      </c>
      <c r="C2547" s="15">
        <f t="shared" si="39"/>
        <v>-3.8922882359949769E-3</v>
      </c>
    </row>
    <row r="2548" spans="1:3" x14ac:dyDescent="0.3">
      <c r="A2548" s="14">
        <v>41499</v>
      </c>
      <c r="B2548" s="13">
        <v>110.69</v>
      </c>
      <c r="C2548" s="15">
        <f t="shared" si="39"/>
        <v>1.2820105575052603E-2</v>
      </c>
    </row>
    <row r="2549" spans="1:3" x14ac:dyDescent="0.3">
      <c r="A2549" s="14">
        <v>41498</v>
      </c>
      <c r="B2549" s="13">
        <v>109.28</v>
      </c>
      <c r="C2549" s="15">
        <f t="shared" si="39"/>
        <v>7.2553929881206836E-3</v>
      </c>
    </row>
    <row r="2550" spans="1:3" x14ac:dyDescent="0.3">
      <c r="A2550" s="14">
        <v>41495</v>
      </c>
      <c r="B2550" s="13">
        <v>108.49</v>
      </c>
      <c r="C2550" s="15">
        <f t="shared" si="39"/>
        <v>1.0842977276935976E-2</v>
      </c>
    </row>
    <row r="2551" spans="1:3" x14ac:dyDescent="0.3">
      <c r="A2551" s="14">
        <v>41494</v>
      </c>
      <c r="B2551" s="13">
        <v>107.32</v>
      </c>
      <c r="C2551" s="15">
        <f t="shared" si="39"/>
        <v>-9.92080827023528E-3</v>
      </c>
    </row>
    <row r="2552" spans="1:3" x14ac:dyDescent="0.3">
      <c r="A2552" s="14">
        <v>41493</v>
      </c>
      <c r="B2552" s="13">
        <v>108.39</v>
      </c>
      <c r="C2552" s="15">
        <f t="shared" si="39"/>
        <v>-3.4997272781003312E-3</v>
      </c>
    </row>
    <row r="2553" spans="1:3" x14ac:dyDescent="0.3">
      <c r="A2553" s="14">
        <v>41492</v>
      </c>
      <c r="B2553" s="13">
        <v>108.77</v>
      </c>
      <c r="C2553" s="15">
        <f t="shared" si="39"/>
        <v>-9.5160385038630581E-3</v>
      </c>
    </row>
    <row r="2554" spans="1:3" x14ac:dyDescent="0.3">
      <c r="A2554" s="14">
        <v>41491</v>
      </c>
      <c r="B2554" s="13">
        <v>109.81</v>
      </c>
      <c r="C2554" s="15">
        <f t="shared" si="39"/>
        <v>1.6405399231731927E-3</v>
      </c>
    </row>
    <row r="2555" spans="1:3" x14ac:dyDescent="0.3">
      <c r="A2555" s="14">
        <v>41488</v>
      </c>
      <c r="B2555" s="13">
        <v>109.63</v>
      </c>
      <c r="C2555" s="15">
        <f t="shared" si="39"/>
        <v>-2.8237027460656979E-3</v>
      </c>
    </row>
    <row r="2556" spans="1:3" x14ac:dyDescent="0.3">
      <c r="A2556" s="14">
        <v>41487</v>
      </c>
      <c r="B2556" s="13">
        <v>109.94</v>
      </c>
      <c r="C2556" s="15">
        <f t="shared" si="39"/>
        <v>1.8822572869265607E-2</v>
      </c>
    </row>
    <row r="2557" spans="1:3" x14ac:dyDescent="0.3">
      <c r="A2557" s="14">
        <v>41486</v>
      </c>
      <c r="B2557" s="13">
        <v>107.89</v>
      </c>
      <c r="C2557" s="15">
        <f t="shared" si="39"/>
        <v>3.9004507101868232E-3</v>
      </c>
    </row>
    <row r="2558" spans="1:3" x14ac:dyDescent="0.3">
      <c r="A2558" s="14">
        <v>41485</v>
      </c>
      <c r="B2558" s="13">
        <v>107.47</v>
      </c>
      <c r="C2558" s="15">
        <f t="shared" si="39"/>
        <v>-5.8449857921005956E-3</v>
      </c>
    </row>
    <row r="2559" spans="1:3" x14ac:dyDescent="0.3">
      <c r="A2559" s="14">
        <v>41484</v>
      </c>
      <c r="B2559" s="13">
        <v>108.1</v>
      </c>
      <c r="C2559" s="15">
        <f t="shared" si="39"/>
        <v>4.9149262012485023E-3</v>
      </c>
    </row>
    <row r="2560" spans="1:3" x14ac:dyDescent="0.3">
      <c r="A2560" s="14">
        <v>41481</v>
      </c>
      <c r="B2560" s="13">
        <v>107.57</v>
      </c>
      <c r="C2560" s="15">
        <f t="shared" si="39"/>
        <v>-4.9149262012485326E-3</v>
      </c>
    </row>
    <row r="2561" spans="1:3" x14ac:dyDescent="0.3">
      <c r="A2561" s="14">
        <v>41480</v>
      </c>
      <c r="B2561" s="13">
        <v>108.1</v>
      </c>
      <c r="C2561" s="15">
        <f t="shared" si="39"/>
        <v>-1.2018676618925168E-3</v>
      </c>
    </row>
    <row r="2562" spans="1:3" x14ac:dyDescent="0.3">
      <c r="A2562" s="14">
        <v>41479</v>
      </c>
      <c r="B2562" s="13">
        <v>108.23</v>
      </c>
      <c r="C2562" s="15">
        <f t="shared" si="39"/>
        <v>-9.5632912755988543E-3</v>
      </c>
    </row>
    <row r="2563" spans="1:3" x14ac:dyDescent="0.3">
      <c r="A2563" s="14">
        <v>41478</v>
      </c>
      <c r="B2563" s="13">
        <v>109.27</v>
      </c>
      <c r="C2563" s="15">
        <f t="shared" ref="C2563:C2626" si="40">LN(B2563/B2564)</f>
        <v>4.1267425248748052E-3</v>
      </c>
    </row>
    <row r="2564" spans="1:3" x14ac:dyDescent="0.3">
      <c r="A2564" s="14">
        <v>41477</v>
      </c>
      <c r="B2564" s="13">
        <v>108.82</v>
      </c>
      <c r="C2564" s="15">
        <f t="shared" si="40"/>
        <v>-4.7671524090740526E-3</v>
      </c>
    </row>
    <row r="2565" spans="1:3" x14ac:dyDescent="0.3">
      <c r="A2565" s="14">
        <v>41474</v>
      </c>
      <c r="B2565" s="13">
        <v>109.34</v>
      </c>
      <c r="C2565" s="15">
        <f t="shared" si="40"/>
        <v>-3.3782273625462609E-3</v>
      </c>
    </row>
    <row r="2566" spans="1:3" x14ac:dyDescent="0.3">
      <c r="A2566" s="14">
        <v>41473</v>
      </c>
      <c r="B2566" s="13">
        <v>109.71</v>
      </c>
      <c r="C2566" s="15">
        <f t="shared" si="40"/>
        <v>3.6466405728204689E-4</v>
      </c>
    </row>
    <row r="2567" spans="1:3" x14ac:dyDescent="0.3">
      <c r="A2567" s="14">
        <v>41472</v>
      </c>
      <c r="B2567" s="13">
        <v>109.67</v>
      </c>
      <c r="C2567" s="15">
        <f t="shared" si="40"/>
        <v>3.4709570835353043E-3</v>
      </c>
    </row>
    <row r="2568" spans="1:3" x14ac:dyDescent="0.3">
      <c r="A2568" s="14">
        <v>41471</v>
      </c>
      <c r="B2568" s="13">
        <v>109.29</v>
      </c>
      <c r="C2568" s="15">
        <f t="shared" si="40"/>
        <v>2.1984070409441685E-3</v>
      </c>
    </row>
    <row r="2569" spans="1:3" x14ac:dyDescent="0.3">
      <c r="A2569" s="14">
        <v>41470</v>
      </c>
      <c r="B2569" s="13">
        <v>109.05</v>
      </c>
      <c r="C2569" s="15">
        <f t="shared" si="40"/>
        <v>1.8341892934762213E-4</v>
      </c>
    </row>
    <row r="2570" spans="1:3" x14ac:dyDescent="0.3">
      <c r="A2570" s="14">
        <v>41467</v>
      </c>
      <c r="B2570" s="13">
        <v>109.03</v>
      </c>
      <c r="C2570" s="15">
        <f t="shared" si="40"/>
        <v>7.8265672750093291E-3</v>
      </c>
    </row>
    <row r="2571" spans="1:3" x14ac:dyDescent="0.3">
      <c r="A2571" s="14">
        <v>41466</v>
      </c>
      <c r="B2571" s="13">
        <v>108.18</v>
      </c>
      <c r="C2571" s="15">
        <f t="shared" si="40"/>
        <v>-2.308297040809718E-3</v>
      </c>
    </row>
    <row r="2572" spans="1:3" x14ac:dyDescent="0.3">
      <c r="A2572" s="14">
        <v>41465</v>
      </c>
      <c r="B2572" s="13">
        <v>108.43</v>
      </c>
      <c r="C2572" s="15">
        <f t="shared" si="40"/>
        <v>4.8999312200015141E-3</v>
      </c>
    </row>
    <row r="2573" spans="1:3" x14ac:dyDescent="0.3">
      <c r="A2573" s="14">
        <v>41464</v>
      </c>
      <c r="B2573" s="13">
        <v>107.9</v>
      </c>
      <c r="C2573" s="15">
        <f t="shared" si="40"/>
        <v>1.3911432802317816E-3</v>
      </c>
    </row>
    <row r="2574" spans="1:3" x14ac:dyDescent="0.3">
      <c r="A2574" s="14">
        <v>41463</v>
      </c>
      <c r="B2574" s="13">
        <v>107.75</v>
      </c>
      <c r="C2574" s="15">
        <f t="shared" si="40"/>
        <v>2.6950436831817922E-3</v>
      </c>
    </row>
    <row r="2575" spans="1:3" x14ac:dyDescent="0.3">
      <c r="A2575" s="14">
        <v>41460</v>
      </c>
      <c r="B2575" s="13">
        <v>107.46</v>
      </c>
      <c r="C2575" s="15">
        <f t="shared" si="40"/>
        <v>1.2548156031136471E-2</v>
      </c>
    </row>
    <row r="2576" spans="1:3" x14ac:dyDescent="0.3">
      <c r="A2576" s="14">
        <v>41458</v>
      </c>
      <c r="B2576" s="13">
        <v>106.12</v>
      </c>
      <c r="C2576" s="15">
        <f t="shared" si="40"/>
        <v>2.0564319496249588E-2</v>
      </c>
    </row>
    <row r="2577" spans="1:3" x14ac:dyDescent="0.3">
      <c r="A2577" s="14">
        <v>41457</v>
      </c>
      <c r="B2577" s="13">
        <v>103.96</v>
      </c>
      <c r="C2577" s="15">
        <f t="shared" si="40"/>
        <v>7.434260645666396E-3</v>
      </c>
    </row>
    <row r="2578" spans="1:3" x14ac:dyDescent="0.3">
      <c r="A2578" s="14">
        <v>41456</v>
      </c>
      <c r="B2578" s="13">
        <v>103.19</v>
      </c>
      <c r="C2578" s="15">
        <f t="shared" si="40"/>
        <v>6.8067162841513214E-3</v>
      </c>
    </row>
    <row r="2579" spans="1:3" x14ac:dyDescent="0.3">
      <c r="A2579" s="14">
        <v>41453</v>
      </c>
      <c r="B2579" s="13">
        <v>102.49</v>
      </c>
      <c r="C2579" s="15">
        <f t="shared" si="40"/>
        <v>-2.4362921956502088E-3</v>
      </c>
    </row>
    <row r="2580" spans="1:3" x14ac:dyDescent="0.3">
      <c r="A2580" s="14">
        <v>41452</v>
      </c>
      <c r="B2580" s="13">
        <v>102.74</v>
      </c>
      <c r="C2580" s="15">
        <f t="shared" si="40"/>
        <v>2.0850479975949254E-2</v>
      </c>
    </row>
    <row r="2581" spans="1:3" x14ac:dyDescent="0.3">
      <c r="A2581" s="14">
        <v>41451</v>
      </c>
      <c r="B2581" s="13">
        <v>100.62</v>
      </c>
      <c r="C2581" s="15">
        <f t="shared" si="40"/>
        <v>-8.8062707331672332E-3</v>
      </c>
    </row>
    <row r="2582" spans="1:3" x14ac:dyDescent="0.3">
      <c r="A2582" s="14">
        <v>41450</v>
      </c>
      <c r="B2582" s="13">
        <v>101.51</v>
      </c>
      <c r="C2582" s="15">
        <f t="shared" si="40"/>
        <v>1.6989132478921608E-2</v>
      </c>
    </row>
    <row r="2583" spans="1:3" x14ac:dyDescent="0.3">
      <c r="A2583" s="14">
        <v>41449</v>
      </c>
      <c r="B2583" s="13">
        <v>99.8</v>
      </c>
      <c r="C2583" s="15">
        <f t="shared" si="40"/>
        <v>-5.5955381808033191E-3</v>
      </c>
    </row>
    <row r="2584" spans="1:3" x14ac:dyDescent="0.3">
      <c r="A2584" s="14">
        <v>41446</v>
      </c>
      <c r="B2584" s="13">
        <v>100.36</v>
      </c>
      <c r="C2584" s="15">
        <f t="shared" si="40"/>
        <v>-2.3243118443429463E-2</v>
      </c>
    </row>
    <row r="2585" spans="1:3" x14ac:dyDescent="0.3">
      <c r="A2585" s="14">
        <v>41445</v>
      </c>
      <c r="B2585" s="13">
        <v>102.72</v>
      </c>
      <c r="C2585" s="15">
        <f t="shared" si="40"/>
        <v>-2.7272671693472302E-2</v>
      </c>
    </row>
    <row r="2586" spans="1:3" x14ac:dyDescent="0.3">
      <c r="A2586" s="14">
        <v>41444</v>
      </c>
      <c r="B2586" s="13">
        <v>105.56</v>
      </c>
      <c r="C2586" s="15">
        <f t="shared" si="40"/>
        <v>3.3211588149269795E-3</v>
      </c>
    </row>
    <row r="2587" spans="1:3" x14ac:dyDescent="0.3">
      <c r="A2587" s="14">
        <v>41443</v>
      </c>
      <c r="B2587" s="13">
        <v>105.21</v>
      </c>
      <c r="C2587" s="15">
        <f t="shared" si="40"/>
        <v>-5.5921666040026448E-3</v>
      </c>
    </row>
    <row r="2588" spans="1:3" x14ac:dyDescent="0.3">
      <c r="A2588" s="14">
        <v>41442</v>
      </c>
      <c r="B2588" s="13">
        <v>105.8</v>
      </c>
      <c r="C2588" s="15">
        <f t="shared" si="40"/>
        <v>6.6382415412936649E-3</v>
      </c>
    </row>
    <row r="2589" spans="1:3" x14ac:dyDescent="0.3">
      <c r="A2589" s="14">
        <v>41439</v>
      </c>
      <c r="B2589" s="13">
        <v>105.1</v>
      </c>
      <c r="C2589" s="15">
        <f t="shared" si="40"/>
        <v>1.650075811501223E-2</v>
      </c>
    </row>
    <row r="2590" spans="1:3" x14ac:dyDescent="0.3">
      <c r="A2590" s="14">
        <v>41438</v>
      </c>
      <c r="B2590" s="13">
        <v>103.38</v>
      </c>
      <c r="C2590" s="15">
        <f t="shared" si="40"/>
        <v>2.6151402380409777E-3</v>
      </c>
    </row>
    <row r="2591" spans="1:3" x14ac:dyDescent="0.3">
      <c r="A2591" s="14">
        <v>41437</v>
      </c>
      <c r="B2591" s="13">
        <v>103.11</v>
      </c>
      <c r="C2591" s="15">
        <f t="shared" si="40"/>
        <v>1.573758104801028E-2</v>
      </c>
    </row>
    <row r="2592" spans="1:3" x14ac:dyDescent="0.3">
      <c r="A2592" s="14">
        <v>41436</v>
      </c>
      <c r="B2592" s="13">
        <v>101.5</v>
      </c>
      <c r="C2592" s="15">
        <f t="shared" si="40"/>
        <v>-2.3081318757878059E-2</v>
      </c>
    </row>
    <row r="2593" spans="1:3" x14ac:dyDescent="0.3">
      <c r="A2593" s="14">
        <v>41435</v>
      </c>
      <c r="B2593" s="13">
        <v>103.87</v>
      </c>
      <c r="C2593" s="15">
        <f t="shared" si="40"/>
        <v>-1.9236324100479066E-3</v>
      </c>
    </row>
    <row r="2594" spans="1:3" x14ac:dyDescent="0.3">
      <c r="A2594" s="14">
        <v>41432</v>
      </c>
      <c r="B2594" s="13">
        <v>104.07</v>
      </c>
      <c r="C2594" s="15">
        <f t="shared" si="40"/>
        <v>6.7489650693744662E-3</v>
      </c>
    </row>
    <row r="2595" spans="1:3" x14ac:dyDescent="0.3">
      <c r="A2595" s="14">
        <v>41431</v>
      </c>
      <c r="B2595" s="13">
        <v>103.37</v>
      </c>
      <c r="C2595" s="15">
        <f t="shared" si="40"/>
        <v>-1.3534418152654085E-3</v>
      </c>
    </row>
    <row r="2596" spans="1:3" x14ac:dyDescent="0.3">
      <c r="A2596" s="14">
        <v>41430</v>
      </c>
      <c r="B2596" s="13">
        <v>103.51</v>
      </c>
      <c r="C2596" s="15">
        <f t="shared" si="40"/>
        <v>1.4303333122048055E-2</v>
      </c>
    </row>
    <row r="2597" spans="1:3" x14ac:dyDescent="0.3">
      <c r="A2597" s="14">
        <v>41429</v>
      </c>
      <c r="B2597" s="13">
        <v>102.04</v>
      </c>
      <c r="C2597" s="15">
        <f t="shared" si="40"/>
        <v>4.0261261239356713E-3</v>
      </c>
    </row>
    <row r="2598" spans="1:3" x14ac:dyDescent="0.3">
      <c r="A2598" s="14">
        <v>41428</v>
      </c>
      <c r="B2598" s="13">
        <v>101.63</v>
      </c>
      <c r="C2598" s="15">
        <f t="shared" si="40"/>
        <v>1.1877799744427257E-2</v>
      </c>
    </row>
    <row r="2599" spans="1:3" x14ac:dyDescent="0.3">
      <c r="A2599" s="14">
        <v>41425</v>
      </c>
      <c r="B2599" s="13">
        <v>100.43</v>
      </c>
      <c r="C2599" s="15">
        <f t="shared" si="40"/>
        <v>-1.3450900059000796E-2</v>
      </c>
    </row>
    <row r="2600" spans="1:3" x14ac:dyDescent="0.3">
      <c r="A2600" s="14">
        <v>41424</v>
      </c>
      <c r="B2600" s="13">
        <v>101.79</v>
      </c>
      <c r="C2600" s="15">
        <f t="shared" si="40"/>
        <v>-3.432553755249344E-3</v>
      </c>
    </row>
    <row r="2601" spans="1:3" x14ac:dyDescent="0.3">
      <c r="A2601" s="14">
        <v>41423</v>
      </c>
      <c r="B2601" s="13">
        <v>102.14</v>
      </c>
      <c r="C2601" s="15">
        <f t="shared" si="40"/>
        <v>-1.5832490397689178E-2</v>
      </c>
    </row>
    <row r="2602" spans="1:3" x14ac:dyDescent="0.3">
      <c r="A2602" s="14">
        <v>41422</v>
      </c>
      <c r="B2602" s="13">
        <v>103.77</v>
      </c>
      <c r="C2602" s="15">
        <f t="shared" si="40"/>
        <v>2.46829759402638E-2</v>
      </c>
    </row>
    <row r="2603" spans="1:3" x14ac:dyDescent="0.3">
      <c r="A2603" s="14">
        <v>41418</v>
      </c>
      <c r="B2603" s="13">
        <v>101.24</v>
      </c>
      <c r="C2603" s="15">
        <f t="shared" si="40"/>
        <v>7.7342973550246445E-3</v>
      </c>
    </row>
    <row r="2604" spans="1:3" x14ac:dyDescent="0.3">
      <c r="A2604" s="14">
        <v>41417</v>
      </c>
      <c r="B2604" s="13">
        <v>100.46</v>
      </c>
      <c r="C2604" s="15">
        <f t="shared" si="40"/>
        <v>-1.6584782897599282E-2</v>
      </c>
    </row>
    <row r="2605" spans="1:3" x14ac:dyDescent="0.3">
      <c r="A2605" s="14">
        <v>41416</v>
      </c>
      <c r="B2605" s="13">
        <v>102.14</v>
      </c>
      <c r="C2605" s="15">
        <f t="shared" si="40"/>
        <v>-9.3549698034162965E-3</v>
      </c>
    </row>
    <row r="2606" spans="1:3" x14ac:dyDescent="0.3">
      <c r="A2606" s="14">
        <v>41415</v>
      </c>
      <c r="B2606" s="13">
        <v>103.1</v>
      </c>
      <c r="C2606" s="15">
        <f t="shared" si="40"/>
        <v>-1.3966034851728384E-2</v>
      </c>
    </row>
    <row r="2607" spans="1:3" x14ac:dyDescent="0.3">
      <c r="A2607" s="14">
        <v>41414</v>
      </c>
      <c r="B2607" s="13">
        <v>104.55</v>
      </c>
      <c r="C2607" s="15">
        <f t="shared" si="40"/>
        <v>6.9104795592800118E-3</v>
      </c>
    </row>
    <row r="2608" spans="1:3" x14ac:dyDescent="0.3">
      <c r="A2608" s="14">
        <v>41411</v>
      </c>
      <c r="B2608" s="13">
        <v>103.83</v>
      </c>
      <c r="C2608" s="15">
        <f t="shared" si="40"/>
        <v>-4.2287424861391322E-3</v>
      </c>
    </row>
    <row r="2609" spans="1:3" x14ac:dyDescent="0.3">
      <c r="A2609" s="14">
        <v>41410</v>
      </c>
      <c r="B2609" s="13">
        <v>104.27</v>
      </c>
      <c r="C2609" s="15">
        <f t="shared" si="40"/>
        <v>2.6235472850091996E-2</v>
      </c>
    </row>
    <row r="2610" spans="1:3" x14ac:dyDescent="0.3">
      <c r="A2610" s="14">
        <v>41409</v>
      </c>
      <c r="B2610" s="13">
        <v>101.57</v>
      </c>
      <c r="C2610" s="15">
        <f t="shared" si="40"/>
        <v>-1.1063900983102873E-2</v>
      </c>
    </row>
    <row r="2611" spans="1:3" x14ac:dyDescent="0.3">
      <c r="A2611" s="14">
        <v>41408</v>
      </c>
      <c r="B2611" s="13">
        <v>102.7</v>
      </c>
      <c r="C2611" s="15">
        <f t="shared" si="40"/>
        <v>5.174024331180198E-3</v>
      </c>
    </row>
    <row r="2612" spans="1:3" x14ac:dyDescent="0.3">
      <c r="A2612" s="14">
        <v>41407</v>
      </c>
      <c r="B2612" s="13">
        <v>102.17</v>
      </c>
      <c r="C2612" s="15">
        <f t="shared" si="40"/>
        <v>8.4529695377461942E-3</v>
      </c>
    </row>
    <row r="2613" spans="1:3" x14ac:dyDescent="0.3">
      <c r="A2613" s="14">
        <v>41404</v>
      </c>
      <c r="B2613" s="13">
        <v>101.31</v>
      </c>
      <c r="C2613" s="15">
        <f t="shared" si="40"/>
        <v>-2.225567700442465E-2</v>
      </c>
    </row>
    <row r="2614" spans="1:3" x14ac:dyDescent="0.3">
      <c r="A2614" s="14">
        <v>41403</v>
      </c>
      <c r="B2614" s="13">
        <v>103.59</v>
      </c>
      <c r="C2614" s="15">
        <f t="shared" si="40"/>
        <v>-1.9288269071870046E-3</v>
      </c>
    </row>
    <row r="2615" spans="1:3" x14ac:dyDescent="0.3">
      <c r="A2615" s="14">
        <v>41402</v>
      </c>
      <c r="B2615" s="13">
        <v>103.79</v>
      </c>
      <c r="C2615" s="15">
        <f t="shared" si="40"/>
        <v>-1.3303541184000499E-2</v>
      </c>
    </row>
    <row r="2616" spans="1:3" x14ac:dyDescent="0.3">
      <c r="A2616" s="14">
        <v>41401</v>
      </c>
      <c r="B2616" s="13">
        <v>105.18</v>
      </c>
      <c r="C2616" s="15">
        <f t="shared" si="40"/>
        <v>1.7128180036748251E-3</v>
      </c>
    </row>
    <row r="2617" spans="1:3" x14ac:dyDescent="0.3">
      <c r="A2617" s="14">
        <v>41400</v>
      </c>
      <c r="B2617" s="13">
        <v>105</v>
      </c>
      <c r="C2617" s="15">
        <f t="shared" si="40"/>
        <v>3.8167985267008112E-3</v>
      </c>
    </row>
    <row r="2618" spans="1:3" x14ac:dyDescent="0.3">
      <c r="A2618" s="14">
        <v>41397</v>
      </c>
      <c r="B2618" s="13">
        <v>104.6</v>
      </c>
      <c r="C2618" s="15">
        <f t="shared" si="40"/>
        <v>4.177847474621206E-2</v>
      </c>
    </row>
    <row r="2619" spans="1:3" x14ac:dyDescent="0.3">
      <c r="A2619" s="14">
        <v>41396</v>
      </c>
      <c r="B2619" s="13">
        <v>100.32</v>
      </c>
      <c r="C2619" s="15">
        <f t="shared" si="40"/>
        <v>1.9934214900817111E-2</v>
      </c>
    </row>
    <row r="2620" spans="1:3" x14ac:dyDescent="0.3">
      <c r="A2620" s="14">
        <v>41395</v>
      </c>
      <c r="B2620" s="13">
        <v>98.34</v>
      </c>
      <c r="C2620" s="15">
        <f t="shared" si="40"/>
        <v>-3.1923459329337996E-2</v>
      </c>
    </row>
    <row r="2621" spans="1:3" x14ac:dyDescent="0.3">
      <c r="A2621" s="14">
        <v>41394</v>
      </c>
      <c r="B2621" s="13">
        <v>101.53</v>
      </c>
      <c r="C2621" s="15">
        <f t="shared" si="40"/>
        <v>-1.3208939176177849E-2</v>
      </c>
    </row>
    <row r="2622" spans="1:3" x14ac:dyDescent="0.3">
      <c r="A2622" s="14">
        <v>41393</v>
      </c>
      <c r="B2622" s="13">
        <v>102.88</v>
      </c>
      <c r="C2622" s="15">
        <f t="shared" si="40"/>
        <v>4.774208902583758E-3</v>
      </c>
    </row>
    <row r="2623" spans="1:3" x14ac:dyDescent="0.3">
      <c r="A2623" s="14">
        <v>41390</v>
      </c>
      <c r="B2623" s="13">
        <v>102.39</v>
      </c>
      <c r="C2623" s="15">
        <f t="shared" si="40"/>
        <v>7.5486854211395914E-3</v>
      </c>
    </row>
    <row r="2624" spans="1:3" x14ac:dyDescent="0.3">
      <c r="A2624" s="14">
        <v>41389</v>
      </c>
      <c r="B2624" s="13">
        <v>101.62</v>
      </c>
      <c r="C2624" s="15">
        <f t="shared" si="40"/>
        <v>8.9952665055327563E-3</v>
      </c>
    </row>
    <row r="2625" spans="1:3" x14ac:dyDescent="0.3">
      <c r="A2625" s="14">
        <v>41388</v>
      </c>
      <c r="B2625" s="13">
        <v>100.71</v>
      </c>
      <c r="C2625" s="15">
        <f t="shared" si="40"/>
        <v>1.460318009275333E-2</v>
      </c>
    </row>
    <row r="2626" spans="1:3" x14ac:dyDescent="0.3">
      <c r="A2626" s="14">
        <v>41387</v>
      </c>
      <c r="B2626" s="13">
        <v>99.25</v>
      </c>
      <c r="C2626" s="15">
        <f t="shared" si="40"/>
        <v>1.8152485823610075E-3</v>
      </c>
    </row>
    <row r="2627" spans="1:3" x14ac:dyDescent="0.3">
      <c r="A2627" s="14">
        <v>41386</v>
      </c>
      <c r="B2627" s="13">
        <v>99.07</v>
      </c>
      <c r="C2627" s="15">
        <f t="shared" ref="C2627:C2690" si="41">LN(B2627/B2628)</f>
        <v>1.3130651853763375E-3</v>
      </c>
    </row>
    <row r="2628" spans="1:3" x14ac:dyDescent="0.3">
      <c r="A2628" s="14">
        <v>41383</v>
      </c>
      <c r="B2628" s="13">
        <v>98.94</v>
      </c>
      <c r="C2628" s="15">
        <f t="shared" si="41"/>
        <v>1.4866377042556918E-2</v>
      </c>
    </row>
    <row r="2629" spans="1:3" x14ac:dyDescent="0.3">
      <c r="A2629" s="14">
        <v>41382</v>
      </c>
      <c r="B2629" s="13">
        <v>97.48</v>
      </c>
      <c r="C2629" s="15">
        <f t="shared" si="41"/>
        <v>6.5870966871478063E-3</v>
      </c>
    </row>
    <row r="2630" spans="1:3" x14ac:dyDescent="0.3">
      <c r="A2630" s="14">
        <v>41381</v>
      </c>
      <c r="B2630" s="13">
        <v>96.84</v>
      </c>
      <c r="C2630" s="15">
        <f t="shared" si="41"/>
        <v>-1.0682106504613081E-2</v>
      </c>
    </row>
    <row r="2631" spans="1:3" x14ac:dyDescent="0.3">
      <c r="A2631" s="14">
        <v>41380</v>
      </c>
      <c r="B2631" s="13">
        <v>97.88</v>
      </c>
      <c r="C2631" s="15">
        <f t="shared" si="41"/>
        <v>-1.4604722065494876E-2</v>
      </c>
    </row>
    <row r="2632" spans="1:3" x14ac:dyDescent="0.3">
      <c r="A2632" s="14">
        <v>41379</v>
      </c>
      <c r="B2632" s="13">
        <v>99.32</v>
      </c>
      <c r="C2632" s="15">
        <f t="shared" si="41"/>
        <v>-1.2606470103852897E-2</v>
      </c>
    </row>
    <row r="2633" spans="1:3" x14ac:dyDescent="0.3">
      <c r="A2633" s="14">
        <v>41376</v>
      </c>
      <c r="B2633" s="13">
        <v>100.58</v>
      </c>
      <c r="C2633" s="15">
        <f t="shared" si="41"/>
        <v>-2.9776930642823579E-2</v>
      </c>
    </row>
    <row r="2634" spans="1:3" x14ac:dyDescent="0.3">
      <c r="A2634" s="14">
        <v>41375</v>
      </c>
      <c r="B2634" s="13">
        <v>103.62</v>
      </c>
      <c r="C2634" s="15">
        <f t="shared" si="41"/>
        <v>-1.1323410500299509E-2</v>
      </c>
    </row>
    <row r="2635" spans="1:3" x14ac:dyDescent="0.3">
      <c r="A2635" s="14">
        <v>41374</v>
      </c>
      <c r="B2635" s="13">
        <v>104.8</v>
      </c>
      <c r="C2635" s="15">
        <f t="shared" si="41"/>
        <v>6.8939376826920385E-3</v>
      </c>
    </row>
    <row r="2636" spans="1:3" x14ac:dyDescent="0.3">
      <c r="A2636" s="14">
        <v>41373</v>
      </c>
      <c r="B2636" s="13">
        <v>104.08</v>
      </c>
      <c r="C2636" s="15">
        <f t="shared" si="41"/>
        <v>8.8786531911059039E-3</v>
      </c>
    </row>
    <row r="2637" spans="1:3" x14ac:dyDescent="0.3">
      <c r="A2637" s="14">
        <v>41372</v>
      </c>
      <c r="B2637" s="13">
        <v>103.16</v>
      </c>
      <c r="C2637" s="15">
        <f t="shared" si="41"/>
        <v>-7.9173919424257288E-3</v>
      </c>
    </row>
    <row r="2638" spans="1:3" x14ac:dyDescent="0.3">
      <c r="A2638" s="14">
        <v>41369</v>
      </c>
      <c r="B2638" s="13">
        <v>103.98</v>
      </c>
      <c r="C2638" s="15">
        <f t="shared" si="41"/>
        <v>-1.0618552921935373E-2</v>
      </c>
    </row>
    <row r="2639" spans="1:3" x14ac:dyDescent="0.3">
      <c r="A2639" s="14">
        <v>41368</v>
      </c>
      <c r="B2639" s="13">
        <v>105.09</v>
      </c>
      <c r="C2639" s="15">
        <f t="shared" si="41"/>
        <v>-2.5646044146017469E-2</v>
      </c>
    </row>
    <row r="2640" spans="1:3" x14ac:dyDescent="0.3">
      <c r="A2640" s="14">
        <v>41367</v>
      </c>
      <c r="B2640" s="13">
        <v>107.82</v>
      </c>
      <c r="C2640" s="15">
        <f t="shared" si="41"/>
        <v>-1.6921499952379813E-2</v>
      </c>
    </row>
    <row r="2641" spans="1:3" x14ac:dyDescent="0.3">
      <c r="A2641" s="14">
        <v>41366</v>
      </c>
      <c r="B2641" s="13">
        <v>109.66</v>
      </c>
      <c r="C2641" s="15">
        <f t="shared" si="41"/>
        <v>8.2410502116323694E-3</v>
      </c>
    </row>
    <row r="2642" spans="1:3" x14ac:dyDescent="0.3">
      <c r="A2642" s="14">
        <v>41365</v>
      </c>
      <c r="B2642" s="13">
        <v>108.76</v>
      </c>
      <c r="C2642" s="15">
        <f t="shared" si="41"/>
        <v>2.762178351355405E-3</v>
      </c>
    </row>
    <row r="2643" spans="1:3" x14ac:dyDescent="0.3">
      <c r="A2643" s="14">
        <v>41361</v>
      </c>
      <c r="B2643" s="13">
        <v>108.46</v>
      </c>
      <c r="C2643" s="15">
        <f t="shared" si="41"/>
        <v>-4.608932192017436E-4</v>
      </c>
    </row>
    <row r="2644" spans="1:3" x14ac:dyDescent="0.3">
      <c r="A2644" s="14">
        <v>41360</v>
      </c>
      <c r="B2644" s="13">
        <v>108.51</v>
      </c>
      <c r="C2644" s="15">
        <f t="shared" si="41"/>
        <v>1.3079357178413359E-2</v>
      </c>
    </row>
    <row r="2645" spans="1:3" x14ac:dyDescent="0.3">
      <c r="A2645" s="14">
        <v>41359</v>
      </c>
      <c r="B2645" s="13">
        <v>107.1</v>
      </c>
      <c r="C2645" s="15">
        <f t="shared" si="41"/>
        <v>4.1167722812468109E-3</v>
      </c>
    </row>
    <row r="2646" spans="1:3" x14ac:dyDescent="0.3">
      <c r="A2646" s="14">
        <v>41358</v>
      </c>
      <c r="B2646" s="13">
        <v>106.66</v>
      </c>
      <c r="C2646" s="15">
        <f t="shared" si="41"/>
        <v>1.4073277173816644E-3</v>
      </c>
    </row>
    <row r="2647" spans="1:3" x14ac:dyDescent="0.3">
      <c r="A2647" s="14">
        <v>41355</v>
      </c>
      <c r="B2647" s="13">
        <v>106.51</v>
      </c>
      <c r="C2647" s="15">
        <f t="shared" si="41"/>
        <v>9.3932000143422015E-4</v>
      </c>
    </row>
    <row r="2648" spans="1:3" x14ac:dyDescent="0.3">
      <c r="A2648" s="14">
        <v>41354</v>
      </c>
      <c r="B2648" s="13">
        <v>106.41</v>
      </c>
      <c r="C2648" s="15">
        <f t="shared" si="41"/>
        <v>-1.7328549869166716E-2</v>
      </c>
    </row>
    <row r="2649" spans="1:3" x14ac:dyDescent="0.3">
      <c r="A2649" s="14">
        <v>41353</v>
      </c>
      <c r="B2649" s="13">
        <v>108.27</v>
      </c>
      <c r="C2649" s="15">
        <f t="shared" si="41"/>
        <v>1.2640748297398436E-2</v>
      </c>
    </row>
    <row r="2650" spans="1:3" x14ac:dyDescent="0.3">
      <c r="A2650" s="14">
        <v>41352</v>
      </c>
      <c r="B2650" s="13">
        <v>106.91</v>
      </c>
      <c r="C2650" s="15">
        <f t="shared" si="41"/>
        <v>-1.5131409609850349E-2</v>
      </c>
    </row>
    <row r="2651" spans="1:3" x14ac:dyDescent="0.3">
      <c r="A2651" s="14">
        <v>41351</v>
      </c>
      <c r="B2651" s="13">
        <v>108.54</v>
      </c>
      <c r="C2651" s="15">
        <f t="shared" si="41"/>
        <v>-7.1605924246083558E-3</v>
      </c>
    </row>
    <row r="2652" spans="1:3" x14ac:dyDescent="0.3">
      <c r="A2652" s="14">
        <v>41348</v>
      </c>
      <c r="B2652" s="13">
        <v>109.32</v>
      </c>
      <c r="C2652" s="15">
        <f t="shared" si="41"/>
        <v>1.1222636414704633E-2</v>
      </c>
    </row>
    <row r="2653" spans="1:3" x14ac:dyDescent="0.3">
      <c r="A2653" s="14">
        <v>41347</v>
      </c>
      <c r="B2653" s="13">
        <v>108.1</v>
      </c>
      <c r="C2653" s="15">
        <f t="shared" si="41"/>
        <v>5.4728581480257832E-3</v>
      </c>
    </row>
    <row r="2654" spans="1:3" x14ac:dyDescent="0.3">
      <c r="A2654" s="14">
        <v>41346</v>
      </c>
      <c r="B2654" s="13">
        <v>107.51</v>
      </c>
      <c r="C2654" s="15">
        <f t="shared" si="41"/>
        <v>-8.9819576949487535E-3</v>
      </c>
    </row>
    <row r="2655" spans="1:3" x14ac:dyDescent="0.3">
      <c r="A2655" s="14">
        <v>41345</v>
      </c>
      <c r="B2655" s="13">
        <v>108.48</v>
      </c>
      <c r="C2655" s="15">
        <f t="shared" si="41"/>
        <v>-1.4738396183005527E-3</v>
      </c>
    </row>
    <row r="2656" spans="1:3" x14ac:dyDescent="0.3">
      <c r="A2656" s="14">
        <v>41344</v>
      </c>
      <c r="B2656" s="13">
        <v>108.64</v>
      </c>
      <c r="C2656" s="15">
        <f t="shared" si="41"/>
        <v>-2.4821892772090557E-3</v>
      </c>
    </row>
    <row r="2657" spans="1:3" x14ac:dyDescent="0.3">
      <c r="A2657" s="14">
        <v>41341</v>
      </c>
      <c r="B2657" s="13">
        <v>108.91</v>
      </c>
      <c r="C2657" s="15">
        <f t="shared" si="41"/>
        <v>-1.3769423768303549E-2</v>
      </c>
    </row>
    <row r="2658" spans="1:3" x14ac:dyDescent="0.3">
      <c r="A2658" s="14">
        <v>41340</v>
      </c>
      <c r="B2658" s="13">
        <v>110.42</v>
      </c>
      <c r="C2658" s="15">
        <f t="shared" si="41"/>
        <v>1.3593730853114971E-3</v>
      </c>
    </row>
    <row r="2659" spans="1:3" x14ac:dyDescent="0.3">
      <c r="A2659" s="14">
        <v>41339</v>
      </c>
      <c r="B2659" s="13">
        <v>110.27</v>
      </c>
      <c r="C2659" s="15">
        <f t="shared" si="41"/>
        <v>-1.3593730853114839E-3</v>
      </c>
    </row>
    <row r="2660" spans="1:3" x14ac:dyDescent="0.3">
      <c r="A2660" s="14">
        <v>41338</v>
      </c>
      <c r="B2660" s="13">
        <v>110.42</v>
      </c>
      <c r="C2660" s="15">
        <f t="shared" si="41"/>
        <v>4.720415446322933E-3</v>
      </c>
    </row>
    <row r="2661" spans="1:3" x14ac:dyDescent="0.3">
      <c r="A2661" s="14">
        <v>41337</v>
      </c>
      <c r="B2661" s="13">
        <v>109.9</v>
      </c>
      <c r="C2661" s="15">
        <f t="shared" si="41"/>
        <v>-2.1814224247597028E-3</v>
      </c>
    </row>
    <row r="2662" spans="1:3" x14ac:dyDescent="0.3">
      <c r="A2662" s="14">
        <v>41334</v>
      </c>
      <c r="B2662" s="13">
        <v>110.14</v>
      </c>
      <c r="C2662" s="15">
        <f t="shared" si="41"/>
        <v>-1.8530709254260574E-2</v>
      </c>
    </row>
    <row r="2663" spans="1:3" x14ac:dyDescent="0.3">
      <c r="A2663" s="14">
        <v>41333</v>
      </c>
      <c r="B2663" s="13">
        <v>112.2</v>
      </c>
      <c r="C2663" s="15">
        <f t="shared" si="41"/>
        <v>-3.5644270560945281E-4</v>
      </c>
    </row>
    <row r="2664" spans="1:3" x14ac:dyDescent="0.3">
      <c r="A2664" s="14">
        <v>41332</v>
      </c>
      <c r="B2664" s="13">
        <v>112.24</v>
      </c>
      <c r="C2664" s="15">
        <f t="shared" si="41"/>
        <v>-6.3943379507264758E-3</v>
      </c>
    </row>
    <row r="2665" spans="1:3" x14ac:dyDescent="0.3">
      <c r="A2665" s="14">
        <v>41331</v>
      </c>
      <c r="B2665" s="13">
        <v>112.96</v>
      </c>
      <c r="C2665" s="15">
        <f t="shared" si="41"/>
        <v>-1.3977635154572642E-2</v>
      </c>
    </row>
    <row r="2666" spans="1:3" x14ac:dyDescent="0.3">
      <c r="A2666" s="14">
        <v>41330</v>
      </c>
      <c r="B2666" s="13">
        <v>114.55</v>
      </c>
      <c r="C2666" s="15">
        <f t="shared" si="41"/>
        <v>7.096267020850984E-3</v>
      </c>
    </row>
    <row r="2667" spans="1:3" x14ac:dyDescent="0.3">
      <c r="A2667" s="14">
        <v>41327</v>
      </c>
      <c r="B2667" s="13">
        <v>113.74</v>
      </c>
      <c r="C2667" s="15">
        <f t="shared" si="41"/>
        <v>-3.9485858349030635E-3</v>
      </c>
    </row>
    <row r="2668" spans="1:3" x14ac:dyDescent="0.3">
      <c r="A2668" s="14">
        <v>41326</v>
      </c>
      <c r="B2668" s="13">
        <v>114.19</v>
      </c>
      <c r="C2668" s="15">
        <f t="shared" si="41"/>
        <v>-1.7707258942059968E-2</v>
      </c>
    </row>
    <row r="2669" spans="1:3" x14ac:dyDescent="0.3">
      <c r="A2669" s="14">
        <v>41325</v>
      </c>
      <c r="B2669" s="13">
        <v>116.23</v>
      </c>
      <c r="C2669" s="15">
        <f t="shared" si="41"/>
        <v>-6.9447700562523182E-3</v>
      </c>
    </row>
    <row r="2670" spans="1:3" x14ac:dyDescent="0.3">
      <c r="A2670" s="14">
        <v>41324</v>
      </c>
      <c r="B2670" s="13">
        <v>117.04</v>
      </c>
      <c r="C2670" s="15">
        <f t="shared" si="41"/>
        <v>-3.0711506821272513E-3</v>
      </c>
    </row>
    <row r="2671" spans="1:3" x14ac:dyDescent="0.3">
      <c r="A2671" s="14">
        <v>41320</v>
      </c>
      <c r="B2671" s="13">
        <v>117.4</v>
      </c>
      <c r="C2671" s="15">
        <f t="shared" si="41"/>
        <v>-9.1572625655472334E-3</v>
      </c>
    </row>
    <row r="2672" spans="1:3" x14ac:dyDescent="0.3">
      <c r="A2672" s="14">
        <v>41319</v>
      </c>
      <c r="B2672" s="13">
        <v>118.48</v>
      </c>
      <c r="C2672" s="15">
        <f t="shared" si="41"/>
        <v>4.2210122613971901E-4</v>
      </c>
    </row>
    <row r="2673" spans="1:3" x14ac:dyDescent="0.3">
      <c r="A2673" s="14">
        <v>41318</v>
      </c>
      <c r="B2673" s="13">
        <v>118.43</v>
      </c>
      <c r="C2673" s="15">
        <f t="shared" si="41"/>
        <v>4.5700824293675914E-3</v>
      </c>
    </row>
    <row r="2674" spans="1:3" x14ac:dyDescent="0.3">
      <c r="A2674" s="14">
        <v>41317</v>
      </c>
      <c r="B2674" s="13">
        <v>117.89</v>
      </c>
      <c r="C2674" s="15">
        <f t="shared" si="41"/>
        <v>-3.3872502536094508E-3</v>
      </c>
    </row>
    <row r="2675" spans="1:3" x14ac:dyDescent="0.3">
      <c r="A2675" s="14">
        <v>41316</v>
      </c>
      <c r="B2675" s="13">
        <v>118.29</v>
      </c>
      <c r="C2675" s="15">
        <f t="shared" si="41"/>
        <v>-5.1435671390906235E-3</v>
      </c>
    </row>
    <row r="2676" spans="1:3" x14ac:dyDescent="0.3">
      <c r="A2676" s="14">
        <v>41313</v>
      </c>
      <c r="B2676" s="13">
        <v>118.9</v>
      </c>
      <c r="C2676" s="15">
        <f t="shared" si="41"/>
        <v>1.4656932016672035E-2</v>
      </c>
    </row>
    <row r="2677" spans="1:3" x14ac:dyDescent="0.3">
      <c r="A2677" s="14">
        <v>41312</v>
      </c>
      <c r="B2677" s="13">
        <v>117.17</v>
      </c>
      <c r="C2677" s="15">
        <f t="shared" si="41"/>
        <v>4.7908381478226764E-3</v>
      </c>
    </row>
    <row r="2678" spans="1:3" x14ac:dyDescent="0.3">
      <c r="A2678" s="14">
        <v>41311</v>
      </c>
      <c r="B2678" s="13">
        <v>116.61</v>
      </c>
      <c r="C2678" s="15">
        <f t="shared" si="41"/>
        <v>-3.5952786544333564E-3</v>
      </c>
    </row>
    <row r="2679" spans="1:3" x14ac:dyDescent="0.3">
      <c r="A2679" s="14">
        <v>41310</v>
      </c>
      <c r="B2679" s="13">
        <v>117.03</v>
      </c>
      <c r="C2679" s="15">
        <f t="shared" si="41"/>
        <v>8.3230134242125754E-3</v>
      </c>
    </row>
    <row r="2680" spans="1:3" x14ac:dyDescent="0.3">
      <c r="A2680" s="14">
        <v>41309</v>
      </c>
      <c r="B2680" s="13">
        <v>116.06</v>
      </c>
      <c r="C2680" s="15">
        <f t="shared" si="41"/>
        <v>4.4039620420724549E-3</v>
      </c>
    </row>
    <row r="2681" spans="1:3" x14ac:dyDescent="0.3">
      <c r="A2681" s="14">
        <v>41306</v>
      </c>
      <c r="B2681" s="13">
        <v>115.55</v>
      </c>
      <c r="C2681" s="15">
        <f t="shared" si="41"/>
        <v>0</v>
      </c>
    </row>
    <row r="2682" spans="1:3" x14ac:dyDescent="0.3">
      <c r="A2682" s="14">
        <v>41305</v>
      </c>
      <c r="B2682" s="13">
        <v>115.55</v>
      </c>
      <c r="C2682" s="15">
        <f t="shared" si="41"/>
        <v>1.12568743756938E-3</v>
      </c>
    </row>
    <row r="2683" spans="1:3" x14ac:dyDescent="0.3">
      <c r="A2683" s="14">
        <v>41304</v>
      </c>
      <c r="B2683" s="13">
        <v>115.42</v>
      </c>
      <c r="C2683" s="15">
        <f t="shared" si="41"/>
        <v>1.7343049785833755E-3</v>
      </c>
    </row>
    <row r="2684" spans="1:3" x14ac:dyDescent="0.3">
      <c r="A2684" s="14">
        <v>41303</v>
      </c>
      <c r="B2684" s="13">
        <v>115.22</v>
      </c>
      <c r="C2684" s="15">
        <f t="shared" si="41"/>
        <v>1.134689664057144E-2</v>
      </c>
    </row>
    <row r="2685" spans="1:3" x14ac:dyDescent="0.3">
      <c r="A2685" s="14">
        <v>41302</v>
      </c>
      <c r="B2685" s="13">
        <v>113.92</v>
      </c>
      <c r="C2685" s="15">
        <f t="shared" si="41"/>
        <v>3.5118525382882456E-4</v>
      </c>
    </row>
    <row r="2686" spans="1:3" x14ac:dyDescent="0.3">
      <c r="A2686" s="14">
        <v>41299</v>
      </c>
      <c r="B2686" s="13">
        <v>113.88</v>
      </c>
      <c r="C2686" s="15">
        <f t="shared" si="41"/>
        <v>-6.2152780285201241E-3</v>
      </c>
    </row>
    <row r="2687" spans="1:3" x14ac:dyDescent="0.3">
      <c r="A2687" s="14">
        <v>41298</v>
      </c>
      <c r="B2687" s="13">
        <v>114.59</v>
      </c>
      <c r="C2687" s="15">
        <f t="shared" si="41"/>
        <v>7.9730566495115913E-3</v>
      </c>
    </row>
    <row r="2688" spans="1:3" x14ac:dyDescent="0.3">
      <c r="A2688" s="14">
        <v>41297</v>
      </c>
      <c r="B2688" s="13">
        <v>113.68</v>
      </c>
      <c r="C2688" s="15">
        <f t="shared" si="41"/>
        <v>8.4806161984205732E-3</v>
      </c>
    </row>
    <row r="2689" spans="1:3" x14ac:dyDescent="0.3">
      <c r="A2689" s="14">
        <v>41296</v>
      </c>
      <c r="B2689" s="13">
        <v>112.72</v>
      </c>
      <c r="C2689" s="15">
        <f t="shared" si="41"/>
        <v>9.0006400076678133E-3</v>
      </c>
    </row>
    <row r="2690" spans="1:3" x14ac:dyDescent="0.3">
      <c r="A2690" s="14">
        <v>41292</v>
      </c>
      <c r="B2690" s="13">
        <v>111.71</v>
      </c>
      <c r="C2690" s="15">
        <f t="shared" si="41"/>
        <v>6.2859402382011128E-3</v>
      </c>
    </row>
    <row r="2691" spans="1:3" x14ac:dyDescent="0.3">
      <c r="A2691" s="14">
        <v>41291</v>
      </c>
      <c r="B2691" s="13">
        <v>111.01</v>
      </c>
      <c r="C2691" s="15">
        <f t="shared" ref="C2691:C2754" si="42">LN(B2691/B2692)</f>
        <v>3.6039283208360006E-4</v>
      </c>
    </row>
    <row r="2692" spans="1:3" x14ac:dyDescent="0.3">
      <c r="A2692" s="14">
        <v>41290</v>
      </c>
      <c r="B2692" s="13">
        <v>110.97</v>
      </c>
      <c r="C2692" s="15">
        <f t="shared" si="42"/>
        <v>-6.7358465645036454E-3</v>
      </c>
    </row>
    <row r="2693" spans="1:3" x14ac:dyDescent="0.3">
      <c r="A2693" s="14">
        <v>41289</v>
      </c>
      <c r="B2693" s="13">
        <v>111.72</v>
      </c>
      <c r="C2693" s="15">
        <f t="shared" si="42"/>
        <v>3.5868044192859418E-3</v>
      </c>
    </row>
    <row r="2694" spans="1:3" x14ac:dyDescent="0.3">
      <c r="A2694" s="14">
        <v>41288</v>
      </c>
      <c r="B2694" s="13">
        <v>111.32</v>
      </c>
      <c r="C2694" s="15">
        <f t="shared" si="42"/>
        <v>9.2050103982332637E-3</v>
      </c>
    </row>
    <row r="2695" spans="1:3" x14ac:dyDescent="0.3">
      <c r="A2695" s="14">
        <v>41285</v>
      </c>
      <c r="B2695" s="13">
        <v>110.3</v>
      </c>
      <c r="C2695" s="15">
        <f t="shared" si="42"/>
        <v>-2.3918370479380602E-2</v>
      </c>
    </row>
    <row r="2696" spans="1:3" x14ac:dyDescent="0.3">
      <c r="A2696" s="14">
        <v>41284</v>
      </c>
      <c r="B2696" s="13">
        <v>112.97</v>
      </c>
      <c r="C2696" s="15">
        <f t="shared" si="42"/>
        <v>-8.8479920831628189E-4</v>
      </c>
    </row>
    <row r="2697" spans="1:3" x14ac:dyDescent="0.3">
      <c r="A2697" s="14">
        <v>41283</v>
      </c>
      <c r="B2697" s="13">
        <v>113.07</v>
      </c>
      <c r="C2697" s="15">
        <f t="shared" si="42"/>
        <v>3.5382574451401462E-4</v>
      </c>
    </row>
    <row r="2698" spans="1:3" x14ac:dyDescent="0.3">
      <c r="A2698" s="14">
        <v>41282</v>
      </c>
      <c r="B2698" s="13">
        <v>113.03</v>
      </c>
      <c r="C2698" s="15">
        <f t="shared" si="42"/>
        <v>4.7889413979052727E-3</v>
      </c>
    </row>
    <row r="2699" spans="1:3" x14ac:dyDescent="0.3">
      <c r="A2699" s="14">
        <v>41281</v>
      </c>
      <c r="B2699" s="13">
        <v>112.49</v>
      </c>
      <c r="C2699" s="15">
        <f t="shared" si="42"/>
        <v>-7.997512311460279E-4</v>
      </c>
    </row>
    <row r="2700" spans="1:3" x14ac:dyDescent="0.3">
      <c r="A2700" s="14">
        <v>41278</v>
      </c>
      <c r="B2700" s="13">
        <v>112.58</v>
      </c>
      <c r="C2700" s="15">
        <f t="shared" si="42"/>
        <v>-3.9891901667592688E-3</v>
      </c>
    </row>
    <row r="2701" spans="1:3" x14ac:dyDescent="0.3">
      <c r="A2701" s="14">
        <v>41277</v>
      </c>
      <c r="B2701" s="13">
        <v>113.03</v>
      </c>
      <c r="C2701" s="15">
        <f t="shared" si="42"/>
        <v>4.4245830552366633E-4</v>
      </c>
    </row>
    <row r="2702" spans="1:3" x14ac:dyDescent="0.3">
      <c r="A2702" s="14">
        <v>41276</v>
      </c>
      <c r="B2702" s="13">
        <v>112.98</v>
      </c>
      <c r="C2702" s="15">
        <f t="shared" si="42"/>
        <v>1.9484037583932665E-2</v>
      </c>
    </row>
    <row r="2703" spans="1:3" x14ac:dyDescent="0.3">
      <c r="A2703" s="14">
        <v>41274</v>
      </c>
      <c r="B2703" s="13">
        <v>110.8</v>
      </c>
      <c r="C2703" s="15">
        <f t="shared" si="42"/>
        <v>6.791966340712702E-3</v>
      </c>
    </row>
    <row r="2704" spans="1:3" x14ac:dyDescent="0.3">
      <c r="A2704" s="14">
        <v>41271</v>
      </c>
      <c r="B2704" s="13">
        <v>110.05</v>
      </c>
      <c r="C2704" s="15">
        <f t="shared" si="42"/>
        <v>9.0871916096770197E-5</v>
      </c>
    </row>
    <row r="2705" spans="1:3" x14ac:dyDescent="0.3">
      <c r="A2705" s="14">
        <v>41270</v>
      </c>
      <c r="B2705" s="13">
        <v>110.04</v>
      </c>
      <c r="C2705" s="15">
        <f t="shared" si="42"/>
        <v>-6.1605558129856301E-3</v>
      </c>
    </row>
    <row r="2706" spans="1:3" x14ac:dyDescent="0.3">
      <c r="A2706" s="14">
        <v>41269</v>
      </c>
      <c r="B2706" s="13">
        <v>110.72</v>
      </c>
      <c r="C2706" s="15">
        <f t="shared" si="42"/>
        <v>2.0807467238894661E-2</v>
      </c>
    </row>
    <row r="2707" spans="1:3" x14ac:dyDescent="0.3">
      <c r="A2707" s="14">
        <v>41267</v>
      </c>
      <c r="B2707" s="13">
        <v>108.44</v>
      </c>
      <c r="C2707" s="15">
        <f t="shared" si="42"/>
        <v>-6.3428074945336213E-3</v>
      </c>
    </row>
    <row r="2708" spans="1:3" x14ac:dyDescent="0.3">
      <c r="A2708" s="14">
        <v>41264</v>
      </c>
      <c r="B2708" s="13">
        <v>109.13</v>
      </c>
      <c r="C2708" s="15">
        <f t="shared" si="42"/>
        <v>-1.3108972429311975E-2</v>
      </c>
    </row>
    <row r="2709" spans="1:3" x14ac:dyDescent="0.3">
      <c r="A2709" s="14">
        <v>41263</v>
      </c>
      <c r="B2709" s="13">
        <v>110.57</v>
      </c>
      <c r="C2709" s="15">
        <f t="shared" si="42"/>
        <v>5.6230875535401691E-3</v>
      </c>
    </row>
    <row r="2710" spans="1:3" x14ac:dyDescent="0.3">
      <c r="A2710" s="14">
        <v>41262</v>
      </c>
      <c r="B2710" s="13">
        <v>109.95</v>
      </c>
      <c r="C2710" s="15">
        <f t="shared" si="42"/>
        <v>-9.0946296274678273E-5</v>
      </c>
    </row>
    <row r="2711" spans="1:3" x14ac:dyDescent="0.3">
      <c r="A2711" s="14">
        <v>41261</v>
      </c>
      <c r="B2711" s="13">
        <v>109.96</v>
      </c>
      <c r="C2711" s="15">
        <f t="shared" si="42"/>
        <v>5.5629161742681487E-3</v>
      </c>
    </row>
    <row r="2712" spans="1:3" x14ac:dyDescent="0.3">
      <c r="A2712" s="14">
        <v>41260</v>
      </c>
      <c r="B2712" s="13">
        <v>109.35</v>
      </c>
      <c r="C2712" s="15">
        <f t="shared" si="42"/>
        <v>6.4035130029687693E-4</v>
      </c>
    </row>
    <row r="2713" spans="1:3" x14ac:dyDescent="0.3">
      <c r="A2713" s="14">
        <v>41257</v>
      </c>
      <c r="B2713" s="13">
        <v>109.28</v>
      </c>
      <c r="C2713" s="15">
        <f t="shared" si="42"/>
        <v>-8.201996222090599E-3</v>
      </c>
    </row>
    <row r="2714" spans="1:3" x14ac:dyDescent="0.3">
      <c r="A2714" s="14">
        <v>41256</v>
      </c>
      <c r="B2714" s="13">
        <v>110.18</v>
      </c>
      <c r="C2714" s="15">
        <f t="shared" si="42"/>
        <v>9.0764692597001886E-5</v>
      </c>
    </row>
    <row r="2715" spans="1:3" x14ac:dyDescent="0.3">
      <c r="A2715" s="14">
        <v>41255</v>
      </c>
      <c r="B2715" s="13">
        <v>110.17</v>
      </c>
      <c r="C2715" s="15">
        <f t="shared" si="42"/>
        <v>2.3603979624289503E-2</v>
      </c>
    </row>
    <row r="2716" spans="1:3" x14ac:dyDescent="0.3">
      <c r="A2716" s="14">
        <v>41254</v>
      </c>
      <c r="B2716" s="13">
        <v>107.6</v>
      </c>
      <c r="C2716" s="15">
        <f t="shared" si="42"/>
        <v>-6.0227191549152136E-3</v>
      </c>
    </row>
    <row r="2717" spans="1:3" x14ac:dyDescent="0.3">
      <c r="A2717" s="14">
        <v>41253</v>
      </c>
      <c r="B2717" s="13">
        <v>108.25</v>
      </c>
      <c r="C2717" s="15">
        <f t="shared" si="42"/>
        <v>1.0120322206191188E-2</v>
      </c>
    </row>
    <row r="2718" spans="1:3" x14ac:dyDescent="0.3">
      <c r="A2718" s="14">
        <v>41250</v>
      </c>
      <c r="B2718" s="13">
        <v>107.16</v>
      </c>
      <c r="C2718" s="15">
        <f t="shared" si="42"/>
        <v>-7.900770753974903E-3</v>
      </c>
    </row>
    <row r="2719" spans="1:3" x14ac:dyDescent="0.3">
      <c r="A2719" s="14">
        <v>41249</v>
      </c>
      <c r="B2719" s="13">
        <v>108.01</v>
      </c>
      <c r="C2719" s="15">
        <f t="shared" si="42"/>
        <v>-8.7570269708193461E-3</v>
      </c>
    </row>
    <row r="2720" spans="1:3" x14ac:dyDescent="0.3">
      <c r="A2720" s="14">
        <v>41248</v>
      </c>
      <c r="B2720" s="13">
        <v>108.96</v>
      </c>
      <c r="C2720" s="15">
        <f t="shared" si="42"/>
        <v>-9.4086101678231039E-3</v>
      </c>
    </row>
    <row r="2721" spans="1:3" x14ac:dyDescent="0.3">
      <c r="A2721" s="14">
        <v>41247</v>
      </c>
      <c r="B2721" s="13">
        <v>109.99</v>
      </c>
      <c r="C2721" s="15">
        <f t="shared" si="42"/>
        <v>-1.1570227600583858E-2</v>
      </c>
    </row>
    <row r="2722" spans="1:3" x14ac:dyDescent="0.3">
      <c r="A2722" s="14">
        <v>41246</v>
      </c>
      <c r="B2722" s="13">
        <v>111.27</v>
      </c>
      <c r="C2722" s="15">
        <f t="shared" si="42"/>
        <v>3.8719601748313025E-3</v>
      </c>
    </row>
    <row r="2723" spans="1:3" x14ac:dyDescent="0.3">
      <c r="A2723" s="14">
        <v>41243</v>
      </c>
      <c r="B2723" s="13">
        <v>110.84</v>
      </c>
      <c r="C2723" s="15">
        <f t="shared" si="42"/>
        <v>3.3437291105940263E-3</v>
      </c>
    </row>
    <row r="2724" spans="1:3" x14ac:dyDescent="0.3">
      <c r="A2724" s="14">
        <v>41242</v>
      </c>
      <c r="B2724" s="13">
        <v>110.47</v>
      </c>
      <c r="C2724" s="15">
        <f t="shared" si="42"/>
        <v>2.020824951535179E-2</v>
      </c>
    </row>
    <row r="2725" spans="1:3" x14ac:dyDescent="0.3">
      <c r="A2725" s="14">
        <v>41241</v>
      </c>
      <c r="B2725" s="13">
        <v>108.26</v>
      </c>
      <c r="C2725" s="15">
        <f t="shared" si="42"/>
        <v>-9.8350900775615452E-3</v>
      </c>
    </row>
    <row r="2726" spans="1:3" x14ac:dyDescent="0.3">
      <c r="A2726" s="14">
        <v>41240</v>
      </c>
      <c r="B2726" s="13">
        <v>109.33</v>
      </c>
      <c r="C2726" s="15">
        <f t="shared" si="42"/>
        <v>-7.7445605981771443E-3</v>
      </c>
    </row>
    <row r="2727" spans="1:3" x14ac:dyDescent="0.3">
      <c r="A2727" s="14">
        <v>41239</v>
      </c>
      <c r="B2727" s="13">
        <v>110.18</v>
      </c>
      <c r="C2727" s="15">
        <f t="shared" si="42"/>
        <v>3.6310821023510429E-4</v>
      </c>
    </row>
    <row r="2728" spans="1:3" x14ac:dyDescent="0.3">
      <c r="A2728" s="14">
        <v>41236</v>
      </c>
      <c r="B2728" s="13">
        <v>110.14</v>
      </c>
      <c r="C2728" s="15">
        <f t="shared" si="42"/>
        <v>-6.0647391138986739E-3</v>
      </c>
    </row>
    <row r="2729" spans="1:3" x14ac:dyDescent="0.3">
      <c r="A2729" s="14">
        <v>41234</v>
      </c>
      <c r="B2729" s="13">
        <v>110.81</v>
      </c>
      <c r="C2729" s="15">
        <f t="shared" si="42"/>
        <v>7.2457521968896672E-3</v>
      </c>
    </row>
    <row r="2730" spans="1:3" x14ac:dyDescent="0.3">
      <c r="A2730" s="14">
        <v>41233</v>
      </c>
      <c r="B2730" s="13">
        <v>110.01</v>
      </c>
      <c r="C2730" s="15">
        <f t="shared" si="42"/>
        <v>-4.5440088026836361E-4</v>
      </c>
    </row>
    <row r="2731" spans="1:3" x14ac:dyDescent="0.3">
      <c r="A2731" s="14">
        <v>41232</v>
      </c>
      <c r="B2731" s="13">
        <v>110.06</v>
      </c>
      <c r="C2731" s="15">
        <f t="shared" si="42"/>
        <v>2.9974116530008667E-2</v>
      </c>
    </row>
    <row r="2732" spans="1:3" x14ac:dyDescent="0.3">
      <c r="A2732" s="14">
        <v>41229</v>
      </c>
      <c r="B2732" s="13">
        <v>106.81</v>
      </c>
      <c r="C2732" s="15">
        <f t="shared" si="42"/>
        <v>-3.0064971933696238E-2</v>
      </c>
    </row>
    <row r="2733" spans="1:3" x14ac:dyDescent="0.3">
      <c r="A2733" s="14">
        <v>41228</v>
      </c>
      <c r="B2733" s="13">
        <v>110.07</v>
      </c>
      <c r="C2733" s="15">
        <f t="shared" si="42"/>
        <v>3.7318570593978702E-3</v>
      </c>
    </row>
    <row r="2734" spans="1:3" x14ac:dyDescent="0.3">
      <c r="A2734" s="14">
        <v>41227</v>
      </c>
      <c r="B2734" s="13">
        <v>109.66</v>
      </c>
      <c r="C2734" s="15">
        <f t="shared" si="42"/>
        <v>7.6895289181230621E-3</v>
      </c>
    </row>
    <row r="2735" spans="1:3" x14ac:dyDescent="0.3">
      <c r="A2735" s="14">
        <v>41226</v>
      </c>
      <c r="B2735" s="13">
        <v>108.82</v>
      </c>
      <c r="C2735" s="15">
        <f t="shared" si="42"/>
        <v>-1.2873950917444889E-2</v>
      </c>
    </row>
    <row r="2736" spans="1:3" x14ac:dyDescent="0.3">
      <c r="A2736" s="14">
        <v>41225</v>
      </c>
      <c r="B2736" s="13">
        <v>110.23</v>
      </c>
      <c r="C2736" s="15">
        <f t="shared" si="42"/>
        <v>1.4805607683279477E-2</v>
      </c>
    </row>
    <row r="2737" spans="1:3" x14ac:dyDescent="0.3">
      <c r="A2737" s="14">
        <v>41222</v>
      </c>
      <c r="B2737" s="13">
        <v>108.61</v>
      </c>
      <c r="C2737" s="15">
        <f t="shared" si="42"/>
        <v>1.2787424059890272E-2</v>
      </c>
    </row>
    <row r="2738" spans="1:3" x14ac:dyDescent="0.3">
      <c r="A2738" s="14">
        <v>41221</v>
      </c>
      <c r="B2738" s="13">
        <v>107.23</v>
      </c>
      <c r="C2738" s="15">
        <f t="shared" si="42"/>
        <v>-9.0977233515028982E-3</v>
      </c>
    </row>
    <row r="2739" spans="1:3" x14ac:dyDescent="0.3">
      <c r="A2739" s="14">
        <v>41220</v>
      </c>
      <c r="B2739" s="13">
        <v>108.21</v>
      </c>
      <c r="C2739" s="15">
        <f t="shared" si="42"/>
        <v>-9.7480999990966852E-3</v>
      </c>
    </row>
    <row r="2740" spans="1:3" x14ac:dyDescent="0.3">
      <c r="A2740" s="14">
        <v>41219</v>
      </c>
      <c r="B2740" s="13">
        <v>109.27</v>
      </c>
      <c r="C2740" s="15">
        <f t="shared" si="42"/>
        <v>3.4258213764230855E-2</v>
      </c>
    </row>
    <row r="2741" spans="1:3" x14ac:dyDescent="0.3">
      <c r="A2741" s="14">
        <v>41218</v>
      </c>
      <c r="B2741" s="13">
        <v>105.59</v>
      </c>
      <c r="C2741" s="15">
        <f t="shared" si="42"/>
        <v>-1.1300619365030847E-2</v>
      </c>
    </row>
    <row r="2742" spans="1:3" x14ac:dyDescent="0.3">
      <c r="A2742" s="14">
        <v>41215</v>
      </c>
      <c r="B2742" s="13">
        <v>106.79</v>
      </c>
      <c r="C2742" s="15">
        <f t="shared" si="42"/>
        <v>-1.9014624731591743E-2</v>
      </c>
    </row>
    <row r="2743" spans="1:3" x14ac:dyDescent="0.3">
      <c r="A2743" s="14">
        <v>41214</v>
      </c>
      <c r="B2743" s="13">
        <v>108.84</v>
      </c>
      <c r="C2743" s="15">
        <f t="shared" si="42"/>
        <v>-9.600951543787135E-3</v>
      </c>
    </row>
    <row r="2744" spans="1:3" x14ac:dyDescent="0.3">
      <c r="A2744" s="14">
        <v>41213</v>
      </c>
      <c r="B2744" s="13">
        <v>109.89</v>
      </c>
      <c r="C2744" s="15">
        <f t="shared" si="42"/>
        <v>4.4689754709518253E-3</v>
      </c>
    </row>
    <row r="2745" spans="1:3" x14ac:dyDescent="0.3">
      <c r="A2745" s="14">
        <v>41212</v>
      </c>
      <c r="B2745" s="13">
        <v>109.4</v>
      </c>
      <c r="C2745" s="15">
        <f t="shared" si="42"/>
        <v>6.4005854148751584E-4</v>
      </c>
    </row>
    <row r="2746" spans="1:3" x14ac:dyDescent="0.3">
      <c r="A2746" s="14">
        <v>41211</v>
      </c>
      <c r="B2746" s="13">
        <v>109.33</v>
      </c>
      <c r="C2746" s="15">
        <f t="shared" si="42"/>
        <v>3.9408015074785903E-3</v>
      </c>
    </row>
    <row r="2747" spans="1:3" x14ac:dyDescent="0.3">
      <c r="A2747" s="14">
        <v>41208</v>
      </c>
      <c r="B2747" s="13">
        <v>108.9</v>
      </c>
      <c r="C2747" s="15">
        <f t="shared" si="42"/>
        <v>1.1637704080209829E-2</v>
      </c>
    </row>
    <row r="2748" spans="1:3" x14ac:dyDescent="0.3">
      <c r="A2748" s="14">
        <v>41207</v>
      </c>
      <c r="B2748" s="13">
        <v>107.64</v>
      </c>
      <c r="C2748" s="15">
        <f t="shared" si="42"/>
        <v>-1.8578727410612568E-4</v>
      </c>
    </row>
    <row r="2749" spans="1:3" x14ac:dyDescent="0.3">
      <c r="A2749" s="14">
        <v>41206</v>
      </c>
      <c r="B2749" s="13">
        <v>107.66</v>
      </c>
      <c r="C2749" s="15">
        <f t="shared" si="42"/>
        <v>1.208234730376208E-3</v>
      </c>
    </row>
    <row r="2750" spans="1:3" x14ac:dyDescent="0.3">
      <c r="A2750" s="14">
        <v>41205</v>
      </c>
      <c r="B2750" s="13">
        <v>107.53</v>
      </c>
      <c r="C2750" s="15">
        <f t="shared" si="42"/>
        <v>-1.9249961215535426E-2</v>
      </c>
    </row>
    <row r="2751" spans="1:3" x14ac:dyDescent="0.3">
      <c r="A2751" s="14">
        <v>41204</v>
      </c>
      <c r="B2751" s="13">
        <v>109.62</v>
      </c>
      <c r="C2751" s="15">
        <f t="shared" si="42"/>
        <v>-2.0496406201659378E-2</v>
      </c>
    </row>
    <row r="2752" spans="1:3" x14ac:dyDescent="0.3">
      <c r="A2752" s="14">
        <v>41201</v>
      </c>
      <c r="B2752" s="13">
        <v>111.89</v>
      </c>
      <c r="C2752" s="15">
        <f t="shared" si="42"/>
        <v>-6.1478342162507114E-3</v>
      </c>
    </row>
    <row r="2753" spans="1:3" x14ac:dyDescent="0.3">
      <c r="A2753" s="14">
        <v>41200</v>
      </c>
      <c r="B2753" s="13">
        <v>112.58</v>
      </c>
      <c r="C2753" s="15">
        <f t="shared" si="42"/>
        <v>-8.0506472771670196E-3</v>
      </c>
    </row>
    <row r="2754" spans="1:3" x14ac:dyDescent="0.3">
      <c r="A2754" s="14">
        <v>41199</v>
      </c>
      <c r="B2754" s="13">
        <v>113.49</v>
      </c>
      <c r="C2754" s="15">
        <f t="shared" si="42"/>
        <v>-1.3217401050202578E-2</v>
      </c>
    </row>
    <row r="2755" spans="1:3" x14ac:dyDescent="0.3">
      <c r="A2755" s="14">
        <v>41198</v>
      </c>
      <c r="B2755" s="13">
        <v>115</v>
      </c>
      <c r="C2755" s="15">
        <f t="shared" ref="C2755:C2818" si="43">LN(B2755/B2756)</f>
        <v>0</v>
      </c>
    </row>
    <row r="2756" spans="1:3" x14ac:dyDescent="0.3">
      <c r="A2756" s="14">
        <v>41197</v>
      </c>
      <c r="B2756" s="13">
        <v>115</v>
      </c>
      <c r="C2756" s="15">
        <f t="shared" si="43"/>
        <v>-1.4771693175659689E-3</v>
      </c>
    </row>
    <row r="2757" spans="1:3" x14ac:dyDescent="0.3">
      <c r="A2757" s="14">
        <v>41194</v>
      </c>
      <c r="B2757" s="13">
        <v>115.17</v>
      </c>
      <c r="C2757" s="15">
        <f t="shared" si="43"/>
        <v>-8.7314148835704493E-3</v>
      </c>
    </row>
    <row r="2758" spans="1:3" x14ac:dyDescent="0.3">
      <c r="A2758" s="14">
        <v>41193</v>
      </c>
      <c r="B2758" s="13">
        <v>116.18</v>
      </c>
      <c r="C2758" s="15">
        <f t="shared" si="43"/>
        <v>6.0269492547184215E-4</v>
      </c>
    </row>
    <row r="2759" spans="1:3" x14ac:dyDescent="0.3">
      <c r="A2759" s="14">
        <v>41192</v>
      </c>
      <c r="B2759" s="13">
        <v>116.11</v>
      </c>
      <c r="C2759" s="15">
        <f t="shared" si="43"/>
        <v>1.5536484017302817E-2</v>
      </c>
    </row>
    <row r="2760" spans="1:3" x14ac:dyDescent="0.3">
      <c r="A2760" s="14">
        <v>41191</v>
      </c>
      <c r="B2760" s="13">
        <v>114.32</v>
      </c>
      <c r="C2760" s="15">
        <f t="shared" si="43"/>
        <v>1.5159817916022052E-2</v>
      </c>
    </row>
    <row r="2761" spans="1:3" x14ac:dyDescent="0.3">
      <c r="A2761" s="14">
        <v>41190</v>
      </c>
      <c r="B2761" s="13">
        <v>112.6</v>
      </c>
      <c r="C2761" s="15">
        <f t="shared" si="43"/>
        <v>3.8261380484579505E-3</v>
      </c>
    </row>
    <row r="2762" spans="1:3" x14ac:dyDescent="0.3">
      <c r="A2762" s="14">
        <v>41187</v>
      </c>
      <c r="B2762" s="13">
        <v>112.17</v>
      </c>
      <c r="C2762" s="15">
        <f t="shared" si="43"/>
        <v>1.5181068556095405E-2</v>
      </c>
    </row>
    <row r="2763" spans="1:3" x14ac:dyDescent="0.3">
      <c r="A2763" s="14">
        <v>41186</v>
      </c>
      <c r="B2763" s="13">
        <v>110.48</v>
      </c>
      <c r="C2763" s="15">
        <f t="shared" si="43"/>
        <v>1.055514804116953E-2</v>
      </c>
    </row>
    <row r="2764" spans="1:3" x14ac:dyDescent="0.3">
      <c r="A2764" s="14">
        <v>41185</v>
      </c>
      <c r="B2764" s="13">
        <v>109.32</v>
      </c>
      <c r="C2764" s="15">
        <f t="shared" si="43"/>
        <v>-2.8584967744867278E-2</v>
      </c>
    </row>
    <row r="2765" spans="1:3" x14ac:dyDescent="0.3">
      <c r="A2765" s="14">
        <v>41184</v>
      </c>
      <c r="B2765" s="13">
        <v>112.49</v>
      </c>
      <c r="C2765" s="15">
        <f t="shared" si="43"/>
        <v>-7.997512311460279E-4</v>
      </c>
    </row>
    <row r="2766" spans="1:3" x14ac:dyDescent="0.3">
      <c r="A2766" s="14">
        <v>41183</v>
      </c>
      <c r="B2766" s="13">
        <v>112.58</v>
      </c>
      <c r="C2766" s="15">
        <f t="shared" si="43"/>
        <v>1.0895883449770983E-2</v>
      </c>
    </row>
    <row r="2767" spans="1:3" x14ac:dyDescent="0.3">
      <c r="A2767" s="14">
        <v>41180</v>
      </c>
      <c r="B2767" s="13">
        <v>111.36</v>
      </c>
      <c r="C2767" s="15">
        <f t="shared" si="43"/>
        <v>-8.0786324576840435E-4</v>
      </c>
    </row>
    <row r="2768" spans="1:3" x14ac:dyDescent="0.3">
      <c r="A2768" s="14">
        <v>41179</v>
      </c>
      <c r="B2768" s="13">
        <v>111.45</v>
      </c>
      <c r="C2768" s="15">
        <f t="shared" si="43"/>
        <v>2.2319924930657643E-2</v>
      </c>
    </row>
    <row r="2769" spans="1:3" x14ac:dyDescent="0.3">
      <c r="A2769" s="14">
        <v>41178</v>
      </c>
      <c r="B2769" s="13">
        <v>108.99</v>
      </c>
      <c r="C2769" s="15">
        <f t="shared" si="43"/>
        <v>-1.6199844627621196E-2</v>
      </c>
    </row>
    <row r="2770" spans="1:3" x14ac:dyDescent="0.3">
      <c r="A2770" s="14">
        <v>41177</v>
      </c>
      <c r="B2770" s="13">
        <v>110.77</v>
      </c>
      <c r="C2770" s="15">
        <f t="shared" si="43"/>
        <v>1.4274916218036752E-2</v>
      </c>
    </row>
    <row r="2771" spans="1:3" x14ac:dyDescent="0.3">
      <c r="A2771" s="14">
        <v>41176</v>
      </c>
      <c r="B2771" s="13">
        <v>109.2</v>
      </c>
      <c r="C2771" s="15">
        <f t="shared" si="43"/>
        <v>-1.8778616858804453E-2</v>
      </c>
    </row>
    <row r="2772" spans="1:3" x14ac:dyDescent="0.3">
      <c r="A2772" s="14">
        <v>41173</v>
      </c>
      <c r="B2772" s="13">
        <v>111.27</v>
      </c>
      <c r="C2772" s="15">
        <f t="shared" si="43"/>
        <v>1.6857386680910545E-2</v>
      </c>
    </row>
    <row r="2773" spans="1:3" x14ac:dyDescent="0.3">
      <c r="A2773" s="14">
        <v>41172</v>
      </c>
      <c r="B2773" s="13">
        <v>109.41</v>
      </c>
      <c r="C2773" s="15">
        <f t="shared" si="43"/>
        <v>8.4442906543393242E-3</v>
      </c>
    </row>
    <row r="2774" spans="1:3" x14ac:dyDescent="0.3">
      <c r="A2774" s="14">
        <v>41171</v>
      </c>
      <c r="B2774" s="13">
        <v>108.49</v>
      </c>
      <c r="C2774" s="15">
        <f t="shared" si="43"/>
        <v>-4.3292900051038065E-2</v>
      </c>
    </row>
    <row r="2775" spans="1:3" x14ac:dyDescent="0.3">
      <c r="A2775" s="14">
        <v>41170</v>
      </c>
      <c r="B2775" s="13">
        <v>113.29</v>
      </c>
      <c r="C2775" s="15">
        <f t="shared" si="43"/>
        <v>-2.9655636407113082E-2</v>
      </c>
    </row>
    <row r="2776" spans="1:3" x14ac:dyDescent="0.3">
      <c r="A2776" s="14">
        <v>41169</v>
      </c>
      <c r="B2776" s="13">
        <v>116.7</v>
      </c>
      <c r="C2776" s="15">
        <f t="shared" si="43"/>
        <v>-6.661567037909071E-3</v>
      </c>
    </row>
    <row r="2777" spans="1:3" x14ac:dyDescent="0.3">
      <c r="A2777" s="14">
        <v>41166</v>
      </c>
      <c r="B2777" s="13">
        <v>117.48</v>
      </c>
      <c r="C2777" s="15">
        <f t="shared" si="43"/>
        <v>1.267791522405478E-2</v>
      </c>
    </row>
    <row r="2778" spans="1:3" x14ac:dyDescent="0.3">
      <c r="A2778" s="14">
        <v>41165</v>
      </c>
      <c r="B2778" s="13">
        <v>116</v>
      </c>
      <c r="C2778" s="15">
        <f t="shared" si="43"/>
        <v>9.8761956702141957E-3</v>
      </c>
    </row>
    <row r="2779" spans="1:3" x14ac:dyDescent="0.3">
      <c r="A2779" s="14">
        <v>41164</v>
      </c>
      <c r="B2779" s="13">
        <v>114.86</v>
      </c>
      <c r="C2779" s="15">
        <f t="shared" si="43"/>
        <v>0</v>
      </c>
    </row>
    <row r="2780" spans="1:3" x14ac:dyDescent="0.3">
      <c r="A2780" s="14">
        <v>41163</v>
      </c>
      <c r="B2780" s="13">
        <v>114.86</v>
      </c>
      <c r="C2780" s="15">
        <f t="shared" si="43"/>
        <v>8.9200416545534549E-3</v>
      </c>
    </row>
    <row r="2781" spans="1:3" x14ac:dyDescent="0.3">
      <c r="A2781" s="14">
        <v>41162</v>
      </c>
      <c r="B2781" s="13">
        <v>113.84</v>
      </c>
      <c r="C2781" s="15">
        <f t="shared" si="43"/>
        <v>1.7583967956096619E-3</v>
      </c>
    </row>
    <row r="2782" spans="1:3" x14ac:dyDescent="0.3">
      <c r="A2782" s="14">
        <v>41159</v>
      </c>
      <c r="B2782" s="13">
        <v>113.64</v>
      </c>
      <c r="C2782" s="15">
        <f t="shared" si="43"/>
        <v>-7.5392660083071885E-3</v>
      </c>
    </row>
    <row r="2783" spans="1:3" x14ac:dyDescent="0.3">
      <c r="A2783" s="14">
        <v>41158</v>
      </c>
      <c r="B2783" s="13">
        <v>114.5</v>
      </c>
      <c r="C2783" s="15">
        <f t="shared" si="43"/>
        <v>1.0359148031978637E-2</v>
      </c>
    </row>
    <row r="2784" spans="1:3" x14ac:dyDescent="0.3">
      <c r="A2784" s="14">
        <v>41157</v>
      </c>
      <c r="B2784" s="13">
        <v>113.32</v>
      </c>
      <c r="C2784" s="15">
        <f t="shared" si="43"/>
        <v>-1.4542525232829161E-2</v>
      </c>
    </row>
    <row r="2785" spans="1:3" x14ac:dyDescent="0.3">
      <c r="A2785" s="14">
        <v>41156</v>
      </c>
      <c r="B2785" s="13">
        <v>114.98</v>
      </c>
      <c r="C2785" s="15">
        <f t="shared" si="43"/>
        <v>9.1739754851204725E-3</v>
      </c>
    </row>
    <row r="2786" spans="1:3" x14ac:dyDescent="0.3">
      <c r="A2786" s="14">
        <v>41152</v>
      </c>
      <c r="B2786" s="13">
        <v>113.93</v>
      </c>
      <c r="C2786" s="15">
        <f t="shared" si="43"/>
        <v>1.4588473216342731E-2</v>
      </c>
    </row>
    <row r="2787" spans="1:3" x14ac:dyDescent="0.3">
      <c r="A2787" s="14">
        <v>41151</v>
      </c>
      <c r="B2787" s="13">
        <v>112.28</v>
      </c>
      <c r="C2787" s="15">
        <f t="shared" si="43"/>
        <v>-2.224101268223924E-3</v>
      </c>
    </row>
    <row r="2788" spans="1:3" x14ac:dyDescent="0.3">
      <c r="A2788" s="14">
        <v>41150</v>
      </c>
      <c r="B2788" s="13">
        <v>112.53</v>
      </c>
      <c r="C2788" s="15">
        <f t="shared" si="43"/>
        <v>-7.9946706456680925E-4</v>
      </c>
    </row>
    <row r="2789" spans="1:3" x14ac:dyDescent="0.3">
      <c r="A2789" s="14">
        <v>41149</v>
      </c>
      <c r="B2789" s="13">
        <v>112.62</v>
      </c>
      <c r="C2789" s="15">
        <f t="shared" si="43"/>
        <v>-9.8958220521810913E-3</v>
      </c>
    </row>
    <row r="2790" spans="1:3" x14ac:dyDescent="0.3">
      <c r="A2790" s="14">
        <v>41148</v>
      </c>
      <c r="B2790" s="13">
        <v>113.74</v>
      </c>
      <c r="C2790" s="15">
        <f t="shared" si="43"/>
        <v>-1.7603940444574907E-2</v>
      </c>
    </row>
    <row r="2791" spans="1:3" x14ac:dyDescent="0.3">
      <c r="A2791" s="14">
        <v>41145</v>
      </c>
      <c r="B2791" s="13">
        <v>115.76</v>
      </c>
      <c r="C2791" s="15">
        <f t="shared" si="43"/>
        <v>-1.4493628781693309E-2</v>
      </c>
    </row>
    <row r="2792" spans="1:3" x14ac:dyDescent="0.3">
      <c r="A2792" s="14">
        <v>41144</v>
      </c>
      <c r="B2792" s="13">
        <v>117.45</v>
      </c>
      <c r="C2792" s="15">
        <f t="shared" si="43"/>
        <v>1.4407246887284833E-2</v>
      </c>
    </row>
    <row r="2793" spans="1:3" x14ac:dyDescent="0.3">
      <c r="A2793" s="14">
        <v>41143</v>
      </c>
      <c r="B2793" s="13">
        <v>115.77</v>
      </c>
      <c r="C2793" s="15">
        <f t="shared" si="43"/>
        <v>-2.2433141418169841E-3</v>
      </c>
    </row>
    <row r="2794" spans="1:3" x14ac:dyDescent="0.3">
      <c r="A2794" s="14">
        <v>41142</v>
      </c>
      <c r="B2794" s="13">
        <v>116.03</v>
      </c>
      <c r="C2794" s="15">
        <f t="shared" si="43"/>
        <v>4.5782483976059378E-3</v>
      </c>
    </row>
    <row r="2795" spans="1:3" x14ac:dyDescent="0.3">
      <c r="A2795" s="14">
        <v>41141</v>
      </c>
      <c r="B2795" s="13">
        <v>115.5</v>
      </c>
      <c r="C2795" s="15">
        <f t="shared" si="43"/>
        <v>2.6007817000574403E-3</v>
      </c>
    </row>
    <row r="2796" spans="1:3" x14ac:dyDescent="0.3">
      <c r="A2796" s="14">
        <v>41138</v>
      </c>
      <c r="B2796" s="13">
        <v>115.2</v>
      </c>
      <c r="C2796" s="15">
        <f t="shared" si="43"/>
        <v>-7.9543908946382892E-3</v>
      </c>
    </row>
    <row r="2797" spans="1:3" x14ac:dyDescent="0.3">
      <c r="A2797" s="14">
        <v>41137</v>
      </c>
      <c r="B2797" s="13">
        <v>116.12</v>
      </c>
      <c r="C2797" s="15">
        <f t="shared" si="43"/>
        <v>5.2670328558401206E-3</v>
      </c>
    </row>
    <row r="2798" spans="1:3" x14ac:dyDescent="0.3">
      <c r="A2798" s="14">
        <v>41136</v>
      </c>
      <c r="B2798" s="13">
        <v>115.51</v>
      </c>
      <c r="C2798" s="15">
        <f t="shared" si="43"/>
        <v>1.4036235847452457E-2</v>
      </c>
    </row>
    <row r="2799" spans="1:3" x14ac:dyDescent="0.3">
      <c r="A2799" s="14">
        <v>41135</v>
      </c>
      <c r="B2799" s="13">
        <v>113.9</v>
      </c>
      <c r="C2799" s="15">
        <f t="shared" si="43"/>
        <v>-5.0792647950589805E-3</v>
      </c>
    </row>
    <row r="2800" spans="1:3" x14ac:dyDescent="0.3">
      <c r="A2800" s="14">
        <v>41134</v>
      </c>
      <c r="B2800" s="13">
        <v>114.48</v>
      </c>
      <c r="C2800" s="15">
        <f t="shared" si="43"/>
        <v>1.1862535309820166E-2</v>
      </c>
    </row>
    <row r="2801" spans="1:3" x14ac:dyDescent="0.3">
      <c r="A2801" s="14">
        <v>41131</v>
      </c>
      <c r="B2801" s="13">
        <v>113.13</v>
      </c>
      <c r="C2801" s="15">
        <f t="shared" si="43"/>
        <v>-3.4414329134117377E-3</v>
      </c>
    </row>
    <row r="2802" spans="1:3" x14ac:dyDescent="0.3">
      <c r="A2802" s="14">
        <v>41130</v>
      </c>
      <c r="B2802" s="13">
        <v>113.52</v>
      </c>
      <c r="C2802" s="15">
        <f t="shared" si="43"/>
        <v>8.8129026590523898E-4</v>
      </c>
    </row>
    <row r="2803" spans="1:3" x14ac:dyDescent="0.3">
      <c r="A2803" s="14">
        <v>41129</v>
      </c>
      <c r="B2803" s="13">
        <v>113.42</v>
      </c>
      <c r="C2803" s="15">
        <f t="shared" si="43"/>
        <v>9.1227770557061848E-3</v>
      </c>
    </row>
    <row r="2804" spans="1:3" x14ac:dyDescent="0.3">
      <c r="A2804" s="14">
        <v>41128</v>
      </c>
      <c r="B2804" s="13">
        <v>112.39</v>
      </c>
      <c r="C2804" s="15">
        <f t="shared" si="43"/>
        <v>2.1403694778831337E-2</v>
      </c>
    </row>
    <row r="2805" spans="1:3" x14ac:dyDescent="0.3">
      <c r="A2805" s="14">
        <v>41127</v>
      </c>
      <c r="B2805" s="13">
        <v>110.01</v>
      </c>
      <c r="C2805" s="15">
        <f t="shared" si="43"/>
        <v>4.0076563340426001E-3</v>
      </c>
    </row>
    <row r="2806" spans="1:3" x14ac:dyDescent="0.3">
      <c r="A2806" s="14">
        <v>41124</v>
      </c>
      <c r="B2806" s="13">
        <v>109.57</v>
      </c>
      <c r="C2806" s="15">
        <f t="shared" si="43"/>
        <v>1.8607758703562821E-2</v>
      </c>
    </row>
    <row r="2807" spans="1:3" x14ac:dyDescent="0.3">
      <c r="A2807" s="14">
        <v>41123</v>
      </c>
      <c r="B2807" s="13">
        <v>107.55</v>
      </c>
      <c r="C2807" s="15">
        <f t="shared" si="43"/>
        <v>7.185212641698812E-3</v>
      </c>
    </row>
    <row r="2808" spans="1:3" x14ac:dyDescent="0.3">
      <c r="A2808" s="14">
        <v>41122</v>
      </c>
      <c r="B2808" s="13">
        <v>106.78</v>
      </c>
      <c r="C2808" s="15">
        <f t="shared" si="43"/>
        <v>7.992144463635352E-3</v>
      </c>
    </row>
    <row r="2809" spans="1:3" x14ac:dyDescent="0.3">
      <c r="A2809" s="14">
        <v>41121</v>
      </c>
      <c r="B2809" s="13">
        <v>105.93</v>
      </c>
      <c r="C2809" s="15">
        <f t="shared" si="43"/>
        <v>-5.742002880448331E-3</v>
      </c>
    </row>
    <row r="2810" spans="1:3" x14ac:dyDescent="0.3">
      <c r="A2810" s="14">
        <v>41120</v>
      </c>
      <c r="B2810" s="13">
        <v>106.54</v>
      </c>
      <c r="C2810" s="15">
        <f t="shared" si="43"/>
        <v>2.2552161409508673E-3</v>
      </c>
    </row>
    <row r="2811" spans="1:3" x14ac:dyDescent="0.3">
      <c r="A2811" s="14">
        <v>41117</v>
      </c>
      <c r="B2811" s="13">
        <v>106.3</v>
      </c>
      <c r="C2811" s="15">
        <f t="shared" si="43"/>
        <v>1.4497813983028724E-2</v>
      </c>
    </row>
    <row r="2812" spans="1:3" x14ac:dyDescent="0.3">
      <c r="A2812" s="14">
        <v>41116</v>
      </c>
      <c r="B2812" s="13">
        <v>104.77</v>
      </c>
      <c r="C2812" s="15">
        <f t="shared" si="43"/>
        <v>2.3369159257575007E-2</v>
      </c>
    </row>
    <row r="2813" spans="1:3" x14ac:dyDescent="0.3">
      <c r="A2813" s="14">
        <v>41115</v>
      </c>
      <c r="B2813" s="13">
        <v>102.35</v>
      </c>
      <c r="C2813" s="15">
        <f t="shared" si="43"/>
        <v>-1.1849400493488944E-2</v>
      </c>
    </row>
    <row r="2814" spans="1:3" x14ac:dyDescent="0.3">
      <c r="A2814" s="14">
        <v>41114</v>
      </c>
      <c r="B2814" s="13">
        <v>103.57</v>
      </c>
      <c r="C2814" s="15">
        <f t="shared" si="43"/>
        <v>-3.2774272637678694E-3</v>
      </c>
    </row>
    <row r="2815" spans="1:3" x14ac:dyDescent="0.3">
      <c r="A2815" s="14">
        <v>41113</v>
      </c>
      <c r="B2815" s="13">
        <v>103.91</v>
      </c>
      <c r="C2815" s="15">
        <f t="shared" si="43"/>
        <v>-2.9116761238548738E-2</v>
      </c>
    </row>
    <row r="2816" spans="1:3" x14ac:dyDescent="0.3">
      <c r="A2816" s="14">
        <v>41110</v>
      </c>
      <c r="B2816" s="13">
        <v>106.98</v>
      </c>
      <c r="C2816" s="15">
        <f t="shared" si="43"/>
        <v>-7.5429886904330255E-3</v>
      </c>
    </row>
    <row r="2817" spans="1:3" x14ac:dyDescent="0.3">
      <c r="A2817" s="14">
        <v>41109</v>
      </c>
      <c r="B2817" s="13">
        <v>107.79</v>
      </c>
      <c r="C2817" s="15">
        <f t="shared" si="43"/>
        <v>1.7500797604839032E-2</v>
      </c>
    </row>
    <row r="2818" spans="1:3" x14ac:dyDescent="0.3">
      <c r="A2818" s="14">
        <v>41108</v>
      </c>
      <c r="B2818" s="13">
        <v>105.92</v>
      </c>
      <c r="C2818" s="15">
        <f t="shared" si="43"/>
        <v>1.6275998184361977E-2</v>
      </c>
    </row>
    <row r="2819" spans="1:3" x14ac:dyDescent="0.3">
      <c r="A2819" s="14">
        <v>41107</v>
      </c>
      <c r="B2819" s="13">
        <v>104.21</v>
      </c>
      <c r="C2819" s="15">
        <f t="shared" ref="C2819:C2882" si="44">LN(B2819/B2820)</f>
        <v>2.0455368833716132E-2</v>
      </c>
    </row>
    <row r="2820" spans="1:3" x14ac:dyDescent="0.3">
      <c r="A2820" s="14">
        <v>41106</v>
      </c>
      <c r="B2820" s="13">
        <v>102.1</v>
      </c>
      <c r="C2820" s="15">
        <f t="shared" si="44"/>
        <v>1.8626543300175357E-3</v>
      </c>
    </row>
    <row r="2821" spans="1:3" x14ac:dyDescent="0.3">
      <c r="A2821" s="14">
        <v>41103</v>
      </c>
      <c r="B2821" s="13">
        <v>101.91</v>
      </c>
      <c r="C2821" s="15">
        <f t="shared" si="44"/>
        <v>2.7153689779614371E-2</v>
      </c>
    </row>
    <row r="2822" spans="1:3" x14ac:dyDescent="0.3">
      <c r="A2822" s="14">
        <v>41102</v>
      </c>
      <c r="B2822" s="13">
        <v>99.18</v>
      </c>
      <c r="C2822" s="15">
        <f t="shared" si="44"/>
        <v>-5.0400686516228717E-4</v>
      </c>
    </row>
    <row r="2823" spans="1:3" x14ac:dyDescent="0.3">
      <c r="A2823" s="14">
        <v>41101</v>
      </c>
      <c r="B2823" s="13">
        <v>99.23</v>
      </c>
      <c r="C2823" s="15">
        <f t="shared" si="44"/>
        <v>8.0653296034516428E-4</v>
      </c>
    </row>
    <row r="2824" spans="1:3" x14ac:dyDescent="0.3">
      <c r="A2824" s="14">
        <v>41100</v>
      </c>
      <c r="B2824" s="13">
        <v>99.15</v>
      </c>
      <c r="C2824" s="15">
        <f t="shared" si="44"/>
        <v>-7.9361509502538456E-3</v>
      </c>
    </row>
    <row r="2825" spans="1:3" x14ac:dyDescent="0.3">
      <c r="A2825" s="14">
        <v>41099</v>
      </c>
      <c r="B2825" s="13">
        <v>99.94</v>
      </c>
      <c r="C2825" s="15">
        <f t="shared" si="44"/>
        <v>1.4513457738015824E-2</v>
      </c>
    </row>
    <row r="2826" spans="1:3" x14ac:dyDescent="0.3">
      <c r="A2826" s="14">
        <v>41096</v>
      </c>
      <c r="B2826" s="13">
        <v>98.5</v>
      </c>
      <c r="C2826" s="15">
        <f t="shared" si="44"/>
        <v>-3.0396261341205173E-2</v>
      </c>
    </row>
    <row r="2827" spans="1:3" x14ac:dyDescent="0.3">
      <c r="A2827" s="14">
        <v>41095</v>
      </c>
      <c r="B2827" s="13">
        <v>101.54</v>
      </c>
      <c r="C2827" s="15">
        <f t="shared" si="44"/>
        <v>1.6383228975189866E-2</v>
      </c>
    </row>
    <row r="2828" spans="1:3" x14ac:dyDescent="0.3">
      <c r="A2828" s="14">
        <v>41093</v>
      </c>
      <c r="B2828" s="13">
        <v>99.89</v>
      </c>
      <c r="C2828" s="15">
        <f t="shared" si="44"/>
        <v>4.7249655497013605E-2</v>
      </c>
    </row>
    <row r="2829" spans="1:3" x14ac:dyDescent="0.3">
      <c r="A2829" s="14">
        <v>41092</v>
      </c>
      <c r="B2829" s="13">
        <v>95.28</v>
      </c>
      <c r="C2829" s="15">
        <f t="shared" si="44"/>
        <v>1.1718265525072845E-2</v>
      </c>
    </row>
    <row r="2830" spans="1:3" x14ac:dyDescent="0.3">
      <c r="A2830" s="14">
        <v>41089</v>
      </c>
      <c r="B2830" s="13">
        <v>94.17</v>
      </c>
      <c r="C2830" s="15">
        <f t="shared" si="44"/>
        <v>3.4022396933476133E-2</v>
      </c>
    </row>
    <row r="2831" spans="1:3" x14ac:dyDescent="0.3">
      <c r="A2831" s="14">
        <v>41088</v>
      </c>
      <c r="B2831" s="13">
        <v>91.02</v>
      </c>
      <c r="C2831" s="15">
        <f t="shared" si="44"/>
        <v>-1.1361275800599592E-2</v>
      </c>
    </row>
    <row r="2832" spans="1:3" x14ac:dyDescent="0.3">
      <c r="A2832" s="14">
        <v>41087</v>
      </c>
      <c r="B2832" s="13">
        <v>92.06</v>
      </c>
      <c r="C2832" s="15">
        <f t="shared" si="44"/>
        <v>2.0521982211478541E-2</v>
      </c>
    </row>
    <row r="2833" spans="1:3" x14ac:dyDescent="0.3">
      <c r="A2833" s="14">
        <v>41086</v>
      </c>
      <c r="B2833" s="13">
        <v>90.19</v>
      </c>
      <c r="C2833" s="15">
        <f t="shared" si="44"/>
        <v>1.67714127892559E-2</v>
      </c>
    </row>
    <row r="2834" spans="1:3" x14ac:dyDescent="0.3">
      <c r="A2834" s="14">
        <v>41085</v>
      </c>
      <c r="B2834" s="13">
        <v>88.69</v>
      </c>
      <c r="C2834" s="15">
        <f t="shared" si="44"/>
        <v>-5.958086311757785E-3</v>
      </c>
    </row>
    <row r="2835" spans="1:3" x14ac:dyDescent="0.3">
      <c r="A2835" s="14">
        <v>41082</v>
      </c>
      <c r="B2835" s="13">
        <v>89.22</v>
      </c>
      <c r="C2835" s="15">
        <f t="shared" si="44"/>
        <v>0</v>
      </c>
    </row>
    <row r="2836" spans="1:3" x14ac:dyDescent="0.3">
      <c r="A2836" s="14">
        <v>41081</v>
      </c>
      <c r="B2836" s="13">
        <v>89.22</v>
      </c>
      <c r="C2836" s="15">
        <f t="shared" si="44"/>
        <v>-4.6856206594522609E-2</v>
      </c>
    </row>
    <row r="2837" spans="1:3" x14ac:dyDescent="0.3">
      <c r="A2837" s="14">
        <v>41080</v>
      </c>
      <c r="B2837" s="13">
        <v>93.5</v>
      </c>
      <c r="C2837" s="15">
        <f t="shared" si="44"/>
        <v>-1.7388054709494154E-2</v>
      </c>
    </row>
    <row r="2838" spans="1:3" x14ac:dyDescent="0.3">
      <c r="A2838" s="14">
        <v>41079</v>
      </c>
      <c r="B2838" s="13">
        <v>95.14</v>
      </c>
      <c r="C2838" s="15">
        <f t="shared" si="44"/>
        <v>-7.3548729346448931E-4</v>
      </c>
    </row>
    <row r="2839" spans="1:3" x14ac:dyDescent="0.3">
      <c r="A2839" s="14">
        <v>41078</v>
      </c>
      <c r="B2839" s="13">
        <v>95.21</v>
      </c>
      <c r="C2839" s="15">
        <f t="shared" si="44"/>
        <v>-1.9965309116639168E-2</v>
      </c>
    </row>
    <row r="2840" spans="1:3" x14ac:dyDescent="0.3">
      <c r="A2840" s="14">
        <v>41075</v>
      </c>
      <c r="B2840" s="13">
        <v>97.13</v>
      </c>
      <c r="C2840" s="15">
        <f t="shared" si="44"/>
        <v>6.9218727734133194E-3</v>
      </c>
    </row>
    <row r="2841" spans="1:3" x14ac:dyDescent="0.3">
      <c r="A2841" s="14">
        <v>41074</v>
      </c>
      <c r="B2841" s="13">
        <v>96.46</v>
      </c>
      <c r="C2841" s="15">
        <f t="shared" si="44"/>
        <v>-8.5677943465105807E-3</v>
      </c>
    </row>
    <row r="2842" spans="1:3" x14ac:dyDescent="0.3">
      <c r="A2842" s="14">
        <v>41073</v>
      </c>
      <c r="B2842" s="13">
        <v>97.29</v>
      </c>
      <c r="C2842" s="15">
        <f t="shared" si="44"/>
        <v>7.2209927961316934E-3</v>
      </c>
    </row>
    <row r="2843" spans="1:3" x14ac:dyDescent="0.3">
      <c r="A2843" s="14">
        <v>41072</v>
      </c>
      <c r="B2843" s="13">
        <v>96.59</v>
      </c>
      <c r="C2843" s="15">
        <f t="shared" si="44"/>
        <v>-2.059604541738512E-2</v>
      </c>
    </row>
    <row r="2844" spans="1:3" x14ac:dyDescent="0.3">
      <c r="A2844" s="14">
        <v>41071</v>
      </c>
      <c r="B2844" s="13">
        <v>98.6</v>
      </c>
      <c r="C2844" s="15">
        <f t="shared" si="44"/>
        <v>1.0501192488731135E-2</v>
      </c>
    </row>
    <row r="2845" spans="1:3" x14ac:dyDescent="0.3">
      <c r="A2845" s="14">
        <v>41068</v>
      </c>
      <c r="B2845" s="13">
        <v>97.57</v>
      </c>
      <c r="C2845" s="15">
        <f t="shared" si="44"/>
        <v>-2.5099991909883768E-2</v>
      </c>
    </row>
    <row r="2846" spans="1:3" x14ac:dyDescent="0.3">
      <c r="A2846" s="14">
        <v>41067</v>
      </c>
      <c r="B2846" s="13">
        <v>100.05</v>
      </c>
      <c r="C2846" s="15">
        <f t="shared" si="44"/>
        <v>-1.0835634622094579E-2</v>
      </c>
    </row>
    <row r="2847" spans="1:3" x14ac:dyDescent="0.3">
      <c r="A2847" s="14">
        <v>41066</v>
      </c>
      <c r="B2847" s="13">
        <v>101.14</v>
      </c>
      <c r="C2847" s="15">
        <f t="shared" si="44"/>
        <v>2.492746318321248E-2</v>
      </c>
    </row>
    <row r="2848" spans="1:3" x14ac:dyDescent="0.3">
      <c r="A2848" s="14">
        <v>41065</v>
      </c>
      <c r="B2848" s="13">
        <v>98.65</v>
      </c>
      <c r="C2848" s="15">
        <f t="shared" si="44"/>
        <v>9.267340626615805E-3</v>
      </c>
    </row>
    <row r="2849" spans="1:3" x14ac:dyDescent="0.3">
      <c r="A2849" s="14">
        <v>41064</v>
      </c>
      <c r="B2849" s="13">
        <v>97.74</v>
      </c>
      <c r="C2849" s="15">
        <f t="shared" si="44"/>
        <v>-9.0645831238933931E-3</v>
      </c>
    </row>
    <row r="2850" spans="1:3" x14ac:dyDescent="0.3">
      <c r="A2850" s="14">
        <v>41061</v>
      </c>
      <c r="B2850" s="13">
        <v>98.63</v>
      </c>
      <c r="C2850" s="15">
        <f t="shared" si="44"/>
        <v>-5.1668363450270802E-2</v>
      </c>
    </row>
    <row r="2851" spans="1:3" x14ac:dyDescent="0.3">
      <c r="A2851" s="14">
        <v>41060</v>
      </c>
      <c r="B2851" s="13">
        <v>103.86</v>
      </c>
      <c r="C2851" s="15">
        <f t="shared" si="44"/>
        <v>9.6288094051542254E-5</v>
      </c>
    </row>
    <row r="2852" spans="1:3" x14ac:dyDescent="0.3">
      <c r="A2852" s="14">
        <v>41059</v>
      </c>
      <c r="B2852" s="13">
        <v>103.85</v>
      </c>
      <c r="C2852" s="15">
        <f t="shared" si="44"/>
        <v>-3.5008305391617763E-2</v>
      </c>
    </row>
    <row r="2853" spans="1:3" x14ac:dyDescent="0.3">
      <c r="A2853" s="14">
        <v>41058</v>
      </c>
      <c r="B2853" s="13">
        <v>107.55</v>
      </c>
      <c r="C2853" s="15">
        <f t="shared" si="44"/>
        <v>-2.8782341953419088E-3</v>
      </c>
    </row>
    <row r="2854" spans="1:3" x14ac:dyDescent="0.3">
      <c r="A2854" s="14">
        <v>41054</v>
      </c>
      <c r="B2854" s="13">
        <v>107.86</v>
      </c>
      <c r="C2854" s="15">
        <f t="shared" si="44"/>
        <v>6.1378412723792743E-3</v>
      </c>
    </row>
    <row r="2855" spans="1:3" x14ac:dyDescent="0.3">
      <c r="A2855" s="14">
        <v>41053</v>
      </c>
      <c r="B2855" s="13">
        <v>107.2</v>
      </c>
      <c r="C2855" s="15">
        <f t="shared" si="44"/>
        <v>2.9895388483659859E-3</v>
      </c>
    </row>
    <row r="2856" spans="1:3" x14ac:dyDescent="0.3">
      <c r="A2856" s="14">
        <v>41052</v>
      </c>
      <c r="B2856" s="13">
        <v>106.88</v>
      </c>
      <c r="C2856" s="15">
        <f t="shared" si="44"/>
        <v>-2.6589454189239609E-2</v>
      </c>
    </row>
    <row r="2857" spans="1:3" x14ac:dyDescent="0.3">
      <c r="A2857" s="14">
        <v>41051</v>
      </c>
      <c r="B2857" s="13">
        <v>109.76</v>
      </c>
      <c r="C2857" s="15">
        <f t="shared" si="44"/>
        <v>6.7648123414403094E-3</v>
      </c>
    </row>
    <row r="2858" spans="1:3" x14ac:dyDescent="0.3">
      <c r="A2858" s="14">
        <v>41050</v>
      </c>
      <c r="B2858" s="13">
        <v>109.02</v>
      </c>
      <c r="C2858" s="15">
        <f t="shared" si="44"/>
        <v>9.1223853072412188E-3</v>
      </c>
    </row>
    <row r="2859" spans="1:3" x14ac:dyDescent="0.3">
      <c r="A2859" s="14">
        <v>41047</v>
      </c>
      <c r="B2859" s="13">
        <v>108.03</v>
      </c>
      <c r="C2859" s="15">
        <f t="shared" si="44"/>
        <v>-1.177891597685057E-2</v>
      </c>
    </row>
    <row r="2860" spans="1:3" x14ac:dyDescent="0.3">
      <c r="A2860" s="14">
        <v>41046</v>
      </c>
      <c r="B2860" s="13">
        <v>109.31</v>
      </c>
      <c r="C2860" s="15">
        <f t="shared" si="44"/>
        <v>-4.4726467696861137E-3</v>
      </c>
    </row>
    <row r="2861" spans="1:3" x14ac:dyDescent="0.3">
      <c r="A2861" s="14">
        <v>41045</v>
      </c>
      <c r="B2861" s="13">
        <v>109.8</v>
      </c>
      <c r="C2861" s="15">
        <f t="shared" si="44"/>
        <v>-1.4466798417753489E-2</v>
      </c>
    </row>
    <row r="2862" spans="1:3" x14ac:dyDescent="0.3">
      <c r="A2862" s="14">
        <v>41044</v>
      </c>
      <c r="B2862" s="13">
        <v>111.4</v>
      </c>
      <c r="C2862" s="15">
        <f t="shared" si="44"/>
        <v>5.4908099606022212E-3</v>
      </c>
    </row>
    <row r="2863" spans="1:3" x14ac:dyDescent="0.3">
      <c r="A2863" s="14">
        <v>41043</v>
      </c>
      <c r="B2863" s="13">
        <v>110.79</v>
      </c>
      <c r="C2863" s="15">
        <f t="shared" si="44"/>
        <v>-1.5316704111893288E-2</v>
      </c>
    </row>
    <row r="2864" spans="1:3" x14ac:dyDescent="0.3">
      <c r="A2864" s="14">
        <v>41040</v>
      </c>
      <c r="B2864" s="13">
        <v>112.5</v>
      </c>
      <c r="C2864" s="15">
        <f t="shared" si="44"/>
        <v>2.3137858502694673E-3</v>
      </c>
    </row>
    <row r="2865" spans="1:3" x14ac:dyDescent="0.3">
      <c r="A2865" s="14">
        <v>41039</v>
      </c>
      <c r="B2865" s="13">
        <v>112.24</v>
      </c>
      <c r="C2865" s="15">
        <f t="shared" si="44"/>
        <v>3.1231899745757272E-3</v>
      </c>
    </row>
    <row r="2866" spans="1:3" x14ac:dyDescent="0.3">
      <c r="A2866" s="14">
        <v>41038</v>
      </c>
      <c r="B2866" s="13">
        <v>111.89</v>
      </c>
      <c r="C2866" s="15">
        <f t="shared" si="44"/>
        <v>1.2681736718593087E-2</v>
      </c>
    </row>
    <row r="2867" spans="1:3" x14ac:dyDescent="0.3">
      <c r="A2867" s="14">
        <v>41037</v>
      </c>
      <c r="B2867" s="13">
        <v>110.48</v>
      </c>
      <c r="C2867" s="15">
        <f t="shared" si="44"/>
        <v>-1.0624030781177657E-2</v>
      </c>
    </row>
    <row r="2868" spans="1:3" x14ac:dyDescent="0.3">
      <c r="A2868" s="14">
        <v>41033</v>
      </c>
      <c r="B2868" s="13">
        <v>111.66</v>
      </c>
      <c r="C2868" s="15">
        <f t="shared" si="44"/>
        <v>-3.7355488018439215E-2</v>
      </c>
    </row>
    <row r="2869" spans="1:3" x14ac:dyDescent="0.3">
      <c r="A2869" s="14">
        <v>41032</v>
      </c>
      <c r="B2869" s="13">
        <v>115.91</v>
      </c>
      <c r="C2869" s="15">
        <f t="shared" si="44"/>
        <v>-1.4219872978996143E-2</v>
      </c>
    </row>
    <row r="2870" spans="1:3" x14ac:dyDescent="0.3">
      <c r="A2870" s="14">
        <v>41031</v>
      </c>
      <c r="B2870" s="13">
        <v>117.57</v>
      </c>
      <c r="C2870" s="15">
        <f t="shared" si="44"/>
        <v>-1.6868073051838805E-2</v>
      </c>
    </row>
    <row r="2871" spans="1:3" x14ac:dyDescent="0.3">
      <c r="A2871" s="14">
        <v>41030</v>
      </c>
      <c r="B2871" s="13">
        <v>119.57</v>
      </c>
      <c r="C2871" s="15">
        <f t="shared" si="44"/>
        <v>7.6397131009914255E-3</v>
      </c>
    </row>
    <row r="2872" spans="1:3" x14ac:dyDescent="0.3">
      <c r="A2872" s="14">
        <v>41029</v>
      </c>
      <c r="B2872" s="13">
        <v>118.66</v>
      </c>
      <c r="C2872" s="15">
        <f t="shared" si="44"/>
        <v>-5.3790682733732501E-3</v>
      </c>
    </row>
    <row r="2873" spans="1:3" x14ac:dyDescent="0.3">
      <c r="A2873" s="14">
        <v>41026</v>
      </c>
      <c r="B2873" s="13">
        <v>119.3</v>
      </c>
      <c r="C2873" s="15">
        <f t="shared" si="44"/>
        <v>-2.514352776939124E-4</v>
      </c>
    </row>
    <row r="2874" spans="1:3" x14ac:dyDescent="0.3">
      <c r="A2874" s="14">
        <v>41025</v>
      </c>
      <c r="B2874" s="13">
        <v>119.33</v>
      </c>
      <c r="C2874" s="15">
        <f t="shared" si="44"/>
        <v>1.5880053276642592E-2</v>
      </c>
    </row>
    <row r="2875" spans="1:3" x14ac:dyDescent="0.3">
      <c r="A2875" s="14">
        <v>41024</v>
      </c>
      <c r="B2875" s="13">
        <v>117.45</v>
      </c>
      <c r="C2875" s="15">
        <f t="shared" si="44"/>
        <v>-2.4660924951934427E-3</v>
      </c>
    </row>
    <row r="2876" spans="1:3" x14ac:dyDescent="0.3">
      <c r="A2876" s="14">
        <v>41023</v>
      </c>
      <c r="B2876" s="13">
        <v>117.74</v>
      </c>
      <c r="C2876" s="15">
        <f t="shared" si="44"/>
        <v>9.2150822746238318E-3</v>
      </c>
    </row>
    <row r="2877" spans="1:3" x14ac:dyDescent="0.3">
      <c r="A2877" s="14">
        <v>41022</v>
      </c>
      <c r="B2877" s="13">
        <v>116.66</v>
      </c>
      <c r="C2877" s="15">
        <f t="shared" si="44"/>
        <v>-1.2098639526670828E-2</v>
      </c>
    </row>
    <row r="2878" spans="1:3" x14ac:dyDescent="0.3">
      <c r="A2878" s="14">
        <v>41019</v>
      </c>
      <c r="B2878" s="13">
        <v>118.08</v>
      </c>
      <c r="C2878" s="15">
        <f t="shared" si="44"/>
        <v>9.1884260544061701E-3</v>
      </c>
    </row>
    <row r="2879" spans="1:3" x14ac:dyDescent="0.3">
      <c r="A2879" s="14">
        <v>41018</v>
      </c>
      <c r="B2879" s="13">
        <v>117</v>
      </c>
      <c r="C2879" s="15">
        <f t="shared" si="44"/>
        <v>1.567781271922979E-2</v>
      </c>
    </row>
    <row r="2880" spans="1:3" x14ac:dyDescent="0.3">
      <c r="A2880" s="14">
        <v>41017</v>
      </c>
      <c r="B2880" s="13">
        <v>115.18</v>
      </c>
      <c r="C2880" s="15">
        <f t="shared" si="44"/>
        <v>-1.9175960563594129E-2</v>
      </c>
    </row>
    <row r="2881" spans="1:3" x14ac:dyDescent="0.3">
      <c r="A2881" s="14">
        <v>41016</v>
      </c>
      <c r="B2881" s="13">
        <v>117.41</v>
      </c>
      <c r="C2881" s="15">
        <f t="shared" si="44"/>
        <v>-6.9597972329015637E-3</v>
      </c>
    </row>
    <row r="2882" spans="1:3" x14ac:dyDescent="0.3">
      <c r="A2882" s="14">
        <v>41015</v>
      </c>
      <c r="B2882" s="13">
        <v>118.23</v>
      </c>
      <c r="C2882" s="15">
        <f t="shared" si="44"/>
        <v>-2.0013228147818713E-2</v>
      </c>
    </row>
    <row r="2883" spans="1:3" x14ac:dyDescent="0.3">
      <c r="A2883" s="14">
        <v>41012</v>
      </c>
      <c r="B2883" s="13">
        <v>120.62</v>
      </c>
      <c r="C2883" s="15">
        <f t="shared" ref="C2883:C2946" si="45">LN(B2883/B2884)</f>
        <v>4.1461089362135616E-4</v>
      </c>
    </row>
    <row r="2884" spans="1:3" x14ac:dyDescent="0.3">
      <c r="A2884" s="14">
        <v>41011</v>
      </c>
      <c r="B2884" s="13">
        <v>120.57</v>
      </c>
      <c r="C2884" s="15">
        <f t="shared" si="45"/>
        <v>1.3279112250916838E-3</v>
      </c>
    </row>
    <row r="2885" spans="1:3" x14ac:dyDescent="0.3">
      <c r="A2885" s="14">
        <v>41010</v>
      </c>
      <c r="B2885" s="13">
        <v>120.41</v>
      </c>
      <c r="C2885" s="15">
        <f t="shared" si="45"/>
        <v>-1.2216412763617446E-2</v>
      </c>
    </row>
    <row r="2886" spans="1:3" x14ac:dyDescent="0.3">
      <c r="A2886" s="14">
        <v>41009</v>
      </c>
      <c r="B2886" s="13">
        <v>121.89</v>
      </c>
      <c r="C2886" s="15">
        <f t="shared" si="45"/>
        <v>-1.3769720965088418E-2</v>
      </c>
    </row>
    <row r="2887" spans="1:3" x14ac:dyDescent="0.3">
      <c r="A2887" s="14">
        <v>41004</v>
      </c>
      <c r="B2887" s="13">
        <v>123.58</v>
      </c>
      <c r="C2887" s="15">
        <f t="shared" si="45"/>
        <v>4.3792138754996162E-3</v>
      </c>
    </row>
    <row r="2888" spans="1:3" x14ac:dyDescent="0.3">
      <c r="A2888" s="14">
        <v>41003</v>
      </c>
      <c r="B2888" s="13">
        <v>123.04</v>
      </c>
      <c r="C2888" s="15">
        <f t="shared" si="45"/>
        <v>-1.1314166272102341E-2</v>
      </c>
    </row>
    <row r="2889" spans="1:3" x14ac:dyDescent="0.3">
      <c r="A2889" s="14">
        <v>41001</v>
      </c>
      <c r="B2889" s="13">
        <v>124.44</v>
      </c>
      <c r="C2889" s="15">
        <f t="shared" si="45"/>
        <v>8.3115265643441214E-3</v>
      </c>
    </row>
    <row r="2890" spans="1:3" x14ac:dyDescent="0.3">
      <c r="A2890" s="14">
        <v>40998</v>
      </c>
      <c r="B2890" s="13">
        <v>123.41</v>
      </c>
      <c r="C2890" s="15">
        <f t="shared" si="45"/>
        <v>1.4596175150603536E-3</v>
      </c>
    </row>
    <row r="2891" spans="1:3" x14ac:dyDescent="0.3">
      <c r="A2891" s="14">
        <v>40997</v>
      </c>
      <c r="B2891" s="13">
        <v>123.23</v>
      </c>
      <c r="C2891" s="15">
        <f t="shared" si="45"/>
        <v>-9.5300349763678335E-3</v>
      </c>
    </row>
    <row r="2892" spans="1:3" x14ac:dyDescent="0.3">
      <c r="A2892" s="14">
        <v>40996</v>
      </c>
      <c r="B2892" s="13">
        <v>124.41</v>
      </c>
      <c r="C2892" s="15">
        <f t="shared" si="45"/>
        <v>-6.7291770385745266E-3</v>
      </c>
    </row>
    <row r="2893" spans="1:3" x14ac:dyDescent="0.3">
      <c r="A2893" s="14">
        <v>40995</v>
      </c>
      <c r="B2893" s="13">
        <v>125.25</v>
      </c>
      <c r="C2893" s="15">
        <f t="shared" si="45"/>
        <v>-4.7789816163506917E-3</v>
      </c>
    </row>
    <row r="2894" spans="1:3" x14ac:dyDescent="0.3">
      <c r="A2894" s="14">
        <v>40994</v>
      </c>
      <c r="B2894" s="13">
        <v>125.85</v>
      </c>
      <c r="C2894" s="15">
        <f t="shared" si="45"/>
        <v>5.0983939004685588E-3</v>
      </c>
    </row>
    <row r="2895" spans="1:3" x14ac:dyDescent="0.3">
      <c r="A2895" s="14">
        <v>40991</v>
      </c>
      <c r="B2895" s="13">
        <v>125.21</v>
      </c>
      <c r="C2895" s="15">
        <f t="shared" si="45"/>
        <v>2.1962933681262176E-2</v>
      </c>
    </row>
    <row r="2896" spans="1:3" x14ac:dyDescent="0.3">
      <c r="A2896" s="14">
        <v>40990</v>
      </c>
      <c r="B2896" s="13">
        <v>122.49</v>
      </c>
      <c r="C2896" s="15">
        <f t="shared" si="45"/>
        <v>-1.1364681128053491E-2</v>
      </c>
    </row>
    <row r="2897" spans="1:3" x14ac:dyDescent="0.3">
      <c r="A2897" s="14">
        <v>40989</v>
      </c>
      <c r="B2897" s="13">
        <v>123.89</v>
      </c>
      <c r="C2897" s="15">
        <f t="shared" si="45"/>
        <v>-3.9473205480956633E-3</v>
      </c>
    </row>
    <row r="2898" spans="1:3" x14ac:dyDescent="0.3">
      <c r="A2898" s="14">
        <v>40988</v>
      </c>
      <c r="B2898" s="13">
        <v>124.38</v>
      </c>
      <c r="C2898" s="15">
        <f t="shared" si="45"/>
        <v>-1.1033933005153304E-2</v>
      </c>
    </row>
    <row r="2899" spans="1:3" x14ac:dyDescent="0.3">
      <c r="A2899" s="14">
        <v>40987</v>
      </c>
      <c r="B2899" s="13">
        <v>125.76</v>
      </c>
      <c r="C2899" s="15">
        <f t="shared" si="45"/>
        <v>5.3418504542465557E-3</v>
      </c>
    </row>
    <row r="2900" spans="1:3" x14ac:dyDescent="0.3">
      <c r="A2900" s="14">
        <v>40984</v>
      </c>
      <c r="B2900" s="13">
        <v>125.09</v>
      </c>
      <c r="C2900" s="15">
        <f t="shared" si="45"/>
        <v>1.1740244207814316E-2</v>
      </c>
    </row>
    <row r="2901" spans="1:3" x14ac:dyDescent="0.3">
      <c r="A2901" s="14">
        <v>40983</v>
      </c>
      <c r="B2901" s="13">
        <v>123.63</v>
      </c>
      <c r="C2901" s="15">
        <f t="shared" si="45"/>
        <v>-2.6736359723468193E-2</v>
      </c>
    </row>
    <row r="2902" spans="1:3" x14ac:dyDescent="0.3">
      <c r="A2902" s="14">
        <v>40982</v>
      </c>
      <c r="B2902" s="13">
        <v>126.98</v>
      </c>
      <c r="C2902" s="15">
        <f t="shared" si="45"/>
        <v>-9.0938224685715597E-3</v>
      </c>
    </row>
    <row r="2903" spans="1:3" x14ac:dyDescent="0.3">
      <c r="A2903" s="14">
        <v>40981</v>
      </c>
      <c r="B2903" s="13">
        <v>128.13999999999999</v>
      </c>
      <c r="C2903" s="15">
        <f t="shared" si="45"/>
        <v>6.8126022069196083E-3</v>
      </c>
    </row>
    <row r="2904" spans="1:3" x14ac:dyDescent="0.3">
      <c r="A2904" s="14">
        <v>40980</v>
      </c>
      <c r="B2904" s="13">
        <v>127.27</v>
      </c>
      <c r="C2904" s="15">
        <f t="shared" si="45"/>
        <v>-6.3442546845036791E-3</v>
      </c>
    </row>
    <row r="2905" spans="1:3" x14ac:dyDescent="0.3">
      <c r="A2905" s="14">
        <v>40977</v>
      </c>
      <c r="B2905" s="13">
        <v>128.08000000000001</v>
      </c>
      <c r="C2905" s="15">
        <f t="shared" si="45"/>
        <v>9.3735360714223062E-4</v>
      </c>
    </row>
    <row r="2906" spans="1:3" x14ac:dyDescent="0.3">
      <c r="A2906" s="14">
        <v>40976</v>
      </c>
      <c r="B2906" s="13">
        <v>127.96</v>
      </c>
      <c r="C2906" s="15">
        <f t="shared" si="45"/>
        <v>2.0448349953383422E-2</v>
      </c>
    </row>
    <row r="2907" spans="1:3" x14ac:dyDescent="0.3">
      <c r="A2907" s="14">
        <v>40975</v>
      </c>
      <c r="B2907" s="13">
        <v>125.37</v>
      </c>
      <c r="C2907" s="15">
        <f t="shared" si="45"/>
        <v>2.7156566210254957E-3</v>
      </c>
    </row>
    <row r="2908" spans="1:3" x14ac:dyDescent="0.3">
      <c r="A2908" s="14">
        <v>40974</v>
      </c>
      <c r="B2908" s="13">
        <v>125.03</v>
      </c>
      <c r="C2908" s="15">
        <f t="shared" si="45"/>
        <v>-1.311051316353078E-2</v>
      </c>
    </row>
    <row r="2909" spans="1:3" x14ac:dyDescent="0.3">
      <c r="A2909" s="14">
        <v>40973</v>
      </c>
      <c r="B2909" s="13">
        <v>126.68</v>
      </c>
      <c r="C2909" s="15">
        <f t="shared" si="45"/>
        <v>5.9380246526840796E-3</v>
      </c>
    </row>
    <row r="2910" spans="1:3" x14ac:dyDescent="0.3">
      <c r="A2910" s="14">
        <v>40970</v>
      </c>
      <c r="B2910" s="13">
        <v>125.93</v>
      </c>
      <c r="C2910" s="15">
        <f t="shared" si="45"/>
        <v>1.3508683368586777E-3</v>
      </c>
    </row>
    <row r="2911" spans="1:3" x14ac:dyDescent="0.3">
      <c r="A2911" s="14">
        <v>40969</v>
      </c>
      <c r="B2911" s="13">
        <v>125.76</v>
      </c>
      <c r="C2911" s="15">
        <f t="shared" si="45"/>
        <v>2.8470812891724959E-2</v>
      </c>
    </row>
    <row r="2912" spans="1:3" x14ac:dyDescent="0.3">
      <c r="A2912" s="14">
        <v>40968</v>
      </c>
      <c r="B2912" s="13">
        <v>122.23</v>
      </c>
      <c r="C2912" s="15">
        <f t="shared" si="45"/>
        <v>-1.4538327132560459E-2</v>
      </c>
    </row>
    <row r="2913" spans="1:3" x14ac:dyDescent="0.3">
      <c r="A2913" s="14">
        <v>40967</v>
      </c>
      <c r="B2913" s="13">
        <v>124.02</v>
      </c>
      <c r="C2913" s="15">
        <f t="shared" si="45"/>
        <v>-1.94832097087352E-2</v>
      </c>
    </row>
    <row r="2914" spans="1:3" x14ac:dyDescent="0.3">
      <c r="A2914" s="14">
        <v>40966</v>
      </c>
      <c r="B2914" s="13">
        <v>126.46</v>
      </c>
      <c r="C2914" s="15">
        <f t="shared" si="45"/>
        <v>1.2492702755473378E-2</v>
      </c>
    </row>
    <row r="2915" spans="1:3" x14ac:dyDescent="0.3">
      <c r="A2915" s="14">
        <v>40963</v>
      </c>
      <c r="B2915" s="13">
        <v>124.89</v>
      </c>
      <c r="C2915" s="15">
        <f t="shared" si="45"/>
        <v>2.8866991419366295E-3</v>
      </c>
    </row>
    <row r="2916" spans="1:3" x14ac:dyDescent="0.3">
      <c r="A2916" s="14">
        <v>40962</v>
      </c>
      <c r="B2916" s="13">
        <v>124.53</v>
      </c>
      <c r="C2916" s="15">
        <f t="shared" si="45"/>
        <v>1.1793351548811825E-2</v>
      </c>
    </row>
    <row r="2917" spans="1:3" x14ac:dyDescent="0.3">
      <c r="A2917" s="14">
        <v>40961</v>
      </c>
      <c r="B2917" s="13">
        <v>123.07</v>
      </c>
      <c r="C2917" s="15">
        <f t="shared" si="45"/>
        <v>1.8203192034753318E-2</v>
      </c>
    </row>
    <row r="2918" spans="1:3" x14ac:dyDescent="0.3">
      <c r="A2918" s="14">
        <v>40960</v>
      </c>
      <c r="B2918" s="13">
        <v>120.85</v>
      </c>
      <c r="C2918" s="15">
        <f t="shared" si="45"/>
        <v>1.3248325196855079E-3</v>
      </c>
    </row>
    <row r="2919" spans="1:3" x14ac:dyDescent="0.3">
      <c r="A2919" s="14">
        <v>40956</v>
      </c>
      <c r="B2919" s="13">
        <v>120.69</v>
      </c>
      <c r="C2919" s="15">
        <f t="shared" si="45"/>
        <v>-2.5652709669345612E-3</v>
      </c>
    </row>
    <row r="2920" spans="1:3" x14ac:dyDescent="0.3">
      <c r="A2920" s="14">
        <v>40955</v>
      </c>
      <c r="B2920" s="13">
        <v>121</v>
      </c>
      <c r="C2920" s="15">
        <f t="shared" si="45"/>
        <v>6.2176366108705819E-3</v>
      </c>
    </row>
    <row r="2921" spans="1:3" x14ac:dyDescent="0.3">
      <c r="A2921" s="14">
        <v>40954</v>
      </c>
      <c r="B2921" s="13">
        <v>120.25</v>
      </c>
      <c r="C2921" s="15">
        <f t="shared" si="45"/>
        <v>1.6349138001529411E-2</v>
      </c>
    </row>
    <row r="2922" spans="1:3" x14ac:dyDescent="0.3">
      <c r="A2922" s="14">
        <v>40953</v>
      </c>
      <c r="B2922" s="13">
        <v>118.3</v>
      </c>
      <c r="C2922" s="15">
        <f t="shared" si="45"/>
        <v>-3.6282366933598179E-3</v>
      </c>
    </row>
    <row r="2923" spans="1:3" x14ac:dyDescent="0.3">
      <c r="A2923" s="14">
        <v>40952</v>
      </c>
      <c r="B2923" s="13">
        <v>118.73</v>
      </c>
      <c r="C2923" s="15">
        <f t="shared" si="45"/>
        <v>5.0662947172723325E-3</v>
      </c>
    </row>
    <row r="2924" spans="1:3" x14ac:dyDescent="0.3">
      <c r="A2924" s="14">
        <v>40949</v>
      </c>
      <c r="B2924" s="13">
        <v>118.13</v>
      </c>
      <c r="C2924" s="15">
        <f t="shared" si="45"/>
        <v>-2.2830094894768674E-3</v>
      </c>
    </row>
    <row r="2925" spans="1:3" x14ac:dyDescent="0.3">
      <c r="A2925" s="14">
        <v>40948</v>
      </c>
      <c r="B2925" s="13">
        <v>118.4</v>
      </c>
      <c r="C2925" s="15">
        <f t="shared" si="45"/>
        <v>1.0357508333262749E-2</v>
      </c>
    </row>
    <row r="2926" spans="1:3" x14ac:dyDescent="0.3">
      <c r="A2926" s="14">
        <v>40947</v>
      </c>
      <c r="B2926" s="13">
        <v>117.18</v>
      </c>
      <c r="C2926" s="15">
        <f t="shared" si="45"/>
        <v>2.7345769903515771E-3</v>
      </c>
    </row>
    <row r="2927" spans="1:3" x14ac:dyDescent="0.3">
      <c r="A2927" s="14">
        <v>40946</v>
      </c>
      <c r="B2927" s="13">
        <v>116.86</v>
      </c>
      <c r="C2927" s="15">
        <f t="shared" si="45"/>
        <v>1.1965881162526585E-2</v>
      </c>
    </row>
    <row r="2928" spans="1:3" x14ac:dyDescent="0.3">
      <c r="A2928" s="14">
        <v>40945</v>
      </c>
      <c r="B2928" s="13">
        <v>115.47</v>
      </c>
      <c r="C2928" s="15">
        <f t="shared" si="45"/>
        <v>2.5524343157630719E-2</v>
      </c>
    </row>
    <row r="2929" spans="1:3" x14ac:dyDescent="0.3">
      <c r="A2929" s="14">
        <v>40942</v>
      </c>
      <c r="B2929" s="13">
        <v>112.56</v>
      </c>
      <c r="C2929" s="15">
        <f t="shared" si="45"/>
        <v>1.4316636799557466E-2</v>
      </c>
    </row>
    <row r="2930" spans="1:3" x14ac:dyDescent="0.3">
      <c r="A2930" s="14">
        <v>40941</v>
      </c>
      <c r="B2930" s="13">
        <v>110.96</v>
      </c>
      <c r="C2930" s="15">
        <f t="shared" si="45"/>
        <v>-8.9718886406766653E-3</v>
      </c>
    </row>
    <row r="2931" spans="1:3" x14ac:dyDescent="0.3">
      <c r="A2931" s="14">
        <v>40940</v>
      </c>
      <c r="B2931" s="13">
        <v>111.96</v>
      </c>
      <c r="C2931" s="15">
        <f t="shared" si="45"/>
        <v>1.5300451485715056E-2</v>
      </c>
    </row>
    <row r="2932" spans="1:3" x14ac:dyDescent="0.3">
      <c r="A2932" s="14">
        <v>40939</v>
      </c>
      <c r="B2932" s="13">
        <v>110.26</v>
      </c>
      <c r="C2932" s="15">
        <f t="shared" si="45"/>
        <v>1.8140589618916586E-4</v>
      </c>
    </row>
    <row r="2933" spans="1:3" x14ac:dyDescent="0.3">
      <c r="A2933" s="14">
        <v>40938</v>
      </c>
      <c r="B2933" s="13">
        <v>110.24</v>
      </c>
      <c r="C2933" s="15">
        <f t="shared" si="45"/>
        <v>-2.3557136924591479E-3</v>
      </c>
    </row>
    <row r="2934" spans="1:3" x14ac:dyDescent="0.3">
      <c r="A2934" s="14">
        <v>40935</v>
      </c>
      <c r="B2934" s="13">
        <v>110.5</v>
      </c>
      <c r="C2934" s="15">
        <f t="shared" si="45"/>
        <v>1.2933962980419709E-2</v>
      </c>
    </row>
    <row r="2935" spans="1:3" x14ac:dyDescent="0.3">
      <c r="A2935" s="14">
        <v>40934</v>
      </c>
      <c r="B2935" s="13">
        <v>109.08</v>
      </c>
      <c r="C2935" s="15">
        <f t="shared" si="45"/>
        <v>5.5157337853022625E-3</v>
      </c>
    </row>
    <row r="2936" spans="1:3" x14ac:dyDescent="0.3">
      <c r="A2936" s="14">
        <v>40933</v>
      </c>
      <c r="B2936" s="13">
        <v>108.48</v>
      </c>
      <c r="C2936" s="15">
        <f t="shared" si="45"/>
        <v>9.2225405411730207E-4</v>
      </c>
    </row>
    <row r="2937" spans="1:3" x14ac:dyDescent="0.3">
      <c r="A2937" s="14">
        <v>40932</v>
      </c>
      <c r="B2937" s="13">
        <v>108.38</v>
      </c>
      <c r="C2937" s="15">
        <f t="shared" si="45"/>
        <v>-9.9156155778039445E-3</v>
      </c>
    </row>
    <row r="2938" spans="1:3" x14ac:dyDescent="0.3">
      <c r="A2938" s="14">
        <v>40931</v>
      </c>
      <c r="B2938" s="13">
        <v>109.46</v>
      </c>
      <c r="C2938" s="15">
        <f t="shared" si="45"/>
        <v>8.8090127352578942E-3</v>
      </c>
    </row>
    <row r="2939" spans="1:3" x14ac:dyDescent="0.3">
      <c r="A2939" s="14">
        <v>40928</v>
      </c>
      <c r="B2939" s="13">
        <v>108.5</v>
      </c>
      <c r="C2939" s="15">
        <f t="shared" si="45"/>
        <v>-9.5396063750610664E-3</v>
      </c>
    </row>
    <row r="2940" spans="1:3" x14ac:dyDescent="0.3">
      <c r="A2940" s="14">
        <v>40927</v>
      </c>
      <c r="B2940" s="13">
        <v>109.54</v>
      </c>
      <c r="C2940" s="15">
        <f t="shared" si="45"/>
        <v>-2.4618202540465355E-3</v>
      </c>
    </row>
    <row r="2941" spans="1:3" x14ac:dyDescent="0.3">
      <c r="A2941" s="14">
        <v>40926</v>
      </c>
      <c r="B2941" s="13">
        <v>109.81</v>
      </c>
      <c r="C2941" s="15">
        <f t="shared" si="45"/>
        <v>-6.7163076938334103E-3</v>
      </c>
    </row>
    <row r="2942" spans="1:3" x14ac:dyDescent="0.3">
      <c r="A2942" s="14">
        <v>40925</v>
      </c>
      <c r="B2942" s="13">
        <v>110.55</v>
      </c>
      <c r="C2942" s="15">
        <f t="shared" si="45"/>
        <v>6.0790460763821925E-3</v>
      </c>
    </row>
    <row r="2943" spans="1:3" x14ac:dyDescent="0.3">
      <c r="A2943" s="14">
        <v>40921</v>
      </c>
      <c r="B2943" s="13">
        <v>109.88</v>
      </c>
      <c r="C2943" s="15">
        <f t="shared" si="45"/>
        <v>-2.7733435511764271E-2</v>
      </c>
    </row>
    <row r="2944" spans="1:3" x14ac:dyDescent="0.3">
      <c r="A2944" s="14">
        <v>40920</v>
      </c>
      <c r="B2944" s="13">
        <v>112.97</v>
      </c>
      <c r="C2944" s="15">
        <f t="shared" si="45"/>
        <v>1.1663756856623025E-2</v>
      </c>
    </row>
    <row r="2945" spans="1:3" x14ac:dyDescent="0.3">
      <c r="A2945" s="14">
        <v>40919</v>
      </c>
      <c r="B2945" s="13">
        <v>111.66</v>
      </c>
      <c r="C2945" s="15">
        <f t="shared" si="45"/>
        <v>-1.4580628151746291E-2</v>
      </c>
    </row>
    <row r="2946" spans="1:3" x14ac:dyDescent="0.3">
      <c r="A2946" s="14">
        <v>40918</v>
      </c>
      <c r="B2946" s="13">
        <v>113.3</v>
      </c>
      <c r="C2946" s="15">
        <f t="shared" si="45"/>
        <v>1.9878534854932069E-2</v>
      </c>
    </row>
    <row r="2947" spans="1:3" x14ac:dyDescent="0.3">
      <c r="A2947" s="14">
        <v>40917</v>
      </c>
      <c r="B2947" s="13">
        <v>111.07</v>
      </c>
      <c r="C2947" s="15">
        <f t="shared" ref="C2947:C3010" si="46">LN(B2947/B2948)</f>
        <v>-7.9810314682240702E-3</v>
      </c>
    </row>
    <row r="2948" spans="1:3" x14ac:dyDescent="0.3">
      <c r="A2948" s="14">
        <v>40914</v>
      </c>
      <c r="B2948" s="13">
        <v>111.96</v>
      </c>
      <c r="C2948" s="15">
        <f t="shared" si="46"/>
        <v>-1.4453809596077602E-2</v>
      </c>
    </row>
    <row r="2949" spans="1:3" x14ac:dyDescent="0.3">
      <c r="A2949" s="14">
        <v>40913</v>
      </c>
      <c r="B2949" s="13">
        <v>113.59</v>
      </c>
      <c r="C2949" s="15">
        <f t="shared" si="46"/>
        <v>1.9386682138228725E-3</v>
      </c>
    </row>
    <row r="2950" spans="1:3" x14ac:dyDescent="0.3">
      <c r="A2950" s="14">
        <v>40912</v>
      </c>
      <c r="B2950" s="13">
        <v>113.37</v>
      </c>
      <c r="C2950" s="15">
        <f t="shared" si="46"/>
        <v>2.0046107583418959E-2</v>
      </c>
    </row>
    <row r="2951" spans="1:3" x14ac:dyDescent="0.3">
      <c r="A2951" s="14">
        <v>40911</v>
      </c>
      <c r="B2951" s="13">
        <v>111.12</v>
      </c>
      <c r="C2951" s="15">
        <f t="shared" si="46"/>
        <v>2.7646485017976764E-2</v>
      </c>
    </row>
    <row r="2952" spans="1:3" x14ac:dyDescent="0.3">
      <c r="A2952" s="14">
        <v>40907</v>
      </c>
      <c r="B2952" s="13">
        <v>108.09</v>
      </c>
      <c r="C2952" s="15">
        <f t="shared" si="46"/>
        <v>1.1163945142257175E-2</v>
      </c>
    </row>
    <row r="2953" spans="1:3" x14ac:dyDescent="0.3">
      <c r="A2953" s="14">
        <v>40906</v>
      </c>
      <c r="B2953" s="13">
        <v>106.89</v>
      </c>
      <c r="C2953" s="15">
        <f t="shared" si="46"/>
        <v>-6.0626030956776747E-3</v>
      </c>
    </row>
    <row r="2954" spans="1:3" x14ac:dyDescent="0.3">
      <c r="A2954" s="14">
        <v>40905</v>
      </c>
      <c r="B2954" s="13">
        <v>107.54</v>
      </c>
      <c r="C2954" s="15">
        <f t="shared" si="46"/>
        <v>-1.6050524440947889E-2</v>
      </c>
    </row>
    <row r="2955" spans="1:3" x14ac:dyDescent="0.3">
      <c r="A2955" s="14">
        <v>40900</v>
      </c>
      <c r="B2955" s="13">
        <v>109.28</v>
      </c>
      <c r="C2955" s="15">
        <f t="shared" si="46"/>
        <v>2.7490166675276447E-3</v>
      </c>
    </row>
    <row r="2956" spans="1:3" x14ac:dyDescent="0.3">
      <c r="A2956" s="14">
        <v>40899</v>
      </c>
      <c r="B2956" s="13">
        <v>108.98</v>
      </c>
      <c r="C2956" s="15">
        <f t="shared" si="46"/>
        <v>9.033152030732532E-3</v>
      </c>
    </row>
    <row r="2957" spans="1:3" x14ac:dyDescent="0.3">
      <c r="A2957" s="14">
        <v>40898</v>
      </c>
      <c r="B2957" s="13">
        <v>108</v>
      </c>
      <c r="C2957" s="15">
        <f t="shared" si="46"/>
        <v>1.8535686493228347E-3</v>
      </c>
    </row>
    <row r="2958" spans="1:3" x14ac:dyDescent="0.3">
      <c r="A2958" s="14">
        <v>40897</v>
      </c>
      <c r="B2958" s="13">
        <v>107.8</v>
      </c>
      <c r="C2958" s="15">
        <f t="shared" si="46"/>
        <v>3.0612232600254127E-2</v>
      </c>
    </row>
    <row r="2959" spans="1:3" x14ac:dyDescent="0.3">
      <c r="A2959" s="14">
        <v>40896</v>
      </c>
      <c r="B2959" s="13">
        <v>104.55</v>
      </c>
      <c r="C2959" s="15">
        <f t="shared" si="46"/>
        <v>5.2745267332697885E-3</v>
      </c>
    </row>
    <row r="2960" spans="1:3" x14ac:dyDescent="0.3">
      <c r="A2960" s="14">
        <v>40893</v>
      </c>
      <c r="B2960" s="13">
        <v>104</v>
      </c>
      <c r="C2960" s="15">
        <f t="shared" si="46"/>
        <v>-4.9875415110390512E-3</v>
      </c>
    </row>
    <row r="2961" spans="1:3" x14ac:dyDescent="0.3">
      <c r="A2961" s="14">
        <v>40892</v>
      </c>
      <c r="B2961" s="13">
        <v>104.52</v>
      </c>
      <c r="C2961" s="15">
        <f t="shared" si="46"/>
        <v>-1.1415649083676769E-2</v>
      </c>
    </row>
    <row r="2962" spans="1:3" x14ac:dyDescent="0.3">
      <c r="A2962" s="14">
        <v>40891</v>
      </c>
      <c r="B2962" s="13">
        <v>105.72</v>
      </c>
      <c r="C2962" s="15">
        <f t="shared" si="46"/>
        <v>-3.2844744239611104E-2</v>
      </c>
    </row>
    <row r="2963" spans="1:3" x14ac:dyDescent="0.3">
      <c r="A2963" s="14">
        <v>40890</v>
      </c>
      <c r="B2963" s="13">
        <v>109.25</v>
      </c>
      <c r="C2963" s="15">
        <f t="shared" si="46"/>
        <v>1.3175663952176977E-2</v>
      </c>
    </row>
    <row r="2964" spans="1:3" x14ac:dyDescent="0.3">
      <c r="A2964" s="14">
        <v>40889</v>
      </c>
      <c r="B2964" s="13">
        <v>107.82</v>
      </c>
      <c r="C2964" s="15">
        <f t="shared" si="46"/>
        <v>-8.3437635211967213E-4</v>
      </c>
    </row>
    <row r="2965" spans="1:3" x14ac:dyDescent="0.3">
      <c r="A2965" s="14">
        <v>40886</v>
      </c>
      <c r="B2965" s="13">
        <v>107.91</v>
      </c>
      <c r="C2965" s="15">
        <f t="shared" si="46"/>
        <v>-2.9610459314128321E-3</v>
      </c>
    </row>
    <row r="2966" spans="1:3" x14ac:dyDescent="0.3">
      <c r="A2966" s="14">
        <v>40885</v>
      </c>
      <c r="B2966" s="13">
        <v>108.23</v>
      </c>
      <c r="C2966" s="15">
        <f t="shared" si="46"/>
        <v>-1.6857934728245191E-2</v>
      </c>
    </row>
    <row r="2967" spans="1:3" x14ac:dyDescent="0.3">
      <c r="A2967" s="14">
        <v>40884</v>
      </c>
      <c r="B2967" s="13">
        <v>110.07</v>
      </c>
      <c r="C2967" s="15">
        <f t="shared" si="46"/>
        <v>-8.1732738509903314E-4</v>
      </c>
    </row>
    <row r="2968" spans="1:3" x14ac:dyDescent="0.3">
      <c r="A2968" s="14">
        <v>40883</v>
      </c>
      <c r="B2968" s="13">
        <v>110.16</v>
      </c>
      <c r="C2968" s="15">
        <f t="shared" si="46"/>
        <v>-1.8153762417112069E-4</v>
      </c>
    </row>
    <row r="2969" spans="1:3" x14ac:dyDescent="0.3">
      <c r="A2969" s="14">
        <v>40882</v>
      </c>
      <c r="B2969" s="13">
        <v>110.18</v>
      </c>
      <c r="C2969" s="15">
        <f t="shared" si="46"/>
        <v>5.3692625692697759E-3</v>
      </c>
    </row>
    <row r="2970" spans="1:3" x14ac:dyDescent="0.3">
      <c r="A2970" s="14">
        <v>40879</v>
      </c>
      <c r="B2970" s="13">
        <v>109.59</v>
      </c>
      <c r="C2970" s="15">
        <f t="shared" si="46"/>
        <v>6.9590977673305212E-3</v>
      </c>
    </row>
    <row r="2971" spans="1:3" x14ac:dyDescent="0.3">
      <c r="A2971" s="14">
        <v>40878</v>
      </c>
      <c r="B2971" s="13">
        <v>108.83</v>
      </c>
      <c r="C2971" s="15">
        <f t="shared" si="46"/>
        <v>-2.1723190051447662E-2</v>
      </c>
    </row>
    <row r="2972" spans="1:3" x14ac:dyDescent="0.3">
      <c r="A2972" s="14">
        <v>40877</v>
      </c>
      <c r="B2972" s="13">
        <v>111.22</v>
      </c>
      <c r="C2972" s="15">
        <f t="shared" si="46"/>
        <v>-2.6969928693168976E-4</v>
      </c>
    </row>
    <row r="2973" spans="1:3" x14ac:dyDescent="0.3">
      <c r="A2973" s="14">
        <v>40876</v>
      </c>
      <c r="B2973" s="13">
        <v>111.25</v>
      </c>
      <c r="C2973" s="15">
        <f t="shared" si="46"/>
        <v>1.6951863127722858E-2</v>
      </c>
    </row>
    <row r="2974" spans="1:3" x14ac:dyDescent="0.3">
      <c r="A2974" s="14">
        <v>40875</v>
      </c>
      <c r="B2974" s="13">
        <v>109.38</v>
      </c>
      <c r="C2974" s="15">
        <f t="shared" si="46"/>
        <v>3.0634531481074187E-2</v>
      </c>
    </row>
    <row r="2975" spans="1:3" x14ac:dyDescent="0.3">
      <c r="A2975" s="14">
        <v>40872</v>
      </c>
      <c r="B2975" s="13">
        <v>106.08</v>
      </c>
      <c r="C2975" s="15">
        <f t="shared" si="46"/>
        <v>-7.0452595202436397E-3</v>
      </c>
    </row>
    <row r="2976" spans="1:3" x14ac:dyDescent="0.3">
      <c r="A2976" s="14">
        <v>40870</v>
      </c>
      <c r="B2976" s="13">
        <v>106.83</v>
      </c>
      <c r="C2976" s="15">
        <f t="shared" si="46"/>
        <v>-8.7605406509442471E-3</v>
      </c>
    </row>
    <row r="2977" spans="1:3" x14ac:dyDescent="0.3">
      <c r="A2977" s="14">
        <v>40869</v>
      </c>
      <c r="B2977" s="13">
        <v>107.77</v>
      </c>
      <c r="C2977" s="15">
        <f t="shared" si="46"/>
        <v>1.6748929544124175E-2</v>
      </c>
    </row>
    <row r="2978" spans="1:3" x14ac:dyDescent="0.3">
      <c r="A2978" s="14">
        <v>40868</v>
      </c>
      <c r="B2978" s="13">
        <v>105.98</v>
      </c>
      <c r="C2978" s="15">
        <f t="shared" si="46"/>
        <v>-1.7212772958906556E-2</v>
      </c>
    </row>
    <row r="2979" spans="1:3" x14ac:dyDescent="0.3">
      <c r="A2979" s="14">
        <v>40865</v>
      </c>
      <c r="B2979" s="13">
        <v>107.82</v>
      </c>
      <c r="C2979" s="15">
        <f t="shared" si="46"/>
        <v>-1.3175663952176897E-2</v>
      </c>
    </row>
    <row r="2980" spans="1:3" x14ac:dyDescent="0.3">
      <c r="A2980" s="14">
        <v>40864</v>
      </c>
      <c r="B2980" s="13">
        <v>109.25</v>
      </c>
      <c r="C2980" s="15">
        <f t="shared" si="46"/>
        <v>-2.4056142854236268E-2</v>
      </c>
    </row>
    <row r="2981" spans="1:3" x14ac:dyDescent="0.3">
      <c r="A2981" s="14">
        <v>40863</v>
      </c>
      <c r="B2981" s="13">
        <v>111.91</v>
      </c>
      <c r="C2981" s="15">
        <f t="shared" si="46"/>
        <v>8.9361512056153041E-5</v>
      </c>
    </row>
    <row r="2982" spans="1:3" x14ac:dyDescent="0.3">
      <c r="A2982" s="14">
        <v>40862</v>
      </c>
      <c r="B2982" s="13">
        <v>111.9</v>
      </c>
      <c r="C2982" s="15">
        <f t="shared" si="46"/>
        <v>-5.9696350488329776E-3</v>
      </c>
    </row>
    <row r="2983" spans="1:3" x14ac:dyDescent="0.3">
      <c r="A2983" s="14">
        <v>40861</v>
      </c>
      <c r="B2983" s="13">
        <v>112.57</v>
      </c>
      <c r="C2983" s="15">
        <f t="shared" si="46"/>
        <v>-1.6388031962910887E-2</v>
      </c>
    </row>
    <row r="2984" spans="1:3" x14ac:dyDescent="0.3">
      <c r="A2984" s="14">
        <v>40858</v>
      </c>
      <c r="B2984" s="13">
        <v>114.43</v>
      </c>
      <c r="C2984" s="15">
        <f t="shared" si="46"/>
        <v>9.7476073673076306E-3</v>
      </c>
    </row>
    <row r="2985" spans="1:3" x14ac:dyDescent="0.3">
      <c r="A2985" s="14">
        <v>40857</v>
      </c>
      <c r="B2985" s="13">
        <v>113.32</v>
      </c>
      <c r="C2985" s="15">
        <f t="shared" si="46"/>
        <v>-1.7235018282546616E-2</v>
      </c>
    </row>
    <row r="2986" spans="1:3" x14ac:dyDescent="0.3">
      <c r="A2986" s="14">
        <v>40856</v>
      </c>
      <c r="B2986" s="13">
        <v>115.29</v>
      </c>
      <c r="C2986" s="15">
        <f t="shared" si="46"/>
        <v>-2.7717644423680067E-3</v>
      </c>
    </row>
    <row r="2987" spans="1:3" x14ac:dyDescent="0.3">
      <c r="A2987" s="14">
        <v>40855</v>
      </c>
      <c r="B2987" s="13">
        <v>115.61</v>
      </c>
      <c r="C2987" s="15">
        <f t="shared" si="46"/>
        <v>7.4666087465758571E-3</v>
      </c>
    </row>
    <row r="2988" spans="1:3" x14ac:dyDescent="0.3">
      <c r="A2988" s="14">
        <v>40854</v>
      </c>
      <c r="B2988" s="13">
        <v>114.75</v>
      </c>
      <c r="C2988" s="15">
        <f t="shared" si="46"/>
        <v>2.2294618617828627E-2</v>
      </c>
    </row>
    <row r="2989" spans="1:3" x14ac:dyDescent="0.3">
      <c r="A2989" s="14">
        <v>40851</v>
      </c>
      <c r="B2989" s="13">
        <v>112.22</v>
      </c>
      <c r="C2989" s="15">
        <f t="shared" si="46"/>
        <v>1.3095532020064828E-2</v>
      </c>
    </row>
    <row r="2990" spans="1:3" x14ac:dyDescent="0.3">
      <c r="A2990" s="14">
        <v>40850</v>
      </c>
      <c r="B2990" s="13">
        <v>110.76</v>
      </c>
      <c r="C2990" s="15">
        <f t="shared" si="46"/>
        <v>-5.4156513644235561E-4</v>
      </c>
    </row>
    <row r="2991" spans="1:3" x14ac:dyDescent="0.3">
      <c r="A2991" s="14">
        <v>40849</v>
      </c>
      <c r="B2991" s="13">
        <v>110.82</v>
      </c>
      <c r="C2991" s="15">
        <f t="shared" si="46"/>
        <v>3.5358842121164059E-2</v>
      </c>
    </row>
    <row r="2992" spans="1:3" x14ac:dyDescent="0.3">
      <c r="A2992" s="14">
        <v>40848</v>
      </c>
      <c r="B2992" s="13">
        <v>106.97</v>
      </c>
      <c r="C2992" s="15">
        <f t="shared" si="46"/>
        <v>-1.3556382166051189E-2</v>
      </c>
    </row>
    <row r="2993" spans="1:3" x14ac:dyDescent="0.3">
      <c r="A2993" s="14">
        <v>40847</v>
      </c>
      <c r="B2993" s="13">
        <v>108.43</v>
      </c>
      <c r="C2993" s="15">
        <f t="shared" si="46"/>
        <v>-1.4466467267253803E-2</v>
      </c>
    </row>
    <row r="2994" spans="1:3" x14ac:dyDescent="0.3">
      <c r="A2994" s="14">
        <v>40844</v>
      </c>
      <c r="B2994" s="13">
        <v>110.01</v>
      </c>
      <c r="C2994" s="15">
        <f t="shared" si="46"/>
        <v>-2.193740765398031E-2</v>
      </c>
    </row>
    <row r="2995" spans="1:3" x14ac:dyDescent="0.3">
      <c r="A2995" s="14">
        <v>40843</v>
      </c>
      <c r="B2995" s="13">
        <v>112.45</v>
      </c>
      <c r="C2995" s="15">
        <f t="shared" si="46"/>
        <v>1.8126842346285262E-2</v>
      </c>
    </row>
    <row r="2996" spans="1:3" x14ac:dyDescent="0.3">
      <c r="A2996" s="14">
        <v>40842</v>
      </c>
      <c r="B2996" s="13">
        <v>110.43</v>
      </c>
      <c r="C2996" s="15">
        <f t="shared" si="46"/>
        <v>-1.5098696106462682E-2</v>
      </c>
    </row>
    <row r="2997" spans="1:3" x14ac:dyDescent="0.3">
      <c r="A2997" s="14">
        <v>40841</v>
      </c>
      <c r="B2997" s="13">
        <v>112.11</v>
      </c>
      <c r="C2997" s="15">
        <f t="shared" si="46"/>
        <v>3.9324387078015091E-3</v>
      </c>
    </row>
    <row r="2998" spans="1:3" x14ac:dyDescent="0.3">
      <c r="A2998" s="14">
        <v>40840</v>
      </c>
      <c r="B2998" s="13">
        <v>111.67</v>
      </c>
      <c r="C2998" s="15">
        <f t="shared" si="46"/>
        <v>6.270435104903454E-4</v>
      </c>
    </row>
    <row r="2999" spans="1:3" x14ac:dyDescent="0.3">
      <c r="A2999" s="14">
        <v>40837</v>
      </c>
      <c r="B2999" s="13">
        <v>111.6</v>
      </c>
      <c r="C2999" s="15">
        <f t="shared" si="46"/>
        <v>2.357316771806681E-2</v>
      </c>
    </row>
    <row r="3000" spans="1:3" x14ac:dyDescent="0.3">
      <c r="A3000" s="14">
        <v>40836</v>
      </c>
      <c r="B3000" s="13">
        <v>109</v>
      </c>
      <c r="C3000" s="15">
        <f t="shared" si="46"/>
        <v>-2.5005832719562766E-2</v>
      </c>
    </row>
    <row r="3001" spans="1:3" x14ac:dyDescent="0.3">
      <c r="A3001" s="14">
        <v>40835</v>
      </c>
      <c r="B3001" s="13">
        <v>111.76</v>
      </c>
      <c r="C3001" s="15">
        <f t="shared" si="46"/>
        <v>-2.8591870800451333E-3</v>
      </c>
    </row>
    <row r="3002" spans="1:3" x14ac:dyDescent="0.3">
      <c r="A3002" s="14">
        <v>40834</v>
      </c>
      <c r="B3002" s="13">
        <v>112.08</v>
      </c>
      <c r="C3002" s="15">
        <f t="shared" si="46"/>
        <v>-7.4667013565370786E-3</v>
      </c>
    </row>
    <row r="3003" spans="1:3" x14ac:dyDescent="0.3">
      <c r="A3003" s="14">
        <v>40833</v>
      </c>
      <c r="B3003" s="13">
        <v>112.92</v>
      </c>
      <c r="C3003" s="15">
        <f t="shared" si="46"/>
        <v>-1.2409400168589954E-2</v>
      </c>
    </row>
    <row r="3004" spans="1:3" x14ac:dyDescent="0.3">
      <c r="A3004" s="14">
        <v>40830</v>
      </c>
      <c r="B3004" s="13">
        <v>114.33</v>
      </c>
      <c r="C3004" s="15">
        <f t="shared" si="46"/>
        <v>1.6580325148553909E-2</v>
      </c>
    </row>
    <row r="3005" spans="1:3" x14ac:dyDescent="0.3">
      <c r="A3005" s="14">
        <v>40829</v>
      </c>
      <c r="B3005" s="13">
        <v>112.45</v>
      </c>
      <c r="C3005" s="15">
        <f t="shared" si="46"/>
        <v>8.8932366993500715E-5</v>
      </c>
    </row>
    <row r="3006" spans="1:3" x14ac:dyDescent="0.3">
      <c r="A3006" s="14">
        <v>40828</v>
      </c>
      <c r="B3006" s="13">
        <v>112.44</v>
      </c>
      <c r="C3006" s="15">
        <f t="shared" si="46"/>
        <v>2.9055549314323453E-2</v>
      </c>
    </row>
    <row r="3007" spans="1:3" x14ac:dyDescent="0.3">
      <c r="A3007" s="14">
        <v>40827</v>
      </c>
      <c r="B3007" s="13">
        <v>109.22</v>
      </c>
      <c r="C3007" s="15">
        <f t="shared" si="46"/>
        <v>-2.4690241613258765E-3</v>
      </c>
    </row>
    <row r="3008" spans="1:3" x14ac:dyDescent="0.3">
      <c r="A3008" s="14">
        <v>40826</v>
      </c>
      <c r="B3008" s="13">
        <v>109.49</v>
      </c>
      <c r="C3008" s="15">
        <f t="shared" si="46"/>
        <v>2.7125014093254525E-2</v>
      </c>
    </row>
    <row r="3009" spans="1:3" x14ac:dyDescent="0.3">
      <c r="A3009" s="14">
        <v>40823</v>
      </c>
      <c r="B3009" s="13">
        <v>106.56</v>
      </c>
      <c r="C3009" s="15">
        <f t="shared" si="46"/>
        <v>2.0670120576811966E-2</v>
      </c>
    </row>
    <row r="3010" spans="1:3" x14ac:dyDescent="0.3">
      <c r="A3010" s="14">
        <v>40822</v>
      </c>
      <c r="B3010" s="13">
        <v>104.38</v>
      </c>
      <c r="C3010" s="15">
        <f t="shared" si="46"/>
        <v>5.8611745980800597E-3</v>
      </c>
    </row>
    <row r="3011" spans="1:3" x14ac:dyDescent="0.3">
      <c r="A3011" s="14">
        <v>40821</v>
      </c>
      <c r="B3011" s="13">
        <v>103.77</v>
      </c>
      <c r="C3011" s="15">
        <f t="shared" ref="C3011:C3074" si="47">LN(B3011/B3012)</f>
        <v>1.8773957368035832E-2</v>
      </c>
    </row>
    <row r="3012" spans="1:3" x14ac:dyDescent="0.3">
      <c r="A3012" s="14">
        <v>40820</v>
      </c>
      <c r="B3012" s="13">
        <v>101.84</v>
      </c>
      <c r="C3012" s="15">
        <f t="shared" si="47"/>
        <v>-1.7230896014509289E-2</v>
      </c>
    </row>
    <row r="3013" spans="1:3" x14ac:dyDescent="0.3">
      <c r="A3013" s="14">
        <v>40819</v>
      </c>
      <c r="B3013" s="13">
        <v>103.61</v>
      </c>
      <c r="C3013" s="15">
        <f t="shared" si="47"/>
        <v>-1.7318521163400449E-2</v>
      </c>
    </row>
    <row r="3014" spans="1:3" x14ac:dyDescent="0.3">
      <c r="A3014" s="14">
        <v>40816</v>
      </c>
      <c r="B3014" s="13">
        <v>105.42</v>
      </c>
      <c r="C3014" s="15">
        <f t="shared" si="47"/>
        <v>-1.5623847225090897E-2</v>
      </c>
    </row>
    <row r="3015" spans="1:3" x14ac:dyDescent="0.3">
      <c r="A3015" s="14">
        <v>40815</v>
      </c>
      <c r="B3015" s="13">
        <v>107.08</v>
      </c>
      <c r="C3015" s="15">
        <f t="shared" si="47"/>
        <v>-1.3358269138579171E-2</v>
      </c>
    </row>
    <row r="3016" spans="1:3" x14ac:dyDescent="0.3">
      <c r="A3016" s="14">
        <v>40814</v>
      </c>
      <c r="B3016" s="13">
        <v>108.52</v>
      </c>
      <c r="C3016" s="15">
        <f t="shared" si="47"/>
        <v>-9.3552915648443969E-3</v>
      </c>
    </row>
    <row r="3017" spans="1:3" x14ac:dyDescent="0.3">
      <c r="A3017" s="14">
        <v>40813</v>
      </c>
      <c r="B3017" s="13">
        <v>109.54</v>
      </c>
      <c r="C3017" s="15">
        <f t="shared" si="47"/>
        <v>1.5084907091486247E-2</v>
      </c>
    </row>
    <row r="3018" spans="1:3" x14ac:dyDescent="0.3">
      <c r="A3018" s="14">
        <v>40812</v>
      </c>
      <c r="B3018" s="13">
        <v>107.9</v>
      </c>
      <c r="C3018" s="15">
        <f t="shared" si="47"/>
        <v>-1.1701428028089121E-2</v>
      </c>
    </row>
    <row r="3019" spans="1:3" x14ac:dyDescent="0.3">
      <c r="A3019" s="14">
        <v>40809</v>
      </c>
      <c r="B3019" s="13">
        <v>109.17</v>
      </c>
      <c r="C3019" s="15">
        <f t="shared" si="47"/>
        <v>-3.6633391745880017E-4</v>
      </c>
    </row>
    <row r="3020" spans="1:3" x14ac:dyDescent="0.3">
      <c r="A3020" s="14">
        <v>40808</v>
      </c>
      <c r="B3020" s="13">
        <v>109.21</v>
      </c>
      <c r="C3020" s="15">
        <f t="shared" si="47"/>
        <v>-4.5203919086679568E-2</v>
      </c>
    </row>
    <row r="3021" spans="1:3" x14ac:dyDescent="0.3">
      <c r="A3021" s="14">
        <v>40807</v>
      </c>
      <c r="B3021" s="13">
        <v>114.26</v>
      </c>
      <c r="C3021" s="15">
        <f t="shared" si="47"/>
        <v>-1.1371092412655918E-3</v>
      </c>
    </row>
    <row r="3022" spans="1:3" x14ac:dyDescent="0.3">
      <c r="A3022" s="14">
        <v>40806</v>
      </c>
      <c r="B3022" s="13">
        <v>114.39</v>
      </c>
      <c r="C3022" s="15">
        <f t="shared" si="47"/>
        <v>1.3199769264126502E-2</v>
      </c>
    </row>
    <row r="3023" spans="1:3" x14ac:dyDescent="0.3">
      <c r="A3023" s="14">
        <v>40805</v>
      </c>
      <c r="B3023" s="13">
        <v>112.89</v>
      </c>
      <c r="C3023" s="15">
        <f t="shared" si="47"/>
        <v>-2.9415168999748918E-2</v>
      </c>
    </row>
    <row r="3024" spans="1:3" x14ac:dyDescent="0.3">
      <c r="A3024" s="14">
        <v>40802</v>
      </c>
      <c r="B3024" s="13">
        <v>116.26</v>
      </c>
      <c r="C3024" s="15">
        <f t="shared" si="47"/>
        <v>-3.8631631510576726E-3</v>
      </c>
    </row>
    <row r="3025" spans="1:3" x14ac:dyDescent="0.3">
      <c r="A3025" s="14">
        <v>40801</v>
      </c>
      <c r="B3025" s="13">
        <v>116.71</v>
      </c>
      <c r="C3025" s="15">
        <f t="shared" si="47"/>
        <v>3.1419842302187619E-2</v>
      </c>
    </row>
    <row r="3026" spans="1:3" x14ac:dyDescent="0.3">
      <c r="A3026" s="14">
        <v>40800</v>
      </c>
      <c r="B3026" s="13">
        <v>113.1</v>
      </c>
      <c r="C3026" s="15">
        <f t="shared" si="47"/>
        <v>-8.6275735439110667E-3</v>
      </c>
    </row>
    <row r="3027" spans="1:3" x14ac:dyDescent="0.3">
      <c r="A3027" s="14">
        <v>40799</v>
      </c>
      <c r="B3027" s="13">
        <v>114.08</v>
      </c>
      <c r="C3027" s="15">
        <f t="shared" si="47"/>
        <v>-5.8558922746687232E-3</v>
      </c>
    </row>
    <row r="3028" spans="1:3" x14ac:dyDescent="0.3">
      <c r="A3028" s="14">
        <v>40798</v>
      </c>
      <c r="B3028" s="13">
        <v>114.75</v>
      </c>
      <c r="C3028" s="15">
        <f t="shared" si="47"/>
        <v>-3.0454667871823277E-3</v>
      </c>
    </row>
    <row r="3029" spans="1:3" x14ac:dyDescent="0.3">
      <c r="A3029" s="14">
        <v>40795</v>
      </c>
      <c r="B3029" s="13">
        <v>115.1</v>
      </c>
      <c r="C3029" s="15">
        <f t="shared" si="47"/>
        <v>-2.4798559383990941E-2</v>
      </c>
    </row>
    <row r="3030" spans="1:3" x14ac:dyDescent="0.3">
      <c r="A3030" s="14">
        <v>40794</v>
      </c>
      <c r="B3030" s="13">
        <v>117.99</v>
      </c>
      <c r="C3030" s="15">
        <f t="shared" si="47"/>
        <v>4.1615415276140631E-3</v>
      </c>
    </row>
    <row r="3031" spans="1:3" x14ac:dyDescent="0.3">
      <c r="A3031" s="14">
        <v>40793</v>
      </c>
      <c r="B3031" s="13">
        <v>117.5</v>
      </c>
      <c r="C3031" s="15">
        <f t="shared" si="47"/>
        <v>3.6487430698816423E-2</v>
      </c>
    </row>
    <row r="3032" spans="1:3" x14ac:dyDescent="0.3">
      <c r="A3032" s="14">
        <v>40792</v>
      </c>
      <c r="B3032" s="13">
        <v>113.29</v>
      </c>
      <c r="C3032" s="15">
        <f t="shared" si="47"/>
        <v>-2.2949395127029683E-2</v>
      </c>
    </row>
    <row r="3033" spans="1:3" x14ac:dyDescent="0.3">
      <c r="A3033" s="14">
        <v>40788</v>
      </c>
      <c r="B3033" s="13">
        <v>115.92</v>
      </c>
      <c r="C3033" s="15">
        <f t="shared" si="47"/>
        <v>-4.3899360364977194E-3</v>
      </c>
    </row>
    <row r="3034" spans="1:3" x14ac:dyDescent="0.3">
      <c r="A3034" s="14">
        <v>40787</v>
      </c>
      <c r="B3034" s="13">
        <v>116.43</v>
      </c>
      <c r="C3034" s="15">
        <f t="shared" si="47"/>
        <v>-4.2935039945118095E-4</v>
      </c>
    </row>
    <row r="3035" spans="1:3" x14ac:dyDescent="0.3">
      <c r="A3035" s="14">
        <v>40786</v>
      </c>
      <c r="B3035" s="13">
        <v>116.48</v>
      </c>
      <c r="C3035" s="15">
        <f t="shared" si="47"/>
        <v>7.6701371421998678E-3</v>
      </c>
    </row>
    <row r="3036" spans="1:3" x14ac:dyDescent="0.3">
      <c r="A3036" s="14">
        <v>40785</v>
      </c>
      <c r="B3036" s="13">
        <v>115.59</v>
      </c>
      <c r="C3036" s="15">
        <f t="shared" si="47"/>
        <v>2.8964636721728672E-2</v>
      </c>
    </row>
    <row r="3037" spans="1:3" x14ac:dyDescent="0.3">
      <c r="A3037" s="14">
        <v>40781</v>
      </c>
      <c r="B3037" s="13">
        <v>112.29</v>
      </c>
      <c r="C3037" s="15">
        <f t="shared" si="47"/>
        <v>3.3898337545115241E-3</v>
      </c>
    </row>
    <row r="3038" spans="1:3" x14ac:dyDescent="0.3">
      <c r="A3038" s="14">
        <v>40780</v>
      </c>
      <c r="B3038" s="13">
        <v>111.91</v>
      </c>
      <c r="C3038" s="15">
        <f t="shared" si="47"/>
        <v>0</v>
      </c>
    </row>
    <row r="3039" spans="1:3" x14ac:dyDescent="0.3">
      <c r="A3039" s="14">
        <v>40779</v>
      </c>
      <c r="B3039" s="13">
        <v>111.91</v>
      </c>
      <c r="C3039" s="15">
        <f t="shared" si="47"/>
        <v>1.40378441271905E-2</v>
      </c>
    </row>
    <row r="3040" spans="1:3" x14ac:dyDescent="0.3">
      <c r="A3040" s="14">
        <v>40778</v>
      </c>
      <c r="B3040" s="13">
        <v>110.35</v>
      </c>
      <c r="C3040" s="15">
        <f t="shared" si="47"/>
        <v>1.387010099477509E-2</v>
      </c>
    </row>
    <row r="3041" spans="1:3" x14ac:dyDescent="0.3">
      <c r="A3041" s="14">
        <v>40777</v>
      </c>
      <c r="B3041" s="13">
        <v>108.83</v>
      </c>
      <c r="C3041" s="15">
        <f t="shared" si="47"/>
        <v>-4.9495976391641383E-3</v>
      </c>
    </row>
    <row r="3042" spans="1:3" x14ac:dyDescent="0.3">
      <c r="A3042" s="14">
        <v>40774</v>
      </c>
      <c r="B3042" s="13">
        <v>109.37</v>
      </c>
      <c r="C3042" s="15">
        <f t="shared" si="47"/>
        <v>9.2776121302401478E-3</v>
      </c>
    </row>
    <row r="3043" spans="1:3" x14ac:dyDescent="0.3">
      <c r="A3043" s="14">
        <v>40773</v>
      </c>
      <c r="B3043" s="13">
        <v>108.36</v>
      </c>
      <c r="C3043" s="15">
        <f t="shared" si="47"/>
        <v>-2.7398974188114503E-2</v>
      </c>
    </row>
    <row r="3044" spans="1:3" x14ac:dyDescent="0.3">
      <c r="A3044" s="14">
        <v>40772</v>
      </c>
      <c r="B3044" s="13">
        <v>111.37</v>
      </c>
      <c r="C3044" s="15">
        <f t="shared" si="47"/>
        <v>1.5199785981766186E-2</v>
      </c>
    </row>
    <row r="3045" spans="1:3" x14ac:dyDescent="0.3">
      <c r="A3045" s="14">
        <v>40771</v>
      </c>
      <c r="B3045" s="13">
        <v>109.69</v>
      </c>
      <c r="C3045" s="15">
        <f t="shared" si="47"/>
        <v>7.320007065273049E-3</v>
      </c>
    </row>
    <row r="3046" spans="1:3" x14ac:dyDescent="0.3">
      <c r="A3046" s="14">
        <v>40770</v>
      </c>
      <c r="B3046" s="13">
        <v>108.89</v>
      </c>
      <c r="C3046" s="15">
        <f t="shared" si="47"/>
        <v>6.6341347157714515E-3</v>
      </c>
    </row>
    <row r="3047" spans="1:3" x14ac:dyDescent="0.3">
      <c r="A3047" s="14">
        <v>40767</v>
      </c>
      <c r="B3047" s="13">
        <v>108.17</v>
      </c>
      <c r="C3047" s="15">
        <f t="shared" si="47"/>
        <v>3.2408936186756865E-3</v>
      </c>
    </row>
    <row r="3048" spans="1:3" x14ac:dyDescent="0.3">
      <c r="A3048" s="14">
        <v>40766</v>
      </c>
      <c r="B3048" s="13">
        <v>107.82</v>
      </c>
      <c r="C3048" s="15">
        <f t="shared" si="47"/>
        <v>3.761191706774266E-2</v>
      </c>
    </row>
    <row r="3049" spans="1:3" x14ac:dyDescent="0.3">
      <c r="A3049" s="14">
        <v>40765</v>
      </c>
      <c r="B3049" s="13">
        <v>103.84</v>
      </c>
      <c r="C3049" s="15">
        <f t="shared" si="47"/>
        <v>2.0243897596539401E-3</v>
      </c>
    </row>
    <row r="3050" spans="1:3" x14ac:dyDescent="0.3">
      <c r="A3050" s="14">
        <v>40764</v>
      </c>
      <c r="B3050" s="13">
        <v>103.63</v>
      </c>
      <c r="C3050" s="15">
        <f t="shared" si="47"/>
        <v>5.5155202960476659E-3</v>
      </c>
    </row>
    <row r="3051" spans="1:3" x14ac:dyDescent="0.3">
      <c r="A3051" s="14">
        <v>40763</v>
      </c>
      <c r="B3051" s="13">
        <v>103.06</v>
      </c>
      <c r="C3051" s="15">
        <f t="shared" si="47"/>
        <v>-3.6769548370640039E-2</v>
      </c>
    </row>
    <row r="3052" spans="1:3" x14ac:dyDescent="0.3">
      <c r="A3052" s="14">
        <v>40760</v>
      </c>
      <c r="B3052" s="13">
        <v>106.92</v>
      </c>
      <c r="C3052" s="15">
        <f t="shared" si="47"/>
        <v>-3.0397477184371045E-2</v>
      </c>
    </row>
    <row r="3053" spans="1:3" x14ac:dyDescent="0.3">
      <c r="A3053" s="14">
        <v>40759</v>
      </c>
      <c r="B3053" s="13">
        <v>110.22</v>
      </c>
      <c r="C3053" s="15">
        <f t="shared" si="47"/>
        <v>-3.143677342356424E-2</v>
      </c>
    </row>
    <row r="3054" spans="1:3" x14ac:dyDescent="0.3">
      <c r="A3054" s="14">
        <v>40758</v>
      </c>
      <c r="B3054" s="13">
        <v>113.74</v>
      </c>
      <c r="C3054" s="15">
        <f t="shared" si="47"/>
        <v>-1.9847448159264675E-2</v>
      </c>
    </row>
    <row r="3055" spans="1:3" x14ac:dyDescent="0.3">
      <c r="A3055" s="14">
        <v>40757</v>
      </c>
      <c r="B3055" s="13">
        <v>116.02</v>
      </c>
      <c r="C3055" s="15">
        <f t="shared" si="47"/>
        <v>-3.0121800820672997E-3</v>
      </c>
    </row>
    <row r="3056" spans="1:3" x14ac:dyDescent="0.3">
      <c r="A3056" s="14">
        <v>40756</v>
      </c>
      <c r="B3056" s="13">
        <v>116.37</v>
      </c>
      <c r="C3056" s="15">
        <f t="shared" si="47"/>
        <v>3.7882094376753819E-3</v>
      </c>
    </row>
    <row r="3057" spans="1:3" x14ac:dyDescent="0.3">
      <c r="A3057" s="14">
        <v>40753</v>
      </c>
      <c r="B3057" s="13">
        <v>115.93</v>
      </c>
      <c r="C3057" s="15">
        <f t="shared" si="47"/>
        <v>-1.9053077540814155E-2</v>
      </c>
    </row>
    <row r="3058" spans="1:3" x14ac:dyDescent="0.3">
      <c r="A3058" s="14">
        <v>40752</v>
      </c>
      <c r="B3058" s="13">
        <v>118.16</v>
      </c>
      <c r="C3058" s="15">
        <f t="shared" si="47"/>
        <v>1.4397631112964872E-3</v>
      </c>
    </row>
    <row r="3059" spans="1:3" x14ac:dyDescent="0.3">
      <c r="A3059" s="14">
        <v>40751</v>
      </c>
      <c r="B3059" s="13">
        <v>117.99</v>
      </c>
      <c r="C3059" s="15">
        <f t="shared" si="47"/>
        <v>-1.2704867672613273E-3</v>
      </c>
    </row>
    <row r="3060" spans="1:3" x14ac:dyDescent="0.3">
      <c r="A3060" s="14">
        <v>40750</v>
      </c>
      <c r="B3060" s="13">
        <v>118.14</v>
      </c>
      <c r="C3060" s="15">
        <f t="shared" si="47"/>
        <v>-1.099784383936274E-3</v>
      </c>
    </row>
    <row r="3061" spans="1:3" x14ac:dyDescent="0.3">
      <c r="A3061" s="14">
        <v>40749</v>
      </c>
      <c r="B3061" s="13">
        <v>118.27</v>
      </c>
      <c r="C3061" s="15">
        <f t="shared" si="47"/>
        <v>-6.0693097040365679E-3</v>
      </c>
    </row>
    <row r="3062" spans="1:3" x14ac:dyDescent="0.3">
      <c r="A3062" s="14">
        <v>40746</v>
      </c>
      <c r="B3062" s="13">
        <v>118.99</v>
      </c>
      <c r="C3062" s="15">
        <f t="shared" si="47"/>
        <v>6.23842859501972E-3</v>
      </c>
    </row>
    <row r="3063" spans="1:3" x14ac:dyDescent="0.3">
      <c r="A3063" s="14">
        <v>40745</v>
      </c>
      <c r="B3063" s="13">
        <v>118.25</v>
      </c>
      <c r="C3063" s="15">
        <f t="shared" si="47"/>
        <v>-2.2806953333220953E-3</v>
      </c>
    </row>
    <row r="3064" spans="1:3" x14ac:dyDescent="0.3">
      <c r="A3064" s="14">
        <v>40744</v>
      </c>
      <c r="B3064" s="13">
        <v>118.52</v>
      </c>
      <c r="C3064" s="15">
        <f t="shared" si="47"/>
        <v>2.8728367878358579E-3</v>
      </c>
    </row>
    <row r="3065" spans="1:3" x14ac:dyDescent="0.3">
      <c r="A3065" s="14">
        <v>40743</v>
      </c>
      <c r="B3065" s="13">
        <v>118.18</v>
      </c>
      <c r="C3065" s="15">
        <f t="shared" si="47"/>
        <v>9.6076919806088769E-3</v>
      </c>
    </row>
    <row r="3066" spans="1:3" x14ac:dyDescent="0.3">
      <c r="A3066" s="14">
        <v>40742</v>
      </c>
      <c r="B3066" s="13">
        <v>117.05</v>
      </c>
      <c r="C3066" s="15">
        <f t="shared" si="47"/>
        <v>-8.5917758756235817E-3</v>
      </c>
    </row>
    <row r="3067" spans="1:3" x14ac:dyDescent="0.3">
      <c r="A3067" s="14">
        <v>40739</v>
      </c>
      <c r="B3067" s="13">
        <v>118.06</v>
      </c>
      <c r="C3067" s="15">
        <f t="shared" si="47"/>
        <v>5.7764346823548571E-3</v>
      </c>
    </row>
    <row r="3068" spans="1:3" x14ac:dyDescent="0.3">
      <c r="A3068" s="14">
        <v>40738</v>
      </c>
      <c r="B3068" s="13">
        <v>117.38</v>
      </c>
      <c r="C3068" s="15">
        <f t="shared" si="47"/>
        <v>-9.1588157186306488E-3</v>
      </c>
    </row>
    <row r="3069" spans="1:3" x14ac:dyDescent="0.3">
      <c r="A3069" s="14">
        <v>40737</v>
      </c>
      <c r="B3069" s="13">
        <v>118.46</v>
      </c>
      <c r="C3069" s="15">
        <f t="shared" si="47"/>
        <v>9.3292170140928405E-3</v>
      </c>
    </row>
    <row r="3070" spans="1:3" x14ac:dyDescent="0.3">
      <c r="A3070" s="14">
        <v>40736</v>
      </c>
      <c r="B3070" s="13">
        <v>117.36</v>
      </c>
      <c r="C3070" s="15">
        <f t="shared" si="47"/>
        <v>8.5211537693756389E-5</v>
      </c>
    </row>
    <row r="3071" spans="1:3" x14ac:dyDescent="0.3">
      <c r="A3071" s="14">
        <v>40735</v>
      </c>
      <c r="B3071" s="13">
        <v>117.35</v>
      </c>
      <c r="C3071" s="15">
        <f t="shared" si="47"/>
        <v>-4.2598509696363713E-4</v>
      </c>
    </row>
    <row r="3072" spans="1:3" x14ac:dyDescent="0.3">
      <c r="A3072" s="14">
        <v>40732</v>
      </c>
      <c r="B3072" s="13">
        <v>117.4</v>
      </c>
      <c r="C3072" s="15">
        <f t="shared" si="47"/>
        <v>0</v>
      </c>
    </row>
    <row r="3073" spans="1:3" x14ac:dyDescent="0.3">
      <c r="A3073" s="14">
        <v>40731</v>
      </c>
      <c r="B3073" s="13">
        <v>117.4</v>
      </c>
      <c r="C3073" s="15">
        <f t="shared" si="47"/>
        <v>3.3343638842428636E-2</v>
      </c>
    </row>
    <row r="3074" spans="1:3" x14ac:dyDescent="0.3">
      <c r="A3074" s="14">
        <v>40730</v>
      </c>
      <c r="B3074" s="13">
        <v>113.55</v>
      </c>
      <c r="C3074" s="15">
        <f t="shared" si="47"/>
        <v>2.9987674615493949E-3</v>
      </c>
    </row>
    <row r="3075" spans="1:3" x14ac:dyDescent="0.3">
      <c r="A3075" s="14">
        <v>40729</v>
      </c>
      <c r="B3075" s="13">
        <v>113.21</v>
      </c>
      <c r="C3075" s="15">
        <f t="shared" ref="C3075:C3138" si="48">LN(B3075/B3076)</f>
        <v>3.0401839239291458E-2</v>
      </c>
    </row>
    <row r="3076" spans="1:3" x14ac:dyDescent="0.3">
      <c r="A3076" s="14">
        <v>40725</v>
      </c>
      <c r="B3076" s="13">
        <v>109.82</v>
      </c>
      <c r="C3076" s="15">
        <f t="shared" si="48"/>
        <v>-1.7063565732030397E-2</v>
      </c>
    </row>
    <row r="3077" spans="1:3" x14ac:dyDescent="0.3">
      <c r="A3077" s="14">
        <v>40724</v>
      </c>
      <c r="B3077" s="13">
        <v>111.71</v>
      </c>
      <c r="C3077" s="15">
        <f t="shared" si="48"/>
        <v>1.9713268032768199E-3</v>
      </c>
    </row>
    <row r="3078" spans="1:3" x14ac:dyDescent="0.3">
      <c r="A3078" s="14">
        <v>40723</v>
      </c>
      <c r="B3078" s="13">
        <v>111.49</v>
      </c>
      <c r="C3078" s="15">
        <f t="shared" si="48"/>
        <v>3.5793102335565964E-2</v>
      </c>
    </row>
    <row r="3079" spans="1:3" x14ac:dyDescent="0.3">
      <c r="A3079" s="14">
        <v>40722</v>
      </c>
      <c r="B3079" s="13">
        <v>107.57</v>
      </c>
      <c r="C3079" s="15">
        <f t="shared" si="48"/>
        <v>2.8285094833416593E-2</v>
      </c>
    </row>
    <row r="3080" spans="1:3" x14ac:dyDescent="0.3">
      <c r="A3080" s="14">
        <v>40721</v>
      </c>
      <c r="B3080" s="13">
        <v>104.57</v>
      </c>
      <c r="C3080" s="15">
        <f t="shared" si="48"/>
        <v>-2.101643876353039E-3</v>
      </c>
    </row>
    <row r="3081" spans="1:3" x14ac:dyDescent="0.3">
      <c r="A3081" s="14">
        <v>40718</v>
      </c>
      <c r="B3081" s="13">
        <v>104.79</v>
      </c>
      <c r="C3081" s="15">
        <f t="shared" si="48"/>
        <v>-3.2669759835956533E-2</v>
      </c>
    </row>
    <row r="3082" spans="1:3" x14ac:dyDescent="0.3">
      <c r="A3082" s="14">
        <v>40717</v>
      </c>
      <c r="B3082" s="13">
        <v>108.27</v>
      </c>
      <c r="C3082" s="15">
        <f t="shared" si="48"/>
        <v>-4.7967366920523391E-2</v>
      </c>
    </row>
    <row r="3083" spans="1:3" x14ac:dyDescent="0.3">
      <c r="A3083" s="14">
        <v>40716</v>
      </c>
      <c r="B3083" s="13">
        <v>113.59</v>
      </c>
      <c r="C3083" s="15">
        <f t="shared" si="48"/>
        <v>1.3918047461644149E-2</v>
      </c>
    </row>
    <row r="3084" spans="1:3" x14ac:dyDescent="0.3">
      <c r="A3084" s="14">
        <v>40715</v>
      </c>
      <c r="B3084" s="13">
        <v>112.02</v>
      </c>
      <c r="C3084" s="15">
        <f t="shared" si="48"/>
        <v>-1.6946888950886705E-3</v>
      </c>
    </row>
    <row r="3085" spans="1:3" x14ac:dyDescent="0.3">
      <c r="A3085" s="14">
        <v>40714</v>
      </c>
      <c r="B3085" s="13">
        <v>112.21</v>
      </c>
      <c r="C3085" s="15">
        <f t="shared" si="48"/>
        <v>-1.3543026201878729E-2</v>
      </c>
    </row>
    <row r="3086" spans="1:3" x14ac:dyDescent="0.3">
      <c r="A3086" s="14">
        <v>40711</v>
      </c>
      <c r="B3086" s="13">
        <v>113.74</v>
      </c>
      <c r="C3086" s="15">
        <f t="shared" si="48"/>
        <v>-8.3176944977774864E-3</v>
      </c>
    </row>
    <row r="3087" spans="1:3" x14ac:dyDescent="0.3">
      <c r="A3087" s="14">
        <v>40710</v>
      </c>
      <c r="B3087" s="13">
        <v>114.69</v>
      </c>
      <c r="C3087" s="15">
        <f t="shared" si="48"/>
        <v>1.743983262181452E-4</v>
      </c>
    </row>
    <row r="3088" spans="1:3" x14ac:dyDescent="0.3">
      <c r="A3088" s="14">
        <v>40709</v>
      </c>
      <c r="B3088" s="13">
        <v>114.67</v>
      </c>
      <c r="C3088" s="15">
        <f t="shared" si="48"/>
        <v>-4.8345726178867905E-2</v>
      </c>
    </row>
    <row r="3089" spans="1:3" x14ac:dyDescent="0.3">
      <c r="A3089" s="14">
        <v>40708</v>
      </c>
      <c r="B3089" s="13">
        <v>120.35</v>
      </c>
      <c r="C3089" s="15">
        <f t="shared" si="48"/>
        <v>-1.1625977061041467E-3</v>
      </c>
    </row>
    <row r="3090" spans="1:3" x14ac:dyDescent="0.3">
      <c r="A3090" s="14">
        <v>40707</v>
      </c>
      <c r="B3090" s="13">
        <v>120.49</v>
      </c>
      <c r="C3090" s="15">
        <f t="shared" si="48"/>
        <v>1.4883217869742482E-2</v>
      </c>
    </row>
    <row r="3091" spans="1:3" x14ac:dyDescent="0.3">
      <c r="A3091" s="14">
        <v>40704</v>
      </c>
      <c r="B3091" s="13">
        <v>118.71</v>
      </c>
      <c r="C3091" s="15">
        <f t="shared" si="48"/>
        <v>-1.0391445220260991E-2</v>
      </c>
    </row>
    <row r="3092" spans="1:3" x14ac:dyDescent="0.3">
      <c r="A3092" s="14">
        <v>40703</v>
      </c>
      <c r="B3092" s="13">
        <v>119.95</v>
      </c>
      <c r="C3092" s="15">
        <f t="shared" si="48"/>
        <v>1.2752920552299965E-2</v>
      </c>
    </row>
    <row r="3093" spans="1:3" x14ac:dyDescent="0.3">
      <c r="A3093" s="14">
        <v>40702</v>
      </c>
      <c r="B3093" s="13">
        <v>118.43</v>
      </c>
      <c r="C3093" s="15">
        <f t="shared" si="48"/>
        <v>1.9525708789499854E-2</v>
      </c>
    </row>
    <row r="3094" spans="1:3" x14ac:dyDescent="0.3">
      <c r="A3094" s="14">
        <v>40701</v>
      </c>
      <c r="B3094" s="13">
        <v>116.14</v>
      </c>
      <c r="C3094" s="15">
        <f t="shared" si="48"/>
        <v>6.3920058699046154E-3</v>
      </c>
    </row>
    <row r="3095" spans="1:3" x14ac:dyDescent="0.3">
      <c r="A3095" s="14">
        <v>40700</v>
      </c>
      <c r="B3095" s="13">
        <v>115.4</v>
      </c>
      <c r="C3095" s="15">
        <f t="shared" si="48"/>
        <v>2.689923093599565E-3</v>
      </c>
    </row>
    <row r="3096" spans="1:3" x14ac:dyDescent="0.3">
      <c r="A3096" s="14">
        <v>40697</v>
      </c>
      <c r="B3096" s="13">
        <v>115.09</v>
      </c>
      <c r="C3096" s="15">
        <f t="shared" si="48"/>
        <v>6.8878601796348044E-3</v>
      </c>
    </row>
    <row r="3097" spans="1:3" x14ac:dyDescent="0.3">
      <c r="A3097" s="14">
        <v>40696</v>
      </c>
      <c r="B3097" s="13">
        <v>114.3</v>
      </c>
      <c r="C3097" s="15">
        <f t="shared" si="48"/>
        <v>-1.6055888415653259E-2</v>
      </c>
    </row>
    <row r="3098" spans="1:3" x14ac:dyDescent="0.3">
      <c r="A3098" s="14">
        <v>40695</v>
      </c>
      <c r="B3098" s="13">
        <v>116.15</v>
      </c>
      <c r="C3098" s="15">
        <f t="shared" si="48"/>
        <v>-8.8287549002244569E-3</v>
      </c>
    </row>
    <row r="3099" spans="1:3" x14ac:dyDescent="0.3">
      <c r="A3099" s="14">
        <v>40694</v>
      </c>
      <c r="B3099" s="13">
        <v>117.18</v>
      </c>
      <c r="C3099" s="15">
        <f t="shared" si="48"/>
        <v>2.0084284981535458E-2</v>
      </c>
    </row>
    <row r="3100" spans="1:3" x14ac:dyDescent="0.3">
      <c r="A3100" s="14">
        <v>40690</v>
      </c>
      <c r="B3100" s="13">
        <v>114.85</v>
      </c>
      <c r="C3100" s="15">
        <f t="shared" si="48"/>
        <v>-1.8268023000401633E-3</v>
      </c>
    </row>
    <row r="3101" spans="1:3" x14ac:dyDescent="0.3">
      <c r="A3101" s="14">
        <v>40689</v>
      </c>
      <c r="B3101" s="13">
        <v>115.06</v>
      </c>
      <c r="C3101" s="15">
        <f t="shared" si="48"/>
        <v>5.1409515047625273E-3</v>
      </c>
    </row>
    <row r="3102" spans="1:3" x14ac:dyDescent="0.3">
      <c r="A3102" s="14">
        <v>40688</v>
      </c>
      <c r="B3102" s="13">
        <v>114.47</v>
      </c>
      <c r="C3102" s="15">
        <f t="shared" si="48"/>
        <v>1.7181796308728969E-2</v>
      </c>
    </row>
    <row r="3103" spans="1:3" x14ac:dyDescent="0.3">
      <c r="A3103" s="14">
        <v>40687</v>
      </c>
      <c r="B3103" s="13">
        <v>112.52</v>
      </c>
      <c r="C3103" s="15">
        <f t="shared" si="48"/>
        <v>2.1469497444803521E-2</v>
      </c>
    </row>
    <row r="3104" spans="1:3" x14ac:dyDescent="0.3">
      <c r="A3104" s="14">
        <v>40686</v>
      </c>
      <c r="B3104" s="13">
        <v>110.13</v>
      </c>
      <c r="C3104" s="15">
        <f t="shared" si="48"/>
        <v>-1.0118434869496993E-2</v>
      </c>
    </row>
    <row r="3105" spans="1:3" x14ac:dyDescent="0.3">
      <c r="A3105" s="14">
        <v>40683</v>
      </c>
      <c r="B3105" s="13">
        <v>111.25</v>
      </c>
      <c r="C3105" s="15">
        <f t="shared" si="48"/>
        <v>-1.7376244722732977E-2</v>
      </c>
    </row>
    <row r="3106" spans="1:3" x14ac:dyDescent="0.3">
      <c r="A3106" s="14">
        <v>40682</v>
      </c>
      <c r="B3106" s="13">
        <v>113.2</v>
      </c>
      <c r="C3106" s="15">
        <f t="shared" si="48"/>
        <v>5.8474517639495946E-3</v>
      </c>
    </row>
    <row r="3107" spans="1:3" x14ac:dyDescent="0.3">
      <c r="A3107" s="14">
        <v>40681</v>
      </c>
      <c r="B3107" s="13">
        <v>112.54</v>
      </c>
      <c r="C3107" s="15">
        <f t="shared" si="48"/>
        <v>2.8389235873433442E-2</v>
      </c>
    </row>
    <row r="3108" spans="1:3" x14ac:dyDescent="0.3">
      <c r="A3108" s="14">
        <v>40680</v>
      </c>
      <c r="B3108" s="13">
        <v>109.39</v>
      </c>
      <c r="C3108" s="15">
        <f t="shared" si="48"/>
        <v>-3.8819808651099616E-2</v>
      </c>
    </row>
    <row r="3109" spans="1:3" x14ac:dyDescent="0.3">
      <c r="A3109" s="14">
        <v>40679</v>
      </c>
      <c r="B3109" s="13">
        <v>113.72</v>
      </c>
      <c r="C3109" s="15">
        <f t="shared" si="48"/>
        <v>5.6437539574095011E-3</v>
      </c>
    </row>
    <row r="3110" spans="1:3" x14ac:dyDescent="0.3">
      <c r="A3110" s="14">
        <v>40676</v>
      </c>
      <c r="B3110" s="13">
        <v>113.08</v>
      </c>
      <c r="C3110" s="15">
        <f t="shared" si="48"/>
        <v>1.8588188578545506E-3</v>
      </c>
    </row>
    <row r="3111" spans="1:3" x14ac:dyDescent="0.3">
      <c r="A3111" s="14">
        <v>40675</v>
      </c>
      <c r="B3111" s="13">
        <v>112.87</v>
      </c>
      <c r="C3111" s="15">
        <f t="shared" si="48"/>
        <v>-2.441813876253715E-2</v>
      </c>
    </row>
    <row r="3112" spans="1:3" x14ac:dyDescent="0.3">
      <c r="A3112" s="14">
        <v>40674</v>
      </c>
      <c r="B3112" s="13">
        <v>115.66</v>
      </c>
      <c r="C3112" s="15">
        <f t="shared" si="48"/>
        <v>-1.8503183363469056E-2</v>
      </c>
    </row>
    <row r="3113" spans="1:3" x14ac:dyDescent="0.3">
      <c r="A3113" s="14">
        <v>40673</v>
      </c>
      <c r="B3113" s="13">
        <v>117.82</v>
      </c>
      <c r="C3113" s="15">
        <f t="shared" si="48"/>
        <v>3.9913535003523272E-2</v>
      </c>
    </row>
    <row r="3114" spans="1:3" x14ac:dyDescent="0.3">
      <c r="A3114" s="14">
        <v>40672</v>
      </c>
      <c r="B3114" s="13">
        <v>113.21</v>
      </c>
      <c r="C3114" s="15">
        <f t="shared" si="48"/>
        <v>-4.2309450509971924E-3</v>
      </c>
    </row>
    <row r="3115" spans="1:3" x14ac:dyDescent="0.3">
      <c r="A3115" s="14">
        <v>40669</v>
      </c>
      <c r="B3115" s="13">
        <v>113.69</v>
      </c>
      <c r="C3115" s="15">
        <f t="shared" si="48"/>
        <v>1.5601770239838863E-2</v>
      </c>
    </row>
    <row r="3116" spans="1:3" x14ac:dyDescent="0.3">
      <c r="A3116" s="14">
        <v>40668</v>
      </c>
      <c r="B3116" s="13">
        <v>111.93</v>
      </c>
      <c r="C3116" s="15">
        <f t="shared" si="48"/>
        <v>-8.2452024860956152E-2</v>
      </c>
    </row>
    <row r="3117" spans="1:3" x14ac:dyDescent="0.3">
      <c r="A3117" s="14">
        <v>40667</v>
      </c>
      <c r="B3117" s="13">
        <v>121.55</v>
      </c>
      <c r="C3117" s="15">
        <f t="shared" si="48"/>
        <v>-2.0036506752548679E-2</v>
      </c>
    </row>
    <row r="3118" spans="1:3" x14ac:dyDescent="0.3">
      <c r="A3118" s="14">
        <v>40666</v>
      </c>
      <c r="B3118" s="13">
        <v>124.01</v>
      </c>
      <c r="C3118" s="15">
        <f t="shared" si="48"/>
        <v>-2.0986208058075637E-2</v>
      </c>
    </row>
    <row r="3119" spans="1:3" x14ac:dyDescent="0.3">
      <c r="A3119" s="14">
        <v>40665</v>
      </c>
      <c r="B3119" s="13">
        <v>126.64</v>
      </c>
      <c r="C3119" s="15">
        <f t="shared" si="48"/>
        <v>3.948979240197456E-4</v>
      </c>
    </row>
    <row r="3120" spans="1:3" x14ac:dyDescent="0.3">
      <c r="A3120" s="14">
        <v>40661</v>
      </c>
      <c r="B3120" s="13">
        <v>126.59</v>
      </c>
      <c r="C3120" s="15">
        <f t="shared" si="48"/>
        <v>1.3119895583313135E-2</v>
      </c>
    </row>
    <row r="3121" spans="1:3" x14ac:dyDescent="0.3">
      <c r="A3121" s="14">
        <v>40660</v>
      </c>
      <c r="B3121" s="13">
        <v>124.94</v>
      </c>
      <c r="C3121" s="15">
        <f t="shared" si="48"/>
        <v>3.1263803572344098E-3</v>
      </c>
    </row>
    <row r="3122" spans="1:3" x14ac:dyDescent="0.3">
      <c r="A3122" s="14">
        <v>40659</v>
      </c>
      <c r="B3122" s="13">
        <v>124.55</v>
      </c>
      <c r="C3122" s="15">
        <f t="shared" si="48"/>
        <v>7.3331244442738017E-3</v>
      </c>
    </row>
    <row r="3123" spans="1:3" x14ac:dyDescent="0.3">
      <c r="A3123" s="14">
        <v>40654</v>
      </c>
      <c r="B3123" s="13">
        <v>123.64</v>
      </c>
      <c r="C3123" s="15">
        <f t="shared" si="48"/>
        <v>-5.0020273716322346E-3</v>
      </c>
    </row>
    <row r="3124" spans="1:3" x14ac:dyDescent="0.3">
      <c r="A3124" s="14">
        <v>40653</v>
      </c>
      <c r="B3124" s="13">
        <v>124.26</v>
      </c>
      <c r="C3124" s="15">
        <f t="shared" si="48"/>
        <v>2.3697212462937534E-2</v>
      </c>
    </row>
    <row r="3125" spans="1:3" x14ac:dyDescent="0.3">
      <c r="A3125" s="14">
        <v>40652</v>
      </c>
      <c r="B3125" s="13">
        <v>121.35</v>
      </c>
      <c r="C3125" s="15">
        <f t="shared" si="48"/>
        <v>-2.7978951760983619E-3</v>
      </c>
    </row>
    <row r="3126" spans="1:3" x14ac:dyDescent="0.3">
      <c r="A3126" s="14">
        <v>40651</v>
      </c>
      <c r="B3126" s="13">
        <v>121.69</v>
      </c>
      <c r="C3126" s="15">
        <f t="shared" si="48"/>
        <v>-2.3872520489576783E-2</v>
      </c>
    </row>
    <row r="3127" spans="1:3" x14ac:dyDescent="0.3">
      <c r="A3127" s="14">
        <v>40648</v>
      </c>
      <c r="B3127" s="13">
        <v>124.63</v>
      </c>
      <c r="C3127" s="15">
        <f t="shared" si="48"/>
        <v>1.5281050877334655E-2</v>
      </c>
    </row>
    <row r="3128" spans="1:3" x14ac:dyDescent="0.3">
      <c r="A3128" s="14">
        <v>40647</v>
      </c>
      <c r="B3128" s="13">
        <v>122.74</v>
      </c>
      <c r="C3128" s="15">
        <f t="shared" si="48"/>
        <v>3.2594524408516789E-4</v>
      </c>
    </row>
    <row r="3129" spans="1:3" x14ac:dyDescent="0.3">
      <c r="A3129" s="14">
        <v>40646</v>
      </c>
      <c r="B3129" s="13">
        <v>122.7</v>
      </c>
      <c r="C3129" s="15">
        <f t="shared" si="48"/>
        <v>1.1228245653084138E-2</v>
      </c>
    </row>
    <row r="3130" spans="1:3" x14ac:dyDescent="0.3">
      <c r="A3130" s="14">
        <v>40645</v>
      </c>
      <c r="B3130" s="13">
        <v>121.33</v>
      </c>
      <c r="C3130" s="15">
        <f t="shared" si="48"/>
        <v>-4.1411946566685412E-2</v>
      </c>
    </row>
    <row r="3131" spans="1:3" x14ac:dyDescent="0.3">
      <c r="A3131" s="14">
        <v>40644</v>
      </c>
      <c r="B3131" s="13">
        <v>126.46</v>
      </c>
      <c r="C3131" s="15">
        <f t="shared" si="48"/>
        <v>1.2660232740216075E-3</v>
      </c>
    </row>
    <row r="3132" spans="1:3" x14ac:dyDescent="0.3">
      <c r="A3132" s="14">
        <v>40641</v>
      </c>
      <c r="B3132" s="13">
        <v>126.3</v>
      </c>
      <c r="C3132" s="15">
        <f t="shared" si="48"/>
        <v>2.7289012784456321E-2</v>
      </c>
    </row>
    <row r="3133" spans="1:3" x14ac:dyDescent="0.3">
      <c r="A3133" s="14">
        <v>40640</v>
      </c>
      <c r="B3133" s="13">
        <v>122.9</v>
      </c>
      <c r="C3133" s="15">
        <f t="shared" si="48"/>
        <v>-8.946363087044577E-4</v>
      </c>
    </row>
    <row r="3134" spans="1:3" x14ac:dyDescent="0.3">
      <c r="A3134" s="14">
        <v>40639</v>
      </c>
      <c r="B3134" s="13">
        <v>123.01</v>
      </c>
      <c r="C3134" s="15">
        <f t="shared" si="48"/>
        <v>1.1387670012137708E-3</v>
      </c>
    </row>
    <row r="3135" spans="1:3" x14ac:dyDescent="0.3">
      <c r="A3135" s="14">
        <v>40638</v>
      </c>
      <c r="B3135" s="13">
        <v>122.87</v>
      </c>
      <c r="C3135" s="15">
        <f t="shared" si="48"/>
        <v>2.3051979836853257E-2</v>
      </c>
    </row>
    <row r="3136" spans="1:3" x14ac:dyDescent="0.3">
      <c r="A3136" s="14">
        <v>40637</v>
      </c>
      <c r="B3136" s="13">
        <v>120.07</v>
      </c>
      <c r="C3136" s="15">
        <f t="shared" si="48"/>
        <v>1.2065500369614757E-2</v>
      </c>
    </row>
    <row r="3137" spans="1:3" x14ac:dyDescent="0.3">
      <c r="A3137" s="14">
        <v>40634</v>
      </c>
      <c r="B3137" s="13">
        <v>118.63</v>
      </c>
      <c r="C3137" s="15">
        <f t="shared" si="48"/>
        <v>1.4348422925487436E-2</v>
      </c>
    </row>
    <row r="3138" spans="1:3" x14ac:dyDescent="0.3">
      <c r="A3138" s="14">
        <v>40633</v>
      </c>
      <c r="B3138" s="13">
        <v>116.94</v>
      </c>
      <c r="C3138" s="15">
        <f t="shared" si="48"/>
        <v>1.3689998127761694E-2</v>
      </c>
    </row>
    <row r="3139" spans="1:3" x14ac:dyDescent="0.3">
      <c r="A3139" s="14">
        <v>40632</v>
      </c>
      <c r="B3139" s="13">
        <v>115.35</v>
      </c>
      <c r="C3139" s="15">
        <f t="shared" ref="C3139:C3202" si="49">LN(B3139/B3140)</f>
        <v>-1.9919462698692512E-3</v>
      </c>
    </row>
    <row r="3140" spans="1:3" x14ac:dyDescent="0.3">
      <c r="A3140" s="14">
        <v>40631</v>
      </c>
      <c r="B3140" s="13">
        <v>115.58</v>
      </c>
      <c r="C3140" s="15">
        <f t="shared" si="49"/>
        <v>-3.196132811908801E-3</v>
      </c>
    </row>
    <row r="3141" spans="1:3" x14ac:dyDescent="0.3">
      <c r="A3141" s="14">
        <v>40630</v>
      </c>
      <c r="B3141" s="13">
        <v>115.95</v>
      </c>
      <c r="C3141" s="15">
        <f t="shared" si="49"/>
        <v>4.3215279010363978E-3</v>
      </c>
    </row>
    <row r="3142" spans="1:3" x14ac:dyDescent="0.3">
      <c r="A3142" s="14">
        <v>40627</v>
      </c>
      <c r="B3142" s="13">
        <v>115.45</v>
      </c>
      <c r="C3142" s="15">
        <f t="shared" si="49"/>
        <v>3.4653036819092507E-4</v>
      </c>
    </row>
    <row r="3143" spans="1:3" x14ac:dyDescent="0.3">
      <c r="A3143" s="14">
        <v>40626</v>
      </c>
      <c r="B3143" s="13">
        <v>115.41</v>
      </c>
      <c r="C3143" s="15">
        <f t="shared" si="49"/>
        <v>-2.0773832451348459E-3</v>
      </c>
    </row>
    <row r="3144" spans="1:3" x14ac:dyDescent="0.3">
      <c r="A3144" s="14">
        <v>40625</v>
      </c>
      <c r="B3144" s="13">
        <v>115.65</v>
      </c>
      <c r="C3144" s="15">
        <f t="shared" si="49"/>
        <v>1.7295053657789033E-4</v>
      </c>
    </row>
    <row r="3145" spans="1:3" x14ac:dyDescent="0.3">
      <c r="A3145" s="14">
        <v>40624</v>
      </c>
      <c r="B3145" s="13">
        <v>115.63</v>
      </c>
      <c r="C3145" s="15">
        <f t="shared" si="49"/>
        <v>6.1592040297814756E-3</v>
      </c>
    </row>
    <row r="3146" spans="1:3" x14ac:dyDescent="0.3">
      <c r="A3146" s="14">
        <v>40623</v>
      </c>
      <c r="B3146" s="13">
        <v>114.92</v>
      </c>
      <c r="C3146" s="15">
        <f t="shared" si="49"/>
        <v>6.8980845455802846E-3</v>
      </c>
    </row>
    <row r="3147" spans="1:3" x14ac:dyDescent="0.3">
      <c r="A3147" s="14">
        <v>40620</v>
      </c>
      <c r="B3147" s="13">
        <v>114.13</v>
      </c>
      <c r="C3147" s="15">
        <f t="shared" si="49"/>
        <v>-4.380009706046177E-4</v>
      </c>
    </row>
    <row r="3148" spans="1:3" x14ac:dyDescent="0.3">
      <c r="A3148" s="14">
        <v>40619</v>
      </c>
      <c r="B3148" s="13">
        <v>114.18</v>
      </c>
      <c r="C3148" s="15">
        <f t="shared" si="49"/>
        <v>2.8606374529537012E-2</v>
      </c>
    </row>
    <row r="3149" spans="1:3" x14ac:dyDescent="0.3">
      <c r="A3149" s="14">
        <v>40618</v>
      </c>
      <c r="B3149" s="13">
        <v>110.96</v>
      </c>
      <c r="C3149" s="15">
        <f t="shared" si="49"/>
        <v>-1.3509255893412687E-3</v>
      </c>
    </row>
    <row r="3150" spans="1:3" x14ac:dyDescent="0.3">
      <c r="A3150" s="14">
        <v>40617</v>
      </c>
      <c r="B3150" s="13">
        <v>111.11</v>
      </c>
      <c r="C3150" s="15">
        <f t="shared" si="49"/>
        <v>-1.6424541318094985E-2</v>
      </c>
    </row>
    <row r="3151" spans="1:3" x14ac:dyDescent="0.3">
      <c r="A3151" s="14">
        <v>40616</v>
      </c>
      <c r="B3151" s="13">
        <v>112.95</v>
      </c>
      <c r="C3151" s="15">
        <f t="shared" si="49"/>
        <v>-9.8670521257941644E-3</v>
      </c>
    </row>
    <row r="3152" spans="1:3" x14ac:dyDescent="0.3">
      <c r="A3152" s="14">
        <v>40613</v>
      </c>
      <c r="B3152" s="13">
        <v>114.07</v>
      </c>
      <c r="C3152" s="15">
        <f t="shared" si="49"/>
        <v>0</v>
      </c>
    </row>
    <row r="3153" spans="1:3" x14ac:dyDescent="0.3">
      <c r="A3153" s="14">
        <v>40612</v>
      </c>
      <c r="B3153" s="13">
        <v>114.07</v>
      </c>
      <c r="C3153" s="15">
        <f t="shared" si="49"/>
        <v>-9.7706438986085824E-3</v>
      </c>
    </row>
    <row r="3154" spans="1:3" x14ac:dyDescent="0.3">
      <c r="A3154" s="14">
        <v>40611</v>
      </c>
      <c r="B3154" s="13">
        <v>115.19</v>
      </c>
      <c r="C3154" s="15">
        <f t="shared" si="49"/>
        <v>2.5230998660914127E-2</v>
      </c>
    </row>
    <row r="3155" spans="1:3" x14ac:dyDescent="0.3">
      <c r="A3155" s="14">
        <v>40610</v>
      </c>
      <c r="B3155" s="13">
        <v>112.32</v>
      </c>
      <c r="C3155" s="15">
        <f t="shared" si="49"/>
        <v>-3.7225792339902766E-2</v>
      </c>
    </row>
    <row r="3156" spans="1:3" x14ac:dyDescent="0.3">
      <c r="A3156" s="14">
        <v>40609</v>
      </c>
      <c r="B3156" s="13">
        <v>116.58</v>
      </c>
      <c r="C3156" s="15">
        <f t="shared" si="49"/>
        <v>7.4906717291576587E-3</v>
      </c>
    </row>
    <row r="3157" spans="1:3" x14ac:dyDescent="0.3">
      <c r="A3157" s="14">
        <v>40606</v>
      </c>
      <c r="B3157" s="13">
        <v>115.71</v>
      </c>
      <c r="C3157" s="15">
        <f t="shared" si="49"/>
        <v>1.1211172047863401E-2</v>
      </c>
    </row>
    <row r="3158" spans="1:3" x14ac:dyDescent="0.3">
      <c r="A3158" s="14">
        <v>40605</v>
      </c>
      <c r="B3158" s="13">
        <v>114.42</v>
      </c>
      <c r="C3158" s="15">
        <f t="shared" si="49"/>
        <v>-2.1357432779296193E-2</v>
      </c>
    </row>
    <row r="3159" spans="1:3" x14ac:dyDescent="0.3">
      <c r="A3159" s="14">
        <v>40604</v>
      </c>
      <c r="B3159" s="13">
        <v>116.89</v>
      </c>
      <c r="C3159" s="15">
        <f t="shared" si="49"/>
        <v>3.0841170878205613E-2</v>
      </c>
    </row>
    <row r="3160" spans="1:3" x14ac:dyDescent="0.3">
      <c r="A3160" s="14">
        <v>40603</v>
      </c>
      <c r="B3160" s="13">
        <v>113.34</v>
      </c>
      <c r="C3160" s="15">
        <f t="shared" si="49"/>
        <v>9.4854662707851336E-3</v>
      </c>
    </row>
    <row r="3161" spans="1:3" x14ac:dyDescent="0.3">
      <c r="A3161" s="14">
        <v>40602</v>
      </c>
      <c r="B3161" s="13">
        <v>112.27</v>
      </c>
      <c r="C3161" s="15">
        <f t="shared" si="49"/>
        <v>7.1511880691559815E-3</v>
      </c>
    </row>
    <row r="3162" spans="1:3" x14ac:dyDescent="0.3">
      <c r="A3162" s="14">
        <v>40599</v>
      </c>
      <c r="B3162" s="13">
        <v>111.47</v>
      </c>
      <c r="C3162" s="15">
        <f t="shared" si="49"/>
        <v>-2.165316651028857E-2</v>
      </c>
    </row>
    <row r="3163" spans="1:3" x14ac:dyDescent="0.3">
      <c r="A3163" s="14">
        <v>40598</v>
      </c>
      <c r="B3163" s="13">
        <v>113.91</v>
      </c>
      <c r="C3163" s="15">
        <f t="shared" si="49"/>
        <v>3.7021395212595565E-2</v>
      </c>
    </row>
    <row r="3164" spans="1:3" x14ac:dyDescent="0.3">
      <c r="A3164" s="14">
        <v>40597</v>
      </c>
      <c r="B3164" s="13">
        <v>109.77</v>
      </c>
      <c r="C3164" s="15">
        <f t="shared" si="49"/>
        <v>2.7242092787600817E-2</v>
      </c>
    </row>
    <row r="3165" spans="1:3" x14ac:dyDescent="0.3">
      <c r="A3165" s="14">
        <v>40596</v>
      </c>
      <c r="B3165" s="13">
        <v>106.82</v>
      </c>
      <c r="C3165" s="15">
        <f t="shared" si="49"/>
        <v>4.4213497142020067E-2</v>
      </c>
    </row>
    <row r="3166" spans="1:3" x14ac:dyDescent="0.3">
      <c r="A3166" s="14">
        <v>40592</v>
      </c>
      <c r="B3166" s="13">
        <v>102.2</v>
      </c>
      <c r="C3166" s="15">
        <f t="shared" si="49"/>
        <v>-1.2156726421947969E-2</v>
      </c>
    </row>
    <row r="3167" spans="1:3" x14ac:dyDescent="0.3">
      <c r="A3167" s="14">
        <v>40591</v>
      </c>
      <c r="B3167" s="13">
        <v>103.45</v>
      </c>
      <c r="C3167" s="15">
        <f t="shared" si="49"/>
        <v>6.4976226274684381E-3</v>
      </c>
    </row>
    <row r="3168" spans="1:3" x14ac:dyDescent="0.3">
      <c r="A3168" s="14">
        <v>40590</v>
      </c>
      <c r="B3168" s="13">
        <v>102.78</v>
      </c>
      <c r="C3168" s="15">
        <f t="shared" si="49"/>
        <v>2.9231239756047941E-3</v>
      </c>
    </row>
    <row r="3169" spans="1:3" x14ac:dyDescent="0.3">
      <c r="A3169" s="14">
        <v>40589</v>
      </c>
      <c r="B3169" s="13">
        <v>102.48</v>
      </c>
      <c r="C3169" s="15">
        <f t="shared" si="49"/>
        <v>-6.2257010424531037E-3</v>
      </c>
    </row>
    <row r="3170" spans="1:3" x14ac:dyDescent="0.3">
      <c r="A3170" s="14">
        <v>40588</v>
      </c>
      <c r="B3170" s="13">
        <v>103.12</v>
      </c>
      <c r="C3170" s="15">
        <f t="shared" si="49"/>
        <v>3.1423417757233903E-2</v>
      </c>
    </row>
    <row r="3171" spans="1:3" x14ac:dyDescent="0.3">
      <c r="A3171" s="14">
        <v>40585</v>
      </c>
      <c r="B3171" s="13">
        <v>99.93</v>
      </c>
      <c r="C3171" s="15">
        <f t="shared" si="49"/>
        <v>-8.0729994438064074E-3</v>
      </c>
    </row>
    <row r="3172" spans="1:3" x14ac:dyDescent="0.3">
      <c r="A3172" s="14">
        <v>40584</v>
      </c>
      <c r="B3172" s="13">
        <v>100.74</v>
      </c>
      <c r="C3172" s="15">
        <f t="shared" si="49"/>
        <v>5.7740329657160697E-3</v>
      </c>
    </row>
    <row r="3173" spans="1:3" x14ac:dyDescent="0.3">
      <c r="A3173" s="14">
        <v>40583</v>
      </c>
      <c r="B3173" s="13">
        <v>100.16</v>
      </c>
      <c r="C3173" s="15">
        <f t="shared" si="49"/>
        <v>9.1269877844885692E-3</v>
      </c>
    </row>
    <row r="3174" spans="1:3" x14ac:dyDescent="0.3">
      <c r="A3174" s="14">
        <v>40582</v>
      </c>
      <c r="B3174" s="13">
        <v>99.25</v>
      </c>
      <c r="C3174" s="15">
        <f t="shared" si="49"/>
        <v>-1.9125276351559094E-3</v>
      </c>
    </row>
    <row r="3175" spans="1:3" x14ac:dyDescent="0.3">
      <c r="A3175" s="14">
        <v>40581</v>
      </c>
      <c r="B3175" s="13">
        <v>99.44</v>
      </c>
      <c r="C3175" s="15">
        <f t="shared" si="49"/>
        <v>1.0056821047335195E-4</v>
      </c>
    </row>
    <row r="3176" spans="1:3" x14ac:dyDescent="0.3">
      <c r="A3176" s="14">
        <v>40578</v>
      </c>
      <c r="B3176" s="13">
        <v>99.43</v>
      </c>
      <c r="C3176" s="15">
        <f t="shared" si="49"/>
        <v>-2.2475090811063737E-2</v>
      </c>
    </row>
    <row r="3177" spans="1:3" x14ac:dyDescent="0.3">
      <c r="A3177" s="14">
        <v>40577</v>
      </c>
      <c r="B3177" s="13">
        <v>101.69</v>
      </c>
      <c r="C3177" s="15">
        <f t="shared" si="49"/>
        <v>3.8425585484084326E-3</v>
      </c>
    </row>
    <row r="3178" spans="1:3" x14ac:dyDescent="0.3">
      <c r="A3178" s="14">
        <v>40576</v>
      </c>
      <c r="B3178" s="13">
        <v>101.3</v>
      </c>
      <c r="C3178" s="15">
        <f t="shared" si="49"/>
        <v>8.9242039970088682E-3</v>
      </c>
    </row>
    <row r="3179" spans="1:3" x14ac:dyDescent="0.3">
      <c r="A3179" s="14">
        <v>40575</v>
      </c>
      <c r="B3179" s="13">
        <v>100.4</v>
      </c>
      <c r="C3179" s="15">
        <f t="shared" si="49"/>
        <v>1.4345433349029192E-2</v>
      </c>
    </row>
    <row r="3180" spans="1:3" x14ac:dyDescent="0.3">
      <c r="A3180" s="14">
        <v>40574</v>
      </c>
      <c r="B3180" s="13">
        <v>98.97</v>
      </c>
      <c r="C3180" s="15">
        <f t="shared" si="49"/>
        <v>1.9487429931529503E-2</v>
      </c>
    </row>
    <row r="3181" spans="1:3" x14ac:dyDescent="0.3">
      <c r="A3181" s="14">
        <v>40571</v>
      </c>
      <c r="B3181" s="13">
        <v>97.06</v>
      </c>
      <c r="C3181" s="15">
        <f t="shared" si="49"/>
        <v>5.993610998194775E-3</v>
      </c>
    </row>
    <row r="3182" spans="1:3" x14ac:dyDescent="0.3">
      <c r="A3182" s="14">
        <v>40570</v>
      </c>
      <c r="B3182" s="13">
        <v>96.48</v>
      </c>
      <c r="C3182" s="15">
        <f t="shared" si="49"/>
        <v>4.5709616258227739E-3</v>
      </c>
    </row>
    <row r="3183" spans="1:3" x14ac:dyDescent="0.3">
      <c r="A3183" s="14">
        <v>40569</v>
      </c>
      <c r="B3183" s="13">
        <v>96.04</v>
      </c>
      <c r="C3183" s="15">
        <f t="shared" si="49"/>
        <v>-7.4689143887739897E-3</v>
      </c>
    </row>
    <row r="3184" spans="1:3" x14ac:dyDescent="0.3">
      <c r="A3184" s="14">
        <v>40568</v>
      </c>
      <c r="B3184" s="13">
        <v>96.76</v>
      </c>
      <c r="C3184" s="15">
        <f t="shared" si="49"/>
        <v>0</v>
      </c>
    </row>
    <row r="3185" spans="1:3" x14ac:dyDescent="0.3">
      <c r="A3185" s="14">
        <v>40567</v>
      </c>
      <c r="B3185" s="13">
        <v>96.76</v>
      </c>
      <c r="C3185" s="15">
        <f t="shared" si="49"/>
        <v>-8.2644632803118782E-4</v>
      </c>
    </row>
    <row r="3186" spans="1:3" x14ac:dyDescent="0.3">
      <c r="A3186" s="14">
        <v>40564</v>
      </c>
      <c r="B3186" s="13">
        <v>96.84</v>
      </c>
      <c r="C3186" s="15">
        <f t="shared" si="49"/>
        <v>5.9033882799826862E-3</v>
      </c>
    </row>
    <row r="3187" spans="1:3" x14ac:dyDescent="0.3">
      <c r="A3187" s="14">
        <v>40563</v>
      </c>
      <c r="B3187" s="13">
        <v>96.27</v>
      </c>
      <c r="C3187" s="15">
        <f t="shared" si="49"/>
        <v>-2.2087291647957037E-2</v>
      </c>
    </row>
    <row r="3188" spans="1:3" x14ac:dyDescent="0.3">
      <c r="A3188" s="14">
        <v>40562</v>
      </c>
      <c r="B3188" s="13">
        <v>98.42</v>
      </c>
      <c r="C3188" s="15">
        <f t="shared" si="49"/>
        <v>6.0127569684947039E-3</v>
      </c>
    </row>
    <row r="3189" spans="1:3" x14ac:dyDescent="0.3">
      <c r="A3189" s="14">
        <v>40561</v>
      </c>
      <c r="B3189" s="13">
        <v>97.83</v>
      </c>
      <c r="C3189" s="15">
        <f t="shared" si="49"/>
        <v>-3.0660739164003564E-4</v>
      </c>
    </row>
    <row r="3190" spans="1:3" x14ac:dyDescent="0.3">
      <c r="A3190" s="14">
        <v>40557</v>
      </c>
      <c r="B3190" s="13">
        <v>97.86</v>
      </c>
      <c r="C3190" s="15">
        <f t="shared" si="49"/>
        <v>0</v>
      </c>
    </row>
    <row r="3191" spans="1:3" x14ac:dyDescent="0.3">
      <c r="A3191" s="14">
        <v>40556</v>
      </c>
      <c r="B3191" s="13">
        <v>97.86</v>
      </c>
      <c r="C3191" s="15">
        <f t="shared" si="49"/>
        <v>0</v>
      </c>
    </row>
    <row r="3192" spans="1:3" x14ac:dyDescent="0.3">
      <c r="A3192" s="14">
        <v>40555</v>
      </c>
      <c r="B3192" s="13">
        <v>97.86</v>
      </c>
      <c r="C3192" s="15">
        <f t="shared" si="49"/>
        <v>1.0890891578446284E-2</v>
      </c>
    </row>
    <row r="3193" spans="1:3" x14ac:dyDescent="0.3">
      <c r="A3193" s="14">
        <v>40554</v>
      </c>
      <c r="B3193" s="13">
        <v>96.8</v>
      </c>
      <c r="C3193" s="15">
        <f t="shared" si="49"/>
        <v>1.8243925348093187E-2</v>
      </c>
    </row>
    <row r="3194" spans="1:3" x14ac:dyDescent="0.3">
      <c r="A3194" s="14">
        <v>40553</v>
      </c>
      <c r="B3194" s="13">
        <v>95.05</v>
      </c>
      <c r="C3194" s="15">
        <f t="shared" si="49"/>
        <v>8.4522426063179563E-3</v>
      </c>
    </row>
    <row r="3195" spans="1:3" x14ac:dyDescent="0.3">
      <c r="A3195" s="14">
        <v>40550</v>
      </c>
      <c r="B3195" s="13">
        <v>94.25</v>
      </c>
      <c r="C3195" s="15">
        <f t="shared" si="49"/>
        <v>-7.3996109301748053E-3</v>
      </c>
    </row>
    <row r="3196" spans="1:3" x14ac:dyDescent="0.3">
      <c r="A3196" s="14">
        <v>40549</v>
      </c>
      <c r="B3196" s="13">
        <v>94.95</v>
      </c>
      <c r="C3196" s="15">
        <f t="shared" si="49"/>
        <v>-1.2630251126440825E-3</v>
      </c>
    </row>
    <row r="3197" spans="1:3" x14ac:dyDescent="0.3">
      <c r="A3197" s="14">
        <v>40548</v>
      </c>
      <c r="B3197" s="13">
        <v>95.07</v>
      </c>
      <c r="C3197" s="15">
        <f t="shared" si="49"/>
        <v>1.6438145207126015E-2</v>
      </c>
    </row>
    <row r="3198" spans="1:3" x14ac:dyDescent="0.3">
      <c r="A3198" s="14">
        <v>40547</v>
      </c>
      <c r="B3198" s="13">
        <v>93.52</v>
      </c>
      <c r="C3198" s="15">
        <f t="shared" si="49"/>
        <v>-2.4296114291163053E-2</v>
      </c>
    </row>
    <row r="3199" spans="1:3" x14ac:dyDescent="0.3">
      <c r="A3199" s="14">
        <v>40546</v>
      </c>
      <c r="B3199" s="13">
        <v>95.82</v>
      </c>
      <c r="C3199" s="15">
        <f t="shared" si="49"/>
        <v>2.7401873146373584E-2</v>
      </c>
    </row>
    <row r="3200" spans="1:3" x14ac:dyDescent="0.3">
      <c r="A3200" s="14">
        <v>40543</v>
      </c>
      <c r="B3200" s="13">
        <v>93.23</v>
      </c>
      <c r="C3200" s="15">
        <f t="shared" si="49"/>
        <v>7.8609137902228583E-3</v>
      </c>
    </row>
    <row r="3201" spans="1:3" x14ac:dyDescent="0.3">
      <c r="A3201" s="14">
        <v>40542</v>
      </c>
      <c r="B3201" s="13">
        <v>92.5</v>
      </c>
      <c r="C3201" s="15">
        <f t="shared" si="49"/>
        <v>-1.0966672645433394E-2</v>
      </c>
    </row>
    <row r="3202" spans="1:3" x14ac:dyDescent="0.3">
      <c r="A3202" s="14">
        <v>40541</v>
      </c>
      <c r="B3202" s="13">
        <v>93.52</v>
      </c>
      <c r="C3202" s="15">
        <f t="shared" si="49"/>
        <v>0</v>
      </c>
    </row>
    <row r="3203" spans="1:3" x14ac:dyDescent="0.3">
      <c r="A3203" s="14">
        <v>40540</v>
      </c>
      <c r="B3203" s="13">
        <v>93.52</v>
      </c>
      <c r="C3203" s="15">
        <f t="shared" ref="C3203:C3266" si="50">LN(B3203/B3204)</f>
        <v>4.7159787297219122E-3</v>
      </c>
    </row>
    <row r="3204" spans="1:3" x14ac:dyDescent="0.3">
      <c r="A3204" s="14">
        <v>40539</v>
      </c>
      <c r="B3204" s="13">
        <v>93.08</v>
      </c>
      <c r="C3204" s="15">
        <f t="shared" si="50"/>
        <v>-5.8915065167067142E-3</v>
      </c>
    </row>
    <row r="3205" spans="1:3" x14ac:dyDescent="0.3">
      <c r="A3205" s="14">
        <v>40535</v>
      </c>
      <c r="B3205" s="13">
        <v>93.63</v>
      </c>
      <c r="C3205" s="15">
        <f t="shared" si="50"/>
        <v>8.5479223069913075E-4</v>
      </c>
    </row>
    <row r="3206" spans="1:3" x14ac:dyDescent="0.3">
      <c r="A3206" s="14">
        <v>40534</v>
      </c>
      <c r="B3206" s="13">
        <v>93.55</v>
      </c>
      <c r="C3206" s="15">
        <f t="shared" si="50"/>
        <v>4.7144628196601609E-3</v>
      </c>
    </row>
    <row r="3207" spans="1:3" x14ac:dyDescent="0.3">
      <c r="A3207" s="14">
        <v>40533</v>
      </c>
      <c r="B3207" s="13">
        <v>93.11</v>
      </c>
      <c r="C3207" s="15">
        <f t="shared" si="50"/>
        <v>1.952127927218968E-2</v>
      </c>
    </row>
    <row r="3208" spans="1:3" x14ac:dyDescent="0.3">
      <c r="A3208" s="14">
        <v>40532</v>
      </c>
      <c r="B3208" s="13">
        <v>91.31</v>
      </c>
      <c r="C3208" s="15">
        <f t="shared" si="50"/>
        <v>2.1927429024816434E-3</v>
      </c>
    </row>
    <row r="3209" spans="1:3" x14ac:dyDescent="0.3">
      <c r="A3209" s="14">
        <v>40529</v>
      </c>
      <c r="B3209" s="13">
        <v>91.11</v>
      </c>
      <c r="C3209" s="15">
        <f t="shared" si="50"/>
        <v>2.1953896904857305E-4</v>
      </c>
    </row>
    <row r="3210" spans="1:3" x14ac:dyDescent="0.3">
      <c r="A3210" s="14">
        <v>40528</v>
      </c>
      <c r="B3210" s="13">
        <v>91.09</v>
      </c>
      <c r="C3210" s="15">
        <f t="shared" si="50"/>
        <v>-2.6312919468690845E-3</v>
      </c>
    </row>
    <row r="3211" spans="1:3" x14ac:dyDescent="0.3">
      <c r="A3211" s="14">
        <v>40527</v>
      </c>
      <c r="B3211" s="13">
        <v>91.33</v>
      </c>
      <c r="C3211" s="15">
        <f t="shared" si="50"/>
        <v>7.6940366368973253E-3</v>
      </c>
    </row>
    <row r="3212" spans="1:3" x14ac:dyDescent="0.3">
      <c r="A3212" s="14">
        <v>40526</v>
      </c>
      <c r="B3212" s="13">
        <v>90.63</v>
      </c>
      <c r="C3212" s="15">
        <f t="shared" si="50"/>
        <v>2.5410166685594085E-3</v>
      </c>
    </row>
    <row r="3213" spans="1:3" x14ac:dyDescent="0.3">
      <c r="A3213" s="14">
        <v>40525</v>
      </c>
      <c r="B3213" s="13">
        <v>90.4</v>
      </c>
      <c r="C3213" s="15">
        <f t="shared" si="50"/>
        <v>9.5588145853113728E-3</v>
      </c>
    </row>
    <row r="3214" spans="1:3" x14ac:dyDescent="0.3">
      <c r="A3214" s="14">
        <v>40522</v>
      </c>
      <c r="B3214" s="13">
        <v>89.54</v>
      </c>
      <c r="C3214" s="15">
        <f t="shared" si="50"/>
        <v>-4.3461371136046222E-3</v>
      </c>
    </row>
    <row r="3215" spans="1:3" x14ac:dyDescent="0.3">
      <c r="A3215" s="14">
        <v>40521</v>
      </c>
      <c r="B3215" s="13">
        <v>89.93</v>
      </c>
      <c r="C3215" s="15">
        <f t="shared" si="50"/>
        <v>2.1149893785869824E-3</v>
      </c>
    </row>
    <row r="3216" spans="1:3" x14ac:dyDescent="0.3">
      <c r="A3216" s="14">
        <v>40520</v>
      </c>
      <c r="B3216" s="13">
        <v>89.74</v>
      </c>
      <c r="C3216" s="15">
        <f t="shared" si="50"/>
        <v>-1.152239648048232E-2</v>
      </c>
    </row>
    <row r="3217" spans="1:3" x14ac:dyDescent="0.3">
      <c r="A3217" s="14">
        <v>40519</v>
      </c>
      <c r="B3217" s="13">
        <v>90.78</v>
      </c>
      <c r="C3217" s="15">
        <f t="shared" si="50"/>
        <v>-5.1639954342813169E-3</v>
      </c>
    </row>
    <row r="3218" spans="1:3" x14ac:dyDescent="0.3">
      <c r="A3218" s="14">
        <v>40518</v>
      </c>
      <c r="B3218" s="13">
        <v>91.25</v>
      </c>
      <c r="C3218" s="15">
        <f t="shared" si="50"/>
        <v>6.5970552617407472E-3</v>
      </c>
    </row>
    <row r="3219" spans="1:3" x14ac:dyDescent="0.3">
      <c r="A3219" s="14">
        <v>40515</v>
      </c>
      <c r="B3219" s="13">
        <v>90.65</v>
      </c>
      <c r="C3219" s="15">
        <f t="shared" si="50"/>
        <v>1.4220881807559418E-2</v>
      </c>
    </row>
    <row r="3220" spans="1:3" x14ac:dyDescent="0.3">
      <c r="A3220" s="14">
        <v>40514</v>
      </c>
      <c r="B3220" s="13">
        <v>89.37</v>
      </c>
      <c r="C3220" s="15">
        <f t="shared" si="50"/>
        <v>9.104766992919287E-3</v>
      </c>
    </row>
    <row r="3221" spans="1:3" x14ac:dyDescent="0.3">
      <c r="A3221" s="14">
        <v>40513</v>
      </c>
      <c r="B3221" s="13">
        <v>88.56</v>
      </c>
      <c r="C3221" s="15">
        <f t="shared" si="50"/>
        <v>2.9100461044791155E-2</v>
      </c>
    </row>
    <row r="3222" spans="1:3" x14ac:dyDescent="0.3">
      <c r="A3222" s="14">
        <v>40512</v>
      </c>
      <c r="B3222" s="13">
        <v>86.02</v>
      </c>
      <c r="C3222" s="15">
        <f t="shared" si="50"/>
        <v>1.3959983653803964E-3</v>
      </c>
    </row>
    <row r="3223" spans="1:3" x14ac:dyDescent="0.3">
      <c r="A3223" s="14">
        <v>40511</v>
      </c>
      <c r="B3223" s="13">
        <v>85.9</v>
      </c>
      <c r="C3223" s="15">
        <f t="shared" si="50"/>
        <v>1.3124163065718586E-2</v>
      </c>
    </row>
    <row r="3224" spans="1:3" x14ac:dyDescent="0.3">
      <c r="A3224" s="14">
        <v>40508</v>
      </c>
      <c r="B3224" s="13">
        <v>84.78</v>
      </c>
      <c r="C3224" s="15">
        <f t="shared" si="50"/>
        <v>2.9531649836548762E-3</v>
      </c>
    </row>
    <row r="3225" spans="1:3" x14ac:dyDescent="0.3">
      <c r="A3225" s="14">
        <v>40506</v>
      </c>
      <c r="B3225" s="13">
        <v>84.53</v>
      </c>
      <c r="C3225" s="15">
        <f t="shared" si="50"/>
        <v>2.588520798767887E-2</v>
      </c>
    </row>
    <row r="3226" spans="1:3" x14ac:dyDescent="0.3">
      <c r="A3226" s="14">
        <v>40505</v>
      </c>
      <c r="B3226" s="13">
        <v>82.37</v>
      </c>
      <c r="C3226" s="15">
        <f t="shared" si="50"/>
        <v>3.642766113988059E-4</v>
      </c>
    </row>
    <row r="3227" spans="1:3" x14ac:dyDescent="0.3">
      <c r="A3227" s="14">
        <v>40504</v>
      </c>
      <c r="B3227" s="13">
        <v>82.34</v>
      </c>
      <c r="C3227" s="15">
        <f t="shared" si="50"/>
        <v>-1.0029689538837512E-2</v>
      </c>
    </row>
    <row r="3228" spans="1:3" x14ac:dyDescent="0.3">
      <c r="A3228" s="14">
        <v>40501</v>
      </c>
      <c r="B3228" s="13">
        <v>83.17</v>
      </c>
      <c r="C3228" s="15">
        <f t="shared" si="50"/>
        <v>-6.3522716148334841E-3</v>
      </c>
    </row>
    <row r="3229" spans="1:3" x14ac:dyDescent="0.3">
      <c r="A3229" s="14">
        <v>40500</v>
      </c>
      <c r="B3229" s="13">
        <v>83.7</v>
      </c>
      <c r="C3229" s="15">
        <f t="shared" si="50"/>
        <v>4.0703994903728228E-3</v>
      </c>
    </row>
    <row r="3230" spans="1:3" x14ac:dyDescent="0.3">
      <c r="A3230" s="14">
        <v>40499</v>
      </c>
      <c r="B3230" s="13">
        <v>83.36</v>
      </c>
      <c r="C3230" s="15">
        <f t="shared" si="50"/>
        <v>-7.4100972509905331E-3</v>
      </c>
    </row>
    <row r="3231" spans="1:3" x14ac:dyDescent="0.3">
      <c r="A3231" s="14">
        <v>40498</v>
      </c>
      <c r="B3231" s="13">
        <v>83.98</v>
      </c>
      <c r="C3231" s="15">
        <f t="shared" si="50"/>
        <v>-1.7820734782094984E-2</v>
      </c>
    </row>
    <row r="3232" spans="1:3" x14ac:dyDescent="0.3">
      <c r="A3232" s="14">
        <v>40497</v>
      </c>
      <c r="B3232" s="13">
        <v>85.49</v>
      </c>
      <c r="C3232" s="15">
        <f t="shared" si="50"/>
        <v>-6.761508623240744E-3</v>
      </c>
    </row>
    <row r="3233" spans="1:3" x14ac:dyDescent="0.3">
      <c r="A3233" s="14">
        <v>40494</v>
      </c>
      <c r="B3233" s="13">
        <v>86.07</v>
      </c>
      <c r="C3233" s="15">
        <f t="shared" si="50"/>
        <v>-2.3084573753041515E-2</v>
      </c>
    </row>
    <row r="3234" spans="1:3" x14ac:dyDescent="0.3">
      <c r="A3234" s="14">
        <v>40493</v>
      </c>
      <c r="B3234" s="13">
        <v>88.08</v>
      </c>
      <c r="C3234" s="15">
        <f t="shared" si="50"/>
        <v>1.8181823190585051E-3</v>
      </c>
    </row>
    <row r="3235" spans="1:3" x14ac:dyDescent="0.3">
      <c r="A3235" s="14">
        <v>40492</v>
      </c>
      <c r="B3235" s="13">
        <v>87.92</v>
      </c>
      <c r="C3235" s="15">
        <f t="shared" si="50"/>
        <v>-1.137332955448697E-4</v>
      </c>
    </row>
    <row r="3236" spans="1:3" x14ac:dyDescent="0.3">
      <c r="A3236" s="14">
        <v>40491</v>
      </c>
      <c r="B3236" s="13">
        <v>87.93</v>
      </c>
      <c r="C3236" s="15">
        <f t="shared" si="50"/>
        <v>8.9102714248809143E-3</v>
      </c>
    </row>
    <row r="3237" spans="1:3" x14ac:dyDescent="0.3">
      <c r="A3237" s="14">
        <v>40490</v>
      </c>
      <c r="B3237" s="13">
        <v>87.15</v>
      </c>
      <c r="C3237" s="15">
        <f t="shared" si="50"/>
        <v>1.1481057518319265E-3</v>
      </c>
    </row>
    <row r="3238" spans="1:3" x14ac:dyDescent="0.3">
      <c r="A3238" s="14">
        <v>40487</v>
      </c>
      <c r="B3238" s="13">
        <v>87.05</v>
      </c>
      <c r="C3238" s="15">
        <f t="shared" si="50"/>
        <v>2.5304821416442078E-3</v>
      </c>
    </row>
    <row r="3239" spans="1:3" x14ac:dyDescent="0.3">
      <c r="A3239" s="14">
        <v>40486</v>
      </c>
      <c r="B3239" s="13">
        <v>86.83</v>
      </c>
      <c r="C3239" s="15">
        <f t="shared" si="50"/>
        <v>1.7426091524060373E-2</v>
      </c>
    </row>
    <row r="3240" spans="1:3" x14ac:dyDescent="0.3">
      <c r="A3240" s="14">
        <v>40485</v>
      </c>
      <c r="B3240" s="13">
        <v>85.33</v>
      </c>
      <c r="C3240" s="15">
        <f t="shared" si="50"/>
        <v>7.2924341050339576E-3</v>
      </c>
    </row>
    <row r="3241" spans="1:3" x14ac:dyDescent="0.3">
      <c r="A3241" s="14">
        <v>40484</v>
      </c>
      <c r="B3241" s="13">
        <v>84.71</v>
      </c>
      <c r="C3241" s="15">
        <f t="shared" si="50"/>
        <v>7.7028288664888868E-3</v>
      </c>
    </row>
    <row r="3242" spans="1:3" x14ac:dyDescent="0.3">
      <c r="A3242" s="14">
        <v>40483</v>
      </c>
      <c r="B3242" s="13">
        <v>84.06</v>
      </c>
      <c r="C3242" s="15">
        <f t="shared" si="50"/>
        <v>1.9096238731706676E-2</v>
      </c>
    </row>
    <row r="3243" spans="1:3" x14ac:dyDescent="0.3">
      <c r="A3243" s="14">
        <v>40480</v>
      </c>
      <c r="B3243" s="13">
        <v>82.47</v>
      </c>
      <c r="C3243" s="15">
        <f t="shared" si="50"/>
        <v>-6.0445058309299034E-3</v>
      </c>
    </row>
    <row r="3244" spans="1:3" x14ac:dyDescent="0.3">
      <c r="A3244" s="14">
        <v>40479</v>
      </c>
      <c r="B3244" s="13">
        <v>82.97</v>
      </c>
      <c r="C3244" s="15">
        <f t="shared" si="50"/>
        <v>2.0702151911080473E-2</v>
      </c>
    </row>
    <row r="3245" spans="1:3" x14ac:dyDescent="0.3">
      <c r="A3245" s="14">
        <v>40478</v>
      </c>
      <c r="B3245" s="13">
        <v>81.27</v>
      </c>
      <c r="C3245" s="15">
        <f t="shared" si="50"/>
        <v>-1.6474837203505097E-2</v>
      </c>
    </row>
    <row r="3246" spans="1:3" x14ac:dyDescent="0.3">
      <c r="A3246" s="14">
        <v>40477</v>
      </c>
      <c r="B3246" s="13">
        <v>82.62</v>
      </c>
      <c r="C3246" s="15">
        <f t="shared" si="50"/>
        <v>8.6306984411078039E-3</v>
      </c>
    </row>
    <row r="3247" spans="1:3" x14ac:dyDescent="0.3">
      <c r="A3247" s="14">
        <v>40476</v>
      </c>
      <c r="B3247" s="13">
        <v>81.91</v>
      </c>
      <c r="C3247" s="15">
        <f t="shared" si="50"/>
        <v>1.4263121424744774E-2</v>
      </c>
    </row>
    <row r="3248" spans="1:3" x14ac:dyDescent="0.3">
      <c r="A3248" s="14">
        <v>40473</v>
      </c>
      <c r="B3248" s="13">
        <v>80.75</v>
      </c>
      <c r="C3248" s="15">
        <f t="shared" si="50"/>
        <v>-6.5420217274058008E-3</v>
      </c>
    </row>
    <row r="3249" spans="1:3" x14ac:dyDescent="0.3">
      <c r="A3249" s="14">
        <v>40472</v>
      </c>
      <c r="B3249" s="13">
        <v>81.28</v>
      </c>
      <c r="C3249" s="15">
        <f t="shared" si="50"/>
        <v>-4.9091900262384081E-3</v>
      </c>
    </row>
    <row r="3250" spans="1:3" x14ac:dyDescent="0.3">
      <c r="A3250" s="14">
        <v>40471</v>
      </c>
      <c r="B3250" s="13">
        <v>81.680000000000007</v>
      </c>
      <c r="C3250" s="15">
        <f t="shared" si="50"/>
        <v>6.8796340135370074E-3</v>
      </c>
    </row>
    <row r="3251" spans="1:3" x14ac:dyDescent="0.3">
      <c r="A3251" s="14">
        <v>40470</v>
      </c>
      <c r="B3251" s="13">
        <v>81.12</v>
      </c>
      <c r="C3251" s="15">
        <f t="shared" si="50"/>
        <v>-1.4441567840151041E-2</v>
      </c>
    </row>
    <row r="3252" spans="1:3" x14ac:dyDescent="0.3">
      <c r="A3252" s="14">
        <v>40469</v>
      </c>
      <c r="B3252" s="13">
        <v>82.3</v>
      </c>
      <c r="C3252" s="15">
        <f t="shared" si="50"/>
        <v>4.3838355642990953E-3</v>
      </c>
    </row>
    <row r="3253" spans="1:3" x14ac:dyDescent="0.3">
      <c r="A3253" s="14">
        <v>40466</v>
      </c>
      <c r="B3253" s="13">
        <v>81.94</v>
      </c>
      <c r="C3253" s="15">
        <f t="shared" si="50"/>
        <v>-1.9457982922677745E-2</v>
      </c>
    </row>
    <row r="3254" spans="1:3" x14ac:dyDescent="0.3">
      <c r="A3254" s="14">
        <v>40465</v>
      </c>
      <c r="B3254" s="13">
        <v>83.55</v>
      </c>
      <c r="C3254" s="15">
        <f t="shared" si="50"/>
        <v>-5.4905843353531348E-3</v>
      </c>
    </row>
    <row r="3255" spans="1:3" x14ac:dyDescent="0.3">
      <c r="A3255" s="14">
        <v>40464</v>
      </c>
      <c r="B3255" s="13">
        <v>84.01</v>
      </c>
      <c r="C3255" s="15">
        <f t="shared" si="50"/>
        <v>1.2215720766399204E-2</v>
      </c>
    </row>
    <row r="3256" spans="1:3" x14ac:dyDescent="0.3">
      <c r="A3256" s="14">
        <v>40463</v>
      </c>
      <c r="B3256" s="13">
        <v>82.99</v>
      </c>
      <c r="C3256" s="15">
        <f t="shared" si="50"/>
        <v>-1.0838803975549863E-3</v>
      </c>
    </row>
    <row r="3257" spans="1:3" x14ac:dyDescent="0.3">
      <c r="A3257" s="14">
        <v>40462</v>
      </c>
      <c r="B3257" s="13">
        <v>83.08</v>
      </c>
      <c r="C3257" s="15">
        <f t="shared" si="50"/>
        <v>-9.5832070258075625E-3</v>
      </c>
    </row>
    <row r="3258" spans="1:3" x14ac:dyDescent="0.3">
      <c r="A3258" s="14">
        <v>40459</v>
      </c>
      <c r="B3258" s="13">
        <v>83.88</v>
      </c>
      <c r="C3258" s="15">
        <f t="shared" si="50"/>
        <v>2.5067157262118516E-3</v>
      </c>
    </row>
    <row r="3259" spans="1:3" x14ac:dyDescent="0.3">
      <c r="A3259" s="14">
        <v>40458</v>
      </c>
      <c r="B3259" s="13">
        <v>83.67</v>
      </c>
      <c r="C3259" s="15">
        <f t="shared" si="50"/>
        <v>-1.5888406321760203E-2</v>
      </c>
    </row>
    <row r="3260" spans="1:3" x14ac:dyDescent="0.3">
      <c r="A3260" s="14">
        <v>40457</v>
      </c>
      <c r="B3260" s="13">
        <v>85.01</v>
      </c>
      <c r="C3260" s="15">
        <f t="shared" si="50"/>
        <v>1.9720287432464595E-2</v>
      </c>
    </row>
    <row r="3261" spans="1:3" x14ac:dyDescent="0.3">
      <c r="A3261" s="14">
        <v>40456</v>
      </c>
      <c r="B3261" s="13">
        <v>83.35</v>
      </c>
      <c r="C3261" s="15">
        <f t="shared" si="50"/>
        <v>-8.3947957199624525E-4</v>
      </c>
    </row>
    <row r="3262" spans="1:3" x14ac:dyDescent="0.3">
      <c r="A3262" s="14">
        <v>40455</v>
      </c>
      <c r="B3262" s="13">
        <v>83.42</v>
      </c>
      <c r="C3262" s="15">
        <f t="shared" si="50"/>
        <v>8.78941303472398E-3</v>
      </c>
    </row>
    <row r="3263" spans="1:3" x14ac:dyDescent="0.3">
      <c r="A3263" s="14">
        <v>40452</v>
      </c>
      <c r="B3263" s="13">
        <v>82.69</v>
      </c>
      <c r="C3263" s="15">
        <f t="shared" si="50"/>
        <v>2.3493066279870363E-2</v>
      </c>
    </row>
    <row r="3264" spans="1:3" x14ac:dyDescent="0.3">
      <c r="A3264" s="14">
        <v>40451</v>
      </c>
      <c r="B3264" s="13">
        <v>80.77</v>
      </c>
      <c r="C3264" s="15">
        <f t="shared" si="50"/>
        <v>2.4819524196608104E-2</v>
      </c>
    </row>
    <row r="3265" spans="1:3" x14ac:dyDescent="0.3">
      <c r="A3265" s="14">
        <v>40450</v>
      </c>
      <c r="B3265" s="13">
        <v>78.790000000000006</v>
      </c>
      <c r="C3265" s="15">
        <f t="shared" si="50"/>
        <v>-4.4323506996813977E-3</v>
      </c>
    </row>
    <row r="3266" spans="1:3" x14ac:dyDescent="0.3">
      <c r="A3266" s="14">
        <v>40449</v>
      </c>
      <c r="B3266" s="13">
        <v>79.14</v>
      </c>
      <c r="C3266" s="15">
        <f t="shared" si="50"/>
        <v>1.8234486736127507E-2</v>
      </c>
    </row>
    <row r="3267" spans="1:3" x14ac:dyDescent="0.3">
      <c r="A3267" s="14">
        <v>40448</v>
      </c>
      <c r="B3267" s="13">
        <v>77.709999999999994</v>
      </c>
      <c r="C3267" s="15">
        <f t="shared" ref="C3267:C3330" si="51">LN(B3267/B3268)</f>
        <v>-1.3040327975225141E-2</v>
      </c>
    </row>
    <row r="3268" spans="1:3" x14ac:dyDescent="0.3">
      <c r="A3268" s="14">
        <v>40445</v>
      </c>
      <c r="B3268" s="13">
        <v>78.73</v>
      </c>
      <c r="C3268" s="15">
        <f t="shared" si="51"/>
        <v>1.3297728234046426E-2</v>
      </c>
    </row>
    <row r="3269" spans="1:3" x14ac:dyDescent="0.3">
      <c r="A3269" s="14">
        <v>40444</v>
      </c>
      <c r="B3269" s="13">
        <v>77.69</v>
      </c>
      <c r="C3269" s="15">
        <f t="shared" si="51"/>
        <v>5.1619678435495687E-3</v>
      </c>
    </row>
    <row r="3270" spans="1:3" x14ac:dyDescent="0.3">
      <c r="A3270" s="14">
        <v>40443</v>
      </c>
      <c r="B3270" s="13">
        <v>77.290000000000006</v>
      </c>
      <c r="C3270" s="15">
        <f t="shared" si="51"/>
        <v>-1.8840672652145108E-2</v>
      </c>
    </row>
    <row r="3271" spans="1:3" x14ac:dyDescent="0.3">
      <c r="A3271" s="14">
        <v>40442</v>
      </c>
      <c r="B3271" s="13">
        <v>78.760000000000005</v>
      </c>
      <c r="C3271" s="15">
        <f t="shared" si="51"/>
        <v>-8.3449719321805338E-3</v>
      </c>
    </row>
    <row r="3272" spans="1:3" x14ac:dyDescent="0.3">
      <c r="A3272" s="14">
        <v>40441</v>
      </c>
      <c r="B3272" s="13">
        <v>79.42</v>
      </c>
      <c r="C3272" s="15">
        <f t="shared" si="51"/>
        <v>2.5375923304473143E-2</v>
      </c>
    </row>
    <row r="3273" spans="1:3" x14ac:dyDescent="0.3">
      <c r="A3273" s="14">
        <v>40438</v>
      </c>
      <c r="B3273" s="13">
        <v>77.430000000000007</v>
      </c>
      <c r="C3273" s="15">
        <f t="shared" si="51"/>
        <v>-1.8680174708365999E-2</v>
      </c>
    </row>
    <row r="3274" spans="1:3" x14ac:dyDescent="0.3">
      <c r="A3274" s="14">
        <v>40437</v>
      </c>
      <c r="B3274" s="13">
        <v>78.89</v>
      </c>
      <c r="C3274" s="15">
        <f t="shared" si="51"/>
        <v>5.4655363255918044E-3</v>
      </c>
    </row>
    <row r="3275" spans="1:3" x14ac:dyDescent="0.3">
      <c r="A3275" s="14">
        <v>40436</v>
      </c>
      <c r="B3275" s="13">
        <v>78.459999999999994</v>
      </c>
      <c r="C3275" s="15">
        <f t="shared" si="51"/>
        <v>-5.4655363255917818E-3</v>
      </c>
    </row>
    <row r="3276" spans="1:3" x14ac:dyDescent="0.3">
      <c r="A3276" s="14">
        <v>40435</v>
      </c>
      <c r="B3276" s="13">
        <v>78.89</v>
      </c>
      <c r="C3276" s="15">
        <f t="shared" si="51"/>
        <v>4.7011076987378908E-3</v>
      </c>
    </row>
    <row r="3277" spans="1:3" x14ac:dyDescent="0.3">
      <c r="A3277" s="14">
        <v>40434</v>
      </c>
      <c r="B3277" s="13">
        <v>78.52</v>
      </c>
      <c r="C3277" s="15">
        <f t="shared" si="51"/>
        <v>1.2559437165477173E-2</v>
      </c>
    </row>
    <row r="3278" spans="1:3" x14ac:dyDescent="0.3">
      <c r="A3278" s="14">
        <v>40431</v>
      </c>
      <c r="B3278" s="13">
        <v>77.540000000000006</v>
      </c>
      <c r="C3278" s="15">
        <f t="shared" si="51"/>
        <v>-4.2468373461116487E-3</v>
      </c>
    </row>
    <row r="3279" spans="1:3" x14ac:dyDescent="0.3">
      <c r="A3279" s="14">
        <v>40430</v>
      </c>
      <c r="B3279" s="13">
        <v>77.87</v>
      </c>
      <c r="C3279" s="15">
        <f t="shared" si="51"/>
        <v>5.0209310500996642E-3</v>
      </c>
    </row>
    <row r="3280" spans="1:3" x14ac:dyDescent="0.3">
      <c r="A3280" s="14">
        <v>40429</v>
      </c>
      <c r="B3280" s="13">
        <v>77.48</v>
      </c>
      <c r="C3280" s="15">
        <f t="shared" si="51"/>
        <v>2.2185432948340435E-2</v>
      </c>
    </row>
    <row r="3281" spans="1:3" x14ac:dyDescent="0.3">
      <c r="A3281" s="14">
        <v>40428</v>
      </c>
      <c r="B3281" s="13">
        <v>75.78</v>
      </c>
      <c r="C3281" s="15">
        <f t="shared" si="51"/>
        <v>9.9463720328174243E-3</v>
      </c>
    </row>
    <row r="3282" spans="1:3" x14ac:dyDescent="0.3">
      <c r="A3282" s="14">
        <v>40424</v>
      </c>
      <c r="B3282" s="13">
        <v>75.03</v>
      </c>
      <c r="C3282" s="15">
        <f t="shared" si="51"/>
        <v>1.3336891814179767E-3</v>
      </c>
    </row>
    <row r="3283" spans="1:3" x14ac:dyDescent="0.3">
      <c r="A3283" s="14">
        <v>40423</v>
      </c>
      <c r="B3283" s="13">
        <v>74.930000000000007</v>
      </c>
      <c r="C3283" s="15">
        <f t="shared" si="51"/>
        <v>-7.9755839491372146E-3</v>
      </c>
    </row>
    <row r="3284" spans="1:3" x14ac:dyDescent="0.3">
      <c r="A3284" s="14">
        <v>40422</v>
      </c>
      <c r="B3284" s="13">
        <v>75.53</v>
      </c>
      <c r="C3284" s="15">
        <f t="shared" si="51"/>
        <v>2.648305100224291E-4</v>
      </c>
    </row>
    <row r="3285" spans="1:3" x14ac:dyDescent="0.3">
      <c r="A3285" s="14">
        <v>40421</v>
      </c>
      <c r="B3285" s="13">
        <v>75.510000000000005</v>
      </c>
      <c r="C3285" s="15">
        <f t="shared" si="51"/>
        <v>-7.1259208899675493E-3</v>
      </c>
    </row>
    <row r="3286" spans="1:3" x14ac:dyDescent="0.3">
      <c r="A3286" s="14">
        <v>40420</v>
      </c>
      <c r="B3286" s="13">
        <v>76.05</v>
      </c>
      <c r="C3286" s="15">
        <f t="shared" si="51"/>
        <v>1.177184416003726E-2</v>
      </c>
    </row>
    <row r="3287" spans="1:3" x14ac:dyDescent="0.3">
      <c r="A3287" s="14">
        <v>40417</v>
      </c>
      <c r="B3287" s="13">
        <v>75.16</v>
      </c>
      <c r="C3287" s="15">
        <f t="shared" si="51"/>
        <v>8.8200491597507525E-3</v>
      </c>
    </row>
    <row r="3288" spans="1:3" x14ac:dyDescent="0.3">
      <c r="A3288" s="14">
        <v>40416</v>
      </c>
      <c r="B3288" s="13">
        <v>74.5</v>
      </c>
      <c r="C3288" s="15">
        <f t="shared" si="51"/>
        <v>5.1787941608179303E-2</v>
      </c>
    </row>
    <row r="3289" spans="1:3" x14ac:dyDescent="0.3">
      <c r="A3289" s="14">
        <v>40415</v>
      </c>
      <c r="B3289" s="13">
        <v>70.739999999999995</v>
      </c>
      <c r="C3289" s="15">
        <f t="shared" si="51"/>
        <v>1.8394062490789782E-3</v>
      </c>
    </row>
    <row r="3290" spans="1:3" x14ac:dyDescent="0.3">
      <c r="A3290" s="14">
        <v>40414</v>
      </c>
      <c r="B3290" s="13">
        <v>70.61</v>
      </c>
      <c r="C3290" s="15">
        <f t="shared" si="51"/>
        <v>-3.438295398155046E-2</v>
      </c>
    </row>
    <row r="3291" spans="1:3" x14ac:dyDescent="0.3">
      <c r="A3291" s="14">
        <v>40413</v>
      </c>
      <c r="B3291" s="13">
        <v>73.08</v>
      </c>
      <c r="C3291" s="15">
        <f t="shared" si="51"/>
        <v>-5.4585288371189894E-3</v>
      </c>
    </row>
    <row r="3292" spans="1:3" x14ac:dyDescent="0.3">
      <c r="A3292" s="14">
        <v>40410</v>
      </c>
      <c r="B3292" s="13">
        <v>73.48</v>
      </c>
      <c r="C3292" s="15">
        <f t="shared" si="51"/>
        <v>-1.8339241058963906E-2</v>
      </c>
    </row>
    <row r="3293" spans="1:3" x14ac:dyDescent="0.3">
      <c r="A3293" s="14">
        <v>40409</v>
      </c>
      <c r="B3293" s="13">
        <v>74.84</v>
      </c>
      <c r="C3293" s="15">
        <f t="shared" si="51"/>
        <v>-3.4680573642000335E-3</v>
      </c>
    </row>
    <row r="3294" spans="1:3" x14ac:dyDescent="0.3">
      <c r="A3294" s="14">
        <v>40408</v>
      </c>
      <c r="B3294" s="13">
        <v>75.099999999999994</v>
      </c>
      <c r="C3294" s="15">
        <f t="shared" si="51"/>
        <v>-2.1602526048717235E-2</v>
      </c>
    </row>
    <row r="3295" spans="1:3" x14ac:dyDescent="0.3">
      <c r="A3295" s="14">
        <v>40407</v>
      </c>
      <c r="B3295" s="13">
        <v>76.739999999999995</v>
      </c>
      <c r="C3295" s="15">
        <f t="shared" si="51"/>
        <v>2.881891444147041E-2</v>
      </c>
    </row>
    <row r="3296" spans="1:3" x14ac:dyDescent="0.3">
      <c r="A3296" s="14">
        <v>40406</v>
      </c>
      <c r="B3296" s="13">
        <v>74.56</v>
      </c>
      <c r="C3296" s="15">
        <f t="shared" si="51"/>
        <v>-7.7488697684870919E-3</v>
      </c>
    </row>
    <row r="3297" spans="1:3" x14ac:dyDescent="0.3">
      <c r="A3297" s="14">
        <v>40403</v>
      </c>
      <c r="B3297" s="13">
        <v>75.14</v>
      </c>
      <c r="C3297" s="15">
        <f t="shared" si="51"/>
        <v>-1.9635604836490097E-2</v>
      </c>
    </row>
    <row r="3298" spans="1:3" x14ac:dyDescent="0.3">
      <c r="A3298" s="14">
        <v>40402</v>
      </c>
      <c r="B3298" s="13">
        <v>76.63</v>
      </c>
      <c r="C3298" s="15">
        <f t="shared" si="51"/>
        <v>-1.5538315988983937E-2</v>
      </c>
    </row>
    <row r="3299" spans="1:3" x14ac:dyDescent="0.3">
      <c r="A3299" s="14">
        <v>40401</v>
      </c>
      <c r="B3299" s="13">
        <v>77.83</v>
      </c>
      <c r="C3299" s="15">
        <f t="shared" si="51"/>
        <v>-2.6123727522653795E-2</v>
      </c>
    </row>
    <row r="3300" spans="1:3" x14ac:dyDescent="0.3">
      <c r="A3300" s="14">
        <v>40400</v>
      </c>
      <c r="B3300" s="13">
        <v>79.89</v>
      </c>
      <c r="C3300" s="15">
        <f t="shared" si="51"/>
        <v>-2.0443008897156858E-2</v>
      </c>
    </row>
    <row r="3301" spans="1:3" x14ac:dyDescent="0.3">
      <c r="A3301" s="14">
        <v>40399</v>
      </c>
      <c r="B3301" s="13">
        <v>81.540000000000006</v>
      </c>
      <c r="C3301" s="15">
        <f t="shared" si="51"/>
        <v>3.1937135609357431E-3</v>
      </c>
    </row>
    <row r="3302" spans="1:3" x14ac:dyDescent="0.3">
      <c r="A3302" s="14">
        <v>40396</v>
      </c>
      <c r="B3302" s="13">
        <v>81.28</v>
      </c>
      <c r="C3302" s="15">
        <f t="shared" si="51"/>
        <v>-1.9735078311077535E-2</v>
      </c>
    </row>
    <row r="3303" spans="1:3" x14ac:dyDescent="0.3">
      <c r="A3303" s="14">
        <v>40395</v>
      </c>
      <c r="B3303" s="13">
        <v>82.9</v>
      </c>
      <c r="C3303" s="15">
        <f t="shared" si="51"/>
        <v>-1.0320504421032085E-2</v>
      </c>
    </row>
    <row r="3304" spans="1:3" x14ac:dyDescent="0.3">
      <c r="A3304" s="14">
        <v>40394</v>
      </c>
      <c r="B3304" s="13">
        <v>83.76</v>
      </c>
      <c r="C3304" s="15">
        <f t="shared" si="51"/>
        <v>1.9120464716256631E-3</v>
      </c>
    </row>
    <row r="3305" spans="1:3" x14ac:dyDescent="0.3">
      <c r="A3305" s="14">
        <v>40393</v>
      </c>
      <c r="B3305" s="13">
        <v>83.6</v>
      </c>
      <c r="C3305" s="15">
        <f t="shared" si="51"/>
        <v>2.0178295936932385E-2</v>
      </c>
    </row>
    <row r="3306" spans="1:3" x14ac:dyDescent="0.3">
      <c r="A3306" s="14">
        <v>40392</v>
      </c>
      <c r="B3306" s="13">
        <v>81.93</v>
      </c>
      <c r="C3306" s="15">
        <f t="shared" si="51"/>
        <v>5.5587287794422034E-2</v>
      </c>
    </row>
    <row r="3307" spans="1:3" x14ac:dyDescent="0.3">
      <c r="A3307" s="14">
        <v>40389</v>
      </c>
      <c r="B3307" s="13">
        <v>77.5</v>
      </c>
      <c r="C3307" s="15">
        <f t="shared" si="51"/>
        <v>-1.4093763075859479E-2</v>
      </c>
    </row>
    <row r="3308" spans="1:3" x14ac:dyDescent="0.3">
      <c r="A3308" s="14">
        <v>40388</v>
      </c>
      <c r="B3308" s="13">
        <v>78.599999999999994</v>
      </c>
      <c r="C3308" s="15">
        <f t="shared" si="51"/>
        <v>2.4991639482751786E-2</v>
      </c>
    </row>
    <row r="3309" spans="1:3" x14ac:dyDescent="0.3">
      <c r="A3309" s="14">
        <v>40387</v>
      </c>
      <c r="B3309" s="13">
        <v>76.66</v>
      </c>
      <c r="C3309" s="15">
        <f t="shared" si="51"/>
        <v>1.4982538115163755E-2</v>
      </c>
    </row>
    <row r="3310" spans="1:3" x14ac:dyDescent="0.3">
      <c r="A3310" s="14">
        <v>40386</v>
      </c>
      <c r="B3310" s="13">
        <v>75.52</v>
      </c>
      <c r="C3310" s="15">
        <f t="shared" si="51"/>
        <v>-3.1028431039457436E-2</v>
      </c>
    </row>
    <row r="3311" spans="1:3" x14ac:dyDescent="0.3">
      <c r="A3311" s="14">
        <v>40385</v>
      </c>
      <c r="B3311" s="13">
        <v>77.900000000000006</v>
      </c>
      <c r="C3311" s="15">
        <f t="shared" si="51"/>
        <v>8.1201709312100877E-3</v>
      </c>
    </row>
    <row r="3312" spans="1:3" x14ac:dyDescent="0.3">
      <c r="A3312" s="14">
        <v>40382</v>
      </c>
      <c r="B3312" s="13">
        <v>77.27</v>
      </c>
      <c r="C3312" s="15">
        <f t="shared" si="51"/>
        <v>-4.1327709603655094E-3</v>
      </c>
    </row>
    <row r="3313" spans="1:3" x14ac:dyDescent="0.3">
      <c r="A3313" s="14">
        <v>40381</v>
      </c>
      <c r="B3313" s="13">
        <v>77.59</v>
      </c>
      <c r="C3313" s="15">
        <f t="shared" si="51"/>
        <v>2.4000108516379324E-2</v>
      </c>
    </row>
    <row r="3314" spans="1:3" x14ac:dyDescent="0.3">
      <c r="A3314" s="14">
        <v>40380</v>
      </c>
      <c r="B3314" s="13">
        <v>75.75</v>
      </c>
      <c r="C3314" s="15">
        <f t="shared" si="51"/>
        <v>-7.3655469120632987E-3</v>
      </c>
    </row>
    <row r="3315" spans="1:3" x14ac:dyDescent="0.3">
      <c r="A3315" s="14">
        <v>40379</v>
      </c>
      <c r="B3315" s="13">
        <v>76.31</v>
      </c>
      <c r="C3315" s="15">
        <f t="shared" si="51"/>
        <v>2.6212319940374114E-4</v>
      </c>
    </row>
    <row r="3316" spans="1:3" x14ac:dyDescent="0.3">
      <c r="A3316" s="14">
        <v>40378</v>
      </c>
      <c r="B3316" s="13">
        <v>76.290000000000006</v>
      </c>
      <c r="C3316" s="15">
        <f t="shared" si="51"/>
        <v>9.7471793833895769E-3</v>
      </c>
    </row>
    <row r="3317" spans="1:3" x14ac:dyDescent="0.3">
      <c r="A3317" s="14">
        <v>40375</v>
      </c>
      <c r="B3317" s="13">
        <v>75.55</v>
      </c>
      <c r="C3317" s="15">
        <f t="shared" si="51"/>
        <v>3.9716688150340257E-4</v>
      </c>
    </row>
    <row r="3318" spans="1:3" x14ac:dyDescent="0.3">
      <c r="A3318" s="14">
        <v>40374</v>
      </c>
      <c r="B3318" s="13">
        <v>75.52</v>
      </c>
      <c r="C3318" s="15">
        <f t="shared" si="51"/>
        <v>-1.4591123145067638E-2</v>
      </c>
    </row>
    <row r="3319" spans="1:3" x14ac:dyDescent="0.3">
      <c r="A3319" s="14">
        <v>40373</v>
      </c>
      <c r="B3319" s="13">
        <v>76.63</v>
      </c>
      <c r="C3319" s="15">
        <f t="shared" si="51"/>
        <v>2.3517126072415012E-3</v>
      </c>
    </row>
    <row r="3320" spans="1:3" x14ac:dyDescent="0.3">
      <c r="A3320" s="14">
        <v>40372</v>
      </c>
      <c r="B3320" s="13">
        <v>76.45</v>
      </c>
      <c r="C3320" s="15">
        <f t="shared" si="51"/>
        <v>2.7853259468907276E-2</v>
      </c>
    </row>
    <row r="3321" spans="1:3" x14ac:dyDescent="0.3">
      <c r="A3321" s="14">
        <v>40371</v>
      </c>
      <c r="B3321" s="13">
        <v>74.349999999999994</v>
      </c>
      <c r="C3321" s="15">
        <f t="shared" si="51"/>
        <v>-1.1367558049630123E-2</v>
      </c>
    </row>
    <row r="3322" spans="1:3" x14ac:dyDescent="0.3">
      <c r="A3322" s="14">
        <v>40368</v>
      </c>
      <c r="B3322" s="13">
        <v>75.2</v>
      </c>
      <c r="C3322" s="15">
        <f t="shared" si="51"/>
        <v>8.5470605784583476E-3</v>
      </c>
    </row>
    <row r="3323" spans="1:3" x14ac:dyDescent="0.3">
      <c r="A3323" s="14">
        <v>40367</v>
      </c>
      <c r="B3323" s="13">
        <v>74.56</v>
      </c>
      <c r="C3323" s="15">
        <f t="shared" si="51"/>
        <v>2.1555772599807076E-2</v>
      </c>
    </row>
    <row r="3324" spans="1:3" x14ac:dyDescent="0.3">
      <c r="A3324" s="14">
        <v>40366</v>
      </c>
      <c r="B3324" s="13">
        <v>72.97</v>
      </c>
      <c r="C3324" s="15">
        <f t="shared" si="51"/>
        <v>-1.5063337322772726E-3</v>
      </c>
    </row>
    <row r="3325" spans="1:3" x14ac:dyDescent="0.3">
      <c r="A3325" s="14">
        <v>40365</v>
      </c>
      <c r="B3325" s="13">
        <v>73.08</v>
      </c>
      <c r="C3325" s="15">
        <f t="shared" si="51"/>
        <v>1.8366876870075492E-2</v>
      </c>
    </row>
    <row r="3326" spans="1:3" x14ac:dyDescent="0.3">
      <c r="A3326" s="14">
        <v>40361</v>
      </c>
      <c r="B3326" s="13">
        <v>71.75</v>
      </c>
      <c r="C3326" s="15">
        <f t="shared" si="51"/>
        <v>2.7878450138727802E-4</v>
      </c>
    </row>
    <row r="3327" spans="1:3" x14ac:dyDescent="0.3">
      <c r="A3327" s="14">
        <v>40360</v>
      </c>
      <c r="B3327" s="13">
        <v>71.73</v>
      </c>
      <c r="C3327" s="15">
        <f t="shared" si="51"/>
        <v>-4.3778723227198141E-2</v>
      </c>
    </row>
    <row r="3328" spans="1:3" x14ac:dyDescent="0.3">
      <c r="A3328" s="14">
        <v>40359</v>
      </c>
      <c r="B3328" s="13">
        <v>74.94</v>
      </c>
      <c r="C3328" s="15">
        <f t="shared" si="51"/>
        <v>9.7888813834991727E-3</v>
      </c>
    </row>
    <row r="3329" spans="1:3" x14ac:dyDescent="0.3">
      <c r="A3329" s="14">
        <v>40358</v>
      </c>
      <c r="B3329" s="13">
        <v>74.209999999999994</v>
      </c>
      <c r="C3329" s="15">
        <f t="shared" si="51"/>
        <v>-3.2481147970366837E-2</v>
      </c>
    </row>
    <row r="3330" spans="1:3" x14ac:dyDescent="0.3">
      <c r="A3330" s="14">
        <v>40357</v>
      </c>
      <c r="B3330" s="13">
        <v>76.66</v>
      </c>
      <c r="C3330" s="15">
        <f t="shared" si="51"/>
        <v>5.8873722743828715E-3</v>
      </c>
    </row>
    <row r="3331" spans="1:3" x14ac:dyDescent="0.3">
      <c r="A3331" s="14">
        <v>40354</v>
      </c>
      <c r="B3331" s="13">
        <v>76.209999999999994</v>
      </c>
      <c r="C3331" s="15">
        <f t="shared" ref="C3331:C3394" si="52">LN(B3331/B3332)</f>
        <v>1.3740472488648384E-2</v>
      </c>
    </row>
    <row r="3332" spans="1:3" x14ac:dyDescent="0.3">
      <c r="A3332" s="14">
        <v>40353</v>
      </c>
      <c r="B3332" s="13">
        <v>75.17</v>
      </c>
      <c r="C3332" s="15">
        <f t="shared" si="52"/>
        <v>-6.6493785281273969E-4</v>
      </c>
    </row>
    <row r="3333" spans="1:3" x14ac:dyDescent="0.3">
      <c r="A3333" s="14">
        <v>40352</v>
      </c>
      <c r="B3333" s="13">
        <v>75.22</v>
      </c>
      <c r="C3333" s="15">
        <f t="shared" si="52"/>
        <v>-3.7316789062646731E-2</v>
      </c>
    </row>
    <row r="3334" spans="1:3" x14ac:dyDescent="0.3">
      <c r="A3334" s="14">
        <v>40351</v>
      </c>
      <c r="B3334" s="13">
        <v>78.08</v>
      </c>
      <c r="C3334" s="15">
        <f t="shared" si="52"/>
        <v>-5.7467752819462137E-3</v>
      </c>
    </row>
    <row r="3335" spans="1:3" x14ac:dyDescent="0.3">
      <c r="A3335" s="14">
        <v>40350</v>
      </c>
      <c r="B3335" s="13">
        <v>78.53</v>
      </c>
      <c r="C3335" s="15">
        <f t="shared" si="52"/>
        <v>1.9026155620658628E-2</v>
      </c>
    </row>
    <row r="3336" spans="1:3" x14ac:dyDescent="0.3">
      <c r="A3336" s="14">
        <v>40347</v>
      </c>
      <c r="B3336" s="13">
        <v>77.05</v>
      </c>
      <c r="C3336" s="15">
        <f t="shared" si="52"/>
        <v>-6.0814058163860306E-3</v>
      </c>
    </row>
    <row r="3337" spans="1:3" x14ac:dyDescent="0.3">
      <c r="A3337" s="14">
        <v>40346</v>
      </c>
      <c r="B3337" s="13">
        <v>77.52</v>
      </c>
      <c r="C3337" s="15">
        <f t="shared" si="52"/>
        <v>1.8224925154561936E-2</v>
      </c>
    </row>
    <row r="3338" spans="1:3" x14ac:dyDescent="0.3">
      <c r="A3338" s="14">
        <v>40345</v>
      </c>
      <c r="B3338" s="13">
        <v>76.12</v>
      </c>
      <c r="C3338" s="15">
        <f t="shared" si="52"/>
        <v>1.0963718565917858E-2</v>
      </c>
    </row>
    <row r="3339" spans="1:3" x14ac:dyDescent="0.3">
      <c r="A3339" s="14">
        <v>40344</v>
      </c>
      <c r="B3339" s="13">
        <v>75.290000000000006</v>
      </c>
      <c r="C3339" s="15">
        <f t="shared" si="52"/>
        <v>2.3936181641105994E-3</v>
      </c>
    </row>
    <row r="3340" spans="1:3" x14ac:dyDescent="0.3">
      <c r="A3340" s="14">
        <v>40343</v>
      </c>
      <c r="B3340" s="13">
        <v>75.11</v>
      </c>
      <c r="C3340" s="15">
        <f t="shared" si="52"/>
        <v>2.4665985332045615E-2</v>
      </c>
    </row>
    <row r="3341" spans="1:3" x14ac:dyDescent="0.3">
      <c r="A3341" s="14">
        <v>40340</v>
      </c>
      <c r="B3341" s="13">
        <v>73.28</v>
      </c>
      <c r="C3341" s="15">
        <f t="shared" si="52"/>
        <v>-1.4226918371327278E-2</v>
      </c>
    </row>
    <row r="3342" spans="1:3" x14ac:dyDescent="0.3">
      <c r="A3342" s="14">
        <v>40339</v>
      </c>
      <c r="B3342" s="13">
        <v>74.33</v>
      </c>
      <c r="C3342" s="15">
        <f t="shared" si="52"/>
        <v>8.7832467901506617E-3</v>
      </c>
    </row>
    <row r="3343" spans="1:3" x14ac:dyDescent="0.3">
      <c r="A3343" s="14">
        <v>40338</v>
      </c>
      <c r="B3343" s="13">
        <v>73.680000000000007</v>
      </c>
      <c r="C3343" s="15">
        <f t="shared" si="52"/>
        <v>3.1013442780170385E-2</v>
      </c>
    </row>
    <row r="3344" spans="1:3" x14ac:dyDescent="0.3">
      <c r="A3344" s="14">
        <v>40337</v>
      </c>
      <c r="B3344" s="13">
        <v>71.430000000000007</v>
      </c>
      <c r="C3344" s="15">
        <f t="shared" si="52"/>
        <v>4.7712692254893536E-3</v>
      </c>
    </row>
    <row r="3345" spans="1:3" x14ac:dyDescent="0.3">
      <c r="A3345" s="14">
        <v>40336</v>
      </c>
      <c r="B3345" s="13">
        <v>71.09</v>
      </c>
      <c r="C3345" s="15">
        <f t="shared" si="52"/>
        <v>-1.0494744052552466E-2</v>
      </c>
    </row>
    <row r="3346" spans="1:3" x14ac:dyDescent="0.3">
      <c r="A3346" s="14">
        <v>40333</v>
      </c>
      <c r="B3346" s="13">
        <v>71.84</v>
      </c>
      <c r="C3346" s="15">
        <f t="shared" si="52"/>
        <v>-1.7660503151950478E-2</v>
      </c>
    </row>
    <row r="3347" spans="1:3" x14ac:dyDescent="0.3">
      <c r="A3347" s="14">
        <v>40332</v>
      </c>
      <c r="B3347" s="13">
        <v>73.12</v>
      </c>
      <c r="C3347" s="15">
        <f t="shared" si="52"/>
        <v>4.6607349618808473E-3</v>
      </c>
    </row>
    <row r="3348" spans="1:3" x14ac:dyDescent="0.3">
      <c r="A3348" s="14">
        <v>40331</v>
      </c>
      <c r="B3348" s="13">
        <v>72.78</v>
      </c>
      <c r="C3348" s="15">
        <f t="shared" si="52"/>
        <v>-4.1135393257921418E-3</v>
      </c>
    </row>
    <row r="3349" spans="1:3" x14ac:dyDescent="0.3">
      <c r="A3349" s="14">
        <v>40330</v>
      </c>
      <c r="B3349" s="13">
        <v>73.08</v>
      </c>
      <c r="C3349" s="15">
        <f t="shared" si="52"/>
        <v>1.0952903614147435E-3</v>
      </c>
    </row>
    <row r="3350" spans="1:3" x14ac:dyDescent="0.3">
      <c r="A3350" s="14">
        <v>40326</v>
      </c>
      <c r="B3350" s="13">
        <v>73</v>
      </c>
      <c r="C3350" s="15">
        <f t="shared" si="52"/>
        <v>-7.6419585877292185E-3</v>
      </c>
    </row>
    <row r="3351" spans="1:3" x14ac:dyDescent="0.3">
      <c r="A3351" s="14">
        <v>40325</v>
      </c>
      <c r="B3351" s="13">
        <v>73.56</v>
      </c>
      <c r="C3351" s="15">
        <f t="shared" si="52"/>
        <v>4.1212908328739487E-2</v>
      </c>
    </row>
    <row r="3352" spans="1:3" x14ac:dyDescent="0.3">
      <c r="A3352" s="14">
        <v>40324</v>
      </c>
      <c r="B3352" s="13">
        <v>70.59</v>
      </c>
      <c r="C3352" s="15">
        <f t="shared" si="52"/>
        <v>4.951290722323401E-2</v>
      </c>
    </row>
    <row r="3353" spans="1:3" x14ac:dyDescent="0.3">
      <c r="A3353" s="14">
        <v>40323</v>
      </c>
      <c r="B3353" s="13">
        <v>67.180000000000007</v>
      </c>
      <c r="C3353" s="15">
        <f t="shared" si="52"/>
        <v>-3.5676298199146077E-2</v>
      </c>
    </row>
    <row r="3354" spans="1:3" x14ac:dyDescent="0.3">
      <c r="A3354" s="14">
        <v>40322</v>
      </c>
      <c r="B3354" s="13">
        <v>69.62</v>
      </c>
      <c r="C3354" s="15">
        <f t="shared" si="52"/>
        <v>-1.1851355961396345E-2</v>
      </c>
    </row>
    <row r="3355" spans="1:3" x14ac:dyDescent="0.3">
      <c r="A3355" s="14">
        <v>40319</v>
      </c>
      <c r="B3355" s="13">
        <v>70.45</v>
      </c>
      <c r="C3355" s="15">
        <f t="shared" si="52"/>
        <v>1.2713548858606857E-2</v>
      </c>
    </row>
    <row r="3356" spans="1:3" x14ac:dyDescent="0.3">
      <c r="A3356" s="14">
        <v>40318</v>
      </c>
      <c r="B3356" s="13">
        <v>69.56</v>
      </c>
      <c r="C3356" s="15">
        <f t="shared" si="52"/>
        <v>-3.2530092199290352E-2</v>
      </c>
    </row>
    <row r="3357" spans="1:3" x14ac:dyDescent="0.3">
      <c r="A3357" s="14">
        <v>40317</v>
      </c>
      <c r="B3357" s="13">
        <v>71.86</v>
      </c>
      <c r="C3357" s="15">
        <f t="shared" si="52"/>
        <v>-4.4367053214634813E-2</v>
      </c>
    </row>
    <row r="3358" spans="1:3" x14ac:dyDescent="0.3">
      <c r="A3358" s="14">
        <v>40316</v>
      </c>
      <c r="B3358" s="13">
        <v>75.12</v>
      </c>
      <c r="C3358" s="15">
        <f t="shared" si="52"/>
        <v>1.678004335936107E-2</v>
      </c>
    </row>
    <row r="3359" spans="1:3" x14ac:dyDescent="0.3">
      <c r="A3359" s="14">
        <v>40315</v>
      </c>
      <c r="B3359" s="13">
        <v>73.87</v>
      </c>
      <c r="C3359" s="15">
        <f t="shared" si="52"/>
        <v>-3.4068497714146405E-2</v>
      </c>
    </row>
    <row r="3360" spans="1:3" x14ac:dyDescent="0.3">
      <c r="A3360" s="14">
        <v>40312</v>
      </c>
      <c r="B3360" s="13">
        <v>76.430000000000007</v>
      </c>
      <c r="C3360" s="15">
        <f t="shared" si="52"/>
        <v>-3.8249015652326697E-2</v>
      </c>
    </row>
    <row r="3361" spans="1:3" x14ac:dyDescent="0.3">
      <c r="A3361" s="14">
        <v>40311</v>
      </c>
      <c r="B3361" s="13">
        <v>79.41</v>
      </c>
      <c r="C3361" s="15">
        <f t="shared" si="52"/>
        <v>8.9811494837619028E-3</v>
      </c>
    </row>
    <row r="3362" spans="1:3" x14ac:dyDescent="0.3">
      <c r="A3362" s="14">
        <v>40310</v>
      </c>
      <c r="B3362" s="13">
        <v>78.7</v>
      </c>
      <c r="C3362" s="15">
        <f t="shared" si="52"/>
        <v>-3.80469704366386E-3</v>
      </c>
    </row>
    <row r="3363" spans="1:3" x14ac:dyDescent="0.3">
      <c r="A3363" s="14">
        <v>40309</v>
      </c>
      <c r="B3363" s="13">
        <v>79</v>
      </c>
      <c r="C3363" s="15">
        <f t="shared" si="52"/>
        <v>1.1713910362184577E-2</v>
      </c>
    </row>
    <row r="3364" spans="1:3" x14ac:dyDescent="0.3">
      <c r="A3364" s="14">
        <v>40308</v>
      </c>
      <c r="B3364" s="13">
        <v>78.08</v>
      </c>
      <c r="C3364" s="15">
        <f t="shared" si="52"/>
        <v>2.0704673361691201E-2</v>
      </c>
    </row>
    <row r="3365" spans="1:3" x14ac:dyDescent="0.3">
      <c r="A3365" s="14">
        <v>40305</v>
      </c>
      <c r="B3365" s="13">
        <v>76.48</v>
      </c>
      <c r="C3365" s="15">
        <f t="shared" si="52"/>
        <v>-4.7618926635687252E-2</v>
      </c>
    </row>
    <row r="3366" spans="1:3" x14ac:dyDescent="0.3">
      <c r="A3366" s="14">
        <v>40304</v>
      </c>
      <c r="B3366" s="13">
        <v>80.209999999999994</v>
      </c>
      <c r="C3366" s="15">
        <f t="shared" si="52"/>
        <v>-2.5844411605719538E-2</v>
      </c>
    </row>
    <row r="3367" spans="1:3" x14ac:dyDescent="0.3">
      <c r="A3367" s="14">
        <v>40303</v>
      </c>
      <c r="B3367" s="13">
        <v>82.31</v>
      </c>
      <c r="C3367" s="15">
        <f t="shared" si="52"/>
        <v>-3.6736390934962129E-2</v>
      </c>
    </row>
    <row r="3368" spans="1:3" x14ac:dyDescent="0.3">
      <c r="A3368" s="14">
        <v>40302</v>
      </c>
      <c r="B3368" s="13">
        <v>85.39</v>
      </c>
      <c r="C3368" s="15">
        <f t="shared" si="52"/>
        <v>-3.1130021202189585E-2</v>
      </c>
    </row>
    <row r="3369" spans="1:3" x14ac:dyDescent="0.3">
      <c r="A3369" s="14">
        <v>40301</v>
      </c>
      <c r="B3369" s="13">
        <v>88.09</v>
      </c>
      <c r="C3369" s="15">
        <f t="shared" si="52"/>
        <v>2.1804857462396392E-2</v>
      </c>
    </row>
    <row r="3370" spans="1:3" x14ac:dyDescent="0.3">
      <c r="A3370" s="14">
        <v>40298</v>
      </c>
      <c r="B3370" s="13">
        <v>86.19</v>
      </c>
      <c r="C3370" s="15">
        <f t="shared" si="52"/>
        <v>-7.282848212139619E-3</v>
      </c>
    </row>
    <row r="3371" spans="1:3" x14ac:dyDescent="0.3">
      <c r="A3371" s="14">
        <v>40297</v>
      </c>
      <c r="B3371" s="13">
        <v>86.82</v>
      </c>
      <c r="C3371" s="15">
        <f t="shared" si="52"/>
        <v>2.6020953555524171E-2</v>
      </c>
    </row>
    <row r="3372" spans="1:3" x14ac:dyDescent="0.3">
      <c r="A3372" s="14">
        <v>40296</v>
      </c>
      <c r="B3372" s="13">
        <v>84.59</v>
      </c>
      <c r="C3372" s="15">
        <f t="shared" si="52"/>
        <v>-1.1752397577595183E-2</v>
      </c>
    </row>
    <row r="3373" spans="1:3" x14ac:dyDescent="0.3">
      <c r="A3373" s="14">
        <v>40295</v>
      </c>
      <c r="B3373" s="13">
        <v>85.59</v>
      </c>
      <c r="C3373" s="15">
        <f t="shared" si="52"/>
        <v>-1.3116083797817714E-2</v>
      </c>
    </row>
    <row r="3374" spans="1:3" x14ac:dyDescent="0.3">
      <c r="A3374" s="14">
        <v>40294</v>
      </c>
      <c r="B3374" s="13">
        <v>86.72</v>
      </c>
      <c r="C3374" s="15">
        <f t="shared" si="52"/>
        <v>7.291277021472746E-3</v>
      </c>
    </row>
    <row r="3375" spans="1:3" x14ac:dyDescent="0.3">
      <c r="A3375" s="14">
        <v>40291</v>
      </c>
      <c r="B3375" s="13">
        <v>86.09</v>
      </c>
      <c r="C3375" s="15">
        <f t="shared" si="52"/>
        <v>1.7695428625520697E-2</v>
      </c>
    </row>
    <row r="3376" spans="1:3" x14ac:dyDescent="0.3">
      <c r="A3376" s="14">
        <v>40290</v>
      </c>
      <c r="B3376" s="13">
        <v>84.58</v>
      </c>
      <c r="C3376" s="15">
        <f t="shared" si="52"/>
        <v>3.5475669975332529E-4</v>
      </c>
    </row>
    <row r="3377" spans="1:3" x14ac:dyDescent="0.3">
      <c r="A3377" s="14">
        <v>40289</v>
      </c>
      <c r="B3377" s="13">
        <v>84.55</v>
      </c>
      <c r="C3377" s="15">
        <f t="shared" si="52"/>
        <v>-2.1266548657834731E-3</v>
      </c>
    </row>
    <row r="3378" spans="1:3" x14ac:dyDescent="0.3">
      <c r="A3378" s="14">
        <v>40288</v>
      </c>
      <c r="B3378" s="13">
        <v>84.73</v>
      </c>
      <c r="C3378" s="15">
        <f t="shared" si="52"/>
        <v>1.9545372533482756E-2</v>
      </c>
    </row>
    <row r="3379" spans="1:3" x14ac:dyDescent="0.3">
      <c r="A3379" s="14">
        <v>40287</v>
      </c>
      <c r="B3379" s="13">
        <v>83.09</v>
      </c>
      <c r="C3379" s="15">
        <f t="shared" si="52"/>
        <v>-2.048910269671865E-2</v>
      </c>
    </row>
    <row r="3380" spans="1:3" x14ac:dyDescent="0.3">
      <c r="A3380" s="14">
        <v>40284</v>
      </c>
      <c r="B3380" s="13">
        <v>84.81</v>
      </c>
      <c r="C3380" s="15">
        <f t="shared" si="52"/>
        <v>-2.4344571897737706E-2</v>
      </c>
    </row>
    <row r="3381" spans="1:3" x14ac:dyDescent="0.3">
      <c r="A3381" s="14">
        <v>40283</v>
      </c>
      <c r="B3381" s="13">
        <v>86.9</v>
      </c>
      <c r="C3381" s="15">
        <f t="shared" si="52"/>
        <v>1.2622482452316742E-2</v>
      </c>
    </row>
    <row r="3382" spans="1:3" x14ac:dyDescent="0.3">
      <c r="A3382" s="14">
        <v>40282</v>
      </c>
      <c r="B3382" s="13">
        <v>85.81</v>
      </c>
      <c r="C3382" s="15">
        <f t="shared" si="52"/>
        <v>2.8007739126512655E-2</v>
      </c>
    </row>
    <row r="3383" spans="1:3" x14ac:dyDescent="0.3">
      <c r="A3383" s="14">
        <v>40281</v>
      </c>
      <c r="B3383" s="13">
        <v>83.44</v>
      </c>
      <c r="C3383" s="15">
        <f t="shared" si="52"/>
        <v>-2.099098714734756E-2</v>
      </c>
    </row>
    <row r="3384" spans="1:3" x14ac:dyDescent="0.3">
      <c r="A3384" s="14">
        <v>40280</v>
      </c>
      <c r="B3384" s="13">
        <v>85.21</v>
      </c>
      <c r="C3384" s="15">
        <f t="shared" si="52"/>
        <v>2.9053120942560226E-2</v>
      </c>
    </row>
    <row r="3385" spans="1:3" x14ac:dyDescent="0.3">
      <c r="A3385" s="14">
        <v>40277</v>
      </c>
      <c r="B3385" s="13">
        <v>82.77</v>
      </c>
      <c r="C3385" s="15">
        <f t="shared" si="52"/>
        <v>1.6928661842114143E-3</v>
      </c>
    </row>
    <row r="3386" spans="1:3" x14ac:dyDescent="0.3">
      <c r="A3386" s="14">
        <v>40276</v>
      </c>
      <c r="B3386" s="13">
        <v>82.63</v>
      </c>
      <c r="C3386" s="15">
        <f t="shared" si="52"/>
        <v>-2.2260373451660435E-2</v>
      </c>
    </row>
    <row r="3387" spans="1:3" x14ac:dyDescent="0.3">
      <c r="A3387" s="14">
        <v>40275</v>
      </c>
      <c r="B3387" s="13">
        <v>84.49</v>
      </c>
      <c r="C3387" s="15">
        <f t="shared" si="52"/>
        <v>-6.6061346771173896E-3</v>
      </c>
    </row>
    <row r="3388" spans="1:3" x14ac:dyDescent="0.3">
      <c r="A3388" s="14">
        <v>40274</v>
      </c>
      <c r="B3388" s="13">
        <v>85.05</v>
      </c>
      <c r="C3388" s="15">
        <f t="shared" si="52"/>
        <v>6.7244988839192856E-3</v>
      </c>
    </row>
    <row r="3389" spans="1:3" x14ac:dyDescent="0.3">
      <c r="A3389" s="14">
        <v>40273</v>
      </c>
      <c r="B3389" s="13">
        <v>84.48</v>
      </c>
      <c r="C3389" s="15">
        <f t="shared" si="52"/>
        <v>2.214200924485853E-2</v>
      </c>
    </row>
    <row r="3390" spans="1:3" x14ac:dyDescent="0.3">
      <c r="A3390" s="14">
        <v>40269</v>
      </c>
      <c r="B3390" s="13">
        <v>82.63</v>
      </c>
      <c r="C3390" s="15">
        <f t="shared" si="52"/>
        <v>2.7731838488465721E-2</v>
      </c>
    </row>
    <row r="3391" spans="1:3" x14ac:dyDescent="0.3">
      <c r="A3391" s="14">
        <v>40268</v>
      </c>
      <c r="B3391" s="13">
        <v>80.37</v>
      </c>
      <c r="C3391" s="15">
        <f t="shared" si="52"/>
        <v>1.1387221838174219E-2</v>
      </c>
    </row>
    <row r="3392" spans="1:3" x14ac:dyDescent="0.3">
      <c r="A3392" s="14">
        <v>40267</v>
      </c>
      <c r="B3392" s="13">
        <v>79.459999999999994</v>
      </c>
      <c r="C3392" s="15">
        <f t="shared" si="52"/>
        <v>-5.3969381074977949E-3</v>
      </c>
    </row>
    <row r="3393" spans="1:3" x14ac:dyDescent="0.3">
      <c r="A3393" s="14">
        <v>40266</v>
      </c>
      <c r="B3393" s="13">
        <v>79.89</v>
      </c>
      <c r="C3393" s="15">
        <f t="shared" si="52"/>
        <v>2.4198304939499312E-2</v>
      </c>
    </row>
    <row r="3394" spans="1:3" x14ac:dyDescent="0.3">
      <c r="A3394" s="14">
        <v>40263</v>
      </c>
      <c r="B3394" s="13">
        <v>77.98</v>
      </c>
      <c r="C3394" s="15">
        <f t="shared" si="52"/>
        <v>-8.4280922844598462E-3</v>
      </c>
    </row>
    <row r="3395" spans="1:3" x14ac:dyDescent="0.3">
      <c r="A3395" s="14">
        <v>40262</v>
      </c>
      <c r="B3395" s="13">
        <v>78.64</v>
      </c>
      <c r="C3395" s="15">
        <f t="shared" ref="C3395:C3458" si="53">LN(B3395/B3396)</f>
        <v>7.7871077102411356E-3</v>
      </c>
    </row>
    <row r="3396" spans="1:3" x14ac:dyDescent="0.3">
      <c r="A3396" s="14">
        <v>40261</v>
      </c>
      <c r="B3396" s="13">
        <v>78.03</v>
      </c>
      <c r="C3396" s="15">
        <f t="shared" si="53"/>
        <v>-1.4504071054672515E-2</v>
      </c>
    </row>
    <row r="3397" spans="1:3" x14ac:dyDescent="0.3">
      <c r="A3397" s="14">
        <v>40260</v>
      </c>
      <c r="B3397" s="13">
        <v>79.17</v>
      </c>
      <c r="C3397" s="15">
        <f t="shared" si="53"/>
        <v>1.3735431508758618E-2</v>
      </c>
    </row>
    <row r="3398" spans="1:3" x14ac:dyDescent="0.3">
      <c r="A3398" s="14">
        <v>40259</v>
      </c>
      <c r="B3398" s="13">
        <v>78.09</v>
      </c>
      <c r="C3398" s="15">
        <f t="shared" si="53"/>
        <v>-3.579193390189514E-3</v>
      </c>
    </row>
    <row r="3399" spans="1:3" x14ac:dyDescent="0.3">
      <c r="A3399" s="14">
        <v>40256</v>
      </c>
      <c r="B3399" s="13">
        <v>78.37</v>
      </c>
      <c r="C3399" s="15">
        <f t="shared" si="53"/>
        <v>-2.1709801270817668E-2</v>
      </c>
    </row>
    <row r="3400" spans="1:3" x14ac:dyDescent="0.3">
      <c r="A3400" s="14">
        <v>40255</v>
      </c>
      <c r="B3400" s="13">
        <v>80.09</v>
      </c>
      <c r="C3400" s="15">
        <f t="shared" si="53"/>
        <v>-2.3695215925465096E-3</v>
      </c>
    </row>
    <row r="3401" spans="1:3" x14ac:dyDescent="0.3">
      <c r="A3401" s="14">
        <v>40254</v>
      </c>
      <c r="B3401" s="13">
        <v>80.28</v>
      </c>
      <c r="C3401" s="15">
        <f t="shared" si="53"/>
        <v>1.039263094541246E-2</v>
      </c>
    </row>
    <row r="3402" spans="1:3" x14ac:dyDescent="0.3">
      <c r="A3402" s="14">
        <v>40253</v>
      </c>
      <c r="B3402" s="13">
        <v>79.45</v>
      </c>
      <c r="C3402" s="15">
        <f t="shared" si="53"/>
        <v>3.0284049436559327E-2</v>
      </c>
    </row>
    <row r="3403" spans="1:3" x14ac:dyDescent="0.3">
      <c r="A3403" s="14">
        <v>40252</v>
      </c>
      <c r="B3403" s="13">
        <v>77.08</v>
      </c>
      <c r="C3403" s="15">
        <f t="shared" si="53"/>
        <v>-2.940260380875365E-2</v>
      </c>
    </row>
    <row r="3404" spans="1:3" x14ac:dyDescent="0.3">
      <c r="A3404" s="14">
        <v>40249</v>
      </c>
      <c r="B3404" s="13">
        <v>79.38</v>
      </c>
      <c r="C3404" s="15">
        <f t="shared" si="53"/>
        <v>-7.5557238199785667E-4</v>
      </c>
    </row>
    <row r="3405" spans="1:3" x14ac:dyDescent="0.3">
      <c r="A3405" s="14">
        <v>40248</v>
      </c>
      <c r="B3405" s="13">
        <v>79.44</v>
      </c>
      <c r="C3405" s="15">
        <f t="shared" si="53"/>
        <v>-1.064306045967558E-2</v>
      </c>
    </row>
    <row r="3406" spans="1:3" x14ac:dyDescent="0.3">
      <c r="A3406" s="14">
        <v>40247</v>
      </c>
      <c r="B3406" s="13">
        <v>80.290000000000006</v>
      </c>
      <c r="C3406" s="15">
        <f t="shared" si="53"/>
        <v>1.9112866481359847E-2</v>
      </c>
    </row>
    <row r="3407" spans="1:3" x14ac:dyDescent="0.3">
      <c r="A3407" s="14">
        <v>40246</v>
      </c>
      <c r="B3407" s="13">
        <v>78.77</v>
      </c>
      <c r="C3407" s="15">
        <f t="shared" si="53"/>
        <v>-2.1558565194680674E-3</v>
      </c>
    </row>
    <row r="3408" spans="1:3" x14ac:dyDescent="0.3">
      <c r="A3408" s="14">
        <v>40245</v>
      </c>
      <c r="B3408" s="13">
        <v>78.94</v>
      </c>
      <c r="C3408" s="15">
        <f t="shared" si="53"/>
        <v>-3.2882285856791664E-3</v>
      </c>
    </row>
    <row r="3409" spans="1:3" x14ac:dyDescent="0.3">
      <c r="A3409" s="14">
        <v>40242</v>
      </c>
      <c r="B3409" s="13">
        <v>79.2</v>
      </c>
      <c r="C3409" s="15">
        <f t="shared" si="53"/>
        <v>1.6807118316381407E-2</v>
      </c>
    </row>
    <row r="3410" spans="1:3" x14ac:dyDescent="0.3">
      <c r="A3410" s="14">
        <v>40241</v>
      </c>
      <c r="B3410" s="13">
        <v>77.88</v>
      </c>
      <c r="C3410" s="15">
        <f t="shared" si="53"/>
        <v>-9.9655864996645062E-3</v>
      </c>
    </row>
    <row r="3411" spans="1:3" x14ac:dyDescent="0.3">
      <c r="A3411" s="14">
        <v>40240</v>
      </c>
      <c r="B3411" s="13">
        <v>78.66</v>
      </c>
      <c r="C3411" s="15">
        <f t="shared" si="53"/>
        <v>1.4856830644362185E-2</v>
      </c>
    </row>
    <row r="3412" spans="1:3" x14ac:dyDescent="0.3">
      <c r="A3412" s="14">
        <v>40239</v>
      </c>
      <c r="B3412" s="13">
        <v>77.5</v>
      </c>
      <c r="C3412" s="15">
        <f t="shared" si="53"/>
        <v>1.8623967350091666E-2</v>
      </c>
    </row>
    <row r="3413" spans="1:3" x14ac:dyDescent="0.3">
      <c r="A3413" s="14">
        <v>40238</v>
      </c>
      <c r="B3413" s="13">
        <v>76.069999999999993</v>
      </c>
      <c r="C3413" s="15">
        <f t="shared" si="53"/>
        <v>-3.8050298483371667E-3</v>
      </c>
    </row>
    <row r="3414" spans="1:3" x14ac:dyDescent="0.3">
      <c r="A3414" s="14">
        <v>40235</v>
      </c>
      <c r="B3414" s="13">
        <v>76.36</v>
      </c>
      <c r="C3414" s="15">
        <f t="shared" si="53"/>
        <v>2.6271910360622968E-2</v>
      </c>
    </row>
    <row r="3415" spans="1:3" x14ac:dyDescent="0.3">
      <c r="A3415" s="14">
        <v>40234</v>
      </c>
      <c r="B3415" s="13">
        <v>74.38</v>
      </c>
      <c r="C3415" s="15">
        <f t="shared" si="53"/>
        <v>-3.4618333356759907E-2</v>
      </c>
    </row>
    <row r="3416" spans="1:3" x14ac:dyDescent="0.3">
      <c r="A3416" s="14">
        <v>40233</v>
      </c>
      <c r="B3416" s="13">
        <v>77</v>
      </c>
      <c r="C3416" s="15">
        <f t="shared" si="53"/>
        <v>7.2993024816115351E-3</v>
      </c>
    </row>
    <row r="3417" spans="1:3" x14ac:dyDescent="0.3">
      <c r="A3417" s="14">
        <v>40232</v>
      </c>
      <c r="B3417" s="13">
        <v>76.44</v>
      </c>
      <c r="C3417" s="15">
        <f t="shared" si="53"/>
        <v>-6.6497409128159768E-3</v>
      </c>
    </row>
    <row r="3418" spans="1:3" x14ac:dyDescent="0.3">
      <c r="A3418" s="14">
        <v>40231</v>
      </c>
      <c r="B3418" s="13">
        <v>76.95</v>
      </c>
      <c r="C3418" s="15">
        <f t="shared" si="53"/>
        <v>9.1009562285126154E-4</v>
      </c>
    </row>
    <row r="3419" spans="1:3" x14ac:dyDescent="0.3">
      <c r="A3419" s="14">
        <v>40228</v>
      </c>
      <c r="B3419" s="13">
        <v>76.88</v>
      </c>
      <c r="C3419" s="15">
        <f t="shared" si="53"/>
        <v>3.5181481333073799E-3</v>
      </c>
    </row>
    <row r="3420" spans="1:3" x14ac:dyDescent="0.3">
      <c r="A3420" s="14">
        <v>40227</v>
      </c>
      <c r="B3420" s="13">
        <v>76.61</v>
      </c>
      <c r="C3420" s="15">
        <f t="shared" si="53"/>
        <v>2.2707246267453827E-2</v>
      </c>
    </row>
    <row r="3421" spans="1:3" x14ac:dyDescent="0.3">
      <c r="A3421" s="14">
        <v>40226</v>
      </c>
      <c r="B3421" s="13">
        <v>74.89</v>
      </c>
      <c r="C3421" s="15">
        <f t="shared" si="53"/>
        <v>9.3514134127576688E-4</v>
      </c>
    </row>
    <row r="3422" spans="1:3" x14ac:dyDescent="0.3">
      <c r="A3422" s="14">
        <v>40225</v>
      </c>
      <c r="B3422" s="13">
        <v>74.819999999999993</v>
      </c>
      <c r="C3422" s="15">
        <f t="shared" si="53"/>
        <v>4.5527649141239648E-2</v>
      </c>
    </row>
    <row r="3423" spans="1:3" x14ac:dyDescent="0.3">
      <c r="A3423" s="14">
        <v>40221</v>
      </c>
      <c r="B3423" s="13">
        <v>71.489999999999995</v>
      </c>
      <c r="C3423" s="15">
        <f t="shared" si="53"/>
        <v>-1.1957873298732451E-2</v>
      </c>
    </row>
    <row r="3424" spans="1:3" x14ac:dyDescent="0.3">
      <c r="A3424" s="14">
        <v>40220</v>
      </c>
      <c r="B3424" s="13">
        <v>72.349999999999994</v>
      </c>
      <c r="C3424" s="15">
        <f t="shared" si="53"/>
        <v>2.7322189913496053E-2</v>
      </c>
    </row>
    <row r="3425" spans="1:3" x14ac:dyDescent="0.3">
      <c r="A3425" s="14">
        <v>40219</v>
      </c>
      <c r="B3425" s="13">
        <v>70.400000000000006</v>
      </c>
      <c r="C3425" s="15">
        <f t="shared" si="53"/>
        <v>0</v>
      </c>
    </row>
    <row r="3426" spans="1:3" x14ac:dyDescent="0.3">
      <c r="A3426" s="14">
        <v>40218</v>
      </c>
      <c r="B3426" s="13">
        <v>70.400000000000006</v>
      </c>
      <c r="C3426" s="15">
        <f t="shared" si="53"/>
        <v>1.114138078070399E-2</v>
      </c>
    </row>
    <row r="3427" spans="1:3" x14ac:dyDescent="0.3">
      <c r="A3427" s="14">
        <v>40217</v>
      </c>
      <c r="B3427" s="13">
        <v>69.62</v>
      </c>
      <c r="C3427" s="15">
        <f t="shared" si="53"/>
        <v>-7.0135548355833742E-3</v>
      </c>
    </row>
    <row r="3428" spans="1:3" x14ac:dyDescent="0.3">
      <c r="A3428" s="14">
        <v>40214</v>
      </c>
      <c r="B3428" s="13">
        <v>70.11</v>
      </c>
      <c r="C3428" s="15">
        <f t="shared" si="53"/>
        <v>-1.6830890201373971E-2</v>
      </c>
    </row>
    <row r="3429" spans="1:3" x14ac:dyDescent="0.3">
      <c r="A3429" s="14">
        <v>40213</v>
      </c>
      <c r="B3429" s="13">
        <v>71.3</v>
      </c>
      <c r="C3429" s="15">
        <f t="shared" si="53"/>
        <v>-6.0806108523031727E-2</v>
      </c>
    </row>
    <row r="3430" spans="1:3" x14ac:dyDescent="0.3">
      <c r="A3430" s="14">
        <v>40212</v>
      </c>
      <c r="B3430" s="13">
        <v>75.77</v>
      </c>
      <c r="C3430" s="15">
        <f t="shared" si="53"/>
        <v>2.4448482434796113E-2</v>
      </c>
    </row>
    <row r="3431" spans="1:3" x14ac:dyDescent="0.3">
      <c r="A3431" s="14">
        <v>40211</v>
      </c>
      <c r="B3431" s="13">
        <v>73.94</v>
      </c>
      <c r="C3431" s="15">
        <f t="shared" si="53"/>
        <v>3.2438248170606199E-2</v>
      </c>
    </row>
    <row r="3432" spans="1:3" x14ac:dyDescent="0.3">
      <c r="A3432" s="14">
        <v>40210</v>
      </c>
      <c r="B3432" s="13">
        <v>71.58</v>
      </c>
      <c r="C3432" s="15">
        <f t="shared" si="53"/>
        <v>5.3228869199495824E-3</v>
      </c>
    </row>
    <row r="3433" spans="1:3" x14ac:dyDescent="0.3">
      <c r="A3433" s="14">
        <v>40207</v>
      </c>
      <c r="B3433" s="13">
        <v>71.2</v>
      </c>
      <c r="C3433" s="15">
        <f t="shared" si="53"/>
        <v>7.7547092873935606E-3</v>
      </c>
    </row>
    <row r="3434" spans="1:3" x14ac:dyDescent="0.3">
      <c r="A3434" s="14">
        <v>40206</v>
      </c>
      <c r="B3434" s="13">
        <v>70.650000000000006</v>
      </c>
      <c r="C3434" s="15">
        <f t="shared" si="53"/>
        <v>-2.9290796921065343E-2</v>
      </c>
    </row>
    <row r="3435" spans="1:3" x14ac:dyDescent="0.3">
      <c r="A3435" s="14">
        <v>40205</v>
      </c>
      <c r="B3435" s="13">
        <v>72.75</v>
      </c>
      <c r="C3435" s="15">
        <f t="shared" si="53"/>
        <v>1.6508464335252108E-3</v>
      </c>
    </row>
    <row r="3436" spans="1:3" x14ac:dyDescent="0.3">
      <c r="A3436" s="14">
        <v>40204</v>
      </c>
      <c r="B3436" s="13">
        <v>72.63</v>
      </c>
      <c r="C3436" s="15">
        <f t="shared" si="53"/>
        <v>6.215060403434192E-3</v>
      </c>
    </row>
    <row r="3437" spans="1:3" x14ac:dyDescent="0.3">
      <c r="A3437" s="14">
        <v>40203</v>
      </c>
      <c r="B3437" s="13">
        <v>72.180000000000007</v>
      </c>
      <c r="C3437" s="15">
        <f t="shared" si="53"/>
        <v>-7.5909549518068239E-3</v>
      </c>
    </row>
    <row r="3438" spans="1:3" x14ac:dyDescent="0.3">
      <c r="A3438" s="14">
        <v>40200</v>
      </c>
      <c r="B3438" s="13">
        <v>72.73</v>
      </c>
      <c r="C3438" s="15">
        <f t="shared" si="53"/>
        <v>-1.906635450217899E-2</v>
      </c>
    </row>
    <row r="3439" spans="1:3" x14ac:dyDescent="0.3">
      <c r="A3439" s="14">
        <v>40199</v>
      </c>
      <c r="B3439" s="13">
        <v>74.13</v>
      </c>
      <c r="C3439" s="15">
        <f t="shared" si="53"/>
        <v>-1.28670854431642E-2</v>
      </c>
    </row>
    <row r="3440" spans="1:3" x14ac:dyDescent="0.3">
      <c r="A3440" s="14">
        <v>40198</v>
      </c>
      <c r="B3440" s="13">
        <v>75.09</v>
      </c>
      <c r="C3440" s="15">
        <f t="shared" si="53"/>
        <v>-1.1978440242394069E-3</v>
      </c>
    </row>
    <row r="3441" spans="1:3" x14ac:dyDescent="0.3">
      <c r="A3441" s="14">
        <v>40197</v>
      </c>
      <c r="B3441" s="13">
        <v>75.180000000000007</v>
      </c>
      <c r="C3441" s="15">
        <f t="shared" si="53"/>
        <v>-2.1970231848572792E-2</v>
      </c>
    </row>
    <row r="3442" spans="1:3" x14ac:dyDescent="0.3">
      <c r="A3442" s="14">
        <v>40193</v>
      </c>
      <c r="B3442" s="13">
        <v>76.849999999999994</v>
      </c>
      <c r="C3442" s="15">
        <f t="shared" si="53"/>
        <v>-9.8408148814426756E-3</v>
      </c>
    </row>
    <row r="3443" spans="1:3" x14ac:dyDescent="0.3">
      <c r="A3443" s="14">
        <v>40192</v>
      </c>
      <c r="B3443" s="13">
        <v>77.61</v>
      </c>
      <c r="C3443" s="15">
        <f t="shared" si="53"/>
        <v>5.1553036326724001E-4</v>
      </c>
    </row>
    <row r="3444" spans="1:3" x14ac:dyDescent="0.3">
      <c r="A3444" s="14">
        <v>40191</v>
      </c>
      <c r="B3444" s="13">
        <v>77.569999999999993</v>
      </c>
      <c r="C3444" s="15">
        <f t="shared" si="53"/>
        <v>-2.3065692852139164E-2</v>
      </c>
    </row>
    <row r="3445" spans="1:3" x14ac:dyDescent="0.3">
      <c r="A3445" s="14">
        <v>40190</v>
      </c>
      <c r="B3445" s="13">
        <v>79.38</v>
      </c>
      <c r="C3445" s="15">
        <f t="shared" si="53"/>
        <v>-9.5286578530792126E-3</v>
      </c>
    </row>
    <row r="3446" spans="1:3" x14ac:dyDescent="0.3">
      <c r="A3446" s="14">
        <v>40189</v>
      </c>
      <c r="B3446" s="13">
        <v>80.14</v>
      </c>
      <c r="C3446" s="15">
        <f t="shared" si="53"/>
        <v>9.9875164357088862E-4</v>
      </c>
    </row>
    <row r="3447" spans="1:3" x14ac:dyDescent="0.3">
      <c r="A3447" s="14">
        <v>40186</v>
      </c>
      <c r="B3447" s="13">
        <v>80.06</v>
      </c>
      <c r="C3447" s="15">
        <f t="shared" si="53"/>
        <v>-6.3500182246768967E-3</v>
      </c>
    </row>
    <row r="3448" spans="1:3" x14ac:dyDescent="0.3">
      <c r="A3448" s="14">
        <v>40185</v>
      </c>
      <c r="B3448" s="13">
        <v>80.569999999999993</v>
      </c>
      <c r="C3448" s="15">
        <f t="shared" si="53"/>
        <v>5.3512665811059701E-3</v>
      </c>
    </row>
    <row r="3449" spans="1:3" x14ac:dyDescent="0.3">
      <c r="A3449" s="14">
        <v>40184</v>
      </c>
      <c r="B3449" s="13">
        <v>80.14</v>
      </c>
      <c r="C3449" s="15">
        <f t="shared" si="53"/>
        <v>1.091535835893398E-2</v>
      </c>
    </row>
    <row r="3450" spans="1:3" x14ac:dyDescent="0.3">
      <c r="A3450" s="14">
        <v>40183</v>
      </c>
      <c r="B3450" s="13">
        <v>79.27</v>
      </c>
      <c r="C3450" s="15">
        <f t="shared" si="53"/>
        <v>2.7791831935833821E-3</v>
      </c>
    </row>
    <row r="3451" spans="1:3" x14ac:dyDescent="0.3">
      <c r="A3451" s="14">
        <v>40182</v>
      </c>
      <c r="B3451" s="13">
        <v>79.05</v>
      </c>
      <c r="C3451" s="15">
        <f t="shared" si="53"/>
        <v>1.4526249312714288E-2</v>
      </c>
    </row>
    <row r="3452" spans="1:3" x14ac:dyDescent="0.3">
      <c r="A3452" s="14">
        <v>40178</v>
      </c>
      <c r="B3452" s="13">
        <v>77.91</v>
      </c>
      <c r="C3452" s="15">
        <f t="shared" si="53"/>
        <v>3.729188402006331E-3</v>
      </c>
    </row>
    <row r="3453" spans="1:3" x14ac:dyDescent="0.3">
      <c r="A3453" s="14">
        <v>40177</v>
      </c>
      <c r="B3453" s="13">
        <v>77.62</v>
      </c>
      <c r="C3453" s="15">
        <f t="shared" si="53"/>
        <v>1.2575520622937037E-2</v>
      </c>
    </row>
    <row r="3454" spans="1:3" x14ac:dyDescent="0.3">
      <c r="A3454" s="14">
        <v>40176</v>
      </c>
      <c r="B3454" s="13">
        <v>76.650000000000006</v>
      </c>
      <c r="C3454" s="15">
        <f t="shared" si="53"/>
        <v>7.8308539632109962E-4</v>
      </c>
    </row>
    <row r="3455" spans="1:3" x14ac:dyDescent="0.3">
      <c r="A3455" s="14">
        <v>40175</v>
      </c>
      <c r="B3455" s="13">
        <v>76.59</v>
      </c>
      <c r="C3455" s="15">
        <f t="shared" si="53"/>
        <v>1.8980403722518715E-2</v>
      </c>
    </row>
    <row r="3456" spans="1:3" x14ac:dyDescent="0.3">
      <c r="A3456" s="14">
        <v>40171</v>
      </c>
      <c r="B3456" s="13">
        <v>75.150000000000006</v>
      </c>
      <c r="C3456" s="15">
        <f t="shared" si="53"/>
        <v>1.7179324658337051E-2</v>
      </c>
    </row>
    <row r="3457" spans="1:3" x14ac:dyDescent="0.3">
      <c r="A3457" s="14">
        <v>40170</v>
      </c>
      <c r="B3457" s="13">
        <v>73.87</v>
      </c>
      <c r="C3457" s="15">
        <f t="shared" si="53"/>
        <v>3.0653214348135355E-2</v>
      </c>
    </row>
    <row r="3458" spans="1:3" x14ac:dyDescent="0.3">
      <c r="A3458" s="14">
        <v>40169</v>
      </c>
      <c r="B3458" s="13">
        <v>71.64</v>
      </c>
      <c r="C3458" s="15">
        <f t="shared" si="53"/>
        <v>-1.5237862366331839E-2</v>
      </c>
    </row>
    <row r="3459" spans="1:3" x14ac:dyDescent="0.3">
      <c r="A3459" s="14">
        <v>40168</v>
      </c>
      <c r="B3459" s="13">
        <v>72.739999999999995</v>
      </c>
      <c r="C3459" s="15">
        <f t="shared" ref="C3459:C3522" si="54">LN(B3459/B3460)</f>
        <v>1.2032508078491632E-2</v>
      </c>
    </row>
    <row r="3460" spans="1:3" x14ac:dyDescent="0.3">
      <c r="A3460" s="14">
        <v>40165</v>
      </c>
      <c r="B3460" s="13">
        <v>71.87</v>
      </c>
      <c r="C3460" s="15">
        <f t="shared" si="54"/>
        <v>8.2431483177974659E-3</v>
      </c>
    </row>
    <row r="3461" spans="1:3" x14ac:dyDescent="0.3">
      <c r="A3461" s="14">
        <v>40164</v>
      </c>
      <c r="B3461" s="13">
        <v>71.28</v>
      </c>
      <c r="C3461" s="15">
        <f t="shared" si="54"/>
        <v>-2.8490379480626084E-2</v>
      </c>
    </row>
    <row r="3462" spans="1:3" x14ac:dyDescent="0.3">
      <c r="A3462" s="14">
        <v>40163</v>
      </c>
      <c r="B3462" s="13">
        <v>73.34</v>
      </c>
      <c r="C3462" s="15">
        <f t="shared" si="54"/>
        <v>2.7789166353233214E-2</v>
      </c>
    </row>
    <row r="3463" spans="1:3" x14ac:dyDescent="0.3">
      <c r="A3463" s="14">
        <v>40162</v>
      </c>
      <c r="B3463" s="13">
        <v>71.33</v>
      </c>
      <c r="C3463" s="15">
        <f t="shared" si="54"/>
        <v>1.9646371741648158E-3</v>
      </c>
    </row>
    <row r="3464" spans="1:3" x14ac:dyDescent="0.3">
      <c r="A3464" s="14">
        <v>40161</v>
      </c>
      <c r="B3464" s="13">
        <v>71.19</v>
      </c>
      <c r="C3464" s="15">
        <f t="shared" si="54"/>
        <v>1.5857616733339488E-2</v>
      </c>
    </row>
    <row r="3465" spans="1:3" x14ac:dyDescent="0.3">
      <c r="A3465" s="14">
        <v>40158</v>
      </c>
      <c r="B3465" s="13">
        <v>70.069999999999993</v>
      </c>
      <c r="C3465" s="15">
        <f t="shared" si="54"/>
        <v>-1.1916724933462854E-2</v>
      </c>
    </row>
    <row r="3466" spans="1:3" x14ac:dyDescent="0.3">
      <c r="A3466" s="14">
        <v>40157</v>
      </c>
      <c r="B3466" s="13">
        <v>70.91</v>
      </c>
      <c r="C3466" s="15">
        <f t="shared" si="54"/>
        <v>-3.7641084064720179E-2</v>
      </c>
    </row>
    <row r="3467" spans="1:3" x14ac:dyDescent="0.3">
      <c r="A3467" s="14">
        <v>40156</v>
      </c>
      <c r="B3467" s="13">
        <v>73.63</v>
      </c>
      <c r="C3467" s="15">
        <f t="shared" si="54"/>
        <v>-1.7501792995593984E-2</v>
      </c>
    </row>
    <row r="3468" spans="1:3" x14ac:dyDescent="0.3">
      <c r="A3468" s="14">
        <v>40155</v>
      </c>
      <c r="B3468" s="13">
        <v>74.930000000000007</v>
      </c>
      <c r="C3468" s="15">
        <f t="shared" si="54"/>
        <v>-1.6544616674238632E-2</v>
      </c>
    </row>
    <row r="3469" spans="1:3" x14ac:dyDescent="0.3">
      <c r="A3469" s="14">
        <v>40154</v>
      </c>
      <c r="B3469" s="13">
        <v>76.180000000000007</v>
      </c>
      <c r="C3469" s="15">
        <f t="shared" si="54"/>
        <v>-2.0270964373618992E-2</v>
      </c>
    </row>
    <row r="3470" spans="1:3" x14ac:dyDescent="0.3">
      <c r="A3470" s="14">
        <v>40151</v>
      </c>
      <c r="B3470" s="13">
        <v>77.739999999999995</v>
      </c>
      <c r="C3470" s="15">
        <f t="shared" si="54"/>
        <v>-2.5723472810666243E-4</v>
      </c>
    </row>
    <row r="3471" spans="1:3" x14ac:dyDescent="0.3">
      <c r="A3471" s="14">
        <v>40150</v>
      </c>
      <c r="B3471" s="13">
        <v>77.760000000000005</v>
      </c>
      <c r="C3471" s="15">
        <f t="shared" si="54"/>
        <v>1.0341353794732751E-2</v>
      </c>
    </row>
    <row r="3472" spans="1:3" x14ac:dyDescent="0.3">
      <c r="A3472" s="14">
        <v>40149</v>
      </c>
      <c r="B3472" s="13">
        <v>76.959999999999994</v>
      </c>
      <c r="C3472" s="15">
        <f t="shared" si="54"/>
        <v>-2.2103187163407492E-2</v>
      </c>
    </row>
    <row r="3473" spans="1:3" x14ac:dyDescent="0.3">
      <c r="A3473" s="14">
        <v>40148</v>
      </c>
      <c r="B3473" s="13">
        <v>78.680000000000007</v>
      </c>
      <c r="C3473" s="15">
        <f t="shared" si="54"/>
        <v>1.1633240814006459E-2</v>
      </c>
    </row>
    <row r="3474" spans="1:3" x14ac:dyDescent="0.3">
      <c r="A3474" s="14">
        <v>40147</v>
      </c>
      <c r="B3474" s="13">
        <v>77.77</v>
      </c>
      <c r="C3474" s="15">
        <f t="shared" si="54"/>
        <v>2.3022412420520746E-2</v>
      </c>
    </row>
    <row r="3475" spans="1:3" x14ac:dyDescent="0.3">
      <c r="A3475" s="14">
        <v>40144</v>
      </c>
      <c r="B3475" s="13">
        <v>76</v>
      </c>
      <c r="C3475" s="15">
        <f t="shared" si="54"/>
        <v>-7.4720148387009541E-3</v>
      </c>
    </row>
    <row r="3476" spans="1:3" x14ac:dyDescent="0.3">
      <c r="A3476" s="14">
        <v>40142</v>
      </c>
      <c r="B3476" s="13">
        <v>76.569999999999993</v>
      </c>
      <c r="C3476" s="15">
        <f t="shared" si="54"/>
        <v>1.6061430052527578E-2</v>
      </c>
    </row>
    <row r="3477" spans="1:3" x14ac:dyDescent="0.3">
      <c r="A3477" s="14">
        <v>40141</v>
      </c>
      <c r="B3477" s="13">
        <v>75.349999999999994</v>
      </c>
      <c r="C3477" s="15">
        <f t="shared" si="54"/>
        <v>-3.6358164554420119E-2</v>
      </c>
    </row>
    <row r="3478" spans="1:3" x14ac:dyDescent="0.3">
      <c r="A3478" s="14">
        <v>40140</v>
      </c>
      <c r="B3478" s="13">
        <v>78.14</v>
      </c>
      <c r="C3478" s="15">
        <f t="shared" si="54"/>
        <v>3.291354005674603E-2</v>
      </c>
    </row>
    <row r="3479" spans="1:3" x14ac:dyDescent="0.3">
      <c r="A3479" s="14">
        <v>40137</v>
      </c>
      <c r="B3479" s="13">
        <v>75.61</v>
      </c>
      <c r="C3479" s="15">
        <f t="shared" si="54"/>
        <v>-1.1048382804892839E-2</v>
      </c>
    </row>
    <row r="3480" spans="1:3" x14ac:dyDescent="0.3">
      <c r="A3480" s="14">
        <v>40136</v>
      </c>
      <c r="B3480" s="13">
        <v>76.45</v>
      </c>
      <c r="C3480" s="15">
        <f t="shared" si="54"/>
        <v>-2.8243543463839789E-2</v>
      </c>
    </row>
    <row r="3481" spans="1:3" x14ac:dyDescent="0.3">
      <c r="A3481" s="14">
        <v>40135</v>
      </c>
      <c r="B3481" s="13">
        <v>78.64</v>
      </c>
      <c r="C3481" s="15">
        <f t="shared" si="54"/>
        <v>1.6410624693872247E-2</v>
      </c>
    </row>
    <row r="3482" spans="1:3" x14ac:dyDescent="0.3">
      <c r="A3482" s="14">
        <v>40134</v>
      </c>
      <c r="B3482" s="13">
        <v>77.36</v>
      </c>
      <c r="C3482" s="15">
        <f t="shared" si="54"/>
        <v>2.8478983649571198E-3</v>
      </c>
    </row>
    <row r="3483" spans="1:3" x14ac:dyDescent="0.3">
      <c r="A3483" s="14">
        <v>40133</v>
      </c>
      <c r="B3483" s="13">
        <v>77.14</v>
      </c>
      <c r="C3483" s="15">
        <f t="shared" si="54"/>
        <v>3.0670386895768061E-2</v>
      </c>
    </row>
    <row r="3484" spans="1:3" x14ac:dyDescent="0.3">
      <c r="A3484" s="14">
        <v>40130</v>
      </c>
      <c r="B3484" s="13">
        <v>74.81</v>
      </c>
      <c r="C3484" s="15">
        <f t="shared" si="54"/>
        <v>-4.9336722517183927E-3</v>
      </c>
    </row>
    <row r="3485" spans="1:3" x14ac:dyDescent="0.3">
      <c r="A3485" s="14">
        <v>40129</v>
      </c>
      <c r="B3485" s="13">
        <v>75.180000000000007</v>
      </c>
      <c r="C3485" s="15">
        <f t="shared" si="54"/>
        <v>-2.3790305153926133E-2</v>
      </c>
    </row>
    <row r="3486" spans="1:3" x14ac:dyDescent="0.3">
      <c r="A3486" s="14">
        <v>40128</v>
      </c>
      <c r="B3486" s="13">
        <v>76.989999999999995</v>
      </c>
      <c r="C3486" s="15">
        <f t="shared" si="54"/>
        <v>-1.0385564999436925E-3</v>
      </c>
    </row>
    <row r="3487" spans="1:3" x14ac:dyDescent="0.3">
      <c r="A3487" s="14">
        <v>40127</v>
      </c>
      <c r="B3487" s="13">
        <v>77.069999999999993</v>
      </c>
      <c r="C3487" s="15">
        <f t="shared" si="54"/>
        <v>-1.4262563195709189E-3</v>
      </c>
    </row>
    <row r="3488" spans="1:3" x14ac:dyDescent="0.3">
      <c r="A3488" s="14">
        <v>40126</v>
      </c>
      <c r="B3488" s="13">
        <v>77.180000000000007</v>
      </c>
      <c r="C3488" s="15">
        <f t="shared" si="54"/>
        <v>2.1875258294138548E-2</v>
      </c>
    </row>
    <row r="3489" spans="1:3" x14ac:dyDescent="0.3">
      <c r="A3489" s="14">
        <v>40123</v>
      </c>
      <c r="B3489" s="13">
        <v>75.510000000000005</v>
      </c>
      <c r="C3489" s="15">
        <f t="shared" si="54"/>
        <v>-3.2700106263176161E-2</v>
      </c>
    </row>
    <row r="3490" spans="1:3" x14ac:dyDescent="0.3">
      <c r="A3490" s="14">
        <v>40122</v>
      </c>
      <c r="B3490" s="13">
        <v>78.02</v>
      </c>
      <c r="C3490" s="15">
        <f t="shared" si="54"/>
        <v>-2.4323125350095478E-3</v>
      </c>
    </row>
    <row r="3491" spans="1:3" x14ac:dyDescent="0.3">
      <c r="A3491" s="14">
        <v>40121</v>
      </c>
      <c r="B3491" s="13">
        <v>78.209999999999994</v>
      </c>
      <c r="C3491" s="15">
        <f t="shared" si="54"/>
        <v>3.288359186989695E-2</v>
      </c>
    </row>
    <row r="3492" spans="1:3" x14ac:dyDescent="0.3">
      <c r="A3492" s="14">
        <v>40120</v>
      </c>
      <c r="B3492" s="13">
        <v>75.680000000000007</v>
      </c>
      <c r="C3492" s="15">
        <f t="shared" si="54"/>
        <v>1.5868821103141985E-3</v>
      </c>
    </row>
    <row r="3493" spans="1:3" x14ac:dyDescent="0.3">
      <c r="A3493" s="14">
        <v>40119</v>
      </c>
      <c r="B3493" s="13">
        <v>75.56</v>
      </c>
      <c r="C3493" s="15">
        <f t="shared" si="54"/>
        <v>8.6396496735174268E-3</v>
      </c>
    </row>
    <row r="3494" spans="1:3" x14ac:dyDescent="0.3">
      <c r="A3494" s="14">
        <v>40116</v>
      </c>
      <c r="B3494" s="13">
        <v>74.91</v>
      </c>
      <c r="C3494" s="15">
        <f t="shared" si="54"/>
        <v>-2.9852963149681274E-2</v>
      </c>
    </row>
    <row r="3495" spans="1:3" x14ac:dyDescent="0.3">
      <c r="A3495" s="14">
        <v>40115</v>
      </c>
      <c r="B3495" s="13">
        <v>77.180000000000007</v>
      </c>
      <c r="C3495" s="15">
        <f t="shared" si="54"/>
        <v>2.71866504115524E-2</v>
      </c>
    </row>
    <row r="3496" spans="1:3" x14ac:dyDescent="0.3">
      <c r="A3496" s="14">
        <v>40114</v>
      </c>
      <c r="B3496" s="13">
        <v>75.11</v>
      </c>
      <c r="C3496" s="15">
        <f t="shared" si="54"/>
        <v>-2.0817616078847433E-2</v>
      </c>
    </row>
    <row r="3497" spans="1:3" x14ac:dyDescent="0.3">
      <c r="A3497" s="14">
        <v>40113</v>
      </c>
      <c r="B3497" s="13">
        <v>76.69</v>
      </c>
      <c r="C3497" s="15">
        <f t="shared" si="54"/>
        <v>3.1343894016964565E-3</v>
      </c>
    </row>
    <row r="3498" spans="1:3" x14ac:dyDescent="0.3">
      <c r="A3498" s="14">
        <v>40112</v>
      </c>
      <c r="B3498" s="13">
        <v>76.45</v>
      </c>
      <c r="C3498" s="15">
        <f t="shared" si="54"/>
        <v>-1.6475692134167923E-2</v>
      </c>
    </row>
    <row r="3499" spans="1:3" x14ac:dyDescent="0.3">
      <c r="A3499" s="14">
        <v>40109</v>
      </c>
      <c r="B3499" s="13">
        <v>77.72</v>
      </c>
      <c r="C3499" s="15">
        <f t="shared" si="54"/>
        <v>-8.2009685671006697E-3</v>
      </c>
    </row>
    <row r="3500" spans="1:3" x14ac:dyDescent="0.3">
      <c r="A3500" s="14">
        <v>40108</v>
      </c>
      <c r="B3500" s="13">
        <v>78.36</v>
      </c>
      <c r="C3500" s="15">
        <f t="shared" si="54"/>
        <v>7.9436676522629118E-3</v>
      </c>
    </row>
    <row r="3501" spans="1:3" x14ac:dyDescent="0.3">
      <c r="A3501" s="14">
        <v>40107</v>
      </c>
      <c r="B3501" s="13">
        <v>77.739999999999995</v>
      </c>
      <c r="C3501" s="15">
        <f t="shared" si="54"/>
        <v>1.5948474180316575E-2</v>
      </c>
    </row>
    <row r="3502" spans="1:3" x14ac:dyDescent="0.3">
      <c r="A3502" s="14">
        <v>40106</v>
      </c>
      <c r="B3502" s="13">
        <v>76.510000000000005</v>
      </c>
      <c r="C3502" s="15">
        <f t="shared" si="54"/>
        <v>8.5319149830076161E-3</v>
      </c>
    </row>
    <row r="3503" spans="1:3" x14ac:dyDescent="0.3">
      <c r="A3503" s="14">
        <v>40105</v>
      </c>
      <c r="B3503" s="13">
        <v>75.86</v>
      </c>
      <c r="C3503" s="15">
        <f t="shared" si="54"/>
        <v>1.7017161510078233E-2</v>
      </c>
    </row>
    <row r="3504" spans="1:3" x14ac:dyDescent="0.3">
      <c r="A3504" s="14">
        <v>40102</v>
      </c>
      <c r="B3504" s="13">
        <v>74.58</v>
      </c>
      <c r="C3504" s="15">
        <f t="shared" si="54"/>
        <v>1.949696202943961E-2</v>
      </c>
    </row>
    <row r="3505" spans="1:3" x14ac:dyDescent="0.3">
      <c r="A3505" s="14">
        <v>40101</v>
      </c>
      <c r="B3505" s="13">
        <v>73.14</v>
      </c>
      <c r="C3505" s="15">
        <f t="shared" si="54"/>
        <v>1.3489536966867022E-2</v>
      </c>
    </row>
    <row r="3506" spans="1:3" x14ac:dyDescent="0.3">
      <c r="A3506" s="14">
        <v>40100</v>
      </c>
      <c r="B3506" s="13">
        <v>72.16</v>
      </c>
      <c r="C3506" s="15">
        <f t="shared" si="54"/>
        <v>1.8885642090685648E-2</v>
      </c>
    </row>
    <row r="3507" spans="1:3" x14ac:dyDescent="0.3">
      <c r="A3507" s="14">
        <v>40099</v>
      </c>
      <c r="B3507" s="13">
        <v>70.81</v>
      </c>
      <c r="C3507" s="15">
        <f t="shared" si="54"/>
        <v>8.476971403356189E-4</v>
      </c>
    </row>
    <row r="3508" spans="1:3" x14ac:dyDescent="0.3">
      <c r="A3508" s="14">
        <v>40098</v>
      </c>
      <c r="B3508" s="13">
        <v>70.75</v>
      </c>
      <c r="C3508" s="15">
        <f t="shared" si="54"/>
        <v>1.854546732299427E-2</v>
      </c>
    </row>
    <row r="3509" spans="1:3" x14ac:dyDescent="0.3">
      <c r="A3509" s="14">
        <v>40095</v>
      </c>
      <c r="B3509" s="13">
        <v>69.45</v>
      </c>
      <c r="C3509" s="15">
        <f t="shared" si="54"/>
        <v>1.4211376067381319E-2</v>
      </c>
    </row>
    <row r="3510" spans="1:3" x14ac:dyDescent="0.3">
      <c r="A3510" s="14">
        <v>40094</v>
      </c>
      <c r="B3510" s="13">
        <v>68.47</v>
      </c>
      <c r="C3510" s="15">
        <f t="shared" si="54"/>
        <v>1.2048338516174355E-2</v>
      </c>
    </row>
    <row r="3511" spans="1:3" x14ac:dyDescent="0.3">
      <c r="A3511" s="14">
        <v>40093</v>
      </c>
      <c r="B3511" s="13">
        <v>67.650000000000006</v>
      </c>
      <c r="C3511" s="15">
        <f t="shared" si="54"/>
        <v>-1.2632365398010676E-2</v>
      </c>
    </row>
    <row r="3512" spans="1:3" x14ac:dyDescent="0.3">
      <c r="A3512" s="14">
        <v>40092</v>
      </c>
      <c r="B3512" s="13">
        <v>68.510000000000005</v>
      </c>
      <c r="C3512" s="15">
        <f t="shared" si="54"/>
        <v>4.8600428849633087E-2</v>
      </c>
    </row>
    <row r="3513" spans="1:3" x14ac:dyDescent="0.3">
      <c r="A3513" s="14">
        <v>40091</v>
      </c>
      <c r="B3513" s="13">
        <v>65.260000000000005</v>
      </c>
      <c r="C3513" s="15">
        <f t="shared" si="54"/>
        <v>-1.8822656496633863E-2</v>
      </c>
    </row>
    <row r="3514" spans="1:3" x14ac:dyDescent="0.3">
      <c r="A3514" s="14">
        <v>40088</v>
      </c>
      <c r="B3514" s="13">
        <v>66.5</v>
      </c>
      <c r="C3514" s="15">
        <f t="shared" si="54"/>
        <v>-9.2801144971423593E-3</v>
      </c>
    </row>
    <row r="3515" spans="1:3" x14ac:dyDescent="0.3">
      <c r="A3515" s="14">
        <v>40087</v>
      </c>
      <c r="B3515" s="13">
        <v>67.12</v>
      </c>
      <c r="C3515" s="15">
        <f t="shared" si="54"/>
        <v>1.9558318643756928E-2</v>
      </c>
    </row>
    <row r="3516" spans="1:3" x14ac:dyDescent="0.3">
      <c r="A3516" s="14">
        <v>40086</v>
      </c>
      <c r="B3516" s="13">
        <v>65.819999999999993</v>
      </c>
      <c r="C3516" s="15">
        <f t="shared" si="54"/>
        <v>1.8245044240389842E-2</v>
      </c>
    </row>
    <row r="3517" spans="1:3" x14ac:dyDescent="0.3">
      <c r="A3517" s="14">
        <v>40085</v>
      </c>
      <c r="B3517" s="13">
        <v>64.63</v>
      </c>
      <c r="C3517" s="15">
        <f t="shared" si="54"/>
        <v>-1.230216960684348E-2</v>
      </c>
    </row>
    <row r="3518" spans="1:3" x14ac:dyDescent="0.3">
      <c r="A3518" s="14">
        <v>40084</v>
      </c>
      <c r="B3518" s="13">
        <v>65.430000000000007</v>
      </c>
      <c r="C3518" s="15">
        <f t="shared" si="54"/>
        <v>1.2766458093091492E-2</v>
      </c>
    </row>
    <row r="3519" spans="1:3" x14ac:dyDescent="0.3">
      <c r="A3519" s="14">
        <v>40081</v>
      </c>
      <c r="B3519" s="13">
        <v>64.599999999999994</v>
      </c>
      <c r="C3519" s="15">
        <f t="shared" si="54"/>
        <v>-6.0190011177013187E-3</v>
      </c>
    </row>
    <row r="3520" spans="1:3" x14ac:dyDescent="0.3">
      <c r="A3520" s="14">
        <v>40080</v>
      </c>
      <c r="B3520" s="13">
        <v>64.989999999999995</v>
      </c>
      <c r="C3520" s="15">
        <f t="shared" si="54"/>
        <v>-3.6856610840233214E-2</v>
      </c>
    </row>
    <row r="3521" spans="1:3" x14ac:dyDescent="0.3">
      <c r="A3521" s="14">
        <v>40079</v>
      </c>
      <c r="B3521" s="13">
        <v>67.430000000000007</v>
      </c>
      <c r="C3521" s="15">
        <f t="shared" si="54"/>
        <v>-3.2392677479324103E-2</v>
      </c>
    </row>
    <row r="3522" spans="1:3" x14ac:dyDescent="0.3">
      <c r="A3522" s="14">
        <v>40078</v>
      </c>
      <c r="B3522" s="13">
        <v>69.650000000000006</v>
      </c>
      <c r="C3522" s="15">
        <f t="shared" si="54"/>
        <v>2.2358654972587849E-2</v>
      </c>
    </row>
    <row r="3523" spans="1:3" x14ac:dyDescent="0.3">
      <c r="A3523" s="14">
        <v>40077</v>
      </c>
      <c r="B3523" s="13">
        <v>68.11</v>
      </c>
      <c r="C3523" s="15">
        <f t="shared" ref="C3523:C3586" si="55">LN(B3523/B3524)</f>
        <v>-3.7604373076160977E-2</v>
      </c>
    </row>
    <row r="3524" spans="1:3" x14ac:dyDescent="0.3">
      <c r="A3524" s="14">
        <v>40074</v>
      </c>
      <c r="B3524" s="13">
        <v>70.72</v>
      </c>
      <c r="C3524" s="15">
        <f t="shared" si="55"/>
        <v>-1.1807840311130424E-2</v>
      </c>
    </row>
    <row r="3525" spans="1:3" x14ac:dyDescent="0.3">
      <c r="A3525" s="14">
        <v>40073</v>
      </c>
      <c r="B3525" s="13">
        <v>71.56</v>
      </c>
      <c r="C3525" s="15">
        <f t="shared" si="55"/>
        <v>4.3556538625710677E-2</v>
      </c>
    </row>
    <row r="3526" spans="1:3" x14ac:dyDescent="0.3">
      <c r="A3526" s="14">
        <v>40072</v>
      </c>
      <c r="B3526" s="13">
        <v>68.510000000000005</v>
      </c>
      <c r="C3526" s="15">
        <f t="shared" si="55"/>
        <v>2.9326746261011633E-2</v>
      </c>
    </row>
    <row r="3527" spans="1:3" x14ac:dyDescent="0.3">
      <c r="A3527" s="14">
        <v>40071</v>
      </c>
      <c r="B3527" s="13">
        <v>66.53</v>
      </c>
      <c r="C3527" s="15">
        <f t="shared" si="55"/>
        <v>-5.6954590409293224E-3</v>
      </c>
    </row>
    <row r="3528" spans="1:3" x14ac:dyDescent="0.3">
      <c r="A3528" s="14">
        <v>40070</v>
      </c>
      <c r="B3528" s="13">
        <v>66.91</v>
      </c>
      <c r="C3528" s="15">
        <f t="shared" si="55"/>
        <v>-2.7273747719923067E-2</v>
      </c>
    </row>
    <row r="3529" spans="1:3" x14ac:dyDescent="0.3">
      <c r="A3529" s="14">
        <v>40067</v>
      </c>
      <c r="B3529" s="13">
        <v>68.760000000000005</v>
      </c>
      <c r="C3529" s="15">
        <f t="shared" si="55"/>
        <v>-2.9044458407889318E-3</v>
      </c>
    </row>
    <row r="3530" spans="1:3" x14ac:dyDescent="0.3">
      <c r="A3530" s="14">
        <v>40066</v>
      </c>
      <c r="B3530" s="13">
        <v>68.959999999999994</v>
      </c>
      <c r="C3530" s="15">
        <f t="shared" si="55"/>
        <v>-1.1534153245286742E-2</v>
      </c>
    </row>
    <row r="3531" spans="1:3" x14ac:dyDescent="0.3">
      <c r="A3531" s="14">
        <v>40065</v>
      </c>
      <c r="B3531" s="13">
        <v>69.760000000000005</v>
      </c>
      <c r="C3531" s="15">
        <f t="shared" si="55"/>
        <v>8.0599169771002482E-3</v>
      </c>
    </row>
    <row r="3532" spans="1:3" x14ac:dyDescent="0.3">
      <c r="A3532" s="14">
        <v>40064</v>
      </c>
      <c r="B3532" s="13">
        <v>69.2</v>
      </c>
      <c r="C3532" s="15">
        <f t="shared" si="55"/>
        <v>4.9773306254809434E-2</v>
      </c>
    </row>
    <row r="3533" spans="1:3" x14ac:dyDescent="0.3">
      <c r="A3533" s="14">
        <v>40060</v>
      </c>
      <c r="B3533" s="13">
        <v>65.84</v>
      </c>
      <c r="C3533" s="15">
        <f t="shared" si="55"/>
        <v>-1.4176078146694002E-2</v>
      </c>
    </row>
    <row r="3534" spans="1:3" x14ac:dyDescent="0.3">
      <c r="A3534" s="14">
        <v>40059</v>
      </c>
      <c r="B3534" s="13">
        <v>66.78</v>
      </c>
      <c r="C3534" s="15">
        <f t="shared" si="55"/>
        <v>-1.2204348533409883E-2</v>
      </c>
    </row>
    <row r="3535" spans="1:3" x14ac:dyDescent="0.3">
      <c r="A3535" s="14">
        <v>40058</v>
      </c>
      <c r="B3535" s="13">
        <v>67.599999999999994</v>
      </c>
      <c r="C3535" s="15">
        <f t="shared" si="55"/>
        <v>-1.7305021955201894E-2</v>
      </c>
    </row>
    <row r="3536" spans="1:3" x14ac:dyDescent="0.3">
      <c r="A3536" s="14">
        <v>40057</v>
      </c>
      <c r="B3536" s="13">
        <v>68.78</v>
      </c>
      <c r="C3536" s="15">
        <f t="shared" si="55"/>
        <v>-3.4833126657371817E-3</v>
      </c>
    </row>
    <row r="3537" spans="1:3" x14ac:dyDescent="0.3">
      <c r="A3537" s="14">
        <v>40056</v>
      </c>
      <c r="B3537" s="13">
        <v>69.02</v>
      </c>
      <c r="C3537" s="15">
        <f t="shared" si="55"/>
        <v>-5.3319637532782974E-2</v>
      </c>
    </row>
    <row r="3538" spans="1:3" x14ac:dyDescent="0.3">
      <c r="A3538" s="14">
        <v>40053</v>
      </c>
      <c r="B3538" s="13">
        <v>72.8</v>
      </c>
      <c r="C3538" s="15">
        <f t="shared" si="55"/>
        <v>2.9553307751144588E-2</v>
      </c>
    </row>
    <row r="3539" spans="1:3" x14ac:dyDescent="0.3">
      <c r="A3539" s="14">
        <v>40052</v>
      </c>
      <c r="B3539" s="13">
        <v>70.680000000000007</v>
      </c>
      <c r="C3539" s="15">
        <f t="shared" si="55"/>
        <v>-8.4853632583875246E-4</v>
      </c>
    </row>
    <row r="3540" spans="1:3" x14ac:dyDescent="0.3">
      <c r="A3540" s="14">
        <v>40051</v>
      </c>
      <c r="B3540" s="13">
        <v>70.739999999999995</v>
      </c>
      <c r="C3540" s="15">
        <f t="shared" si="55"/>
        <v>-3.2817182978398286E-2</v>
      </c>
    </row>
    <row r="3541" spans="1:3" x14ac:dyDescent="0.3">
      <c r="A3541" s="14">
        <v>40050</v>
      </c>
      <c r="B3541" s="13">
        <v>73.099999999999994</v>
      </c>
      <c r="C3541" s="15">
        <f t="shared" si="55"/>
        <v>-1.6820798113373437E-2</v>
      </c>
    </row>
    <row r="3542" spans="1:3" x14ac:dyDescent="0.3">
      <c r="A3542" s="14">
        <v>40049</v>
      </c>
      <c r="B3542" s="13">
        <v>74.34</v>
      </c>
      <c r="C3542" s="15">
        <f t="shared" si="55"/>
        <v>8.5106896679088308E-3</v>
      </c>
    </row>
    <row r="3543" spans="1:3" x14ac:dyDescent="0.3">
      <c r="A3543" s="14">
        <v>40046</v>
      </c>
      <c r="B3543" s="13">
        <v>73.709999999999994</v>
      </c>
      <c r="C3543" s="15">
        <f t="shared" si="55"/>
        <v>-5.4252001873189245E-4</v>
      </c>
    </row>
    <row r="3544" spans="1:3" x14ac:dyDescent="0.3">
      <c r="A3544" s="14">
        <v>40045</v>
      </c>
      <c r="B3544" s="13">
        <v>73.75</v>
      </c>
      <c r="C3544" s="15">
        <f t="shared" si="55"/>
        <v>1.2827686813309534E-2</v>
      </c>
    </row>
    <row r="3545" spans="1:3" x14ac:dyDescent="0.3">
      <c r="A3545" s="14">
        <v>40044</v>
      </c>
      <c r="B3545" s="13">
        <v>72.81</v>
      </c>
      <c r="C3545" s="15">
        <f t="shared" si="55"/>
        <v>5.8686520377073718E-2</v>
      </c>
    </row>
    <row r="3546" spans="1:3" x14ac:dyDescent="0.3">
      <c r="A3546" s="14">
        <v>40043</v>
      </c>
      <c r="B3546" s="13">
        <v>68.66</v>
      </c>
      <c r="C3546" s="15">
        <f t="shared" si="55"/>
        <v>1.4565581556589329E-4</v>
      </c>
    </row>
    <row r="3547" spans="1:3" x14ac:dyDescent="0.3">
      <c r="A3547" s="14">
        <v>40042</v>
      </c>
      <c r="B3547" s="13">
        <v>68.650000000000006</v>
      </c>
      <c r="C3547" s="15">
        <f t="shared" si="55"/>
        <v>-3.8295864075966593E-2</v>
      </c>
    </row>
    <row r="3548" spans="1:3" x14ac:dyDescent="0.3">
      <c r="A3548" s="14">
        <v>40039</v>
      </c>
      <c r="B3548" s="13">
        <v>71.33</v>
      </c>
      <c r="C3548" s="15">
        <f t="shared" si="55"/>
        <v>-3.349958295839172E-2</v>
      </c>
    </row>
    <row r="3549" spans="1:3" x14ac:dyDescent="0.3">
      <c r="A3549" s="14">
        <v>40038</v>
      </c>
      <c r="B3549" s="13">
        <v>73.760000000000005</v>
      </c>
      <c r="C3549" s="15">
        <f t="shared" si="55"/>
        <v>-3.6538372066685187E-3</v>
      </c>
    </row>
    <row r="3550" spans="1:3" x14ac:dyDescent="0.3">
      <c r="A3550" s="14">
        <v>40037</v>
      </c>
      <c r="B3550" s="13">
        <v>74.03</v>
      </c>
      <c r="C3550" s="15">
        <f t="shared" si="55"/>
        <v>3.3654711117127249E-2</v>
      </c>
    </row>
    <row r="3551" spans="1:3" x14ac:dyDescent="0.3">
      <c r="A3551" s="14">
        <v>40036</v>
      </c>
      <c r="B3551" s="13">
        <v>71.58</v>
      </c>
      <c r="C3551" s="15">
        <f t="shared" si="55"/>
        <v>-3.0407515732395592E-2</v>
      </c>
    </row>
    <row r="3552" spans="1:3" x14ac:dyDescent="0.3">
      <c r="A3552" s="14">
        <v>40035</v>
      </c>
      <c r="B3552" s="13">
        <v>73.790000000000006</v>
      </c>
      <c r="C3552" s="15">
        <f t="shared" si="55"/>
        <v>-5.6756909117667721E-3</v>
      </c>
    </row>
    <row r="3553" spans="1:3" x14ac:dyDescent="0.3">
      <c r="A3553" s="14">
        <v>40032</v>
      </c>
      <c r="B3553" s="13">
        <v>74.209999999999994</v>
      </c>
      <c r="C3553" s="15">
        <f t="shared" si="55"/>
        <v>-5.3756345013808611E-3</v>
      </c>
    </row>
    <row r="3554" spans="1:3" x14ac:dyDescent="0.3">
      <c r="A3554" s="14">
        <v>40031</v>
      </c>
      <c r="B3554" s="13">
        <v>74.61</v>
      </c>
      <c r="C3554" s="15">
        <f t="shared" si="55"/>
        <v>2.9530222801730397E-3</v>
      </c>
    </row>
    <row r="3555" spans="1:3" x14ac:dyDescent="0.3">
      <c r="A3555" s="14">
        <v>40030</v>
      </c>
      <c r="B3555" s="13">
        <v>74.39</v>
      </c>
      <c r="C3555" s="15">
        <f t="shared" si="55"/>
        <v>7.6918266013975703E-3</v>
      </c>
    </row>
    <row r="3556" spans="1:3" x14ac:dyDescent="0.3">
      <c r="A3556" s="14">
        <v>40029</v>
      </c>
      <c r="B3556" s="13">
        <v>73.819999999999993</v>
      </c>
      <c r="C3556" s="15">
        <f t="shared" si="55"/>
        <v>1.254105858723983E-2</v>
      </c>
    </row>
    <row r="3557" spans="1:3" x14ac:dyDescent="0.3">
      <c r="A3557" s="14">
        <v>40028</v>
      </c>
      <c r="B3557" s="13">
        <v>72.900000000000006</v>
      </c>
      <c r="C3557" s="15">
        <f t="shared" si="55"/>
        <v>3.9451192386476645E-2</v>
      </c>
    </row>
    <row r="3558" spans="1:3" x14ac:dyDescent="0.3">
      <c r="A3558" s="14">
        <v>40025</v>
      </c>
      <c r="B3558" s="13">
        <v>70.08</v>
      </c>
      <c r="C3558" s="15">
        <f t="shared" si="55"/>
        <v>1.8143046258801653E-2</v>
      </c>
    </row>
    <row r="3559" spans="1:3" x14ac:dyDescent="0.3">
      <c r="A3559" s="14">
        <v>40024</v>
      </c>
      <c r="B3559" s="13">
        <v>68.819999999999993</v>
      </c>
      <c r="C3559" s="15">
        <f t="shared" si="55"/>
        <v>4.5026549271427657E-2</v>
      </c>
    </row>
    <row r="3560" spans="1:3" x14ac:dyDescent="0.3">
      <c r="A3560" s="14">
        <v>40023</v>
      </c>
      <c r="B3560" s="13">
        <v>65.790000000000006</v>
      </c>
      <c r="C3560" s="15">
        <f t="shared" si="55"/>
        <v>-4.0803754499825734E-2</v>
      </c>
    </row>
    <row r="3561" spans="1:3" x14ac:dyDescent="0.3">
      <c r="A3561" s="14">
        <v>40022</v>
      </c>
      <c r="B3561" s="13">
        <v>68.53</v>
      </c>
      <c r="C3561" s="15">
        <f t="shared" si="55"/>
        <v>-1.8075830160895694E-2</v>
      </c>
    </row>
    <row r="3562" spans="1:3" x14ac:dyDescent="0.3">
      <c r="A3562" s="14">
        <v>40021</v>
      </c>
      <c r="B3562" s="13">
        <v>69.78</v>
      </c>
      <c r="C3562" s="15">
        <f t="shared" si="55"/>
        <v>1.3853035389293947E-2</v>
      </c>
    </row>
    <row r="3563" spans="1:3" x14ac:dyDescent="0.3">
      <c r="A3563" s="14">
        <v>40018</v>
      </c>
      <c r="B3563" s="13">
        <v>68.819999999999993</v>
      </c>
      <c r="C3563" s="15">
        <f t="shared" si="55"/>
        <v>1.1104731296574528E-2</v>
      </c>
    </row>
    <row r="3564" spans="1:3" x14ac:dyDescent="0.3">
      <c r="A3564" s="14">
        <v>40017</v>
      </c>
      <c r="B3564" s="13">
        <v>68.06</v>
      </c>
      <c r="C3564" s="15">
        <f t="shared" si="55"/>
        <v>4.0479218521012217E-2</v>
      </c>
    </row>
    <row r="3565" spans="1:3" x14ac:dyDescent="0.3">
      <c r="A3565" s="14">
        <v>40016</v>
      </c>
      <c r="B3565" s="13">
        <v>65.36</v>
      </c>
      <c r="C3565" s="15">
        <f t="shared" si="55"/>
        <v>-8.6831225734609937E-3</v>
      </c>
    </row>
    <row r="3566" spans="1:3" x14ac:dyDescent="0.3">
      <c r="A3566" s="14">
        <v>40015</v>
      </c>
      <c r="B3566" s="13">
        <v>65.930000000000007</v>
      </c>
      <c r="C3566" s="15">
        <f t="shared" si="55"/>
        <v>1.9760158912368403E-2</v>
      </c>
    </row>
    <row r="3567" spans="1:3" x14ac:dyDescent="0.3">
      <c r="A3567" s="14">
        <v>40014</v>
      </c>
      <c r="B3567" s="13">
        <v>64.64</v>
      </c>
      <c r="C3567" s="15">
        <f t="shared" si="55"/>
        <v>1.7163785371469918E-2</v>
      </c>
    </row>
    <row r="3568" spans="1:3" x14ac:dyDescent="0.3">
      <c r="A3568" s="14">
        <v>40011</v>
      </c>
      <c r="B3568" s="13">
        <v>63.54</v>
      </c>
      <c r="C3568" s="15">
        <f t="shared" si="55"/>
        <v>2.4212715169067037E-2</v>
      </c>
    </row>
    <row r="3569" spans="1:3" x14ac:dyDescent="0.3">
      <c r="A3569" s="14">
        <v>40010</v>
      </c>
      <c r="B3569" s="13">
        <v>62.02</v>
      </c>
      <c r="C3569" s="15">
        <f t="shared" si="55"/>
        <v>1.2493064247466623E-2</v>
      </c>
    </row>
    <row r="3570" spans="1:3" x14ac:dyDescent="0.3">
      <c r="A3570" s="14">
        <v>40009</v>
      </c>
      <c r="B3570" s="13">
        <v>61.25</v>
      </c>
      <c r="C3570" s="15">
        <f t="shared" si="55"/>
        <v>1.2651117553558945E-2</v>
      </c>
    </row>
    <row r="3571" spans="1:3" x14ac:dyDescent="0.3">
      <c r="A3571" s="14">
        <v>40008</v>
      </c>
      <c r="B3571" s="13">
        <v>60.48</v>
      </c>
      <c r="C3571" s="15">
        <f t="shared" si="55"/>
        <v>3.756863942546753E-2</v>
      </c>
    </row>
    <row r="3572" spans="1:3" x14ac:dyDescent="0.3">
      <c r="A3572" s="14">
        <v>40007</v>
      </c>
      <c r="B3572" s="13">
        <v>58.25</v>
      </c>
      <c r="C3572" s="15">
        <f t="shared" si="55"/>
        <v>-3.0853641205356966E-3</v>
      </c>
    </row>
    <row r="3573" spans="1:3" x14ac:dyDescent="0.3">
      <c r="A3573" s="14">
        <v>40004</v>
      </c>
      <c r="B3573" s="13">
        <v>58.43</v>
      </c>
      <c r="C3573" s="15">
        <f t="shared" si="55"/>
        <v>-1.2585200122257117E-2</v>
      </c>
    </row>
    <row r="3574" spans="1:3" x14ac:dyDescent="0.3">
      <c r="A3574" s="14">
        <v>40003</v>
      </c>
      <c r="B3574" s="13">
        <v>59.17</v>
      </c>
      <c r="C3574" s="15">
        <f t="shared" si="55"/>
        <v>-9.0848538702983858E-3</v>
      </c>
    </row>
    <row r="3575" spans="1:3" x14ac:dyDescent="0.3">
      <c r="A3575" s="14">
        <v>40002</v>
      </c>
      <c r="B3575" s="13">
        <v>59.71</v>
      </c>
      <c r="C3575" s="15">
        <f t="shared" si="55"/>
        <v>-3.0187859334994672E-2</v>
      </c>
    </row>
    <row r="3576" spans="1:3" x14ac:dyDescent="0.3">
      <c r="A3576" s="14">
        <v>40001</v>
      </c>
      <c r="B3576" s="13">
        <v>61.54</v>
      </c>
      <c r="C3576" s="15">
        <f t="shared" si="55"/>
        <v>-2.5350306643722977E-2</v>
      </c>
    </row>
    <row r="3577" spans="1:3" x14ac:dyDescent="0.3">
      <c r="A3577" s="14">
        <v>40000</v>
      </c>
      <c r="B3577" s="13">
        <v>63.12</v>
      </c>
      <c r="C3577" s="15">
        <f t="shared" si="55"/>
        <v>-4.0669891698454558E-2</v>
      </c>
    </row>
    <row r="3578" spans="1:3" x14ac:dyDescent="0.3">
      <c r="A3578" s="14">
        <v>39996</v>
      </c>
      <c r="B3578" s="13">
        <v>65.739999999999995</v>
      </c>
      <c r="C3578" s="15">
        <f t="shared" si="55"/>
        <v>-4.1418105219845826E-2</v>
      </c>
    </row>
    <row r="3579" spans="1:3" x14ac:dyDescent="0.3">
      <c r="A3579" s="14">
        <v>39995</v>
      </c>
      <c r="B3579" s="13">
        <v>68.52</v>
      </c>
      <c r="C3579" s="15">
        <f t="shared" si="55"/>
        <v>6.0016282026920499E-3</v>
      </c>
    </row>
    <row r="3580" spans="1:3" x14ac:dyDescent="0.3">
      <c r="A3580" s="14">
        <v>39994</v>
      </c>
      <c r="B3580" s="13">
        <v>68.11</v>
      </c>
      <c r="C3580" s="15">
        <f t="shared" si="55"/>
        <v>-2.3793375448247979E-2</v>
      </c>
    </row>
    <row r="3581" spans="1:3" x14ac:dyDescent="0.3">
      <c r="A3581" s="14">
        <v>39993</v>
      </c>
      <c r="B3581" s="13">
        <v>69.75</v>
      </c>
      <c r="C3581" s="15">
        <f t="shared" si="55"/>
        <v>2.3940207546008403E-2</v>
      </c>
    </row>
    <row r="3582" spans="1:3" x14ac:dyDescent="0.3">
      <c r="A3582" s="14">
        <v>39990</v>
      </c>
      <c r="B3582" s="13">
        <v>68.099999999999994</v>
      </c>
      <c r="C3582" s="15">
        <f t="shared" si="55"/>
        <v>-1.0517187213867579E-2</v>
      </c>
    </row>
    <row r="3583" spans="1:3" x14ac:dyDescent="0.3">
      <c r="A3583" s="14">
        <v>39989</v>
      </c>
      <c r="B3583" s="13">
        <v>68.819999999999993</v>
      </c>
      <c r="C3583" s="15">
        <f t="shared" si="55"/>
        <v>5.0987072363626075E-3</v>
      </c>
    </row>
    <row r="3584" spans="1:3" x14ac:dyDescent="0.3">
      <c r="A3584" s="14">
        <v>39988</v>
      </c>
      <c r="B3584" s="13">
        <v>68.47</v>
      </c>
      <c r="C3584" s="15">
        <f t="shared" si="55"/>
        <v>3.1301227810727771E-2</v>
      </c>
    </row>
    <row r="3585" spans="1:3" x14ac:dyDescent="0.3">
      <c r="A3585" s="14">
        <v>39987</v>
      </c>
      <c r="B3585" s="13">
        <v>66.36</v>
      </c>
      <c r="C3585" s="15">
        <f t="shared" si="55"/>
        <v>3.4719636356726992E-3</v>
      </c>
    </row>
    <row r="3586" spans="1:3" x14ac:dyDescent="0.3">
      <c r="A3586" s="14">
        <v>39986</v>
      </c>
      <c r="B3586" s="13">
        <v>66.13</v>
      </c>
      <c r="C3586" s="15">
        <f t="shared" si="55"/>
        <v>-6.3706479941353186E-2</v>
      </c>
    </row>
    <row r="3587" spans="1:3" x14ac:dyDescent="0.3">
      <c r="A3587" s="14">
        <v>39983</v>
      </c>
      <c r="B3587" s="13">
        <v>70.48</v>
      </c>
      <c r="C3587" s="15">
        <f t="shared" ref="C3587:C3650" si="56">LN(B3587/B3588)</f>
        <v>7.4053314775229867E-3</v>
      </c>
    </row>
    <row r="3588" spans="1:3" x14ac:dyDescent="0.3">
      <c r="A3588" s="14">
        <v>39982</v>
      </c>
      <c r="B3588" s="13">
        <v>69.959999999999994</v>
      </c>
      <c r="C3588" s="15">
        <f t="shared" si="56"/>
        <v>1.4542045911090429E-2</v>
      </c>
    </row>
    <row r="3589" spans="1:3" x14ac:dyDescent="0.3">
      <c r="A3589" s="14">
        <v>39981</v>
      </c>
      <c r="B3589" s="13">
        <v>68.95</v>
      </c>
      <c r="C3589" s="15">
        <f t="shared" si="56"/>
        <v>-2.2514753290358607E-2</v>
      </c>
    </row>
    <row r="3590" spans="1:3" x14ac:dyDescent="0.3">
      <c r="A3590" s="14">
        <v>39980</v>
      </c>
      <c r="B3590" s="13">
        <v>70.52</v>
      </c>
      <c r="C3590" s="15">
        <f t="shared" si="56"/>
        <v>2.9208608319855559E-2</v>
      </c>
    </row>
    <row r="3591" spans="1:3" x14ac:dyDescent="0.3">
      <c r="A3591" s="14">
        <v>39979</v>
      </c>
      <c r="B3591" s="13">
        <v>68.489999999999995</v>
      </c>
      <c r="C3591" s="15">
        <f t="shared" si="56"/>
        <v>-3.0625641290426695E-2</v>
      </c>
    </row>
    <row r="3592" spans="1:3" x14ac:dyDescent="0.3">
      <c r="A3592" s="14">
        <v>39976</v>
      </c>
      <c r="B3592" s="13">
        <v>70.62</v>
      </c>
      <c r="C3592" s="15">
        <f t="shared" si="56"/>
        <v>-1.5316817394242977E-2</v>
      </c>
    </row>
    <row r="3593" spans="1:3" x14ac:dyDescent="0.3">
      <c r="A3593" s="14">
        <v>39975</v>
      </c>
      <c r="B3593" s="13">
        <v>71.709999999999994</v>
      </c>
      <c r="C3593" s="15">
        <f t="shared" si="56"/>
        <v>1.6733850364814066E-2</v>
      </c>
    </row>
    <row r="3594" spans="1:3" x14ac:dyDescent="0.3">
      <c r="A3594" s="14">
        <v>39974</v>
      </c>
      <c r="B3594" s="13">
        <v>70.52</v>
      </c>
      <c r="C3594" s="15">
        <f t="shared" si="56"/>
        <v>2.2659796440950192E-2</v>
      </c>
    </row>
    <row r="3595" spans="1:3" x14ac:dyDescent="0.3">
      <c r="A3595" s="14">
        <v>39973</v>
      </c>
      <c r="B3595" s="13">
        <v>68.94</v>
      </c>
      <c r="C3595" s="15">
        <f t="shared" si="56"/>
        <v>1.9480659986132829E-2</v>
      </c>
    </row>
    <row r="3596" spans="1:3" x14ac:dyDescent="0.3">
      <c r="A3596" s="14">
        <v>39972</v>
      </c>
      <c r="B3596" s="13">
        <v>67.61</v>
      </c>
      <c r="C3596" s="15">
        <f t="shared" si="56"/>
        <v>-2.3637180454350159E-3</v>
      </c>
    </row>
    <row r="3597" spans="1:3" x14ac:dyDescent="0.3">
      <c r="A3597" s="14">
        <v>39969</v>
      </c>
      <c r="B3597" s="13">
        <v>67.77</v>
      </c>
      <c r="C3597" s="15">
        <f t="shared" si="56"/>
        <v>1.3289038500535126E-3</v>
      </c>
    </row>
    <row r="3598" spans="1:3" x14ac:dyDescent="0.3">
      <c r="A3598" s="14">
        <v>39968</v>
      </c>
      <c r="B3598" s="13">
        <v>67.680000000000007</v>
      </c>
      <c r="C3598" s="15">
        <f t="shared" si="56"/>
        <v>2.2865824737003129E-2</v>
      </c>
    </row>
    <row r="3599" spans="1:3" x14ac:dyDescent="0.3">
      <c r="A3599" s="14">
        <v>39967</v>
      </c>
      <c r="B3599" s="13">
        <v>66.150000000000006</v>
      </c>
      <c r="C3599" s="15">
        <f t="shared" si="56"/>
        <v>-2.2718059683169433E-2</v>
      </c>
    </row>
    <row r="3600" spans="1:3" x14ac:dyDescent="0.3">
      <c r="A3600" s="14">
        <v>39966</v>
      </c>
      <c r="B3600" s="13">
        <v>67.67</v>
      </c>
      <c r="C3600" s="15">
        <f t="shared" si="56"/>
        <v>1.593837269779071E-2</v>
      </c>
    </row>
    <row r="3601" spans="1:3" x14ac:dyDescent="0.3">
      <c r="A3601" s="14">
        <v>39965</v>
      </c>
      <c r="B3601" s="13">
        <v>66.599999999999994</v>
      </c>
      <c r="C3601" s="15">
        <f t="shared" si="56"/>
        <v>2.4625047305388975E-2</v>
      </c>
    </row>
    <row r="3602" spans="1:3" x14ac:dyDescent="0.3">
      <c r="A3602" s="14">
        <v>39962</v>
      </c>
      <c r="B3602" s="13">
        <v>64.98</v>
      </c>
      <c r="C3602" s="15">
        <f t="shared" si="56"/>
        <v>2.3512176922575647E-2</v>
      </c>
    </row>
    <row r="3603" spans="1:3" x14ac:dyDescent="0.3">
      <c r="A3603" s="14">
        <v>39961</v>
      </c>
      <c r="B3603" s="13">
        <v>63.47</v>
      </c>
      <c r="C3603" s="15">
        <f t="shared" si="56"/>
        <v>3.511382788604283E-2</v>
      </c>
    </row>
    <row r="3604" spans="1:3" x14ac:dyDescent="0.3">
      <c r="A3604" s="14">
        <v>39960</v>
      </c>
      <c r="B3604" s="13">
        <v>61.28</v>
      </c>
      <c r="C3604" s="15">
        <f t="shared" si="56"/>
        <v>3.7068982788964686E-2</v>
      </c>
    </row>
    <row r="3605" spans="1:3" x14ac:dyDescent="0.3">
      <c r="A3605" s="14">
        <v>39959</v>
      </c>
      <c r="B3605" s="13">
        <v>59.05</v>
      </c>
      <c r="C3605" s="15">
        <f t="shared" si="56"/>
        <v>5.9448158093203867E-3</v>
      </c>
    </row>
    <row r="3606" spans="1:3" x14ac:dyDescent="0.3">
      <c r="A3606" s="14">
        <v>39955</v>
      </c>
      <c r="B3606" s="13">
        <v>58.7</v>
      </c>
      <c r="C3606" s="15">
        <f t="shared" si="56"/>
        <v>1.1651948140792748E-2</v>
      </c>
    </row>
    <row r="3607" spans="1:3" x14ac:dyDescent="0.3">
      <c r="A3607" s="14">
        <v>39954</v>
      </c>
      <c r="B3607" s="13">
        <v>58.02</v>
      </c>
      <c r="C3607" s="15">
        <f t="shared" si="56"/>
        <v>-1.8443145718794476E-2</v>
      </c>
    </row>
    <row r="3608" spans="1:3" x14ac:dyDescent="0.3">
      <c r="A3608" s="14">
        <v>39953</v>
      </c>
      <c r="B3608" s="13">
        <v>59.1</v>
      </c>
      <c r="C3608" s="15">
        <f t="shared" si="56"/>
        <v>3.4076606380723663E-2</v>
      </c>
    </row>
    <row r="3609" spans="1:3" x14ac:dyDescent="0.3">
      <c r="A3609" s="14">
        <v>39952</v>
      </c>
      <c r="B3609" s="13">
        <v>57.12</v>
      </c>
      <c r="C3609" s="15">
        <f t="shared" si="56"/>
        <v>1.0736704389577004E-2</v>
      </c>
    </row>
    <row r="3610" spans="1:3" x14ac:dyDescent="0.3">
      <c r="A3610" s="14">
        <v>39951</v>
      </c>
      <c r="B3610" s="13">
        <v>56.51</v>
      </c>
      <c r="C3610" s="15">
        <f t="shared" si="56"/>
        <v>3.1903607351292762E-3</v>
      </c>
    </row>
    <row r="3611" spans="1:3" x14ac:dyDescent="0.3">
      <c r="A3611" s="14">
        <v>39948</v>
      </c>
      <c r="B3611" s="13">
        <v>56.33</v>
      </c>
      <c r="C3611" s="15">
        <f t="shared" si="56"/>
        <v>1.4212118220930778E-3</v>
      </c>
    </row>
    <row r="3612" spans="1:3" x14ac:dyDescent="0.3">
      <c r="A3612" s="14">
        <v>39947</v>
      </c>
      <c r="B3612" s="13">
        <v>56.25</v>
      </c>
      <c r="C3612" s="15">
        <f t="shared" si="56"/>
        <v>-1.0434262144370455E-2</v>
      </c>
    </row>
    <row r="3613" spans="1:3" x14ac:dyDescent="0.3">
      <c r="A3613" s="14">
        <v>39946</v>
      </c>
      <c r="B3613" s="13">
        <v>56.84</v>
      </c>
      <c r="C3613" s="15">
        <f t="shared" si="56"/>
        <v>5.6457454125731221E-3</v>
      </c>
    </row>
    <row r="3614" spans="1:3" x14ac:dyDescent="0.3">
      <c r="A3614" s="14">
        <v>39945</v>
      </c>
      <c r="B3614" s="13">
        <v>56.52</v>
      </c>
      <c r="C3614" s="15">
        <f t="shared" si="56"/>
        <v>9.4214544555248584E-3</v>
      </c>
    </row>
    <row r="3615" spans="1:3" x14ac:dyDescent="0.3">
      <c r="A3615" s="14">
        <v>39944</v>
      </c>
      <c r="B3615" s="13">
        <v>55.99</v>
      </c>
      <c r="C3615" s="15">
        <f t="shared" si="56"/>
        <v>-5.3566647116052365E-4</v>
      </c>
    </row>
    <row r="3616" spans="1:3" x14ac:dyDescent="0.3">
      <c r="A3616" s="14">
        <v>39941</v>
      </c>
      <c r="B3616" s="13">
        <v>56.02</v>
      </c>
      <c r="C3616" s="15">
        <f t="shared" si="56"/>
        <v>-1.0830110293751168E-2</v>
      </c>
    </row>
    <row r="3617" spans="1:3" x14ac:dyDescent="0.3">
      <c r="A3617" s="14">
        <v>39940</v>
      </c>
      <c r="B3617" s="13">
        <v>56.63</v>
      </c>
      <c r="C3617" s="15">
        <f t="shared" si="56"/>
        <v>2.7933776851323481E-2</v>
      </c>
    </row>
    <row r="3618" spans="1:3" x14ac:dyDescent="0.3">
      <c r="A3618" s="14">
        <v>39939</v>
      </c>
      <c r="B3618" s="13">
        <v>55.07</v>
      </c>
      <c r="C3618" s="15">
        <f t="shared" si="56"/>
        <v>3.5298869429345514E-2</v>
      </c>
    </row>
    <row r="3619" spans="1:3" x14ac:dyDescent="0.3">
      <c r="A3619" s="14">
        <v>39938</v>
      </c>
      <c r="B3619" s="13">
        <v>53.16</v>
      </c>
      <c r="C3619" s="15">
        <f t="shared" si="56"/>
        <v>-1.8793465407416353E-3</v>
      </c>
    </row>
    <row r="3620" spans="1:3" x14ac:dyDescent="0.3">
      <c r="A3620" s="14">
        <v>39937</v>
      </c>
      <c r="B3620" s="13">
        <v>53.26</v>
      </c>
      <c r="C3620" s="15">
        <f t="shared" si="56"/>
        <v>2.8761148240307732E-2</v>
      </c>
    </row>
    <row r="3621" spans="1:3" x14ac:dyDescent="0.3">
      <c r="A3621" s="14">
        <v>39934</v>
      </c>
      <c r="B3621" s="13">
        <v>51.75</v>
      </c>
      <c r="C3621" s="15">
        <f t="shared" si="56"/>
        <v>2.8419355039785019E-2</v>
      </c>
    </row>
    <row r="3622" spans="1:3" x14ac:dyDescent="0.3">
      <c r="A3622" s="14">
        <v>39933</v>
      </c>
      <c r="B3622" s="13">
        <v>50.3</v>
      </c>
      <c r="C3622" s="15">
        <f t="shared" si="56"/>
        <v>1.5917233762546338E-3</v>
      </c>
    </row>
    <row r="3623" spans="1:3" x14ac:dyDescent="0.3">
      <c r="A3623" s="14">
        <v>39932</v>
      </c>
      <c r="B3623" s="13">
        <v>50.22</v>
      </c>
      <c r="C3623" s="15">
        <f t="shared" si="56"/>
        <v>3.196711607152742E-2</v>
      </c>
    </row>
    <row r="3624" spans="1:3" x14ac:dyDescent="0.3">
      <c r="A3624" s="14">
        <v>39931</v>
      </c>
      <c r="B3624" s="13">
        <v>48.64</v>
      </c>
      <c r="C3624" s="15">
        <f t="shared" si="56"/>
        <v>-6.1658618745144675E-4</v>
      </c>
    </row>
    <row r="3625" spans="1:3" x14ac:dyDescent="0.3">
      <c r="A3625" s="14">
        <v>39930</v>
      </c>
      <c r="B3625" s="13">
        <v>48.67</v>
      </c>
      <c r="C3625" s="15">
        <f t="shared" si="56"/>
        <v>-3.2743426338510399E-2</v>
      </c>
    </row>
    <row r="3626" spans="1:3" x14ac:dyDescent="0.3">
      <c r="A3626" s="14">
        <v>39927</v>
      </c>
      <c r="B3626" s="13">
        <v>50.29</v>
      </c>
      <c r="C3626" s="15">
        <f t="shared" si="56"/>
        <v>4.0581750298422807E-2</v>
      </c>
    </row>
    <row r="3627" spans="1:3" x14ac:dyDescent="0.3">
      <c r="A3627" s="14">
        <v>39926</v>
      </c>
      <c r="B3627" s="13">
        <v>48.29</v>
      </c>
      <c r="C3627" s="15">
        <f t="shared" si="56"/>
        <v>-4.3392980579870155E-3</v>
      </c>
    </row>
    <row r="3628" spans="1:3" x14ac:dyDescent="0.3">
      <c r="A3628" s="14">
        <v>39925</v>
      </c>
      <c r="B3628" s="13">
        <v>48.5</v>
      </c>
      <c r="C3628" s="15">
        <f t="shared" si="56"/>
        <v>-3.9098722511719374E-3</v>
      </c>
    </row>
    <row r="3629" spans="1:3" x14ac:dyDescent="0.3">
      <c r="A3629" s="14">
        <v>39924</v>
      </c>
      <c r="B3629" s="13">
        <v>48.69</v>
      </c>
      <c r="C3629" s="15">
        <f t="shared" si="56"/>
        <v>-7.57036863573376E-3</v>
      </c>
    </row>
    <row r="3630" spans="1:3" x14ac:dyDescent="0.3">
      <c r="A3630" s="14">
        <v>39923</v>
      </c>
      <c r="B3630" s="13">
        <v>49.06</v>
      </c>
      <c r="C3630" s="15">
        <f t="shared" si="56"/>
        <v>-5.8584221190162274E-2</v>
      </c>
    </row>
    <row r="3631" spans="1:3" x14ac:dyDescent="0.3">
      <c r="A3631" s="14">
        <v>39920</v>
      </c>
      <c r="B3631" s="13">
        <v>52.02</v>
      </c>
      <c r="C3631" s="15">
        <f t="shared" si="56"/>
        <v>3.6591278188904913E-3</v>
      </c>
    </row>
    <row r="3632" spans="1:3" x14ac:dyDescent="0.3">
      <c r="A3632" s="14">
        <v>39919</v>
      </c>
      <c r="B3632" s="13">
        <v>51.83</v>
      </c>
      <c r="C3632" s="15">
        <f t="shared" si="56"/>
        <v>1.0083467247741772E-2</v>
      </c>
    </row>
    <row r="3633" spans="1:3" x14ac:dyDescent="0.3">
      <c r="A3633" s="14">
        <v>39918</v>
      </c>
      <c r="B3633" s="13">
        <v>51.31</v>
      </c>
      <c r="C3633" s="15">
        <f t="shared" si="56"/>
        <v>-1.4511234612545854E-2</v>
      </c>
    </row>
    <row r="3634" spans="1:3" x14ac:dyDescent="0.3">
      <c r="A3634" s="14">
        <v>39917</v>
      </c>
      <c r="B3634" s="13">
        <v>52.06</v>
      </c>
      <c r="C3634" s="15">
        <f t="shared" si="56"/>
        <v>2.5879447987820759E-2</v>
      </c>
    </row>
    <row r="3635" spans="1:3" x14ac:dyDescent="0.3">
      <c r="A3635" s="14">
        <v>39916</v>
      </c>
      <c r="B3635" s="13">
        <v>50.73</v>
      </c>
      <c r="C3635" s="15">
        <f t="shared" si="56"/>
        <v>-3.1052368805517851E-2</v>
      </c>
    </row>
    <row r="3636" spans="1:3" x14ac:dyDescent="0.3">
      <c r="A3636" s="14">
        <v>39912</v>
      </c>
      <c r="B3636" s="13">
        <v>52.33</v>
      </c>
      <c r="C3636" s="15">
        <f t="shared" si="56"/>
        <v>5.1729208176969632E-3</v>
      </c>
    </row>
    <row r="3637" spans="1:3" x14ac:dyDescent="0.3">
      <c r="A3637" s="14">
        <v>39911</v>
      </c>
      <c r="B3637" s="13">
        <v>52.06</v>
      </c>
      <c r="C3637" s="15">
        <f t="shared" si="56"/>
        <v>2.80501444494415E-2</v>
      </c>
    </row>
    <row r="3638" spans="1:3" x14ac:dyDescent="0.3">
      <c r="A3638" s="14">
        <v>39910</v>
      </c>
      <c r="B3638" s="13">
        <v>50.62</v>
      </c>
      <c r="C3638" s="15">
        <f t="shared" si="56"/>
        <v>-5.7126127972665832E-3</v>
      </c>
    </row>
    <row r="3639" spans="1:3" x14ac:dyDescent="0.3">
      <c r="A3639" s="14">
        <v>39909</v>
      </c>
      <c r="B3639" s="13">
        <v>50.91</v>
      </c>
      <c r="C3639" s="15">
        <f t="shared" si="56"/>
        <v>8.4821496812869015E-3</v>
      </c>
    </row>
    <row r="3640" spans="1:3" x14ac:dyDescent="0.3">
      <c r="A3640" s="14">
        <v>39906</v>
      </c>
      <c r="B3640" s="13">
        <v>50.48</v>
      </c>
      <c r="C3640" s="15">
        <f t="shared" si="56"/>
        <v>-8.0892223677836994E-3</v>
      </c>
    </row>
    <row r="3641" spans="1:3" x14ac:dyDescent="0.3">
      <c r="A3641" s="14">
        <v>39905</v>
      </c>
      <c r="B3641" s="13">
        <v>50.89</v>
      </c>
      <c r="C3641" s="15">
        <f t="shared" si="56"/>
        <v>0.10276568858943026</v>
      </c>
    </row>
    <row r="3642" spans="1:3" x14ac:dyDescent="0.3">
      <c r="A3642" s="14">
        <v>39904</v>
      </c>
      <c r="B3642" s="13">
        <v>45.92</v>
      </c>
      <c r="C3642" s="15">
        <f t="shared" si="56"/>
        <v>-4.5627455584181728E-3</v>
      </c>
    </row>
    <row r="3643" spans="1:3" x14ac:dyDescent="0.3">
      <c r="A3643" s="14">
        <v>39903</v>
      </c>
      <c r="B3643" s="13">
        <v>46.13</v>
      </c>
      <c r="C3643" s="15">
        <f t="shared" si="56"/>
        <v>-6.1376688441642832E-2</v>
      </c>
    </row>
    <row r="3644" spans="1:3" x14ac:dyDescent="0.3">
      <c r="A3644" s="14">
        <v>39902</v>
      </c>
      <c r="B3644" s="13">
        <v>49.05</v>
      </c>
      <c r="C3644" s="15">
        <f t="shared" si="56"/>
        <v>-3.5252999594268489E-2</v>
      </c>
    </row>
    <row r="3645" spans="1:3" x14ac:dyDescent="0.3">
      <c r="A3645" s="14">
        <v>39899</v>
      </c>
      <c r="B3645" s="13">
        <v>50.81</v>
      </c>
      <c r="C3645" s="15">
        <f t="shared" si="56"/>
        <v>-2.1032907774007733E-2</v>
      </c>
    </row>
    <row r="3646" spans="1:3" x14ac:dyDescent="0.3">
      <c r="A3646" s="14">
        <v>39898</v>
      </c>
      <c r="B3646" s="13">
        <v>51.89</v>
      </c>
      <c r="C3646" s="15">
        <f t="shared" si="56"/>
        <v>8.3212865260500722E-3</v>
      </c>
    </row>
    <row r="3647" spans="1:3" x14ac:dyDescent="0.3">
      <c r="A3647" s="14">
        <v>39897</v>
      </c>
      <c r="B3647" s="13">
        <v>51.46</v>
      </c>
      <c r="C3647" s="15">
        <f t="shared" si="56"/>
        <v>2.7242671061624276E-3</v>
      </c>
    </row>
    <row r="3648" spans="1:3" x14ac:dyDescent="0.3">
      <c r="A3648" s="14">
        <v>39896</v>
      </c>
      <c r="B3648" s="13">
        <v>51.32</v>
      </c>
      <c r="C3648" s="15">
        <f t="shared" si="56"/>
        <v>-1.0081512296583677E-2</v>
      </c>
    </row>
    <row r="3649" spans="1:3" x14ac:dyDescent="0.3">
      <c r="A3649" s="14">
        <v>39895</v>
      </c>
      <c r="B3649" s="13">
        <v>51.84</v>
      </c>
      <c r="C3649" s="15">
        <f t="shared" si="56"/>
        <v>5.0846675488147482E-2</v>
      </c>
    </row>
    <row r="3650" spans="1:3" x14ac:dyDescent="0.3">
      <c r="A3650" s="14">
        <v>39892</v>
      </c>
      <c r="B3650" s="13">
        <v>49.27</v>
      </c>
      <c r="C3650" s="15">
        <f t="shared" si="56"/>
        <v>2.5489560879138808E-2</v>
      </c>
    </row>
    <row r="3651" spans="1:3" x14ac:dyDescent="0.3">
      <c r="A3651" s="14">
        <v>39891</v>
      </c>
      <c r="B3651" s="13">
        <v>48.03</v>
      </c>
      <c r="C3651" s="15">
        <f t="shared" ref="C3651:C3714" si="57">LN(B3651/B3652)</f>
        <v>6.0286348826909301E-2</v>
      </c>
    </row>
    <row r="3652" spans="1:3" x14ac:dyDescent="0.3">
      <c r="A3652" s="14">
        <v>39890</v>
      </c>
      <c r="B3652" s="13">
        <v>45.22</v>
      </c>
      <c r="C3652" s="15">
        <f t="shared" si="57"/>
        <v>-6.8319824968669784E-3</v>
      </c>
    </row>
    <row r="3653" spans="1:3" x14ac:dyDescent="0.3">
      <c r="A3653" s="14">
        <v>39889</v>
      </c>
      <c r="B3653" s="13">
        <v>45.53</v>
      </c>
      <c r="C3653" s="15">
        <f t="shared" si="57"/>
        <v>3.1458254961389077E-2</v>
      </c>
    </row>
    <row r="3654" spans="1:3" x14ac:dyDescent="0.3">
      <c r="A3654" s="14">
        <v>39888</v>
      </c>
      <c r="B3654" s="13">
        <v>44.12</v>
      </c>
      <c r="C3654" s="15">
        <f t="shared" si="57"/>
        <v>-1.9082406397314341E-2</v>
      </c>
    </row>
    <row r="3655" spans="1:3" x14ac:dyDescent="0.3">
      <c r="A3655" s="14">
        <v>39885</v>
      </c>
      <c r="B3655" s="13">
        <v>44.97</v>
      </c>
      <c r="C3655" s="15">
        <f t="shared" si="57"/>
        <v>6.3812374646368769E-2</v>
      </c>
    </row>
    <row r="3656" spans="1:3" x14ac:dyDescent="0.3">
      <c r="A3656" s="14">
        <v>39884</v>
      </c>
      <c r="B3656" s="13">
        <v>42.19</v>
      </c>
      <c r="C3656" s="15">
        <f t="shared" si="57"/>
        <v>-2.3657269113817391E-2</v>
      </c>
    </row>
    <row r="3657" spans="1:3" x14ac:dyDescent="0.3">
      <c r="A3657" s="14">
        <v>39883</v>
      </c>
      <c r="B3657" s="13">
        <v>43.2</v>
      </c>
      <c r="C3657" s="15">
        <f t="shared" si="57"/>
        <v>-4.0599747603016309E-2</v>
      </c>
    </row>
    <row r="3658" spans="1:3" x14ac:dyDescent="0.3">
      <c r="A3658" s="14">
        <v>39882</v>
      </c>
      <c r="B3658" s="13">
        <v>44.99</v>
      </c>
      <c r="C3658" s="15">
        <f t="shared" si="57"/>
        <v>9.8280889362626928E-3</v>
      </c>
    </row>
    <row r="3659" spans="1:3" x14ac:dyDescent="0.3">
      <c r="A3659" s="14">
        <v>39881</v>
      </c>
      <c r="B3659" s="13">
        <v>44.55</v>
      </c>
      <c r="C3659" s="15">
        <f t="shared" si="57"/>
        <v>2.4311091663809542E-2</v>
      </c>
    </row>
    <row r="3660" spans="1:3" x14ac:dyDescent="0.3">
      <c r="A3660" s="14">
        <v>39878</v>
      </c>
      <c r="B3660" s="13">
        <v>43.48</v>
      </c>
      <c r="C3660" s="15">
        <f t="shared" si="57"/>
        <v>-2.2063899706904994E-2</v>
      </c>
    </row>
    <row r="3661" spans="1:3" x14ac:dyDescent="0.3">
      <c r="A3661" s="14">
        <v>39877</v>
      </c>
      <c r="B3661" s="13">
        <v>44.45</v>
      </c>
      <c r="C3661" s="15">
        <f t="shared" si="57"/>
        <v>-3.579701698791192E-2</v>
      </c>
    </row>
    <row r="3662" spans="1:3" x14ac:dyDescent="0.3">
      <c r="A3662" s="14">
        <v>39876</v>
      </c>
      <c r="B3662" s="13">
        <v>46.07</v>
      </c>
      <c r="C3662" s="15">
        <f t="shared" si="57"/>
        <v>7.54947842958862E-2</v>
      </c>
    </row>
    <row r="3663" spans="1:3" x14ac:dyDescent="0.3">
      <c r="A3663" s="14">
        <v>39875</v>
      </c>
      <c r="B3663" s="13">
        <v>42.72</v>
      </c>
      <c r="C3663" s="15">
        <f t="shared" si="57"/>
        <v>2.8129413766146577E-3</v>
      </c>
    </row>
    <row r="3664" spans="1:3" x14ac:dyDescent="0.3">
      <c r="A3664" s="14">
        <v>39874</v>
      </c>
      <c r="B3664" s="13">
        <v>42.6</v>
      </c>
      <c r="C3664" s="15">
        <f t="shared" si="57"/>
        <v>-4.1610416028686065E-2</v>
      </c>
    </row>
    <row r="3665" spans="1:3" x14ac:dyDescent="0.3">
      <c r="A3665" s="14">
        <v>39871</v>
      </c>
      <c r="B3665" s="13">
        <v>44.41</v>
      </c>
      <c r="C3665" s="15">
        <f t="shared" si="57"/>
        <v>-1.6525610558983529E-2</v>
      </c>
    </row>
    <row r="3666" spans="1:3" x14ac:dyDescent="0.3">
      <c r="A3666" s="14">
        <v>39870</v>
      </c>
      <c r="B3666" s="13">
        <v>45.15</v>
      </c>
      <c r="C3666" s="15">
        <f t="shared" si="57"/>
        <v>6.354971522452664E-2</v>
      </c>
    </row>
    <row r="3667" spans="1:3" x14ac:dyDescent="0.3">
      <c r="A3667" s="14">
        <v>39869</v>
      </c>
      <c r="B3667" s="13">
        <v>42.37</v>
      </c>
      <c r="C3667" s="15">
        <f t="shared" si="57"/>
        <v>5.3071205251679417E-2</v>
      </c>
    </row>
    <row r="3668" spans="1:3" x14ac:dyDescent="0.3">
      <c r="A3668" s="14">
        <v>39868</v>
      </c>
      <c r="B3668" s="13">
        <v>40.18</v>
      </c>
      <c r="C3668" s="15">
        <f t="shared" si="57"/>
        <v>-2.6766484377702147E-2</v>
      </c>
    </row>
    <row r="3669" spans="1:3" x14ac:dyDescent="0.3">
      <c r="A3669" s="14">
        <v>39867</v>
      </c>
      <c r="B3669" s="13">
        <v>41.27</v>
      </c>
      <c r="C3669" s="15">
        <f t="shared" si="57"/>
        <v>-2.2047382371756775E-2</v>
      </c>
    </row>
    <row r="3670" spans="1:3" x14ac:dyDescent="0.3">
      <c r="A3670" s="14">
        <v>39864</v>
      </c>
      <c r="B3670" s="13">
        <v>42.19</v>
      </c>
      <c r="C3670" s="15">
        <f t="shared" si="57"/>
        <v>-4.021294596958486E-3</v>
      </c>
    </row>
    <row r="3671" spans="1:3" x14ac:dyDescent="0.3">
      <c r="A3671" s="14">
        <v>39863</v>
      </c>
      <c r="B3671" s="13">
        <v>42.36</v>
      </c>
      <c r="C3671" s="15">
        <f t="shared" si="57"/>
        <v>7.218492952629342E-2</v>
      </c>
    </row>
    <row r="3672" spans="1:3" x14ac:dyDescent="0.3">
      <c r="A3672" s="14">
        <v>39862</v>
      </c>
      <c r="B3672" s="13">
        <v>39.409999999999997</v>
      </c>
      <c r="C3672" s="15">
        <f t="shared" si="57"/>
        <v>-7.0796755880616884E-3</v>
      </c>
    </row>
    <row r="3673" spans="1:3" x14ac:dyDescent="0.3">
      <c r="A3673" s="14">
        <v>39861</v>
      </c>
      <c r="B3673" s="13">
        <v>39.69</v>
      </c>
      <c r="C3673" s="15">
        <f t="shared" si="57"/>
        <v>-8.8438090336416794E-2</v>
      </c>
    </row>
    <row r="3674" spans="1:3" x14ac:dyDescent="0.3">
      <c r="A3674" s="14">
        <v>39857</v>
      </c>
      <c r="B3674" s="13">
        <v>43.36</v>
      </c>
      <c r="C3674" s="15">
        <f t="shared" si="57"/>
        <v>-8.5491926776634863E-2</v>
      </c>
    </row>
    <row r="3675" spans="1:3" x14ac:dyDescent="0.3">
      <c r="A3675" s="14">
        <v>39856</v>
      </c>
      <c r="B3675" s="13">
        <v>47.23</v>
      </c>
      <c r="C3675" s="15">
        <f t="shared" si="57"/>
        <v>6.5399926693946245E-2</v>
      </c>
    </row>
    <row r="3676" spans="1:3" x14ac:dyDescent="0.3">
      <c r="A3676" s="14">
        <v>39855</v>
      </c>
      <c r="B3676" s="13">
        <v>44.24</v>
      </c>
      <c r="C3676" s="15">
        <f t="shared" si="57"/>
        <v>-3.6399935047090611E-2</v>
      </c>
    </row>
    <row r="3677" spans="1:3" x14ac:dyDescent="0.3">
      <c r="A3677" s="14">
        <v>39854</v>
      </c>
      <c r="B3677" s="13">
        <v>45.88</v>
      </c>
      <c r="C3677" s="15">
        <f t="shared" si="57"/>
        <v>-2.8999991646855728E-2</v>
      </c>
    </row>
    <row r="3678" spans="1:3" x14ac:dyDescent="0.3">
      <c r="A3678" s="14">
        <v>39853</v>
      </c>
      <c r="B3678" s="13">
        <v>47.23</v>
      </c>
      <c r="C3678" s="15">
        <f t="shared" si="57"/>
        <v>5.9764839090075114E-2</v>
      </c>
    </row>
    <row r="3679" spans="1:3" x14ac:dyDescent="0.3">
      <c r="A3679" s="14">
        <v>39850</v>
      </c>
      <c r="B3679" s="13">
        <v>44.49</v>
      </c>
      <c r="C3679" s="15">
        <f t="shared" si="57"/>
        <v>1.2894647616675213E-2</v>
      </c>
    </row>
    <row r="3680" spans="1:3" x14ac:dyDescent="0.3">
      <c r="A3680" s="14">
        <v>39849</v>
      </c>
      <c r="B3680" s="13">
        <v>43.92</v>
      </c>
      <c r="C3680" s="15">
        <f t="shared" si="57"/>
        <v>5.4794657646255705E-3</v>
      </c>
    </row>
    <row r="3681" spans="1:3" x14ac:dyDescent="0.3">
      <c r="A3681" s="14">
        <v>39848</v>
      </c>
      <c r="B3681" s="13">
        <v>43.68</v>
      </c>
      <c r="C3681" s="15">
        <f t="shared" si="57"/>
        <v>1.2207913907212653E-2</v>
      </c>
    </row>
    <row r="3682" spans="1:3" x14ac:dyDescent="0.3">
      <c r="A3682" s="14">
        <v>39847</v>
      </c>
      <c r="B3682" s="13">
        <v>43.15</v>
      </c>
      <c r="C3682" s="15">
        <f t="shared" si="57"/>
        <v>4.4129673288275956E-3</v>
      </c>
    </row>
    <row r="3683" spans="1:3" x14ac:dyDescent="0.3">
      <c r="A3683" s="14">
        <v>39846</v>
      </c>
      <c r="B3683" s="13">
        <v>42.96</v>
      </c>
      <c r="C3683" s="15">
        <f t="shared" si="57"/>
        <v>-2.7776375407825845E-2</v>
      </c>
    </row>
    <row r="3684" spans="1:3" x14ac:dyDescent="0.3">
      <c r="A3684" s="14">
        <v>39843</v>
      </c>
      <c r="B3684" s="13">
        <v>44.17</v>
      </c>
      <c r="C3684" s="15">
        <f t="shared" si="57"/>
        <v>2.3827014948683282E-2</v>
      </c>
    </row>
    <row r="3685" spans="1:3" x14ac:dyDescent="0.3">
      <c r="A3685" s="14">
        <v>39842</v>
      </c>
      <c r="B3685" s="13">
        <v>43.13</v>
      </c>
      <c r="C3685" s="15">
        <f t="shared" si="57"/>
        <v>6.2798206143208054E-3</v>
      </c>
    </row>
    <row r="3686" spans="1:3" x14ac:dyDescent="0.3">
      <c r="A3686" s="14">
        <v>39841</v>
      </c>
      <c r="B3686" s="13">
        <v>42.86</v>
      </c>
      <c r="C3686" s="15">
        <f t="shared" si="57"/>
        <v>0</v>
      </c>
    </row>
    <row r="3687" spans="1:3" x14ac:dyDescent="0.3">
      <c r="A3687" s="14">
        <v>39840</v>
      </c>
      <c r="B3687" s="13">
        <v>42.86</v>
      </c>
      <c r="C3687" s="15">
        <f t="shared" si="57"/>
        <v>-0.11326202086245994</v>
      </c>
    </row>
    <row r="3688" spans="1:3" x14ac:dyDescent="0.3">
      <c r="A3688" s="14">
        <v>39839</v>
      </c>
      <c r="B3688" s="13">
        <v>48</v>
      </c>
      <c r="C3688" s="15">
        <f t="shared" si="57"/>
        <v>0.10698220024813901</v>
      </c>
    </row>
    <row r="3689" spans="1:3" x14ac:dyDescent="0.3">
      <c r="A3689" s="14">
        <v>39836</v>
      </c>
      <c r="B3689" s="13">
        <v>43.13</v>
      </c>
      <c r="C3689" s="15">
        <f t="shared" si="57"/>
        <v>1.6598861523215384E-2</v>
      </c>
    </row>
    <row r="3690" spans="1:3" x14ac:dyDescent="0.3">
      <c r="A3690" s="14">
        <v>39835</v>
      </c>
      <c r="B3690" s="13">
        <v>42.42</v>
      </c>
      <c r="C3690" s="15">
        <f t="shared" si="57"/>
        <v>6.1243625240718594E-2</v>
      </c>
    </row>
    <row r="3691" spans="1:3" x14ac:dyDescent="0.3">
      <c r="A3691" s="14">
        <v>39834</v>
      </c>
      <c r="B3691" s="13">
        <v>39.9</v>
      </c>
      <c r="C3691" s="15">
        <f t="shared" si="57"/>
        <v>-3.2547251566495204E-2</v>
      </c>
    </row>
    <row r="3692" spans="1:3" x14ac:dyDescent="0.3">
      <c r="A3692" s="14">
        <v>39833</v>
      </c>
      <c r="B3692" s="13">
        <v>41.22</v>
      </c>
      <c r="C3692" s="15">
        <f t="shared" si="57"/>
        <v>-5.1996588987832854E-2</v>
      </c>
    </row>
    <row r="3693" spans="1:3" x14ac:dyDescent="0.3">
      <c r="A3693" s="14">
        <v>39829</v>
      </c>
      <c r="B3693" s="13">
        <v>43.42</v>
      </c>
      <c r="C3693" s="15">
        <f t="shared" si="57"/>
        <v>2.5660376900101815E-2</v>
      </c>
    </row>
    <row r="3694" spans="1:3" x14ac:dyDescent="0.3">
      <c r="A3694" s="14">
        <v>39828</v>
      </c>
      <c r="B3694" s="13">
        <v>42.32</v>
      </c>
      <c r="C3694" s="15">
        <f t="shared" si="57"/>
        <v>1.1821729713453058E-3</v>
      </c>
    </row>
    <row r="3695" spans="1:3" x14ac:dyDescent="0.3">
      <c r="A3695" s="14">
        <v>39827</v>
      </c>
      <c r="B3695" s="13">
        <v>42.27</v>
      </c>
      <c r="C3695" s="15">
        <f t="shared" si="57"/>
        <v>-1.8284616295041137E-2</v>
      </c>
    </row>
    <row r="3696" spans="1:3" x14ac:dyDescent="0.3">
      <c r="A3696" s="14">
        <v>39826</v>
      </c>
      <c r="B3696" s="13">
        <v>43.05</v>
      </c>
      <c r="C3696" s="15">
        <f t="shared" si="57"/>
        <v>5.2210641484263673E-2</v>
      </c>
    </row>
    <row r="3697" spans="1:3" x14ac:dyDescent="0.3">
      <c r="A3697" s="14">
        <v>39825</v>
      </c>
      <c r="B3697" s="13">
        <v>40.86</v>
      </c>
      <c r="C3697" s="15">
        <f t="shared" si="57"/>
        <v>-3.5580676317243147E-2</v>
      </c>
    </row>
    <row r="3698" spans="1:3" x14ac:dyDescent="0.3">
      <c r="A3698" s="14">
        <v>39822</v>
      </c>
      <c r="B3698" s="13">
        <v>42.34</v>
      </c>
      <c r="C3698" s="15">
        <f t="shared" si="57"/>
        <v>-1.407152674391577E-2</v>
      </c>
    </row>
    <row r="3699" spans="1:3" x14ac:dyDescent="0.3">
      <c r="A3699" s="14">
        <v>39821</v>
      </c>
      <c r="B3699" s="13">
        <v>42.94</v>
      </c>
      <c r="C3699" s="15">
        <f t="shared" si="57"/>
        <v>-7.3825145549499038E-2</v>
      </c>
    </row>
    <row r="3700" spans="1:3" x14ac:dyDescent="0.3">
      <c r="A3700" s="14">
        <v>39820</v>
      </c>
      <c r="B3700" s="13">
        <v>46.23</v>
      </c>
      <c r="C3700" s="15">
        <f t="shared" si="57"/>
        <v>-5.5943938590420197E-2</v>
      </c>
    </row>
    <row r="3701" spans="1:3" x14ac:dyDescent="0.3">
      <c r="A3701" s="14">
        <v>39819</v>
      </c>
      <c r="B3701" s="13">
        <v>48.89</v>
      </c>
      <c r="C3701" s="15">
        <f t="shared" si="57"/>
        <v>6.4415804184070072E-2</v>
      </c>
    </row>
    <row r="3702" spans="1:3" x14ac:dyDescent="0.3">
      <c r="A3702" s="14">
        <v>39818</v>
      </c>
      <c r="B3702" s="13">
        <v>45.84</v>
      </c>
      <c r="C3702" s="15">
        <f t="shared" si="57"/>
        <v>6.5353279955849372E-2</v>
      </c>
    </row>
    <row r="3703" spans="1:3" x14ac:dyDescent="0.3">
      <c r="A3703" s="14">
        <v>39815</v>
      </c>
      <c r="B3703" s="13">
        <v>42.94</v>
      </c>
      <c r="C3703" s="15">
        <f t="shared" si="57"/>
        <v>0.1812973958180692</v>
      </c>
    </row>
    <row r="3704" spans="1:3" x14ac:dyDescent="0.3">
      <c r="A3704" s="14">
        <v>39813</v>
      </c>
      <c r="B3704" s="13">
        <v>35.82</v>
      </c>
      <c r="C3704" s="15">
        <f t="shared" si="57"/>
        <v>1.6892293564505653E-2</v>
      </c>
    </row>
    <row r="3705" spans="1:3" x14ac:dyDescent="0.3">
      <c r="A3705" s="14">
        <v>39812</v>
      </c>
      <c r="B3705" s="13">
        <v>35.22</v>
      </c>
      <c r="C3705" s="15">
        <f t="shared" si="57"/>
        <v>3.0558734147691054E-2</v>
      </c>
    </row>
    <row r="3706" spans="1:3" x14ac:dyDescent="0.3">
      <c r="A3706" s="14">
        <v>39811</v>
      </c>
      <c r="B3706" s="13">
        <v>34.159999999999997</v>
      </c>
      <c r="C3706" s="15">
        <f t="shared" si="57"/>
        <v>1.2667719846810329E-2</v>
      </c>
    </row>
    <row r="3707" spans="1:3" x14ac:dyDescent="0.3">
      <c r="A3707" s="14">
        <v>39808</v>
      </c>
      <c r="B3707" s="13">
        <v>33.729999999999997</v>
      </c>
      <c r="C3707" s="15">
        <f t="shared" si="57"/>
        <v>-2.1121348386108896E-2</v>
      </c>
    </row>
    <row r="3708" spans="1:3" x14ac:dyDescent="0.3">
      <c r="A3708" s="14">
        <v>39806</v>
      </c>
      <c r="B3708" s="13">
        <v>34.450000000000003</v>
      </c>
      <c r="C3708" s="15">
        <f t="shared" si="57"/>
        <v>-2.3523746788293012E-2</v>
      </c>
    </row>
    <row r="3709" spans="1:3" x14ac:dyDescent="0.3">
      <c r="A3709" s="14">
        <v>39805</v>
      </c>
      <c r="B3709" s="13">
        <v>35.270000000000003</v>
      </c>
      <c r="C3709" s="15">
        <f t="shared" si="57"/>
        <v>-7.6656465675203775E-2</v>
      </c>
    </row>
    <row r="3710" spans="1:3" x14ac:dyDescent="0.3">
      <c r="A3710" s="14">
        <v>39804</v>
      </c>
      <c r="B3710" s="13">
        <v>38.08</v>
      </c>
      <c r="C3710" s="15">
        <f t="shared" si="57"/>
        <v>-3.711766295650263E-2</v>
      </c>
    </row>
    <row r="3711" spans="1:3" x14ac:dyDescent="0.3">
      <c r="A3711" s="14">
        <v>39801</v>
      </c>
      <c r="B3711" s="13">
        <v>39.520000000000003</v>
      </c>
      <c r="C3711" s="15">
        <f t="shared" si="57"/>
        <v>-1.6811335581442512E-2</v>
      </c>
    </row>
    <row r="3712" spans="1:3" x14ac:dyDescent="0.3">
      <c r="A3712" s="14">
        <v>39800</v>
      </c>
      <c r="B3712" s="13">
        <v>40.19</v>
      </c>
      <c r="C3712" s="15">
        <f t="shared" si="57"/>
        <v>-4.0234611295557818E-2</v>
      </c>
    </row>
    <row r="3713" spans="1:3" x14ac:dyDescent="0.3">
      <c r="A3713" s="14">
        <v>39799</v>
      </c>
      <c r="B3713" s="13">
        <v>41.84</v>
      </c>
      <c r="C3713" s="15">
        <f t="shared" si="57"/>
        <v>-3.8167985267007422E-3</v>
      </c>
    </row>
    <row r="3714" spans="1:3" x14ac:dyDescent="0.3">
      <c r="A3714" s="14">
        <v>39798</v>
      </c>
      <c r="B3714" s="13">
        <v>42</v>
      </c>
      <c r="C3714" s="15">
        <f t="shared" si="57"/>
        <v>-6.9437217195218004E-2</v>
      </c>
    </row>
    <row r="3715" spans="1:3" x14ac:dyDescent="0.3">
      <c r="A3715" s="14">
        <v>39797</v>
      </c>
      <c r="B3715" s="13">
        <v>45.02</v>
      </c>
      <c r="C3715" s="15">
        <f t="shared" ref="C3715:C3778" si="58">LN(B3715/B3716)</f>
        <v>6.0430282638433266E-2</v>
      </c>
    </row>
    <row r="3716" spans="1:3" x14ac:dyDescent="0.3">
      <c r="A3716" s="14">
        <v>39794</v>
      </c>
      <c r="B3716" s="13">
        <v>42.38</v>
      </c>
      <c r="C3716" s="15">
        <f t="shared" si="58"/>
        <v>-2.7003502966248309E-2</v>
      </c>
    </row>
    <row r="3717" spans="1:3" x14ac:dyDescent="0.3">
      <c r="A3717" s="14">
        <v>39793</v>
      </c>
      <c r="B3717" s="13">
        <v>43.54</v>
      </c>
      <c r="C3717" s="15">
        <f t="shared" si="58"/>
        <v>0.10143824284548826</v>
      </c>
    </row>
    <row r="3718" spans="1:3" x14ac:dyDescent="0.3">
      <c r="A3718" s="14">
        <v>39792</v>
      </c>
      <c r="B3718" s="13">
        <v>39.340000000000003</v>
      </c>
      <c r="C3718" s="15">
        <f t="shared" si="58"/>
        <v>-1.0871046258686259E-2</v>
      </c>
    </row>
    <row r="3719" spans="1:3" x14ac:dyDescent="0.3">
      <c r="A3719" s="14">
        <v>39791</v>
      </c>
      <c r="B3719" s="13">
        <v>39.770000000000003</v>
      </c>
      <c r="C3719" s="15">
        <f t="shared" si="58"/>
        <v>-6.2664699359881362E-3</v>
      </c>
    </row>
    <row r="3720" spans="1:3" x14ac:dyDescent="0.3">
      <c r="A3720" s="14">
        <v>39790</v>
      </c>
      <c r="B3720" s="13">
        <v>40.020000000000003</v>
      </c>
      <c r="C3720" s="15">
        <f t="shared" si="58"/>
        <v>7.738091937760877E-2</v>
      </c>
    </row>
    <row r="3721" spans="1:3" x14ac:dyDescent="0.3">
      <c r="A3721" s="14">
        <v>39787</v>
      </c>
      <c r="B3721" s="13">
        <v>37.04</v>
      </c>
      <c r="C3721" s="15">
        <f t="shared" si="58"/>
        <v>-0.16832010465273911</v>
      </c>
    </row>
    <row r="3722" spans="1:3" x14ac:dyDescent="0.3">
      <c r="A3722" s="14">
        <v>39786</v>
      </c>
      <c r="B3722" s="13">
        <v>43.83</v>
      </c>
      <c r="C3722" s="15">
        <f t="shared" si="58"/>
        <v>-1.2695704415226071E-2</v>
      </c>
    </row>
    <row r="3723" spans="1:3" x14ac:dyDescent="0.3">
      <c r="A3723" s="14">
        <v>39785</v>
      </c>
      <c r="B3723" s="13">
        <v>44.39</v>
      </c>
      <c r="C3723" s="15">
        <f t="shared" si="58"/>
        <v>-2.7770306147930982E-2</v>
      </c>
    </row>
    <row r="3724" spans="1:3" x14ac:dyDescent="0.3">
      <c r="A3724" s="14">
        <v>39784</v>
      </c>
      <c r="B3724" s="13">
        <v>45.64</v>
      </c>
      <c r="C3724" s="15">
        <f t="shared" si="58"/>
        <v>-4.1627979880936729E-2</v>
      </c>
    </row>
    <row r="3725" spans="1:3" x14ac:dyDescent="0.3">
      <c r="A3725" s="14">
        <v>39783</v>
      </c>
      <c r="B3725" s="13">
        <v>47.58</v>
      </c>
      <c r="C3725" s="15">
        <f t="shared" si="58"/>
        <v>-2.9380923549037442E-3</v>
      </c>
    </row>
    <row r="3726" spans="1:3" x14ac:dyDescent="0.3">
      <c r="A3726" s="14">
        <v>39780</v>
      </c>
      <c r="B3726" s="13">
        <v>47.72</v>
      </c>
      <c r="C3726" s="15">
        <f t="shared" si="58"/>
        <v>-3.4397377322818196E-2</v>
      </c>
    </row>
    <row r="3727" spans="1:3" x14ac:dyDescent="0.3">
      <c r="A3727" s="14">
        <v>39778</v>
      </c>
      <c r="B3727" s="13">
        <v>49.39</v>
      </c>
      <c r="C3727" s="15">
        <f t="shared" si="58"/>
        <v>3.8807759353703543E-2</v>
      </c>
    </row>
    <row r="3728" spans="1:3" x14ac:dyDescent="0.3">
      <c r="A3728" s="14">
        <v>39777</v>
      </c>
      <c r="B3728" s="13">
        <v>47.51</v>
      </c>
      <c r="C3728" s="15">
        <f t="shared" si="58"/>
        <v>-4.1234454174501681E-2</v>
      </c>
    </row>
    <row r="3729" spans="1:3" x14ac:dyDescent="0.3">
      <c r="A3729" s="14">
        <v>39776</v>
      </c>
      <c r="B3729" s="13">
        <v>49.51</v>
      </c>
      <c r="C3729" s="15">
        <f t="shared" si="58"/>
        <v>9.751418227368501E-2</v>
      </c>
    </row>
    <row r="3730" spans="1:3" x14ac:dyDescent="0.3">
      <c r="A3730" s="14">
        <v>39773</v>
      </c>
      <c r="B3730" s="13">
        <v>44.91</v>
      </c>
      <c r="C3730" s="15">
        <f t="shared" si="58"/>
        <v>-1.9405239569357417E-2</v>
      </c>
    </row>
    <row r="3731" spans="1:3" x14ac:dyDescent="0.3">
      <c r="A3731" s="14">
        <v>39772</v>
      </c>
      <c r="B3731" s="13">
        <v>45.79</v>
      </c>
      <c r="C3731" s="15">
        <f t="shared" si="58"/>
        <v>-5.4400495230299273E-2</v>
      </c>
    </row>
    <row r="3732" spans="1:3" x14ac:dyDescent="0.3">
      <c r="A3732" s="14">
        <v>39771</v>
      </c>
      <c r="B3732" s="13">
        <v>48.35</v>
      </c>
      <c r="C3732" s="15">
        <f t="shared" si="58"/>
        <v>-1.5392812901171527E-2</v>
      </c>
    </row>
    <row r="3733" spans="1:3" x14ac:dyDescent="0.3">
      <c r="A3733" s="14">
        <v>39770</v>
      </c>
      <c r="B3733" s="13">
        <v>49.1</v>
      </c>
      <c r="C3733" s="15">
        <f t="shared" si="58"/>
        <v>-3.4430943091543154E-2</v>
      </c>
    </row>
    <row r="3734" spans="1:3" x14ac:dyDescent="0.3">
      <c r="A3734" s="14">
        <v>39769</v>
      </c>
      <c r="B3734" s="13">
        <v>50.82</v>
      </c>
      <c r="C3734" s="15">
        <f t="shared" si="58"/>
        <v>2.3640672948804699E-3</v>
      </c>
    </row>
    <row r="3735" spans="1:3" x14ac:dyDescent="0.3">
      <c r="A3735" s="14">
        <v>39766</v>
      </c>
      <c r="B3735" s="13">
        <v>50.7</v>
      </c>
      <c r="C3735" s="15">
        <f t="shared" si="58"/>
        <v>-1.215462915029813E-2</v>
      </c>
    </row>
    <row r="3736" spans="1:3" x14ac:dyDescent="0.3">
      <c r="A3736" s="14">
        <v>39765</v>
      </c>
      <c r="B3736" s="13">
        <v>51.32</v>
      </c>
      <c r="C3736" s="15">
        <f t="shared" si="58"/>
        <v>-2.216103795118465E-2</v>
      </c>
    </row>
    <row r="3737" spans="1:3" x14ac:dyDescent="0.3">
      <c r="A3737" s="14">
        <v>39764</v>
      </c>
      <c r="B3737" s="13">
        <v>52.47</v>
      </c>
      <c r="C3737" s="15">
        <f t="shared" si="58"/>
        <v>-4.2718422721627791E-2</v>
      </c>
    </row>
    <row r="3738" spans="1:3" x14ac:dyDescent="0.3">
      <c r="A3738" s="14">
        <v>39763</v>
      </c>
      <c r="B3738" s="13">
        <v>54.76</v>
      </c>
      <c r="C3738" s="15">
        <f t="shared" si="58"/>
        <v>-4.1493792188387522E-2</v>
      </c>
    </row>
    <row r="3739" spans="1:3" x14ac:dyDescent="0.3">
      <c r="A3739" s="14">
        <v>39762</v>
      </c>
      <c r="B3739" s="13">
        <v>57.08</v>
      </c>
      <c r="C3739" s="15">
        <f t="shared" si="58"/>
        <v>4.2134893797356162E-3</v>
      </c>
    </row>
    <row r="3740" spans="1:3" x14ac:dyDescent="0.3">
      <c r="A3740" s="14">
        <v>39759</v>
      </c>
      <c r="B3740" s="13">
        <v>56.84</v>
      </c>
      <c r="C3740" s="15">
        <f t="shared" si="58"/>
        <v>1.2391732295163457E-2</v>
      </c>
    </row>
    <row r="3741" spans="1:3" x14ac:dyDescent="0.3">
      <c r="A3741" s="14">
        <v>39758</v>
      </c>
      <c r="B3741" s="13">
        <v>56.14</v>
      </c>
      <c r="C3741" s="15">
        <f t="shared" si="58"/>
        <v>-8.4499615727939154E-2</v>
      </c>
    </row>
    <row r="3742" spans="1:3" x14ac:dyDescent="0.3">
      <c r="A3742" s="14">
        <v>39757</v>
      </c>
      <c r="B3742" s="13">
        <v>61.09</v>
      </c>
      <c r="C3742" s="15">
        <f t="shared" si="58"/>
        <v>-2.7288364752131915E-2</v>
      </c>
    </row>
    <row r="3743" spans="1:3" x14ac:dyDescent="0.3">
      <c r="A3743" s="14">
        <v>39756</v>
      </c>
      <c r="B3743" s="13">
        <v>62.78</v>
      </c>
      <c r="C3743" s="15">
        <f t="shared" si="58"/>
        <v>3.9972827714106811E-2</v>
      </c>
    </row>
    <row r="3744" spans="1:3" x14ac:dyDescent="0.3">
      <c r="A3744" s="14">
        <v>39755</v>
      </c>
      <c r="B3744" s="13">
        <v>60.32</v>
      </c>
      <c r="C3744" s="15">
        <f t="shared" si="58"/>
        <v>5.3191614776000266E-3</v>
      </c>
    </row>
    <row r="3745" spans="1:3" x14ac:dyDescent="0.3">
      <c r="A3745" s="14">
        <v>39752</v>
      </c>
      <c r="B3745" s="13">
        <v>60</v>
      </c>
      <c r="C3745" s="15">
        <f t="shared" si="58"/>
        <v>-1.4231582246724281E-2</v>
      </c>
    </row>
    <row r="3746" spans="1:3" x14ac:dyDescent="0.3">
      <c r="A3746" s="14">
        <v>39751</v>
      </c>
      <c r="B3746" s="13">
        <v>60.86</v>
      </c>
      <c r="C3746" s="15">
        <f t="shared" si="58"/>
        <v>-5.030693889084685E-2</v>
      </c>
    </row>
    <row r="3747" spans="1:3" x14ac:dyDescent="0.3">
      <c r="A3747" s="14">
        <v>39750</v>
      </c>
      <c r="B3747" s="13">
        <v>64</v>
      </c>
      <c r="C3747" s="15">
        <f t="shared" si="58"/>
        <v>8.3551460319501836E-2</v>
      </c>
    </row>
    <row r="3748" spans="1:3" x14ac:dyDescent="0.3">
      <c r="A3748" s="14">
        <v>39749</v>
      </c>
      <c r="B3748" s="13">
        <v>58.87</v>
      </c>
      <c r="C3748" s="15">
        <f t="shared" si="58"/>
        <v>-7.951991822505838E-3</v>
      </c>
    </row>
    <row r="3749" spans="1:3" x14ac:dyDescent="0.3">
      <c r="A3749" s="14">
        <v>39748</v>
      </c>
      <c r="B3749" s="13">
        <v>59.34</v>
      </c>
      <c r="C3749" s="15">
        <f t="shared" si="58"/>
        <v>-2.0516106130179998E-2</v>
      </c>
    </row>
    <row r="3750" spans="1:3" x14ac:dyDescent="0.3">
      <c r="A3750" s="14">
        <v>39745</v>
      </c>
      <c r="B3750" s="13">
        <v>60.57</v>
      </c>
      <c r="C3750" s="15">
        <f t="shared" si="58"/>
        <v>-7.1510200052349621E-2</v>
      </c>
    </row>
    <row r="3751" spans="1:3" x14ac:dyDescent="0.3">
      <c r="A3751" s="14">
        <v>39744</v>
      </c>
      <c r="B3751" s="13">
        <v>65.06</v>
      </c>
      <c r="C3751" s="15">
        <f t="shared" si="58"/>
        <v>3.2969160554849296E-2</v>
      </c>
    </row>
    <row r="3752" spans="1:3" x14ac:dyDescent="0.3">
      <c r="A3752" s="14">
        <v>39743</v>
      </c>
      <c r="B3752" s="13">
        <v>62.95</v>
      </c>
      <c r="C3752" s="15">
        <f t="shared" si="58"/>
        <v>-4.7162454904973908E-2</v>
      </c>
    </row>
    <row r="3753" spans="1:3" x14ac:dyDescent="0.3">
      <c r="A3753" s="14">
        <v>39742</v>
      </c>
      <c r="B3753" s="13">
        <v>65.989999999999995</v>
      </c>
      <c r="C3753" s="15">
        <f t="shared" si="58"/>
        <v>-2.1883367258434729E-2</v>
      </c>
    </row>
    <row r="3754" spans="1:3" x14ac:dyDescent="0.3">
      <c r="A3754" s="14">
        <v>39741</v>
      </c>
      <c r="B3754" s="13">
        <v>67.45</v>
      </c>
      <c r="C3754" s="15">
        <f t="shared" si="58"/>
        <v>2.0974551685430724E-2</v>
      </c>
    </row>
    <row r="3755" spans="1:3" x14ac:dyDescent="0.3">
      <c r="A3755" s="14">
        <v>39738</v>
      </c>
      <c r="B3755" s="13">
        <v>66.05</v>
      </c>
      <c r="C3755" s="15">
        <f t="shared" si="58"/>
        <v>2.9343836703325341E-2</v>
      </c>
    </row>
    <row r="3756" spans="1:3" x14ac:dyDescent="0.3">
      <c r="A3756" s="14">
        <v>39737</v>
      </c>
      <c r="B3756" s="13">
        <v>64.14</v>
      </c>
      <c r="C3756" s="15">
        <f t="shared" si="58"/>
        <v>-4.1532686726943713E-2</v>
      </c>
    </row>
    <row r="3757" spans="1:3" x14ac:dyDescent="0.3">
      <c r="A3757" s="14">
        <v>39736</v>
      </c>
      <c r="B3757" s="13">
        <v>66.86</v>
      </c>
      <c r="C3757" s="15">
        <f t="shared" si="58"/>
        <v>-0.11462053031581346</v>
      </c>
    </row>
    <row r="3758" spans="1:3" x14ac:dyDescent="0.3">
      <c r="A3758" s="14">
        <v>39735</v>
      </c>
      <c r="B3758" s="13">
        <v>74.98</v>
      </c>
      <c r="C3758" s="15">
        <f t="shared" si="58"/>
        <v>8.168776592557039E-3</v>
      </c>
    </row>
    <row r="3759" spans="1:3" x14ac:dyDescent="0.3">
      <c r="A3759" s="14">
        <v>39734</v>
      </c>
      <c r="B3759" s="13">
        <v>74.37</v>
      </c>
      <c r="C3759" s="15">
        <f t="shared" si="58"/>
        <v>-2.8197400354658111E-3</v>
      </c>
    </row>
    <row r="3760" spans="1:3" x14ac:dyDescent="0.3">
      <c r="A3760" s="14">
        <v>39731</v>
      </c>
      <c r="B3760" s="13">
        <v>74.58</v>
      </c>
      <c r="C3760" s="15">
        <f t="shared" si="58"/>
        <v>-9.0569444665799498E-2</v>
      </c>
    </row>
    <row r="3761" spans="1:3" x14ac:dyDescent="0.3">
      <c r="A3761" s="14">
        <v>39730</v>
      </c>
      <c r="B3761" s="13">
        <v>81.650000000000006</v>
      </c>
      <c r="C3761" s="15">
        <f t="shared" si="58"/>
        <v>1.0836209962269219E-2</v>
      </c>
    </row>
    <row r="3762" spans="1:3" x14ac:dyDescent="0.3">
      <c r="A3762" s="14">
        <v>39729</v>
      </c>
      <c r="B3762" s="13">
        <v>80.77</v>
      </c>
      <c r="C3762" s="15">
        <f t="shared" si="58"/>
        <v>-2.9281096426391241E-2</v>
      </c>
    </row>
    <row r="3763" spans="1:3" x14ac:dyDescent="0.3">
      <c r="A3763" s="14">
        <v>39728</v>
      </c>
      <c r="B3763" s="13">
        <v>83.17</v>
      </c>
      <c r="C3763" s="15">
        <f t="shared" si="58"/>
        <v>-1.8346952562863336E-2</v>
      </c>
    </row>
    <row r="3764" spans="1:3" x14ac:dyDescent="0.3">
      <c r="A3764" s="14">
        <v>39727</v>
      </c>
      <c r="B3764" s="13">
        <v>84.71</v>
      </c>
      <c r="C3764" s="15">
        <f t="shared" si="58"/>
        <v>-4.8840755668384667E-2</v>
      </c>
    </row>
    <row r="3765" spans="1:3" x14ac:dyDescent="0.3">
      <c r="A3765" s="14">
        <v>39724</v>
      </c>
      <c r="B3765" s="13">
        <v>88.95</v>
      </c>
      <c r="C3765" s="15">
        <f t="shared" si="58"/>
        <v>7.8726878046974735E-4</v>
      </c>
    </row>
    <row r="3766" spans="1:3" x14ac:dyDescent="0.3">
      <c r="A3766" s="14">
        <v>39723</v>
      </c>
      <c r="B3766" s="13">
        <v>88.88</v>
      </c>
      <c r="C3766" s="15">
        <f t="shared" si="58"/>
        <v>-3.6564519479128477E-2</v>
      </c>
    </row>
    <row r="3767" spans="1:3" x14ac:dyDescent="0.3">
      <c r="A3767" s="14">
        <v>39722</v>
      </c>
      <c r="B3767" s="13">
        <v>92.19</v>
      </c>
      <c r="C3767" s="15">
        <f t="shared" si="58"/>
        <v>-1.4323652353309953E-2</v>
      </c>
    </row>
    <row r="3768" spans="1:3" x14ac:dyDescent="0.3">
      <c r="A3768" s="14">
        <v>39721</v>
      </c>
      <c r="B3768" s="13">
        <v>93.52</v>
      </c>
      <c r="C3768" s="15">
        <f t="shared" si="58"/>
        <v>-2.5756120807680808E-2</v>
      </c>
    </row>
    <row r="3769" spans="1:3" x14ac:dyDescent="0.3">
      <c r="A3769" s="14">
        <v>39720</v>
      </c>
      <c r="B3769" s="13">
        <v>95.96</v>
      </c>
      <c r="C3769" s="15">
        <f t="shared" si="58"/>
        <v>-5.0000253685170346E-2</v>
      </c>
    </row>
    <row r="3770" spans="1:3" x14ac:dyDescent="0.3">
      <c r="A3770" s="14">
        <v>39717</v>
      </c>
      <c r="B3770" s="13">
        <v>100.88</v>
      </c>
      <c r="C3770" s="15">
        <f t="shared" si="58"/>
        <v>4.2716003957206251E-3</v>
      </c>
    </row>
    <row r="3771" spans="1:3" x14ac:dyDescent="0.3">
      <c r="A3771" s="14">
        <v>39716</v>
      </c>
      <c r="B3771" s="13">
        <v>100.45</v>
      </c>
      <c r="C3771" s="15">
        <f t="shared" si="58"/>
        <v>-1.6194685919980606E-2</v>
      </c>
    </row>
    <row r="3772" spans="1:3" x14ac:dyDescent="0.3">
      <c r="A3772" s="14">
        <v>39715</v>
      </c>
      <c r="B3772" s="13">
        <v>102.09</v>
      </c>
      <c r="C3772" s="15">
        <f t="shared" si="58"/>
        <v>1.3510387444832369E-2</v>
      </c>
    </row>
    <row r="3773" spans="1:3" x14ac:dyDescent="0.3">
      <c r="A3773" s="14">
        <v>39714</v>
      </c>
      <c r="B3773" s="13">
        <v>100.72</v>
      </c>
      <c r="C3773" s="15">
        <f t="shared" si="58"/>
        <v>2.8834223308439907E-3</v>
      </c>
    </row>
    <row r="3774" spans="1:3" x14ac:dyDescent="0.3">
      <c r="A3774" s="14">
        <v>39713</v>
      </c>
      <c r="B3774" s="13">
        <v>100.43</v>
      </c>
      <c r="C3774" s="15">
        <f t="shared" si="58"/>
        <v>7.1927430132967693E-2</v>
      </c>
    </row>
    <row r="3775" spans="1:3" x14ac:dyDescent="0.3">
      <c r="A3775" s="14">
        <v>39710</v>
      </c>
      <c r="B3775" s="13">
        <v>93.46</v>
      </c>
      <c r="C3775" s="15">
        <f t="shared" si="58"/>
        <v>2.7883553141601038E-2</v>
      </c>
    </row>
    <row r="3776" spans="1:3" x14ac:dyDescent="0.3">
      <c r="A3776" s="14">
        <v>39709</v>
      </c>
      <c r="B3776" s="13">
        <v>90.89</v>
      </c>
      <c r="C3776" s="15">
        <f t="shared" si="58"/>
        <v>5.4256723460815691E-2</v>
      </c>
    </row>
    <row r="3777" spans="1:3" x14ac:dyDescent="0.3">
      <c r="A3777" s="14">
        <v>39708</v>
      </c>
      <c r="B3777" s="13">
        <v>86.09</v>
      </c>
      <c r="C3777" s="15">
        <f t="shared" si="58"/>
        <v>2.7916733263788707E-3</v>
      </c>
    </row>
    <row r="3778" spans="1:3" x14ac:dyDescent="0.3">
      <c r="A3778" s="14">
        <v>39707</v>
      </c>
      <c r="B3778" s="13">
        <v>85.85</v>
      </c>
      <c r="C3778" s="15">
        <f t="shared" si="58"/>
        <v>-5.2195624497819712E-2</v>
      </c>
    </row>
    <row r="3779" spans="1:3" x14ac:dyDescent="0.3">
      <c r="A3779" s="14">
        <v>39706</v>
      </c>
      <c r="B3779" s="13">
        <v>90.45</v>
      </c>
      <c r="C3779" s="15">
        <f t="shared" ref="C3779:C3842" si="59">LN(B3779/B3780)</f>
        <v>-4.2426014191937582E-2</v>
      </c>
    </row>
    <row r="3780" spans="1:3" x14ac:dyDescent="0.3">
      <c r="A3780" s="14">
        <v>39703</v>
      </c>
      <c r="B3780" s="13">
        <v>94.37</v>
      </c>
      <c r="C3780" s="15">
        <f t="shared" si="59"/>
        <v>-1.7229126676290757E-2</v>
      </c>
    </row>
    <row r="3781" spans="1:3" x14ac:dyDescent="0.3">
      <c r="A3781" s="14">
        <v>39702</v>
      </c>
      <c r="B3781" s="13">
        <v>96.01</v>
      </c>
      <c r="C3781" s="15">
        <f t="shared" si="59"/>
        <v>1.0416124169630253E-4</v>
      </c>
    </row>
    <row r="3782" spans="1:3" x14ac:dyDescent="0.3">
      <c r="A3782" s="14">
        <v>39701</v>
      </c>
      <c r="B3782" s="13">
        <v>96</v>
      </c>
      <c r="C3782" s="15">
        <f t="shared" si="59"/>
        <v>-3.0165414331726301E-2</v>
      </c>
    </row>
    <row r="3783" spans="1:3" x14ac:dyDescent="0.3">
      <c r="A3783" s="14">
        <v>39700</v>
      </c>
      <c r="B3783" s="13">
        <v>98.94</v>
      </c>
      <c r="C3783" s="15">
        <f t="shared" si="59"/>
        <v>-2.1398676720430897E-2</v>
      </c>
    </row>
    <row r="3784" spans="1:3" x14ac:dyDescent="0.3">
      <c r="A3784" s="14">
        <v>39699</v>
      </c>
      <c r="B3784" s="13">
        <v>101.08</v>
      </c>
      <c r="C3784" s="15">
        <f t="shared" si="59"/>
        <v>-1.4048072275316794E-2</v>
      </c>
    </row>
    <row r="3785" spans="1:3" x14ac:dyDescent="0.3">
      <c r="A3785" s="14">
        <v>39696</v>
      </c>
      <c r="B3785" s="13">
        <v>102.51</v>
      </c>
      <c r="C3785" s="15">
        <f t="shared" si="59"/>
        <v>-8.741314401573436E-3</v>
      </c>
    </row>
    <row r="3786" spans="1:3" x14ac:dyDescent="0.3">
      <c r="A3786" s="14">
        <v>39695</v>
      </c>
      <c r="B3786" s="13">
        <v>103.41</v>
      </c>
      <c r="C3786" s="15">
        <f t="shared" si="59"/>
        <v>-4.5347175976639944E-3</v>
      </c>
    </row>
    <row r="3787" spans="1:3" x14ac:dyDescent="0.3">
      <c r="A3787" s="14">
        <v>39694</v>
      </c>
      <c r="B3787" s="13">
        <v>103.88</v>
      </c>
      <c r="C3787" s="15">
        <f t="shared" si="59"/>
        <v>-1.0152371464018073E-2</v>
      </c>
    </row>
    <row r="3788" spans="1:3" x14ac:dyDescent="0.3">
      <c r="A3788" s="14">
        <v>39693</v>
      </c>
      <c r="B3788" s="13">
        <v>104.94</v>
      </c>
      <c r="C3788" s="15">
        <f t="shared" si="59"/>
        <v>-7.8325969054481817E-2</v>
      </c>
    </row>
    <row r="3789" spans="1:3" x14ac:dyDescent="0.3">
      <c r="A3789" s="14">
        <v>39689</v>
      </c>
      <c r="B3789" s="13">
        <v>113.49</v>
      </c>
      <c r="C3789" s="15">
        <f t="shared" si="59"/>
        <v>-4.4047042953265222E-4</v>
      </c>
    </row>
    <row r="3790" spans="1:3" x14ac:dyDescent="0.3">
      <c r="A3790" s="14">
        <v>39688</v>
      </c>
      <c r="B3790" s="13">
        <v>113.54</v>
      </c>
      <c r="C3790" s="15">
        <f t="shared" si="59"/>
        <v>4.3249990186014983E-3</v>
      </c>
    </row>
    <row r="3791" spans="1:3" x14ac:dyDescent="0.3">
      <c r="A3791" s="14">
        <v>39687</v>
      </c>
      <c r="B3791" s="13">
        <v>113.05</v>
      </c>
      <c r="C3791" s="15">
        <f t="shared" si="59"/>
        <v>7.5472056353829038E-3</v>
      </c>
    </row>
    <row r="3792" spans="1:3" x14ac:dyDescent="0.3">
      <c r="A3792" s="14">
        <v>39686</v>
      </c>
      <c r="B3792" s="13">
        <v>112.2</v>
      </c>
      <c r="C3792" s="15">
        <f t="shared" si="59"/>
        <v>2.2169061457766728E-2</v>
      </c>
    </row>
    <row r="3793" spans="1:3" x14ac:dyDescent="0.3">
      <c r="A3793" s="14">
        <v>39685</v>
      </c>
      <c r="B3793" s="13">
        <v>109.74</v>
      </c>
      <c r="C3793" s="15">
        <f t="shared" si="59"/>
        <v>-3.7996793617857919E-2</v>
      </c>
    </row>
    <row r="3794" spans="1:3" x14ac:dyDescent="0.3">
      <c r="A3794" s="14">
        <v>39682</v>
      </c>
      <c r="B3794" s="13">
        <v>113.99</v>
      </c>
      <c r="C3794" s="15">
        <f t="shared" si="59"/>
        <v>-2.8112390594004479E-2</v>
      </c>
    </row>
    <row r="3795" spans="1:3" x14ac:dyDescent="0.3">
      <c r="A3795" s="14">
        <v>39681</v>
      </c>
      <c r="B3795" s="13">
        <v>117.24</v>
      </c>
      <c r="C3795" s="15">
        <f t="shared" si="59"/>
        <v>7.5447345999803475E-2</v>
      </c>
    </row>
    <row r="3796" spans="1:3" x14ac:dyDescent="0.3">
      <c r="A3796" s="14">
        <v>39680</v>
      </c>
      <c r="B3796" s="13">
        <v>108.72</v>
      </c>
      <c r="C3796" s="15">
        <f t="shared" si="59"/>
        <v>-2.7555817932465414E-3</v>
      </c>
    </row>
    <row r="3797" spans="1:3" x14ac:dyDescent="0.3">
      <c r="A3797" s="14">
        <v>39679</v>
      </c>
      <c r="B3797" s="13">
        <v>109.02</v>
      </c>
      <c r="C3797" s="15">
        <f t="shared" si="59"/>
        <v>-2.8394798102586677E-3</v>
      </c>
    </row>
    <row r="3798" spans="1:3" x14ac:dyDescent="0.3">
      <c r="A3798" s="14">
        <v>39678</v>
      </c>
      <c r="B3798" s="13">
        <v>109.33</v>
      </c>
      <c r="C3798" s="15">
        <f t="shared" si="59"/>
        <v>4.8594970245511796E-3</v>
      </c>
    </row>
    <row r="3799" spans="1:3" x14ac:dyDescent="0.3">
      <c r="A3799" s="14">
        <v>39675</v>
      </c>
      <c r="B3799" s="13">
        <v>108.8</v>
      </c>
      <c r="C3799" s="15">
        <f t="shared" si="59"/>
        <v>-2.7379101176656963E-2</v>
      </c>
    </row>
    <row r="3800" spans="1:3" x14ac:dyDescent="0.3">
      <c r="A3800" s="14">
        <v>39674</v>
      </c>
      <c r="B3800" s="13">
        <v>111.82</v>
      </c>
      <c r="C3800" s="15">
        <f t="shared" si="59"/>
        <v>1.0247280679773993E-2</v>
      </c>
    </row>
    <row r="3801" spans="1:3" x14ac:dyDescent="0.3">
      <c r="A3801" s="14">
        <v>39673</v>
      </c>
      <c r="B3801" s="13">
        <v>110.68</v>
      </c>
      <c r="C3801" s="15">
        <f t="shared" si="59"/>
        <v>1.5478775763773002E-2</v>
      </c>
    </row>
    <row r="3802" spans="1:3" x14ac:dyDescent="0.3">
      <c r="A3802" s="14">
        <v>39672</v>
      </c>
      <c r="B3802" s="13">
        <v>108.98</v>
      </c>
      <c r="C3802" s="15">
        <f t="shared" si="59"/>
        <v>-1.4213067250164675E-2</v>
      </c>
    </row>
    <row r="3803" spans="1:3" x14ac:dyDescent="0.3">
      <c r="A3803" s="14">
        <v>39671</v>
      </c>
      <c r="B3803" s="13">
        <v>110.54</v>
      </c>
      <c r="C3803" s="15">
        <f t="shared" si="59"/>
        <v>-2.2275823797522788E-2</v>
      </c>
    </row>
    <row r="3804" spans="1:3" x14ac:dyDescent="0.3">
      <c r="A3804" s="14">
        <v>39668</v>
      </c>
      <c r="B3804" s="13">
        <v>113.03</v>
      </c>
      <c r="C3804" s="15">
        <f t="shared" si="59"/>
        <v>-3.4007712544884723E-2</v>
      </c>
    </row>
    <row r="3805" spans="1:3" x14ac:dyDescent="0.3">
      <c r="A3805" s="14">
        <v>39667</v>
      </c>
      <c r="B3805" s="13">
        <v>116.94</v>
      </c>
      <c r="C3805" s="15">
        <f t="shared" si="59"/>
        <v>2.1348202817139381E-2</v>
      </c>
    </row>
    <row r="3806" spans="1:3" x14ac:dyDescent="0.3">
      <c r="A3806" s="14">
        <v>39666</v>
      </c>
      <c r="B3806" s="13">
        <v>114.47</v>
      </c>
      <c r="C3806" s="15">
        <f t="shared" si="59"/>
        <v>-1.757849307537036E-2</v>
      </c>
    </row>
    <row r="3807" spans="1:3" x14ac:dyDescent="0.3">
      <c r="A3807" s="14">
        <v>39665</v>
      </c>
      <c r="B3807" s="13">
        <v>116.5</v>
      </c>
      <c r="C3807" s="15">
        <f t="shared" si="59"/>
        <v>-4.5063629829655817E-2</v>
      </c>
    </row>
    <row r="3808" spans="1:3" x14ac:dyDescent="0.3">
      <c r="A3808" s="14">
        <v>39664</v>
      </c>
      <c r="B3808" s="13">
        <v>121.87</v>
      </c>
      <c r="C3808" s="15">
        <f t="shared" si="59"/>
        <v>-1.8616153599497601E-2</v>
      </c>
    </row>
    <row r="3809" spans="1:3" x14ac:dyDescent="0.3">
      <c r="A3809" s="14">
        <v>39661</v>
      </c>
      <c r="B3809" s="13">
        <v>124.16</v>
      </c>
      <c r="C3809" s="15">
        <f t="shared" si="59"/>
        <v>4.8336422434700784E-4</v>
      </c>
    </row>
    <row r="3810" spans="1:3" x14ac:dyDescent="0.3">
      <c r="A3810" s="14">
        <v>39660</v>
      </c>
      <c r="B3810" s="13">
        <v>124.1</v>
      </c>
      <c r="C3810" s="15">
        <f t="shared" si="59"/>
        <v>1.3303246160753197E-2</v>
      </c>
    </row>
    <row r="3811" spans="1:3" x14ac:dyDescent="0.3">
      <c r="A3811" s="14">
        <v>39659</v>
      </c>
      <c r="B3811" s="13">
        <v>122.46</v>
      </c>
      <c r="C3811" s="15">
        <f t="shared" si="59"/>
        <v>-2.6670396009255776E-2</v>
      </c>
    </row>
    <row r="3812" spans="1:3" x14ac:dyDescent="0.3">
      <c r="A3812" s="14">
        <v>39658</v>
      </c>
      <c r="B3812" s="13">
        <v>125.77</v>
      </c>
      <c r="C3812" s="15">
        <f t="shared" si="59"/>
        <v>7.954184320109744E-4</v>
      </c>
    </row>
    <row r="3813" spans="1:3" x14ac:dyDescent="0.3">
      <c r="A3813" s="14">
        <v>39657</v>
      </c>
      <c r="B3813" s="13">
        <v>125.67</v>
      </c>
      <c r="C3813" s="15">
        <f t="shared" si="59"/>
        <v>7.7485709410623389E-3</v>
      </c>
    </row>
    <row r="3814" spans="1:3" x14ac:dyDescent="0.3">
      <c r="A3814" s="14">
        <v>39654</v>
      </c>
      <c r="B3814" s="13">
        <v>124.7</v>
      </c>
      <c r="C3814" s="15">
        <f t="shared" si="59"/>
        <v>-5.8369813505925947E-3</v>
      </c>
    </row>
    <row r="3815" spans="1:3" x14ac:dyDescent="0.3">
      <c r="A3815" s="14">
        <v>39653</v>
      </c>
      <c r="B3815" s="13">
        <v>125.43</v>
      </c>
      <c r="C3815" s="15">
        <f t="shared" si="59"/>
        <v>-1.1336282169167719E-2</v>
      </c>
    </row>
    <row r="3816" spans="1:3" x14ac:dyDescent="0.3">
      <c r="A3816" s="14">
        <v>39652</v>
      </c>
      <c r="B3816" s="13">
        <v>126.86</v>
      </c>
      <c r="C3816" s="15">
        <f t="shared" si="59"/>
        <v>-2.5192896335106559E-3</v>
      </c>
    </row>
    <row r="3817" spans="1:3" x14ac:dyDescent="0.3">
      <c r="A3817" s="14">
        <v>39651</v>
      </c>
      <c r="B3817" s="13">
        <v>127.18</v>
      </c>
      <c r="C3817" s="15">
        <f t="shared" si="59"/>
        <v>-1.6841190179184971E-2</v>
      </c>
    </row>
    <row r="3818" spans="1:3" x14ac:dyDescent="0.3">
      <c r="A3818" s="14">
        <v>39650</v>
      </c>
      <c r="B3818" s="13">
        <v>129.34</v>
      </c>
      <c r="C3818" s="15">
        <f t="shared" si="59"/>
        <v>0</v>
      </c>
    </row>
    <row r="3819" spans="1:3" x14ac:dyDescent="0.3">
      <c r="A3819" s="14">
        <v>39647</v>
      </c>
      <c r="B3819" s="13">
        <v>129.34</v>
      </c>
      <c r="C3819" s="15">
        <f t="shared" si="59"/>
        <v>-3.6588521496506689E-2</v>
      </c>
    </row>
    <row r="3820" spans="1:3" x14ac:dyDescent="0.3">
      <c r="A3820" s="14">
        <v>39646</v>
      </c>
      <c r="B3820" s="13">
        <v>134.16</v>
      </c>
      <c r="C3820" s="15">
        <f t="shared" si="59"/>
        <v>6.3558743893676866E-3</v>
      </c>
    </row>
    <row r="3821" spans="1:3" x14ac:dyDescent="0.3">
      <c r="A3821" s="14">
        <v>39645</v>
      </c>
      <c r="B3821" s="13">
        <v>133.31</v>
      </c>
      <c r="C3821" s="15">
        <f t="shared" si="59"/>
        <v>-2.0124690621907054E-2</v>
      </c>
    </row>
    <row r="3822" spans="1:3" x14ac:dyDescent="0.3">
      <c r="A3822" s="14">
        <v>39644</v>
      </c>
      <c r="B3822" s="13">
        <v>136.02000000000001</v>
      </c>
      <c r="C3822" s="15">
        <f t="shared" si="59"/>
        <v>-4.6048717199002109E-2</v>
      </c>
    </row>
    <row r="3823" spans="1:3" x14ac:dyDescent="0.3">
      <c r="A3823" s="14">
        <v>39643</v>
      </c>
      <c r="B3823" s="13">
        <v>142.43</v>
      </c>
      <c r="C3823" s="15">
        <f t="shared" si="59"/>
        <v>-8.73795360739461E-3</v>
      </c>
    </row>
    <row r="3824" spans="1:3" x14ac:dyDescent="0.3">
      <c r="A3824" s="14">
        <v>39640</v>
      </c>
      <c r="B3824" s="13">
        <v>143.68</v>
      </c>
      <c r="C3824" s="15">
        <f t="shared" si="59"/>
        <v>5.6331754437912641E-2</v>
      </c>
    </row>
    <row r="3825" spans="1:3" x14ac:dyDescent="0.3">
      <c r="A3825" s="14">
        <v>39639</v>
      </c>
      <c r="B3825" s="13">
        <v>135.81</v>
      </c>
      <c r="C3825" s="15">
        <f t="shared" si="59"/>
        <v>1.4088917608502187E-2</v>
      </c>
    </row>
    <row r="3826" spans="1:3" x14ac:dyDescent="0.3">
      <c r="A3826" s="14">
        <v>39638</v>
      </c>
      <c r="B3826" s="13">
        <v>133.91</v>
      </c>
      <c r="C3826" s="15">
        <f t="shared" si="59"/>
        <v>-1.790644364158396E-3</v>
      </c>
    </row>
    <row r="3827" spans="1:3" x14ac:dyDescent="0.3">
      <c r="A3827" s="14">
        <v>39637</v>
      </c>
      <c r="B3827" s="13">
        <v>134.15</v>
      </c>
      <c r="C3827" s="15">
        <f t="shared" si="59"/>
        <v>-3.9965869670622191E-2</v>
      </c>
    </row>
    <row r="3828" spans="1:3" x14ac:dyDescent="0.3">
      <c r="A3828" s="14">
        <v>39636</v>
      </c>
      <c r="B3828" s="13">
        <v>139.62</v>
      </c>
      <c r="C3828" s="15">
        <f t="shared" si="59"/>
        <v>-3.054157051592938E-2</v>
      </c>
    </row>
    <row r="3829" spans="1:3" x14ac:dyDescent="0.3">
      <c r="A3829" s="14">
        <v>39632</v>
      </c>
      <c r="B3829" s="13">
        <v>143.94999999999999</v>
      </c>
      <c r="C3829" s="15">
        <f t="shared" si="59"/>
        <v>1.9005445997999183E-2</v>
      </c>
    </row>
    <row r="3830" spans="1:3" x14ac:dyDescent="0.3">
      <c r="A3830" s="14">
        <v>39631</v>
      </c>
      <c r="B3830" s="13">
        <v>141.24</v>
      </c>
      <c r="C3830" s="15">
        <f t="shared" si="59"/>
        <v>4.0438492905812947E-3</v>
      </c>
    </row>
    <row r="3831" spans="1:3" x14ac:dyDescent="0.3">
      <c r="A3831" s="14">
        <v>39630</v>
      </c>
      <c r="B3831" s="13">
        <v>140.66999999999999</v>
      </c>
      <c r="C3831" s="15">
        <f t="shared" si="59"/>
        <v>1.6268678586035298E-2</v>
      </c>
    </row>
    <row r="3832" spans="1:3" x14ac:dyDescent="0.3">
      <c r="A3832" s="14">
        <v>39629</v>
      </c>
      <c r="B3832" s="13">
        <v>138.4</v>
      </c>
      <c r="C3832" s="15">
        <f t="shared" si="59"/>
        <v>-7.0559728268035568E-3</v>
      </c>
    </row>
    <row r="3833" spans="1:3" x14ac:dyDescent="0.3">
      <c r="A3833" s="14">
        <v>39626</v>
      </c>
      <c r="B3833" s="13">
        <v>139.38</v>
      </c>
      <c r="C3833" s="15">
        <f t="shared" si="59"/>
        <v>1.8537822677520938E-2</v>
      </c>
    </row>
    <row r="3834" spans="1:3" x14ac:dyDescent="0.3">
      <c r="A3834" s="14">
        <v>39625</v>
      </c>
      <c r="B3834" s="13">
        <v>136.82</v>
      </c>
      <c r="C3834" s="15">
        <f t="shared" si="59"/>
        <v>3.8975165170802649E-2</v>
      </c>
    </row>
    <row r="3835" spans="1:3" x14ac:dyDescent="0.3">
      <c r="A3835" s="14">
        <v>39624</v>
      </c>
      <c r="B3835" s="13">
        <v>131.59</v>
      </c>
      <c r="C3835" s="15">
        <f t="shared" si="59"/>
        <v>-2.8320742035645677E-2</v>
      </c>
    </row>
    <row r="3836" spans="1:3" x14ac:dyDescent="0.3">
      <c r="A3836" s="14">
        <v>39623</v>
      </c>
      <c r="B3836" s="13">
        <v>135.37</v>
      </c>
      <c r="C3836" s="15">
        <f t="shared" si="59"/>
        <v>6.1502176002351987E-3</v>
      </c>
    </row>
    <row r="3837" spans="1:3" x14ac:dyDescent="0.3">
      <c r="A3837" s="14">
        <v>39622</v>
      </c>
      <c r="B3837" s="13">
        <v>134.54</v>
      </c>
      <c r="C3837" s="15">
        <f t="shared" si="59"/>
        <v>1.9343804856255524E-3</v>
      </c>
    </row>
    <row r="3838" spans="1:3" x14ac:dyDescent="0.3">
      <c r="A3838" s="14">
        <v>39619</v>
      </c>
      <c r="B3838" s="13">
        <v>134.28</v>
      </c>
      <c r="C3838" s="15">
        <f t="shared" si="59"/>
        <v>1.8338105950672531E-2</v>
      </c>
    </row>
    <row r="3839" spans="1:3" x14ac:dyDescent="0.3">
      <c r="A3839" s="14">
        <v>39618</v>
      </c>
      <c r="B3839" s="13">
        <v>131.84</v>
      </c>
      <c r="C3839" s="15">
        <f t="shared" si="59"/>
        <v>2.0846861639522932E-2</v>
      </c>
    </row>
    <row r="3840" spans="1:3" x14ac:dyDescent="0.3">
      <c r="A3840" s="14">
        <v>39617</v>
      </c>
      <c r="B3840" s="13">
        <v>129.12</v>
      </c>
      <c r="C3840" s="15">
        <f t="shared" si="59"/>
        <v>-1.6514066293677378E-2</v>
      </c>
    </row>
    <row r="3841" spans="1:3" x14ac:dyDescent="0.3">
      <c r="A3841" s="14">
        <v>39616</v>
      </c>
      <c r="B3841" s="13">
        <v>131.27000000000001</v>
      </c>
      <c r="C3841" s="15">
        <f t="shared" si="59"/>
        <v>-1.9836981881810795E-2</v>
      </c>
    </row>
    <row r="3842" spans="1:3" x14ac:dyDescent="0.3">
      <c r="A3842" s="14">
        <v>39615</v>
      </c>
      <c r="B3842" s="13">
        <v>133.9</v>
      </c>
      <c r="C3842" s="15">
        <f t="shared" si="59"/>
        <v>-2.9083878959569698E-3</v>
      </c>
    </row>
    <row r="3843" spans="1:3" x14ac:dyDescent="0.3">
      <c r="A3843" s="14">
        <v>39612</v>
      </c>
      <c r="B3843" s="13">
        <v>134.29</v>
      </c>
      <c r="C3843" s="15">
        <f t="shared" ref="C3843:C3906" si="60">LN(B3843/B3844)</f>
        <v>1.6366731702820988E-2</v>
      </c>
    </row>
    <row r="3844" spans="1:3" x14ac:dyDescent="0.3">
      <c r="A3844" s="14">
        <v>39611</v>
      </c>
      <c r="B3844" s="13">
        <v>132.11000000000001</v>
      </c>
      <c r="C3844" s="15">
        <f t="shared" si="60"/>
        <v>-1.8077977981806086E-2</v>
      </c>
    </row>
    <row r="3845" spans="1:3" x14ac:dyDescent="0.3">
      <c r="A3845" s="14">
        <v>39610</v>
      </c>
      <c r="B3845" s="13">
        <v>134.52000000000001</v>
      </c>
      <c r="C3845" s="15">
        <f t="shared" si="60"/>
        <v>-5.3380909676163527E-3</v>
      </c>
    </row>
    <row r="3846" spans="1:3" x14ac:dyDescent="0.3">
      <c r="A3846" s="14">
        <v>39609</v>
      </c>
      <c r="B3846" s="13">
        <v>135.24</v>
      </c>
      <c r="C3846" s="15">
        <f t="shared" si="60"/>
        <v>6.0073603735238453E-3</v>
      </c>
    </row>
    <row r="3847" spans="1:3" x14ac:dyDescent="0.3">
      <c r="A3847" s="14">
        <v>39608</v>
      </c>
      <c r="B3847" s="13">
        <v>134.43</v>
      </c>
      <c r="C3847" s="15">
        <f t="shared" si="60"/>
        <v>1.2124082054001945E-2</v>
      </c>
    </row>
    <row r="3848" spans="1:3" x14ac:dyDescent="0.3">
      <c r="A3848" s="14">
        <v>39605</v>
      </c>
      <c r="B3848" s="13">
        <v>132.81</v>
      </c>
      <c r="C3848" s="15">
        <f t="shared" si="60"/>
        <v>8.1952016129456615E-2</v>
      </c>
    </row>
    <row r="3849" spans="1:3" x14ac:dyDescent="0.3">
      <c r="A3849" s="14">
        <v>39604</v>
      </c>
      <c r="B3849" s="13">
        <v>122.36</v>
      </c>
      <c r="C3849" s="15">
        <f t="shared" si="60"/>
        <v>5.244194253932335E-3</v>
      </c>
    </row>
    <row r="3850" spans="1:3" x14ac:dyDescent="0.3">
      <c r="A3850" s="14">
        <v>39603</v>
      </c>
      <c r="B3850" s="13">
        <v>121.72</v>
      </c>
      <c r="C3850" s="15">
        <f t="shared" si="60"/>
        <v>-3.6778338661020614E-2</v>
      </c>
    </row>
    <row r="3851" spans="1:3" x14ac:dyDescent="0.3">
      <c r="A3851" s="14">
        <v>39602</v>
      </c>
      <c r="B3851" s="13">
        <v>126.28</v>
      </c>
      <c r="C3851" s="15">
        <f t="shared" si="60"/>
        <v>-1.7427240645483615E-2</v>
      </c>
    </row>
    <row r="3852" spans="1:3" x14ac:dyDescent="0.3">
      <c r="A3852" s="14">
        <v>39601</v>
      </c>
      <c r="B3852" s="13">
        <v>128.5</v>
      </c>
      <c r="C3852" s="15">
        <f t="shared" si="60"/>
        <v>5.0712025980789973E-3</v>
      </c>
    </row>
    <row r="3853" spans="1:3" x14ac:dyDescent="0.3">
      <c r="A3853" s="14">
        <v>39598</v>
      </c>
      <c r="B3853" s="13">
        <v>127.85</v>
      </c>
      <c r="C3853" s="15">
        <f t="shared" si="60"/>
        <v>-1.1509575689957481E-2</v>
      </c>
    </row>
    <row r="3854" spans="1:3" x14ac:dyDescent="0.3">
      <c r="A3854" s="14">
        <v>39597</v>
      </c>
      <c r="B3854" s="13">
        <v>129.33000000000001</v>
      </c>
      <c r="C3854" s="15">
        <f t="shared" si="60"/>
        <v>3.0976560044068042E-3</v>
      </c>
    </row>
    <row r="3855" spans="1:3" x14ac:dyDescent="0.3">
      <c r="A3855" s="14">
        <v>39596</v>
      </c>
      <c r="B3855" s="13">
        <v>128.93</v>
      </c>
      <c r="C3855" s="15">
        <f t="shared" si="60"/>
        <v>7.7564475509309748E-5</v>
      </c>
    </row>
    <row r="3856" spans="1:3" x14ac:dyDescent="0.3">
      <c r="A3856" s="14">
        <v>39595</v>
      </c>
      <c r="B3856" s="13">
        <v>128.91999999999999</v>
      </c>
      <c r="C3856" s="15">
        <f t="shared" si="60"/>
        <v>-6.1862244918802203E-3</v>
      </c>
    </row>
    <row r="3857" spans="1:3" x14ac:dyDescent="0.3">
      <c r="A3857" s="14">
        <v>39591</v>
      </c>
      <c r="B3857" s="13">
        <v>129.72</v>
      </c>
      <c r="C3857" s="15">
        <f t="shared" si="60"/>
        <v>5.2558476221639073E-3</v>
      </c>
    </row>
    <row r="3858" spans="1:3" x14ac:dyDescent="0.3">
      <c r="A3858" s="14">
        <v>39590</v>
      </c>
      <c r="B3858" s="13">
        <v>129.04</v>
      </c>
      <c r="C3858" s="15">
        <f t="shared" si="60"/>
        <v>1.3733049787421941E-2</v>
      </c>
    </row>
    <row r="3859" spans="1:3" x14ac:dyDescent="0.3">
      <c r="A3859" s="14">
        <v>39589</v>
      </c>
      <c r="B3859" s="13">
        <v>127.28</v>
      </c>
      <c r="C3859" s="15">
        <f t="shared" si="60"/>
        <v>2.5140544449351977E-2</v>
      </c>
    </row>
    <row r="3860" spans="1:3" x14ac:dyDescent="0.3">
      <c r="A3860" s="14">
        <v>39588</v>
      </c>
      <c r="B3860" s="13">
        <v>124.12</v>
      </c>
      <c r="C3860" s="15">
        <f t="shared" si="60"/>
        <v>1.5671629251748604E-2</v>
      </c>
    </row>
    <row r="3861" spans="1:3" x14ac:dyDescent="0.3">
      <c r="A3861" s="14">
        <v>39587</v>
      </c>
      <c r="B3861" s="13">
        <v>122.19</v>
      </c>
      <c r="C3861" s="15">
        <f t="shared" si="60"/>
        <v>-6.4445301968927889E-3</v>
      </c>
    </row>
    <row r="3862" spans="1:3" x14ac:dyDescent="0.3">
      <c r="A3862" s="14">
        <v>39584</v>
      </c>
      <c r="B3862" s="13">
        <v>122.98</v>
      </c>
      <c r="C3862" s="15">
        <f t="shared" si="60"/>
        <v>1.7905107737882938E-3</v>
      </c>
    </row>
    <row r="3863" spans="1:3" x14ac:dyDescent="0.3">
      <c r="A3863" s="14">
        <v>39583</v>
      </c>
      <c r="B3863" s="13">
        <v>122.76</v>
      </c>
      <c r="C3863" s="15">
        <f t="shared" si="60"/>
        <v>1.2954186234692433E-2</v>
      </c>
    </row>
    <row r="3864" spans="1:3" x14ac:dyDescent="0.3">
      <c r="A3864" s="14">
        <v>39582</v>
      </c>
      <c r="B3864" s="13">
        <v>121.18</v>
      </c>
      <c r="C3864" s="15">
        <f t="shared" si="60"/>
        <v>-1.5801221142680538E-2</v>
      </c>
    </row>
    <row r="3865" spans="1:3" x14ac:dyDescent="0.3">
      <c r="A3865" s="14">
        <v>39581</v>
      </c>
      <c r="B3865" s="13">
        <v>123.11</v>
      </c>
      <c r="C3865" s="15">
        <f t="shared" si="60"/>
        <v>1.7886183630178472E-3</v>
      </c>
    </row>
    <row r="3866" spans="1:3" x14ac:dyDescent="0.3">
      <c r="A3866" s="14">
        <v>39580</v>
      </c>
      <c r="B3866" s="13">
        <v>122.89</v>
      </c>
      <c r="C3866" s="15">
        <f t="shared" si="60"/>
        <v>-5.2753439712472381E-3</v>
      </c>
    </row>
    <row r="3867" spans="1:3" x14ac:dyDescent="0.3">
      <c r="A3867" s="14">
        <v>39577</v>
      </c>
      <c r="B3867" s="13">
        <v>123.54</v>
      </c>
      <c r="C3867" s="15">
        <f t="shared" si="60"/>
        <v>3.0324029387359817E-2</v>
      </c>
    </row>
    <row r="3868" spans="1:3" x14ac:dyDescent="0.3">
      <c r="A3868" s="14">
        <v>39576</v>
      </c>
      <c r="B3868" s="13">
        <v>119.85</v>
      </c>
      <c r="C3868" s="15">
        <f t="shared" si="60"/>
        <v>-3.4982544421319562E-3</v>
      </c>
    </row>
    <row r="3869" spans="1:3" x14ac:dyDescent="0.3">
      <c r="A3869" s="14">
        <v>39575</v>
      </c>
      <c r="B3869" s="13">
        <v>120.27</v>
      </c>
      <c r="C3869" s="15">
        <f t="shared" si="60"/>
        <v>3.2479728740627731E-3</v>
      </c>
    </row>
    <row r="3870" spans="1:3" x14ac:dyDescent="0.3">
      <c r="A3870" s="14">
        <v>39574</v>
      </c>
      <c r="B3870" s="13">
        <v>119.88</v>
      </c>
      <c r="C3870" s="15">
        <f t="shared" si="60"/>
        <v>3.566348403800778E-2</v>
      </c>
    </row>
    <row r="3871" spans="1:3" x14ac:dyDescent="0.3">
      <c r="A3871" s="14">
        <v>39573</v>
      </c>
      <c r="B3871" s="13">
        <v>115.68</v>
      </c>
      <c r="C3871" s="15">
        <f t="shared" si="60"/>
        <v>3.3043428053228852E-2</v>
      </c>
    </row>
    <row r="3872" spans="1:3" x14ac:dyDescent="0.3">
      <c r="A3872" s="14">
        <v>39570</v>
      </c>
      <c r="B3872" s="13">
        <v>111.92</v>
      </c>
      <c r="C3872" s="15">
        <f t="shared" si="60"/>
        <v>4.2155680720572915E-2</v>
      </c>
    </row>
    <row r="3873" spans="1:3" x14ac:dyDescent="0.3">
      <c r="A3873" s="14">
        <v>39569</v>
      </c>
      <c r="B3873" s="13">
        <v>107.3</v>
      </c>
      <c r="C3873" s="15">
        <f t="shared" si="60"/>
        <v>-3.4982048809435583E-2</v>
      </c>
    </row>
    <row r="3874" spans="1:3" x14ac:dyDescent="0.3">
      <c r="A3874" s="14">
        <v>39568</v>
      </c>
      <c r="B3874" s="13">
        <v>111.12</v>
      </c>
      <c r="C3874" s="15">
        <f t="shared" si="60"/>
        <v>-2.4358925076847445E-2</v>
      </c>
    </row>
    <row r="3875" spans="1:3" x14ac:dyDescent="0.3">
      <c r="A3875" s="14">
        <v>39567</v>
      </c>
      <c r="B3875" s="13">
        <v>113.86</v>
      </c>
      <c r="C3875" s="15">
        <f t="shared" si="60"/>
        <v>-1.6031010676695087E-2</v>
      </c>
    </row>
    <row r="3876" spans="1:3" x14ac:dyDescent="0.3">
      <c r="A3876" s="14">
        <v>39566</v>
      </c>
      <c r="B3876" s="13">
        <v>115.7</v>
      </c>
      <c r="C3876" s="15">
        <f t="shared" si="60"/>
        <v>-7.9201515943790844E-3</v>
      </c>
    </row>
    <row r="3877" spans="1:3" x14ac:dyDescent="0.3">
      <c r="A3877" s="14">
        <v>39563</v>
      </c>
      <c r="B3877" s="13">
        <v>116.62</v>
      </c>
      <c r="C3877" s="15">
        <f t="shared" si="60"/>
        <v>1.5293856658902748E-2</v>
      </c>
    </row>
    <row r="3878" spans="1:3" x14ac:dyDescent="0.3">
      <c r="A3878" s="14">
        <v>39562</v>
      </c>
      <c r="B3878" s="13">
        <v>114.85</v>
      </c>
      <c r="C3878" s="15">
        <f t="shared" si="60"/>
        <v>-4.2573590521593667E-3</v>
      </c>
    </row>
    <row r="3879" spans="1:3" x14ac:dyDescent="0.3">
      <c r="A3879" s="14">
        <v>39561</v>
      </c>
      <c r="B3879" s="13">
        <v>115.34</v>
      </c>
      <c r="C3879" s="15">
        <f t="shared" si="60"/>
        <v>1.5729090444686466E-2</v>
      </c>
    </row>
    <row r="3880" spans="1:3" x14ac:dyDescent="0.3">
      <c r="A3880" s="14">
        <v>39560</v>
      </c>
      <c r="B3880" s="13">
        <v>113.54</v>
      </c>
      <c r="C3880" s="15">
        <f t="shared" si="60"/>
        <v>1.9476804039203707E-2</v>
      </c>
    </row>
    <row r="3881" spans="1:3" x14ac:dyDescent="0.3">
      <c r="A3881" s="14">
        <v>39559</v>
      </c>
      <c r="B3881" s="13">
        <v>111.35</v>
      </c>
      <c r="C3881" s="15">
        <f t="shared" si="60"/>
        <v>6.1255934266825759E-3</v>
      </c>
    </row>
    <row r="3882" spans="1:3" x14ac:dyDescent="0.3">
      <c r="A3882" s="14">
        <v>39556</v>
      </c>
      <c r="B3882" s="13">
        <v>110.67</v>
      </c>
      <c r="C3882" s="15">
        <f t="shared" si="60"/>
        <v>-6.0357824786677608E-3</v>
      </c>
    </row>
    <row r="3883" spans="1:3" x14ac:dyDescent="0.3">
      <c r="A3883" s="14">
        <v>39555</v>
      </c>
      <c r="B3883" s="13">
        <v>111.34</v>
      </c>
      <c r="C3883" s="15">
        <f t="shared" si="60"/>
        <v>3.5089333767586903E-3</v>
      </c>
    </row>
    <row r="3884" spans="1:3" x14ac:dyDescent="0.3">
      <c r="A3884" s="14">
        <v>39554</v>
      </c>
      <c r="B3884" s="13">
        <v>110.95</v>
      </c>
      <c r="C3884" s="15">
        <f t="shared" si="60"/>
        <v>9.9192938382523538E-4</v>
      </c>
    </row>
    <row r="3885" spans="1:3" x14ac:dyDescent="0.3">
      <c r="A3885" s="14">
        <v>39553</v>
      </c>
      <c r="B3885" s="13">
        <v>110.84</v>
      </c>
      <c r="C3885" s="15">
        <f t="shared" si="60"/>
        <v>2.2997910830812818E-2</v>
      </c>
    </row>
    <row r="3886" spans="1:3" x14ac:dyDescent="0.3">
      <c r="A3886" s="14">
        <v>39552</v>
      </c>
      <c r="B3886" s="13">
        <v>108.32</v>
      </c>
      <c r="C3886" s="15">
        <f t="shared" si="60"/>
        <v>1.0860087244378789E-2</v>
      </c>
    </row>
    <row r="3887" spans="1:3" x14ac:dyDescent="0.3">
      <c r="A3887" s="14">
        <v>39549</v>
      </c>
      <c r="B3887" s="13">
        <v>107.15</v>
      </c>
      <c r="C3887" s="15">
        <f t="shared" si="60"/>
        <v>-2.0510915264580509E-3</v>
      </c>
    </row>
    <row r="3888" spans="1:3" x14ac:dyDescent="0.3">
      <c r="A3888" s="14">
        <v>39548</v>
      </c>
      <c r="B3888" s="13">
        <v>107.37</v>
      </c>
      <c r="C3888" s="15">
        <f t="shared" si="60"/>
        <v>-8.3787185463119417E-4</v>
      </c>
    </row>
    <row r="3889" spans="1:3" x14ac:dyDescent="0.3">
      <c r="A3889" s="14">
        <v>39547</v>
      </c>
      <c r="B3889" s="13">
        <v>107.46</v>
      </c>
      <c r="C3889" s="15">
        <f t="shared" si="60"/>
        <v>2.2682258009665921E-2</v>
      </c>
    </row>
    <row r="3890" spans="1:3" x14ac:dyDescent="0.3">
      <c r="A3890" s="14">
        <v>39546</v>
      </c>
      <c r="B3890" s="13">
        <v>105.05</v>
      </c>
      <c r="C3890" s="15">
        <f t="shared" si="60"/>
        <v>-8.8139697736066766E-3</v>
      </c>
    </row>
    <row r="3891" spans="1:3" x14ac:dyDescent="0.3">
      <c r="A3891" s="14">
        <v>39545</v>
      </c>
      <c r="B3891" s="13">
        <v>105.98</v>
      </c>
      <c r="C3891" s="15">
        <f t="shared" si="60"/>
        <v>3.6220876723631147E-2</v>
      </c>
    </row>
    <row r="3892" spans="1:3" x14ac:dyDescent="0.3">
      <c r="A3892" s="14">
        <v>39542</v>
      </c>
      <c r="B3892" s="13">
        <v>102.21</v>
      </c>
      <c r="C3892" s="15">
        <f t="shared" si="60"/>
        <v>-9.778995498637619E-4</v>
      </c>
    </row>
    <row r="3893" spans="1:3" x14ac:dyDescent="0.3">
      <c r="A3893" s="14">
        <v>39541</v>
      </c>
      <c r="B3893" s="13">
        <v>102.31</v>
      </c>
      <c r="C3893" s="15">
        <f t="shared" si="60"/>
        <v>3.44038702742228E-2</v>
      </c>
    </row>
    <row r="3894" spans="1:3" x14ac:dyDescent="0.3">
      <c r="A3894" s="14">
        <v>39540</v>
      </c>
      <c r="B3894" s="13">
        <v>98.85</v>
      </c>
      <c r="C3894" s="15">
        <f t="shared" si="60"/>
        <v>1.6199254327100997E-3</v>
      </c>
    </row>
    <row r="3895" spans="1:3" x14ac:dyDescent="0.3">
      <c r="A3895" s="14">
        <v>39539</v>
      </c>
      <c r="B3895" s="13">
        <v>98.69</v>
      </c>
      <c r="C3895" s="15">
        <f t="shared" si="60"/>
        <v>-3.6219260914748204E-2</v>
      </c>
    </row>
    <row r="3896" spans="1:3" x14ac:dyDescent="0.3">
      <c r="A3896" s="14">
        <v>39538</v>
      </c>
      <c r="B3896" s="13">
        <v>102.33</v>
      </c>
      <c r="C3896" s="15">
        <f t="shared" si="60"/>
        <v>-3.4144709042756593E-3</v>
      </c>
    </row>
    <row r="3897" spans="1:3" x14ac:dyDescent="0.3">
      <c r="A3897" s="14">
        <v>39535</v>
      </c>
      <c r="B3897" s="13">
        <v>102.68</v>
      </c>
      <c r="C3897" s="15">
        <f t="shared" si="60"/>
        <v>-1.1715291079500612E-2</v>
      </c>
    </row>
    <row r="3898" spans="1:3" x14ac:dyDescent="0.3">
      <c r="A3898" s="14">
        <v>39534</v>
      </c>
      <c r="B3898" s="13">
        <v>103.89</v>
      </c>
      <c r="C3898" s="15">
        <f t="shared" si="60"/>
        <v>1.0255507841341072E-2</v>
      </c>
    </row>
    <row r="3899" spans="1:3" x14ac:dyDescent="0.3">
      <c r="A3899" s="14">
        <v>39533</v>
      </c>
      <c r="B3899" s="13">
        <v>102.83</v>
      </c>
      <c r="C3899" s="15">
        <f t="shared" si="60"/>
        <v>2.880735849617207E-2</v>
      </c>
    </row>
    <row r="3900" spans="1:3" x14ac:dyDescent="0.3">
      <c r="A3900" s="14">
        <v>39532</v>
      </c>
      <c r="B3900" s="13">
        <v>99.91</v>
      </c>
      <c r="C3900" s="15">
        <f t="shared" si="60"/>
        <v>-1.0157426505840965E-2</v>
      </c>
    </row>
    <row r="3901" spans="1:3" x14ac:dyDescent="0.3">
      <c r="A3901" s="14">
        <v>39531</v>
      </c>
      <c r="B3901" s="13">
        <v>100.93</v>
      </c>
      <c r="C3901" s="15">
        <f t="shared" si="60"/>
        <v>1.1459444817876793E-2</v>
      </c>
    </row>
    <row r="3902" spans="1:3" x14ac:dyDescent="0.3">
      <c r="A3902" s="14">
        <v>39527</v>
      </c>
      <c r="B3902" s="13">
        <v>99.78</v>
      </c>
      <c r="C3902" s="15">
        <f t="shared" si="60"/>
        <v>-2.8357381032051324E-2</v>
      </c>
    </row>
    <row r="3903" spans="1:3" x14ac:dyDescent="0.3">
      <c r="A3903" s="14">
        <v>39526</v>
      </c>
      <c r="B3903" s="13">
        <v>102.65</v>
      </c>
      <c r="C3903" s="15">
        <f t="shared" si="60"/>
        <v>-2.5962996785255408E-2</v>
      </c>
    </row>
    <row r="3904" spans="1:3" x14ac:dyDescent="0.3">
      <c r="A3904" s="14">
        <v>39525</v>
      </c>
      <c r="B3904" s="13">
        <v>105.35</v>
      </c>
      <c r="C3904" s="15">
        <f t="shared" si="60"/>
        <v>8.9626839481790899E-3</v>
      </c>
    </row>
    <row r="3905" spans="1:3" x14ac:dyDescent="0.3">
      <c r="A3905" s="14">
        <v>39524</v>
      </c>
      <c r="B3905" s="13">
        <v>104.41</v>
      </c>
      <c r="C3905" s="15">
        <f t="shared" si="60"/>
        <v>-4.4489239538118765E-2</v>
      </c>
    </row>
    <row r="3906" spans="1:3" x14ac:dyDescent="0.3">
      <c r="A3906" s="14">
        <v>39521</v>
      </c>
      <c r="B3906" s="13">
        <v>109.16</v>
      </c>
      <c r="C3906" s="15">
        <f t="shared" si="60"/>
        <v>-1.8320051347397071E-4</v>
      </c>
    </row>
    <row r="3907" spans="1:3" x14ac:dyDescent="0.3">
      <c r="A3907" s="14">
        <v>39520</v>
      </c>
      <c r="B3907" s="13">
        <v>109.18</v>
      </c>
      <c r="C3907" s="15">
        <f t="shared" ref="C3907:C3970" si="61">LN(B3907/B3908)</f>
        <v>1.0959266108943272E-2</v>
      </c>
    </row>
    <row r="3908" spans="1:3" x14ac:dyDescent="0.3">
      <c r="A3908" s="14">
        <v>39519</v>
      </c>
      <c r="B3908" s="13">
        <v>107.99</v>
      </c>
      <c r="C3908" s="15">
        <f t="shared" si="61"/>
        <v>1.1267987172628112E-2</v>
      </c>
    </row>
    <row r="3909" spans="1:3" x14ac:dyDescent="0.3">
      <c r="A3909" s="14">
        <v>39518</v>
      </c>
      <c r="B3909" s="13">
        <v>106.78</v>
      </c>
      <c r="C3909" s="15">
        <f t="shared" si="61"/>
        <v>1.3672364223589561E-2</v>
      </c>
    </row>
    <row r="3910" spans="1:3" x14ac:dyDescent="0.3">
      <c r="A3910" s="14">
        <v>39517</v>
      </c>
      <c r="B3910" s="13">
        <v>105.33</v>
      </c>
      <c r="C3910" s="15">
        <f t="shared" si="61"/>
        <v>6.3812779043888688E-3</v>
      </c>
    </row>
    <row r="3911" spans="1:3" x14ac:dyDescent="0.3">
      <c r="A3911" s="14">
        <v>39514</v>
      </c>
      <c r="B3911" s="13">
        <v>104.66</v>
      </c>
      <c r="C3911" s="15">
        <f t="shared" si="61"/>
        <v>1.1435285327202598E-2</v>
      </c>
    </row>
    <row r="3912" spans="1:3" x14ac:dyDescent="0.3">
      <c r="A3912" s="14">
        <v>39513</v>
      </c>
      <c r="B3912" s="13">
        <v>103.47</v>
      </c>
      <c r="C3912" s="15">
        <f t="shared" si="61"/>
        <v>2.465637085801264E-2</v>
      </c>
    </row>
    <row r="3913" spans="1:3" x14ac:dyDescent="0.3">
      <c r="A3913" s="14">
        <v>39512</v>
      </c>
      <c r="B3913" s="13">
        <v>100.95</v>
      </c>
      <c r="C3913" s="15">
        <f t="shared" si="61"/>
        <v>2.3554083150256807E-2</v>
      </c>
    </row>
    <row r="3914" spans="1:3" x14ac:dyDescent="0.3">
      <c r="A3914" s="14">
        <v>39511</v>
      </c>
      <c r="B3914" s="13">
        <v>98.6</v>
      </c>
      <c r="C3914" s="15">
        <f t="shared" si="61"/>
        <v>-3.2233494574984312E-2</v>
      </c>
    </row>
    <row r="3915" spans="1:3" x14ac:dyDescent="0.3">
      <c r="A3915" s="14">
        <v>39510</v>
      </c>
      <c r="B3915" s="13">
        <v>101.83</v>
      </c>
      <c r="C3915" s="15">
        <f t="shared" si="61"/>
        <v>9.1748288240107931E-3</v>
      </c>
    </row>
    <row r="3916" spans="1:3" x14ac:dyDescent="0.3">
      <c r="A3916" s="14">
        <v>39507</v>
      </c>
      <c r="B3916" s="13">
        <v>100.9</v>
      </c>
      <c r="C3916" s="15">
        <f t="shared" si="61"/>
        <v>1.0661188011229485E-2</v>
      </c>
    </row>
    <row r="3917" spans="1:3" x14ac:dyDescent="0.3">
      <c r="A3917" s="14">
        <v>39506</v>
      </c>
      <c r="B3917" s="13">
        <v>99.83</v>
      </c>
      <c r="C3917" s="15">
        <f t="shared" si="61"/>
        <v>1.5648191695355338E-2</v>
      </c>
    </row>
    <row r="3918" spans="1:3" x14ac:dyDescent="0.3">
      <c r="A3918" s="14">
        <v>39505</v>
      </c>
      <c r="B3918" s="13">
        <v>98.28</v>
      </c>
      <c r="C3918" s="15">
        <f t="shared" si="61"/>
        <v>-7.8042254915815807E-3</v>
      </c>
    </row>
    <row r="3919" spans="1:3" x14ac:dyDescent="0.3">
      <c r="A3919" s="14">
        <v>39504</v>
      </c>
      <c r="B3919" s="13">
        <v>99.05</v>
      </c>
      <c r="C3919" s="15">
        <f t="shared" si="61"/>
        <v>1.6490601707309985E-2</v>
      </c>
    </row>
    <row r="3920" spans="1:3" x14ac:dyDescent="0.3">
      <c r="A3920" s="14">
        <v>39503</v>
      </c>
      <c r="B3920" s="13">
        <v>97.43</v>
      </c>
      <c r="C3920" s="15">
        <f t="shared" si="61"/>
        <v>1.4057079015602872E-2</v>
      </c>
    </row>
    <row r="3921" spans="1:3" x14ac:dyDescent="0.3">
      <c r="A3921" s="14">
        <v>39500</v>
      </c>
      <c r="B3921" s="13">
        <v>96.07</v>
      </c>
      <c r="C3921" s="15">
        <f t="shared" si="61"/>
        <v>-1.4980392751368966E-2</v>
      </c>
    </row>
    <row r="3922" spans="1:3" x14ac:dyDescent="0.3">
      <c r="A3922" s="14">
        <v>39499</v>
      </c>
      <c r="B3922" s="13">
        <v>97.52</v>
      </c>
      <c r="C3922" s="15">
        <f t="shared" si="61"/>
        <v>-3.6847534014548692E-3</v>
      </c>
    </row>
    <row r="3923" spans="1:3" x14ac:dyDescent="0.3">
      <c r="A3923" s="14">
        <v>39498</v>
      </c>
      <c r="B3923" s="13">
        <v>97.88</v>
      </c>
      <c r="C3923" s="15">
        <f t="shared" si="61"/>
        <v>8.7220295372627578E-3</v>
      </c>
    </row>
    <row r="3924" spans="1:3" x14ac:dyDescent="0.3">
      <c r="A3924" s="14">
        <v>39497</v>
      </c>
      <c r="B3924" s="13">
        <v>97.03</v>
      </c>
      <c r="C3924" s="15">
        <f t="shared" si="61"/>
        <v>7.2168671620382013E-4</v>
      </c>
    </row>
    <row r="3925" spans="1:3" x14ac:dyDescent="0.3">
      <c r="A3925" s="14">
        <v>39493</v>
      </c>
      <c r="B3925" s="13">
        <v>96.96</v>
      </c>
      <c r="C3925" s="15">
        <f t="shared" si="61"/>
        <v>1.0784011601745412E-2</v>
      </c>
    </row>
    <row r="3926" spans="1:3" x14ac:dyDescent="0.3">
      <c r="A3926" s="14">
        <v>39492</v>
      </c>
      <c r="B3926" s="13">
        <v>95.92</v>
      </c>
      <c r="C3926" s="15">
        <f t="shared" si="61"/>
        <v>2.2136457818946888E-2</v>
      </c>
    </row>
    <row r="3927" spans="1:3" x14ac:dyDescent="0.3">
      <c r="A3927" s="14">
        <v>39491</v>
      </c>
      <c r="B3927" s="13">
        <v>93.82</v>
      </c>
      <c r="C3927" s="15">
        <f t="shared" si="61"/>
        <v>-4.8910251676184324E-3</v>
      </c>
    </row>
    <row r="3928" spans="1:3" x14ac:dyDescent="0.3">
      <c r="A3928" s="14">
        <v>39490</v>
      </c>
      <c r="B3928" s="13">
        <v>94.28</v>
      </c>
      <c r="C3928" s="15">
        <f t="shared" si="61"/>
        <v>3.7192540615062645E-3</v>
      </c>
    </row>
    <row r="3929" spans="1:3" x14ac:dyDescent="0.3">
      <c r="A3929" s="14">
        <v>39489</v>
      </c>
      <c r="B3929" s="13">
        <v>93.93</v>
      </c>
      <c r="C3929" s="15">
        <f t="shared" si="61"/>
        <v>2.6757449169549332E-2</v>
      </c>
    </row>
    <row r="3930" spans="1:3" x14ac:dyDescent="0.3">
      <c r="A3930" s="14">
        <v>39486</v>
      </c>
      <c r="B3930" s="13">
        <v>91.45</v>
      </c>
      <c r="C3930" s="15">
        <f t="shared" si="61"/>
        <v>3.2225010608032158E-2</v>
      </c>
    </row>
    <row r="3931" spans="1:3" x14ac:dyDescent="0.3">
      <c r="A3931" s="14">
        <v>39485</v>
      </c>
      <c r="B3931" s="13">
        <v>88.55</v>
      </c>
      <c r="C3931" s="15">
        <f t="shared" si="61"/>
        <v>-2.0306866184039542E-3</v>
      </c>
    </row>
    <row r="3932" spans="1:3" x14ac:dyDescent="0.3">
      <c r="A3932" s="14">
        <v>39484</v>
      </c>
      <c r="B3932" s="13">
        <v>88.73</v>
      </c>
      <c r="C3932" s="15">
        <f t="shared" si="61"/>
        <v>-9.757269133638306E-3</v>
      </c>
    </row>
    <row r="3933" spans="1:3" x14ac:dyDescent="0.3">
      <c r="A3933" s="14">
        <v>39483</v>
      </c>
      <c r="B3933" s="13">
        <v>89.6</v>
      </c>
      <c r="C3933" s="15">
        <f t="shared" si="61"/>
        <v>-1.6492708775833809E-2</v>
      </c>
    </row>
    <row r="3934" spans="1:3" x14ac:dyDescent="0.3">
      <c r="A3934" s="14">
        <v>39482</v>
      </c>
      <c r="B3934" s="13">
        <v>91.09</v>
      </c>
      <c r="C3934" s="15">
        <f t="shared" si="61"/>
        <v>-3.5068529090087636E-3</v>
      </c>
    </row>
    <row r="3935" spans="1:3" x14ac:dyDescent="0.3">
      <c r="A3935" s="14">
        <v>39479</v>
      </c>
      <c r="B3935" s="13">
        <v>91.41</v>
      </c>
      <c r="C3935" s="15">
        <f t="shared" si="61"/>
        <v>-1.8580255632220815E-3</v>
      </c>
    </row>
    <row r="3936" spans="1:3" x14ac:dyDescent="0.3">
      <c r="A3936" s="14">
        <v>39478</v>
      </c>
      <c r="B3936" s="13">
        <v>91.58</v>
      </c>
      <c r="C3936" s="15">
        <f t="shared" si="61"/>
        <v>-9.5632113311299623E-3</v>
      </c>
    </row>
    <row r="3937" spans="1:3" x14ac:dyDescent="0.3">
      <c r="A3937" s="14">
        <v>39477</v>
      </c>
      <c r="B3937" s="13">
        <v>92.46</v>
      </c>
      <c r="C3937" s="15">
        <f t="shared" si="61"/>
        <v>-3.2441200608931714E-4</v>
      </c>
    </row>
    <row r="3938" spans="1:3" x14ac:dyDescent="0.3">
      <c r="A3938" s="14">
        <v>39476</v>
      </c>
      <c r="B3938" s="13">
        <v>92.49</v>
      </c>
      <c r="C3938" s="15">
        <f t="shared" si="61"/>
        <v>1.7230524432401806E-2</v>
      </c>
    </row>
    <row r="3939" spans="1:3" x14ac:dyDescent="0.3">
      <c r="A3939" s="14">
        <v>39475</v>
      </c>
      <c r="B3939" s="13">
        <v>90.91</v>
      </c>
      <c r="C3939" s="15">
        <f t="shared" si="61"/>
        <v>-5.4984330851372417E-4</v>
      </c>
    </row>
    <row r="3940" spans="1:3" x14ac:dyDescent="0.3">
      <c r="A3940" s="14">
        <v>39472</v>
      </c>
      <c r="B3940" s="13">
        <v>90.96</v>
      </c>
      <c r="C3940" s="15">
        <f t="shared" si="61"/>
        <v>3.6611981651016264E-2</v>
      </c>
    </row>
    <row r="3941" spans="1:3" x14ac:dyDescent="0.3">
      <c r="A3941" s="14">
        <v>39471</v>
      </c>
      <c r="B3941" s="13">
        <v>87.69</v>
      </c>
      <c r="C3941" s="15">
        <f t="shared" si="61"/>
        <v>7.2103316671127725E-3</v>
      </c>
    </row>
    <row r="3942" spans="1:3" x14ac:dyDescent="0.3">
      <c r="A3942" s="14">
        <v>39470</v>
      </c>
      <c r="B3942" s="13">
        <v>87.06</v>
      </c>
      <c r="C3942" s="15">
        <f t="shared" si="61"/>
        <v>-1.1988497754486856E-2</v>
      </c>
    </row>
    <row r="3943" spans="1:3" x14ac:dyDescent="0.3">
      <c r="A3943" s="14">
        <v>39469</v>
      </c>
      <c r="B3943" s="13">
        <v>88.11</v>
      </c>
      <c r="C3943" s="15">
        <f t="shared" si="61"/>
        <v>-1.7438704848654955E-2</v>
      </c>
    </row>
    <row r="3944" spans="1:3" x14ac:dyDescent="0.3">
      <c r="A3944" s="14">
        <v>39465</v>
      </c>
      <c r="B3944" s="13">
        <v>89.66</v>
      </c>
      <c r="C3944" s="15">
        <f t="shared" si="61"/>
        <v>7.8379082250211157E-3</v>
      </c>
    </row>
    <row r="3945" spans="1:3" x14ac:dyDescent="0.3">
      <c r="A3945" s="14">
        <v>39464</v>
      </c>
      <c r="B3945" s="13">
        <v>88.96</v>
      </c>
      <c r="C3945" s="15">
        <f t="shared" si="61"/>
        <v>9.7142975601383057E-3</v>
      </c>
    </row>
    <row r="3946" spans="1:3" x14ac:dyDescent="0.3">
      <c r="A3946" s="14">
        <v>39463</v>
      </c>
      <c r="B3946" s="13">
        <v>88.1</v>
      </c>
      <c r="C3946" s="15">
        <f t="shared" si="61"/>
        <v>-3.0957380765121972E-2</v>
      </c>
    </row>
    <row r="3947" spans="1:3" x14ac:dyDescent="0.3">
      <c r="A3947" s="14">
        <v>39462</v>
      </c>
      <c r="B3947" s="13">
        <v>90.87</v>
      </c>
      <c r="C3947" s="15">
        <f t="shared" si="61"/>
        <v>-1.8643221895868825E-2</v>
      </c>
    </row>
    <row r="3948" spans="1:3" x14ac:dyDescent="0.3">
      <c r="A3948" s="14">
        <v>39461</v>
      </c>
      <c r="B3948" s="13">
        <v>92.58</v>
      </c>
      <c r="C3948" s="15">
        <f t="shared" si="61"/>
        <v>7.8074567054770769E-3</v>
      </c>
    </row>
    <row r="3949" spans="1:3" x14ac:dyDescent="0.3">
      <c r="A3949" s="14">
        <v>39458</v>
      </c>
      <c r="B3949" s="13">
        <v>91.86</v>
      </c>
      <c r="C3949" s="15">
        <f t="shared" si="61"/>
        <v>-1.0180960894507474E-2</v>
      </c>
    </row>
    <row r="3950" spans="1:3" x14ac:dyDescent="0.3">
      <c r="A3950" s="14">
        <v>39457</v>
      </c>
      <c r="B3950" s="13">
        <v>92.8</v>
      </c>
      <c r="C3950" s="15">
        <f t="shared" si="61"/>
        <v>-4.1787045949671649E-2</v>
      </c>
    </row>
    <row r="3951" spans="1:3" x14ac:dyDescent="0.3">
      <c r="A3951" s="14">
        <v>39456</v>
      </c>
      <c r="B3951" s="13">
        <v>96.76</v>
      </c>
      <c r="C3951" s="15">
        <f t="shared" si="61"/>
        <v>4.0387358786304634E-3</v>
      </c>
    </row>
    <row r="3952" spans="1:3" x14ac:dyDescent="0.3">
      <c r="A3952" s="14">
        <v>39455</v>
      </c>
      <c r="B3952" s="13">
        <v>96.37</v>
      </c>
      <c r="C3952" s="15">
        <f t="shared" si="61"/>
        <v>2.2880931028470258E-2</v>
      </c>
    </row>
    <row r="3953" spans="1:3" x14ac:dyDescent="0.3">
      <c r="A3953" s="14">
        <v>39454</v>
      </c>
      <c r="B3953" s="13">
        <v>94.19</v>
      </c>
      <c r="C3953" s="15">
        <f t="shared" si="61"/>
        <v>-2.8055854603567815E-2</v>
      </c>
    </row>
    <row r="3954" spans="1:3" x14ac:dyDescent="0.3">
      <c r="A3954" s="14">
        <v>39451</v>
      </c>
      <c r="B3954" s="13">
        <v>96.87</v>
      </c>
      <c r="C3954" s="15">
        <f t="shared" si="61"/>
        <v>-1.6178931646840949E-2</v>
      </c>
    </row>
    <row r="3955" spans="1:3" x14ac:dyDescent="0.3">
      <c r="A3955" s="14">
        <v>39450</v>
      </c>
      <c r="B3955" s="13">
        <v>98.45</v>
      </c>
      <c r="C3955" s="15">
        <f t="shared" si="61"/>
        <v>1.4734739111942436E-2</v>
      </c>
    </row>
    <row r="3956" spans="1:3" x14ac:dyDescent="0.3">
      <c r="A3956" s="14">
        <v>39449</v>
      </c>
      <c r="B3956" s="13">
        <v>97.01</v>
      </c>
      <c r="C3956" s="15">
        <f t="shared" si="61"/>
        <v>3.4929346683730197E-2</v>
      </c>
    </row>
    <row r="3957" spans="1:3" x14ac:dyDescent="0.3">
      <c r="A3957" s="14">
        <v>39447</v>
      </c>
      <c r="B3957" s="13">
        <v>93.68</v>
      </c>
      <c r="C3957" s="15">
        <f t="shared" si="61"/>
        <v>-2.3629791429796862E-2</v>
      </c>
    </row>
    <row r="3958" spans="1:3" x14ac:dyDescent="0.3">
      <c r="A3958" s="14">
        <v>39444</v>
      </c>
      <c r="B3958" s="13">
        <v>95.92</v>
      </c>
      <c r="C3958" s="15">
        <f t="shared" si="61"/>
        <v>2.714272467107991E-3</v>
      </c>
    </row>
    <row r="3959" spans="1:3" x14ac:dyDescent="0.3">
      <c r="A3959" s="14">
        <v>39443</v>
      </c>
      <c r="B3959" s="13">
        <v>95.66</v>
      </c>
      <c r="C3959" s="15">
        <f t="shared" si="61"/>
        <v>4.3478142837254694E-2</v>
      </c>
    </row>
    <row r="3960" spans="1:3" x14ac:dyDescent="0.3">
      <c r="A3960" s="14">
        <v>39440</v>
      </c>
      <c r="B3960" s="13">
        <v>91.59</v>
      </c>
      <c r="C3960" s="15">
        <f t="shared" si="61"/>
        <v>6.1329728976988298E-3</v>
      </c>
    </row>
    <row r="3961" spans="1:3" x14ac:dyDescent="0.3">
      <c r="A3961" s="14">
        <v>39437</v>
      </c>
      <c r="B3961" s="13">
        <v>91.03</v>
      </c>
      <c r="C3961" s="15">
        <f t="shared" si="61"/>
        <v>-3.295073894386701E-4</v>
      </c>
    </row>
    <row r="3962" spans="1:3" x14ac:dyDescent="0.3">
      <c r="A3962" s="14">
        <v>39436</v>
      </c>
      <c r="B3962" s="13">
        <v>91.06</v>
      </c>
      <c r="C3962" s="15">
        <f t="shared" si="61"/>
        <v>8.789277647780517E-4</v>
      </c>
    </row>
    <row r="3963" spans="1:3" x14ac:dyDescent="0.3">
      <c r="A3963" s="14">
        <v>39435</v>
      </c>
      <c r="B3963" s="13">
        <v>90.98</v>
      </c>
      <c r="C3963" s="15">
        <f t="shared" si="61"/>
        <v>2.9720975150054471E-3</v>
      </c>
    </row>
    <row r="3964" spans="1:3" x14ac:dyDescent="0.3">
      <c r="A3964" s="14">
        <v>39434</v>
      </c>
      <c r="B3964" s="13">
        <v>90.71</v>
      </c>
      <c r="C3964" s="15">
        <f t="shared" si="61"/>
        <v>4.3086847854462325E-3</v>
      </c>
    </row>
    <row r="3965" spans="1:3" x14ac:dyDescent="0.3">
      <c r="A3965" s="14">
        <v>39433</v>
      </c>
      <c r="B3965" s="13">
        <v>90.32</v>
      </c>
      <c r="C3965" s="15">
        <f t="shared" si="61"/>
        <v>-1.690675905624088E-2</v>
      </c>
    </row>
    <row r="3966" spans="1:3" x14ac:dyDescent="0.3">
      <c r="A3966" s="14">
        <v>39430</v>
      </c>
      <c r="B3966" s="13">
        <v>91.86</v>
      </c>
      <c r="C3966" s="15">
        <f t="shared" si="61"/>
        <v>-7.6994361814724443E-3</v>
      </c>
    </row>
    <row r="3967" spans="1:3" x14ac:dyDescent="0.3">
      <c r="A3967" s="14">
        <v>39429</v>
      </c>
      <c r="B3967" s="13">
        <v>92.57</v>
      </c>
      <c r="C3967" s="15">
        <f t="shared" si="61"/>
        <v>9.5517930173103539E-3</v>
      </c>
    </row>
    <row r="3968" spans="1:3" x14ac:dyDescent="0.3">
      <c r="A3968" s="14">
        <v>39428</v>
      </c>
      <c r="B3968" s="13">
        <v>91.69</v>
      </c>
      <c r="C3968" s="15">
        <f t="shared" si="61"/>
        <v>4.3693565457783239E-2</v>
      </c>
    </row>
    <row r="3969" spans="1:3" x14ac:dyDescent="0.3">
      <c r="A3969" s="14">
        <v>39427</v>
      </c>
      <c r="B3969" s="13">
        <v>87.77</v>
      </c>
      <c r="C3969" s="15">
        <f t="shared" si="61"/>
        <v>5.0257101783846084E-3</v>
      </c>
    </row>
    <row r="3970" spans="1:3" x14ac:dyDescent="0.3">
      <c r="A3970" s="14">
        <v>39426</v>
      </c>
      <c r="B3970" s="13">
        <v>87.33</v>
      </c>
      <c r="C3970" s="15">
        <f t="shared" si="61"/>
        <v>-1.2856426014539072E-2</v>
      </c>
    </row>
    <row r="3971" spans="1:3" x14ac:dyDescent="0.3">
      <c r="A3971" s="14">
        <v>39423</v>
      </c>
      <c r="B3971" s="13">
        <v>88.46</v>
      </c>
      <c r="C3971" s="15">
        <f t="shared" ref="C3971:C4034" si="62">LN(B3971/B3972)</f>
        <v>0</v>
      </c>
    </row>
    <row r="3972" spans="1:3" x14ac:dyDescent="0.3">
      <c r="A3972" s="14">
        <v>39422</v>
      </c>
      <c r="B3972" s="13">
        <v>88.46</v>
      </c>
      <c r="C3972" s="15">
        <f t="shared" si="62"/>
        <v>-2.5006884680910314E-2</v>
      </c>
    </row>
    <row r="3973" spans="1:3" x14ac:dyDescent="0.3">
      <c r="A3973" s="14">
        <v>39421</v>
      </c>
      <c r="B3973" s="13">
        <v>90.7</v>
      </c>
      <c r="C3973" s="15">
        <f t="shared" si="62"/>
        <v>8.08107569206345E-3</v>
      </c>
    </row>
    <row r="3974" spans="1:3" x14ac:dyDescent="0.3">
      <c r="A3974" s="14">
        <v>39420</v>
      </c>
      <c r="B3974" s="13">
        <v>89.97</v>
      </c>
      <c r="C3974" s="15">
        <f t="shared" si="62"/>
        <v>2.3845466795921168E-2</v>
      </c>
    </row>
    <row r="3975" spans="1:3" x14ac:dyDescent="0.3">
      <c r="A3975" s="14">
        <v>39419</v>
      </c>
      <c r="B3975" s="13">
        <v>87.85</v>
      </c>
      <c r="C3975" s="15">
        <f t="shared" si="62"/>
        <v>-9.7418078993892834E-3</v>
      </c>
    </row>
    <row r="3976" spans="1:3" x14ac:dyDescent="0.3">
      <c r="A3976" s="14">
        <v>39416</v>
      </c>
      <c r="B3976" s="13">
        <v>88.71</v>
      </c>
      <c r="C3976" s="15">
        <f t="shared" si="62"/>
        <v>-4.0104794546347404E-2</v>
      </c>
    </row>
    <row r="3977" spans="1:3" x14ac:dyDescent="0.3">
      <c r="A3977" s="14">
        <v>39415</v>
      </c>
      <c r="B3977" s="13">
        <v>92.34</v>
      </c>
      <c r="C3977" s="15">
        <f t="shared" si="62"/>
        <v>7.6095594935481417E-3</v>
      </c>
    </row>
    <row r="3978" spans="1:3" x14ac:dyDescent="0.3">
      <c r="A3978" s="14">
        <v>39414</v>
      </c>
      <c r="B3978" s="13">
        <v>91.64</v>
      </c>
      <c r="C3978" s="15">
        <f t="shared" si="62"/>
        <v>-1.7201700723307529E-2</v>
      </c>
    </row>
    <row r="3979" spans="1:3" x14ac:dyDescent="0.3">
      <c r="A3979" s="14">
        <v>39413</v>
      </c>
      <c r="B3979" s="13">
        <v>93.23</v>
      </c>
      <c r="C3979" s="15">
        <f t="shared" si="62"/>
        <v>-1.7543376940813007E-2</v>
      </c>
    </row>
    <row r="3980" spans="1:3" x14ac:dyDescent="0.3">
      <c r="A3980" s="14">
        <v>39412</v>
      </c>
      <c r="B3980" s="13">
        <v>94.88</v>
      </c>
      <c r="C3980" s="15">
        <f t="shared" si="62"/>
        <v>-4.7316212560715261E-3</v>
      </c>
    </row>
    <row r="3981" spans="1:3" x14ac:dyDescent="0.3">
      <c r="A3981" s="14">
        <v>39409</v>
      </c>
      <c r="B3981" s="13">
        <v>95.33</v>
      </c>
      <c r="C3981" s="15">
        <f t="shared" si="62"/>
        <v>3.7835042506257016E-3</v>
      </c>
    </row>
    <row r="3982" spans="1:3" x14ac:dyDescent="0.3">
      <c r="A3982" s="14">
        <v>39407</v>
      </c>
      <c r="B3982" s="13">
        <v>94.97</v>
      </c>
      <c r="C3982" s="15">
        <f t="shared" si="62"/>
        <v>8.8842466957322584E-3</v>
      </c>
    </row>
    <row r="3983" spans="1:3" x14ac:dyDescent="0.3">
      <c r="A3983" s="14">
        <v>39406</v>
      </c>
      <c r="B3983" s="13">
        <v>94.13</v>
      </c>
      <c r="C3983" s="15">
        <f t="shared" si="62"/>
        <v>2.7354710144232512E-2</v>
      </c>
    </row>
    <row r="3984" spans="1:3" x14ac:dyDescent="0.3">
      <c r="A3984" s="14">
        <v>39405</v>
      </c>
      <c r="B3984" s="13">
        <v>91.59</v>
      </c>
      <c r="C3984" s="15">
        <f t="shared" si="62"/>
        <v>-4.3577800741695788E-3</v>
      </c>
    </row>
    <row r="3985" spans="1:3" x14ac:dyDescent="0.3">
      <c r="A3985" s="14">
        <v>39402</v>
      </c>
      <c r="B3985" s="13">
        <v>91.99</v>
      </c>
      <c r="C3985" s="15">
        <f t="shared" si="62"/>
        <v>1.8320955647659381E-2</v>
      </c>
    </row>
    <row r="3986" spans="1:3" x14ac:dyDescent="0.3">
      <c r="A3986" s="14">
        <v>39401</v>
      </c>
      <c r="B3986" s="13">
        <v>90.32</v>
      </c>
      <c r="C3986" s="15">
        <f t="shared" si="62"/>
        <v>-4.5291433401310876E-3</v>
      </c>
    </row>
    <row r="3987" spans="1:3" x14ac:dyDescent="0.3">
      <c r="A3987" s="14">
        <v>39400</v>
      </c>
      <c r="B3987" s="13">
        <v>90.73</v>
      </c>
      <c r="C3987" s="15">
        <f t="shared" si="62"/>
        <v>1.8240968448985057E-2</v>
      </c>
    </row>
    <row r="3988" spans="1:3" x14ac:dyDescent="0.3">
      <c r="A3988" s="14">
        <v>39399</v>
      </c>
      <c r="B3988" s="13">
        <v>89.09</v>
      </c>
      <c r="C3988" s="15">
        <f t="shared" si="62"/>
        <v>-2.7347400351813548E-2</v>
      </c>
    </row>
    <row r="3989" spans="1:3" x14ac:dyDescent="0.3">
      <c r="A3989" s="14">
        <v>39398</v>
      </c>
      <c r="B3989" s="13">
        <v>91.56</v>
      </c>
      <c r="C3989" s="15">
        <f t="shared" si="62"/>
        <v>-8.2663076754234139E-3</v>
      </c>
    </row>
    <row r="3990" spans="1:3" x14ac:dyDescent="0.3">
      <c r="A3990" s="14">
        <v>39395</v>
      </c>
      <c r="B3990" s="13">
        <v>92.32</v>
      </c>
      <c r="C3990" s="15">
        <f t="shared" si="62"/>
        <v>-2.2280270391665673E-2</v>
      </c>
    </row>
    <row r="3991" spans="1:3" x14ac:dyDescent="0.3">
      <c r="A3991" s="14">
        <v>39394</v>
      </c>
      <c r="B3991" s="13">
        <v>94.4</v>
      </c>
      <c r="C3991" s="15">
        <f t="shared" si="62"/>
        <v>-4.7556232295680474E-3</v>
      </c>
    </row>
    <row r="3992" spans="1:3" x14ac:dyDescent="0.3">
      <c r="A3992" s="14">
        <v>39393</v>
      </c>
      <c r="B3992" s="13">
        <v>94.85</v>
      </c>
      <c r="C3992" s="15">
        <f t="shared" si="62"/>
        <v>9.1083027488131248E-3</v>
      </c>
    </row>
    <row r="3993" spans="1:3" x14ac:dyDescent="0.3">
      <c r="A3993" s="14">
        <v>39392</v>
      </c>
      <c r="B3993" s="13">
        <v>93.99</v>
      </c>
      <c r="C3993" s="15">
        <f t="shared" si="62"/>
        <v>1.9662196684628874E-2</v>
      </c>
    </row>
    <row r="3994" spans="1:3" x14ac:dyDescent="0.3">
      <c r="A3994" s="14">
        <v>39391</v>
      </c>
      <c r="B3994" s="13">
        <v>92.16</v>
      </c>
      <c r="C3994" s="15">
        <f t="shared" si="62"/>
        <v>5.4268194743689851E-4</v>
      </c>
    </row>
    <row r="3995" spans="1:3" x14ac:dyDescent="0.3">
      <c r="A3995" s="14">
        <v>39388</v>
      </c>
      <c r="B3995" s="13">
        <v>92.11</v>
      </c>
      <c r="C3995" s="15">
        <f t="shared" si="62"/>
        <v>1.9181823400341746E-2</v>
      </c>
    </row>
    <row r="3996" spans="1:3" x14ac:dyDescent="0.3">
      <c r="A3996" s="14">
        <v>39387</v>
      </c>
      <c r="B3996" s="13">
        <v>90.36</v>
      </c>
      <c r="C3996" s="15">
        <f t="shared" si="62"/>
        <v>5.4375099295203471E-3</v>
      </c>
    </row>
    <row r="3997" spans="1:3" x14ac:dyDescent="0.3">
      <c r="A3997" s="14">
        <v>39386</v>
      </c>
      <c r="B3997" s="13">
        <v>89.87</v>
      </c>
      <c r="C3997" s="15">
        <f t="shared" si="62"/>
        <v>0</v>
      </c>
    </row>
    <row r="3998" spans="1:3" x14ac:dyDescent="0.3">
      <c r="A3998" s="14">
        <v>39385</v>
      </c>
      <c r="B3998" s="13">
        <v>89.87</v>
      </c>
      <c r="C3998" s="15">
        <f t="shared" si="62"/>
        <v>0</v>
      </c>
    </row>
    <row r="3999" spans="1:3" x14ac:dyDescent="0.3">
      <c r="A3999" s="14">
        <v>39384</v>
      </c>
      <c r="B3999" s="13">
        <v>89.87</v>
      </c>
      <c r="C3999" s="15">
        <f t="shared" si="62"/>
        <v>5.9130523226822669E-2</v>
      </c>
    </row>
    <row r="4000" spans="1:3" x14ac:dyDescent="0.3">
      <c r="A4000" s="14">
        <v>39381</v>
      </c>
      <c r="B4000" s="13">
        <v>84.71</v>
      </c>
      <c r="C4000" s="15">
        <f t="shared" si="62"/>
        <v>-8.112442351064772E-3</v>
      </c>
    </row>
    <row r="4001" spans="1:3" x14ac:dyDescent="0.3">
      <c r="A4001" s="14">
        <v>39380</v>
      </c>
      <c r="B4001" s="13">
        <v>85.4</v>
      </c>
      <c r="C4001" s="15">
        <f t="shared" si="62"/>
        <v>2.2858814931878909E-2</v>
      </c>
    </row>
    <row r="4002" spans="1:3" x14ac:dyDescent="0.3">
      <c r="A4002" s="14">
        <v>39379</v>
      </c>
      <c r="B4002" s="13">
        <v>83.47</v>
      </c>
      <c r="C4002" s="15">
        <f t="shared" si="62"/>
        <v>1.3994678878092578E-2</v>
      </c>
    </row>
    <row r="4003" spans="1:3" x14ac:dyDescent="0.3">
      <c r="A4003" s="14">
        <v>39378</v>
      </c>
      <c r="B4003" s="13">
        <v>82.31</v>
      </c>
      <c r="C4003" s="15">
        <f t="shared" si="62"/>
        <v>-4.9688037755662995E-3</v>
      </c>
    </row>
    <row r="4004" spans="1:3" x14ac:dyDescent="0.3">
      <c r="A4004" s="14">
        <v>39377</v>
      </c>
      <c r="B4004" s="13">
        <v>82.72</v>
      </c>
      <c r="C4004" s="15">
        <f t="shared" si="62"/>
        <v>-1.8327158472352147E-2</v>
      </c>
    </row>
    <row r="4005" spans="1:3" x14ac:dyDescent="0.3">
      <c r="A4005" s="14">
        <v>39374</v>
      </c>
      <c r="B4005" s="13">
        <v>84.25</v>
      </c>
      <c r="C4005" s="15">
        <f t="shared" si="62"/>
        <v>-9.2155661652300949E-3</v>
      </c>
    </row>
    <row r="4006" spans="1:3" x14ac:dyDescent="0.3">
      <c r="A4006" s="14">
        <v>39373</v>
      </c>
      <c r="B4006" s="13">
        <v>85.03</v>
      </c>
      <c r="C4006" s="15">
        <f t="shared" si="62"/>
        <v>-2.4666718327151882E-3</v>
      </c>
    </row>
    <row r="4007" spans="1:3" x14ac:dyDescent="0.3">
      <c r="A4007" s="14">
        <v>39372</v>
      </c>
      <c r="B4007" s="13">
        <v>85.24</v>
      </c>
      <c r="C4007" s="15">
        <f t="shared" si="62"/>
        <v>9.5480185490076381E-3</v>
      </c>
    </row>
    <row r="4008" spans="1:3" x14ac:dyDescent="0.3">
      <c r="A4008" s="14">
        <v>39371</v>
      </c>
      <c r="B4008" s="13">
        <v>84.43</v>
      </c>
      <c r="C4008" s="15">
        <f t="shared" si="62"/>
        <v>2.3124495340773384E-2</v>
      </c>
    </row>
    <row r="4009" spans="1:3" x14ac:dyDescent="0.3">
      <c r="A4009" s="14">
        <v>39370</v>
      </c>
      <c r="B4009" s="13">
        <v>82.5</v>
      </c>
      <c r="C4009" s="15">
        <f t="shared" si="62"/>
        <v>2.0573833690307686E-2</v>
      </c>
    </row>
    <row r="4010" spans="1:3" x14ac:dyDescent="0.3">
      <c r="A4010" s="14">
        <v>39367</v>
      </c>
      <c r="B4010" s="13">
        <v>80.819999999999993</v>
      </c>
      <c r="C4010" s="15">
        <f t="shared" si="62"/>
        <v>-1.2372409542547253E-4</v>
      </c>
    </row>
    <row r="4011" spans="1:3" x14ac:dyDescent="0.3">
      <c r="A4011" s="14">
        <v>39366</v>
      </c>
      <c r="B4011" s="13">
        <v>80.83</v>
      </c>
      <c r="C4011" s="15">
        <f t="shared" si="62"/>
        <v>3.7564285465745799E-2</v>
      </c>
    </row>
    <row r="4012" spans="1:3" x14ac:dyDescent="0.3">
      <c r="A4012" s="14">
        <v>39365</v>
      </c>
      <c r="B4012" s="13">
        <v>77.849999999999994</v>
      </c>
      <c r="C4012" s="15">
        <f t="shared" si="62"/>
        <v>3.8543072359976157E-4</v>
      </c>
    </row>
    <row r="4013" spans="1:3" x14ac:dyDescent="0.3">
      <c r="A4013" s="14">
        <v>39364</v>
      </c>
      <c r="B4013" s="13">
        <v>77.819999999999993</v>
      </c>
      <c r="C4013" s="15">
        <f t="shared" si="62"/>
        <v>1.1372570232258466E-2</v>
      </c>
    </row>
    <row r="4014" spans="1:3" x14ac:dyDescent="0.3">
      <c r="A4014" s="14">
        <v>39363</v>
      </c>
      <c r="B4014" s="13">
        <v>76.94</v>
      </c>
      <c r="C4014" s="15">
        <f t="shared" si="62"/>
        <v>-2.7054666331331998E-2</v>
      </c>
    </row>
    <row r="4015" spans="1:3" x14ac:dyDescent="0.3">
      <c r="A4015" s="14">
        <v>39360</v>
      </c>
      <c r="B4015" s="13">
        <v>79.05</v>
      </c>
      <c r="C4015" s="15">
        <f t="shared" si="62"/>
        <v>1.5425125777731322E-2</v>
      </c>
    </row>
    <row r="4016" spans="1:3" x14ac:dyDescent="0.3">
      <c r="A4016" s="14">
        <v>39359</v>
      </c>
      <c r="B4016" s="13">
        <v>77.84</v>
      </c>
      <c r="C4016" s="15">
        <f t="shared" si="62"/>
        <v>5.1400669340373158E-4</v>
      </c>
    </row>
    <row r="4017" spans="1:3" x14ac:dyDescent="0.3">
      <c r="A4017" s="14">
        <v>39358</v>
      </c>
      <c r="B4017" s="13">
        <v>77.8</v>
      </c>
      <c r="C4017" s="15">
        <f t="shared" si="62"/>
        <v>1.2025747823305281E-2</v>
      </c>
    </row>
    <row r="4018" spans="1:3" x14ac:dyDescent="0.3">
      <c r="A4018" s="14">
        <v>39357</v>
      </c>
      <c r="B4018" s="13">
        <v>76.87</v>
      </c>
      <c r="C4018" s="15">
        <f t="shared" si="62"/>
        <v>-1.8814988018106479E-2</v>
      </c>
    </row>
    <row r="4019" spans="1:3" x14ac:dyDescent="0.3">
      <c r="A4019" s="14">
        <v>39356</v>
      </c>
      <c r="B4019" s="13">
        <v>78.33</v>
      </c>
      <c r="C4019" s="15">
        <f t="shared" si="62"/>
        <v>-3.3148044318875781E-2</v>
      </c>
    </row>
    <row r="4020" spans="1:3" x14ac:dyDescent="0.3">
      <c r="A4020" s="14">
        <v>39353</v>
      </c>
      <c r="B4020" s="13">
        <v>80.97</v>
      </c>
      <c r="C4020" s="15">
        <f t="shared" si="62"/>
        <v>2.6151005403642992E-2</v>
      </c>
    </row>
    <row r="4021" spans="1:3" x14ac:dyDescent="0.3">
      <c r="A4021" s="14">
        <v>39352</v>
      </c>
      <c r="B4021" s="13">
        <v>78.88</v>
      </c>
      <c r="C4021" s="15">
        <f t="shared" si="62"/>
        <v>3.4435022616353977E-2</v>
      </c>
    </row>
    <row r="4022" spans="1:3" x14ac:dyDescent="0.3">
      <c r="A4022" s="14">
        <v>39351</v>
      </c>
      <c r="B4022" s="13">
        <v>76.209999999999994</v>
      </c>
      <c r="C4022" s="15">
        <f t="shared" si="62"/>
        <v>-7.972335239732611E-3</v>
      </c>
    </row>
    <row r="4023" spans="1:3" x14ac:dyDescent="0.3">
      <c r="A4023" s="14">
        <v>39350</v>
      </c>
      <c r="B4023" s="13">
        <v>76.819999999999993</v>
      </c>
      <c r="C4023" s="15">
        <f t="shared" si="62"/>
        <v>-1.357574667113607E-2</v>
      </c>
    </row>
    <row r="4024" spans="1:3" x14ac:dyDescent="0.3">
      <c r="A4024" s="14">
        <v>39349</v>
      </c>
      <c r="B4024" s="13">
        <v>77.87</v>
      </c>
      <c r="C4024" s="15">
        <f t="shared" si="62"/>
        <v>-1.3267192944048798E-2</v>
      </c>
    </row>
    <row r="4025" spans="1:3" x14ac:dyDescent="0.3">
      <c r="A4025" s="14">
        <v>39346</v>
      </c>
      <c r="B4025" s="13">
        <v>78.91</v>
      </c>
      <c r="C4025" s="15">
        <f t="shared" si="62"/>
        <v>5.4641472758359694E-3</v>
      </c>
    </row>
    <row r="4026" spans="1:3" x14ac:dyDescent="0.3">
      <c r="A4026" s="14">
        <v>39345</v>
      </c>
      <c r="B4026" s="13">
        <v>78.48</v>
      </c>
      <c r="C4026" s="15">
        <f t="shared" si="62"/>
        <v>1.2742911772578534E-4</v>
      </c>
    </row>
    <row r="4027" spans="1:3" x14ac:dyDescent="0.3">
      <c r="A4027" s="14">
        <v>39344</v>
      </c>
      <c r="B4027" s="13">
        <v>78.47</v>
      </c>
      <c r="C4027" s="15">
        <f t="shared" si="62"/>
        <v>1.8910964285697957E-2</v>
      </c>
    </row>
    <row r="4028" spans="1:3" x14ac:dyDescent="0.3">
      <c r="A4028" s="14">
        <v>39343</v>
      </c>
      <c r="B4028" s="13">
        <v>77</v>
      </c>
      <c r="C4028" s="15">
        <f t="shared" si="62"/>
        <v>-1.2775191488722805E-2</v>
      </c>
    </row>
    <row r="4029" spans="1:3" x14ac:dyDescent="0.3">
      <c r="A4029" s="14">
        <v>39342</v>
      </c>
      <c r="B4029" s="13">
        <v>77.989999999999995</v>
      </c>
      <c r="C4029" s="15">
        <f t="shared" si="62"/>
        <v>-3.5837744743400625E-3</v>
      </c>
    </row>
    <row r="4030" spans="1:3" x14ac:dyDescent="0.3">
      <c r="A4030" s="14">
        <v>39339</v>
      </c>
      <c r="B4030" s="13">
        <v>78.27</v>
      </c>
      <c r="C4030" s="15">
        <f t="shared" si="62"/>
        <v>5.5089499389970511E-3</v>
      </c>
    </row>
    <row r="4031" spans="1:3" x14ac:dyDescent="0.3">
      <c r="A4031" s="14">
        <v>39338</v>
      </c>
      <c r="B4031" s="13">
        <v>77.84</v>
      </c>
      <c r="C4031" s="15">
        <f t="shared" si="62"/>
        <v>8.903859068579708E-3</v>
      </c>
    </row>
    <row r="4032" spans="1:3" x14ac:dyDescent="0.3">
      <c r="A4032" s="14">
        <v>39337</v>
      </c>
      <c r="B4032" s="13">
        <v>77.150000000000006</v>
      </c>
      <c r="C4032" s="15">
        <f t="shared" si="62"/>
        <v>1.1996492808987506E-2</v>
      </c>
    </row>
    <row r="4033" spans="1:3" x14ac:dyDescent="0.3">
      <c r="A4033" s="14">
        <v>39336</v>
      </c>
      <c r="B4033" s="13">
        <v>76.23</v>
      </c>
      <c r="C4033" s="15">
        <f t="shared" si="62"/>
        <v>1.6667052485211862E-2</v>
      </c>
    </row>
    <row r="4034" spans="1:3" x14ac:dyDescent="0.3">
      <c r="A4034" s="14">
        <v>39335</v>
      </c>
      <c r="B4034" s="13">
        <v>74.97</v>
      </c>
      <c r="C4034" s="15">
        <f t="shared" si="62"/>
        <v>-1.4661782033373548E-3</v>
      </c>
    </row>
    <row r="4035" spans="1:3" x14ac:dyDescent="0.3">
      <c r="A4035" s="14">
        <v>39332</v>
      </c>
      <c r="B4035" s="13">
        <v>75.08</v>
      </c>
      <c r="C4035" s="15">
        <f t="shared" ref="C4035:C4098" si="63">LN(B4035/B4036)</f>
        <v>-1.493847595971801E-2</v>
      </c>
    </row>
    <row r="4036" spans="1:3" x14ac:dyDescent="0.3">
      <c r="A4036" s="14">
        <v>39331</v>
      </c>
      <c r="B4036" s="13">
        <v>76.209999999999994</v>
      </c>
      <c r="C4036" s="15">
        <f t="shared" si="63"/>
        <v>1.9744893757438861E-2</v>
      </c>
    </row>
    <row r="4037" spans="1:3" x14ac:dyDescent="0.3">
      <c r="A4037" s="14">
        <v>39330</v>
      </c>
      <c r="B4037" s="13">
        <v>74.72</v>
      </c>
      <c r="C4037" s="15">
        <f t="shared" si="63"/>
        <v>6.714138288135542E-3</v>
      </c>
    </row>
    <row r="4038" spans="1:3" x14ac:dyDescent="0.3">
      <c r="A4038" s="14">
        <v>39329</v>
      </c>
      <c r="B4038" s="13">
        <v>74.22</v>
      </c>
      <c r="C4038" s="15">
        <f t="shared" si="63"/>
        <v>2.6347848620245768E-2</v>
      </c>
    </row>
    <row r="4039" spans="1:3" x14ac:dyDescent="0.3">
      <c r="A4039" s="14">
        <v>39325</v>
      </c>
      <c r="B4039" s="13">
        <v>72.290000000000006</v>
      </c>
      <c r="C4039" s="15">
        <f t="shared" si="63"/>
        <v>1.1547954416942185E-2</v>
      </c>
    </row>
    <row r="4040" spans="1:3" x14ac:dyDescent="0.3">
      <c r="A4040" s="14">
        <v>39324</v>
      </c>
      <c r="B4040" s="13">
        <v>71.459999999999994</v>
      </c>
      <c r="C4040" s="15">
        <f t="shared" si="63"/>
        <v>1.3808870967339456E-2</v>
      </c>
    </row>
    <row r="4041" spans="1:3" x14ac:dyDescent="0.3">
      <c r="A4041" s="14">
        <v>39323</v>
      </c>
      <c r="B4041" s="13">
        <v>70.48</v>
      </c>
      <c r="C4041" s="15">
        <f t="shared" si="63"/>
        <v>1.1702716690069098E-2</v>
      </c>
    </row>
    <row r="4042" spans="1:3" x14ac:dyDescent="0.3">
      <c r="A4042" s="14">
        <v>39322</v>
      </c>
      <c r="B4042" s="13">
        <v>69.66</v>
      </c>
      <c r="C4042" s="15">
        <f t="shared" si="63"/>
        <v>1.1696039763191236E-2</v>
      </c>
    </row>
    <row r="4043" spans="1:3" x14ac:dyDescent="0.3">
      <c r="A4043" s="14">
        <v>39321</v>
      </c>
      <c r="B4043" s="13">
        <v>68.849999999999994</v>
      </c>
      <c r="C4043" s="15">
        <f t="shared" si="63"/>
        <v>-9.252632151572111E-3</v>
      </c>
    </row>
    <row r="4044" spans="1:3" x14ac:dyDescent="0.3">
      <c r="A4044" s="14">
        <v>39318</v>
      </c>
      <c r="B4044" s="13">
        <v>69.489999999999995</v>
      </c>
      <c r="C4044" s="15">
        <f t="shared" si="63"/>
        <v>1.0997072192722078E-2</v>
      </c>
    </row>
    <row r="4045" spans="1:3" x14ac:dyDescent="0.3">
      <c r="A4045" s="14">
        <v>39317</v>
      </c>
      <c r="B4045" s="13">
        <v>68.73</v>
      </c>
      <c r="C4045" s="15">
        <f t="shared" si="63"/>
        <v>1.465657190670161E-2</v>
      </c>
    </row>
    <row r="4046" spans="1:3" x14ac:dyDescent="0.3">
      <c r="A4046" s="14">
        <v>39316</v>
      </c>
      <c r="B4046" s="13">
        <v>67.73</v>
      </c>
      <c r="C4046" s="15">
        <f t="shared" si="63"/>
        <v>-2.2122271392131434E-3</v>
      </c>
    </row>
    <row r="4047" spans="1:3" x14ac:dyDescent="0.3">
      <c r="A4047" s="14">
        <v>39315</v>
      </c>
      <c r="B4047" s="13">
        <v>67.88</v>
      </c>
      <c r="C4047" s="15">
        <f t="shared" si="63"/>
        <v>-7.1926915596771121E-3</v>
      </c>
    </row>
    <row r="4048" spans="1:3" x14ac:dyDescent="0.3">
      <c r="A4048" s="14">
        <v>39314</v>
      </c>
      <c r="B4048" s="13">
        <v>68.37</v>
      </c>
      <c r="C4048" s="15">
        <f t="shared" si="63"/>
        <v>-2.0699877842624063E-2</v>
      </c>
    </row>
    <row r="4049" spans="1:3" x14ac:dyDescent="0.3">
      <c r="A4049" s="14">
        <v>39311</v>
      </c>
      <c r="B4049" s="13">
        <v>69.8</v>
      </c>
      <c r="C4049" s="15">
        <f t="shared" si="63"/>
        <v>1.4866406436582096E-2</v>
      </c>
    </row>
    <row r="4050" spans="1:3" x14ac:dyDescent="0.3">
      <c r="A4050" s="14">
        <v>39310</v>
      </c>
      <c r="B4050" s="13">
        <v>68.77</v>
      </c>
      <c r="C4050" s="15">
        <f t="shared" si="63"/>
        <v>-3.6128724088505537E-2</v>
      </c>
    </row>
    <row r="4051" spans="1:3" x14ac:dyDescent="0.3">
      <c r="A4051" s="14">
        <v>39309</v>
      </c>
      <c r="B4051" s="13">
        <v>71.3</v>
      </c>
      <c r="C4051" s="15">
        <f t="shared" si="63"/>
        <v>2.859573178096031E-2</v>
      </c>
    </row>
    <row r="4052" spans="1:3" x14ac:dyDescent="0.3">
      <c r="A4052" s="14">
        <v>39308</v>
      </c>
      <c r="B4052" s="13">
        <v>69.290000000000006</v>
      </c>
      <c r="C4052" s="15">
        <f t="shared" si="63"/>
        <v>-2.8595731780960233E-2</v>
      </c>
    </row>
    <row r="4053" spans="1:3" x14ac:dyDescent="0.3">
      <c r="A4053" s="14">
        <v>39307</v>
      </c>
      <c r="B4053" s="13">
        <v>71.3</v>
      </c>
      <c r="C4053" s="15">
        <f t="shared" si="63"/>
        <v>2.4562887484700358E-2</v>
      </c>
    </row>
    <row r="4054" spans="1:3" x14ac:dyDescent="0.3">
      <c r="A4054" s="14">
        <v>39304</v>
      </c>
      <c r="B4054" s="13">
        <v>69.569999999999993</v>
      </c>
      <c r="C4054" s="15">
        <f t="shared" si="63"/>
        <v>-7.3040066925861499E-3</v>
      </c>
    </row>
    <row r="4055" spans="1:3" x14ac:dyDescent="0.3">
      <c r="A4055" s="14">
        <v>39303</v>
      </c>
      <c r="B4055" s="13">
        <v>70.08</v>
      </c>
      <c r="C4055" s="15">
        <f t="shared" si="63"/>
        <v>-9.2323644197625995E-3</v>
      </c>
    </row>
    <row r="4056" spans="1:3" x14ac:dyDescent="0.3">
      <c r="A4056" s="14">
        <v>39302</v>
      </c>
      <c r="B4056" s="13">
        <v>70.73</v>
      </c>
      <c r="C4056" s="15">
        <f t="shared" si="63"/>
        <v>4.3924973209921109E-3</v>
      </c>
    </row>
    <row r="4057" spans="1:3" x14ac:dyDescent="0.3">
      <c r="A4057" s="14">
        <v>39301</v>
      </c>
      <c r="B4057" s="13">
        <v>70.42</v>
      </c>
      <c r="C4057" s="15">
        <f t="shared" si="63"/>
        <v>-3.1726509769637506E-2</v>
      </c>
    </row>
    <row r="4058" spans="1:3" x14ac:dyDescent="0.3">
      <c r="A4058" s="14">
        <v>39300</v>
      </c>
      <c r="B4058" s="13">
        <v>72.69</v>
      </c>
      <c r="C4058" s="15">
        <f t="shared" si="63"/>
        <v>-3.6072806771563624E-2</v>
      </c>
    </row>
    <row r="4059" spans="1:3" x14ac:dyDescent="0.3">
      <c r="A4059" s="14">
        <v>39297</v>
      </c>
      <c r="B4059" s="13">
        <v>75.36</v>
      </c>
      <c r="C4059" s="15">
        <f t="shared" si="63"/>
        <v>-1.029712068624369E-2</v>
      </c>
    </row>
    <row r="4060" spans="1:3" x14ac:dyDescent="0.3">
      <c r="A4060" s="14">
        <v>39296</v>
      </c>
      <c r="B4060" s="13">
        <v>76.14</v>
      </c>
      <c r="C4060" s="15">
        <f t="shared" si="63"/>
        <v>-1.2659222890517952E-2</v>
      </c>
    </row>
    <row r="4061" spans="1:3" x14ac:dyDescent="0.3">
      <c r="A4061" s="14">
        <v>39295</v>
      </c>
      <c r="B4061" s="13">
        <v>77.11</v>
      </c>
      <c r="C4061" s="15">
        <f t="shared" si="63"/>
        <v>1.2976902937105017E-3</v>
      </c>
    </row>
    <row r="4062" spans="1:3" x14ac:dyDescent="0.3">
      <c r="A4062" s="14">
        <v>39294</v>
      </c>
      <c r="B4062" s="13">
        <v>77.010000000000005</v>
      </c>
      <c r="C4062" s="15">
        <f t="shared" si="63"/>
        <v>1.2281314541949128E-2</v>
      </c>
    </row>
    <row r="4063" spans="1:3" x14ac:dyDescent="0.3">
      <c r="A4063" s="14">
        <v>39293</v>
      </c>
      <c r="B4063" s="13">
        <v>76.069999999999993</v>
      </c>
      <c r="C4063" s="15">
        <f t="shared" si="63"/>
        <v>-6.6819770399386812E-3</v>
      </c>
    </row>
    <row r="4064" spans="1:3" x14ac:dyDescent="0.3">
      <c r="A4064" s="14">
        <v>39290</v>
      </c>
      <c r="B4064" s="13">
        <v>76.58</v>
      </c>
      <c r="C4064" s="15">
        <f t="shared" si="63"/>
        <v>-9.0992438551141461E-3</v>
      </c>
    </row>
    <row r="4065" spans="1:3" x14ac:dyDescent="0.3">
      <c r="A4065" s="14">
        <v>39289</v>
      </c>
      <c r="B4065" s="13">
        <v>77.28</v>
      </c>
      <c r="C4065" s="15">
        <f t="shared" si="63"/>
        <v>2.7150989065950898E-2</v>
      </c>
    </row>
    <row r="4066" spans="1:3" x14ac:dyDescent="0.3">
      <c r="A4066" s="14">
        <v>39288</v>
      </c>
      <c r="B4066" s="13">
        <v>75.209999999999994</v>
      </c>
      <c r="C4066" s="15">
        <f t="shared" si="63"/>
        <v>-8.8689442285017402E-3</v>
      </c>
    </row>
    <row r="4067" spans="1:3" x14ac:dyDescent="0.3">
      <c r="A4067" s="14">
        <v>39287</v>
      </c>
      <c r="B4067" s="13">
        <v>75.88</v>
      </c>
      <c r="C4067" s="15">
        <f t="shared" si="63"/>
        <v>-3.2160448009526638E-2</v>
      </c>
    </row>
    <row r="4068" spans="1:3" x14ac:dyDescent="0.3">
      <c r="A4068" s="14">
        <v>39286</v>
      </c>
      <c r="B4068" s="13">
        <v>78.36</v>
      </c>
      <c r="C4068" s="15">
        <f t="shared" si="63"/>
        <v>-9.2728514549859642E-3</v>
      </c>
    </row>
    <row r="4069" spans="1:3" x14ac:dyDescent="0.3">
      <c r="A4069" s="14">
        <v>39283</v>
      </c>
      <c r="B4069" s="13">
        <v>79.09</v>
      </c>
      <c r="C4069" s="15">
        <f t="shared" si="63"/>
        <v>9.145243466552589E-3</v>
      </c>
    </row>
    <row r="4070" spans="1:3" x14ac:dyDescent="0.3">
      <c r="A4070" s="14">
        <v>39282</v>
      </c>
      <c r="B4070" s="13">
        <v>78.37</v>
      </c>
      <c r="C4070" s="15">
        <f t="shared" si="63"/>
        <v>4.7323743751816541E-3</v>
      </c>
    </row>
    <row r="4071" spans="1:3" x14ac:dyDescent="0.3">
      <c r="A4071" s="14">
        <v>39281</v>
      </c>
      <c r="B4071" s="13">
        <v>78</v>
      </c>
      <c r="C4071" s="15">
        <f t="shared" si="63"/>
        <v>5.2702737837337999E-3</v>
      </c>
    </row>
    <row r="4072" spans="1:3" x14ac:dyDescent="0.3">
      <c r="A4072" s="14">
        <v>39280</v>
      </c>
      <c r="B4072" s="13">
        <v>77.59</v>
      </c>
      <c r="C4072" s="15">
        <f t="shared" si="63"/>
        <v>-7.4473893263811179E-3</v>
      </c>
    </row>
    <row r="4073" spans="1:3" x14ac:dyDescent="0.3">
      <c r="A4073" s="14">
        <v>39279</v>
      </c>
      <c r="B4073" s="13">
        <v>78.17</v>
      </c>
      <c r="C4073" s="15">
        <f t="shared" si="63"/>
        <v>6.3983622376075457E-4</v>
      </c>
    </row>
    <row r="4074" spans="1:3" x14ac:dyDescent="0.3">
      <c r="A4074" s="14">
        <v>39276</v>
      </c>
      <c r="B4074" s="13">
        <v>78.12</v>
      </c>
      <c r="C4074" s="15">
        <f t="shared" si="63"/>
        <v>-1.5349197180835905E-3</v>
      </c>
    </row>
    <row r="4075" spans="1:3" x14ac:dyDescent="0.3">
      <c r="A4075" s="14">
        <v>39275</v>
      </c>
      <c r="B4075" s="13">
        <v>78.239999999999995</v>
      </c>
      <c r="C4075" s="15">
        <f t="shared" si="63"/>
        <v>1.027758275824023E-2</v>
      </c>
    </row>
    <row r="4076" spans="1:3" x14ac:dyDescent="0.3">
      <c r="A4076" s="14">
        <v>39274</v>
      </c>
      <c r="B4076" s="13">
        <v>77.44</v>
      </c>
      <c r="C4076" s="15">
        <f t="shared" si="63"/>
        <v>-5.6657375356773077E-3</v>
      </c>
    </row>
    <row r="4077" spans="1:3" x14ac:dyDescent="0.3">
      <c r="A4077" s="14">
        <v>39273</v>
      </c>
      <c r="B4077" s="13">
        <v>77.88</v>
      </c>
      <c r="C4077" s="15">
        <f t="shared" si="63"/>
        <v>1.0065899934715095E-2</v>
      </c>
    </row>
    <row r="4078" spans="1:3" x14ac:dyDescent="0.3">
      <c r="A4078" s="14">
        <v>39272</v>
      </c>
      <c r="B4078" s="13">
        <v>77.099999999999994</v>
      </c>
      <c r="C4078" s="15">
        <f t="shared" si="63"/>
        <v>6.7673345201352099E-3</v>
      </c>
    </row>
    <row r="4079" spans="1:3" x14ac:dyDescent="0.3">
      <c r="A4079" s="14">
        <v>39269</v>
      </c>
      <c r="B4079" s="13">
        <v>76.58</v>
      </c>
      <c r="C4079" s="15">
        <f t="shared" si="63"/>
        <v>1.5528671035238069E-2</v>
      </c>
    </row>
    <row r="4080" spans="1:3" x14ac:dyDescent="0.3">
      <c r="A4080" s="14">
        <v>39268</v>
      </c>
      <c r="B4080" s="13">
        <v>75.400000000000006</v>
      </c>
      <c r="C4080" s="15">
        <f t="shared" si="63"/>
        <v>1.5234826264976428E-2</v>
      </c>
    </row>
    <row r="4081" spans="1:3" x14ac:dyDescent="0.3">
      <c r="A4081" s="14">
        <v>39266</v>
      </c>
      <c r="B4081" s="13">
        <v>74.260000000000005</v>
      </c>
      <c r="C4081" s="15">
        <f t="shared" si="63"/>
        <v>1.8483809734321503E-2</v>
      </c>
    </row>
    <row r="4082" spans="1:3" x14ac:dyDescent="0.3">
      <c r="A4082" s="14">
        <v>39265</v>
      </c>
      <c r="B4082" s="13">
        <v>72.900000000000006</v>
      </c>
      <c r="C4082" s="15">
        <f t="shared" si="63"/>
        <v>9.3716231653009352E-3</v>
      </c>
    </row>
    <row r="4083" spans="1:3" x14ac:dyDescent="0.3">
      <c r="A4083" s="14">
        <v>39262</v>
      </c>
      <c r="B4083" s="13">
        <v>72.22</v>
      </c>
      <c r="C4083" s="15">
        <f t="shared" si="63"/>
        <v>3.6066067669793225E-3</v>
      </c>
    </row>
    <row r="4084" spans="1:3" x14ac:dyDescent="0.3">
      <c r="A4084" s="14">
        <v>39261</v>
      </c>
      <c r="B4084" s="13">
        <v>71.959999999999994</v>
      </c>
      <c r="C4084" s="15">
        <f t="shared" si="63"/>
        <v>1.6689850883881618E-3</v>
      </c>
    </row>
    <row r="4085" spans="1:3" x14ac:dyDescent="0.3">
      <c r="A4085" s="14">
        <v>39260</v>
      </c>
      <c r="B4085" s="13">
        <v>71.84</v>
      </c>
      <c r="C4085" s="15">
        <f t="shared" si="63"/>
        <v>6.0035084329256097E-3</v>
      </c>
    </row>
    <row r="4086" spans="1:3" x14ac:dyDescent="0.3">
      <c r="A4086" s="14">
        <v>39259</v>
      </c>
      <c r="B4086" s="13">
        <v>71.41</v>
      </c>
      <c r="C4086" s="15">
        <f t="shared" si="63"/>
        <v>7.0042728926469943E-4</v>
      </c>
    </row>
    <row r="4087" spans="1:3" x14ac:dyDescent="0.3">
      <c r="A4087" s="14">
        <v>39258</v>
      </c>
      <c r="B4087" s="13">
        <v>71.36</v>
      </c>
      <c r="C4087" s="15">
        <f t="shared" si="63"/>
        <v>-9.4840320360014951E-3</v>
      </c>
    </row>
    <row r="4088" spans="1:3" x14ac:dyDescent="0.3">
      <c r="A4088" s="14">
        <v>39255</v>
      </c>
      <c r="B4088" s="13">
        <v>72.040000000000006</v>
      </c>
      <c r="C4088" s="15">
        <f t="shared" si="63"/>
        <v>3.1977781855291789E-3</v>
      </c>
    </row>
    <row r="4089" spans="1:3" x14ac:dyDescent="0.3">
      <c r="A4089" s="14">
        <v>39254</v>
      </c>
      <c r="B4089" s="13">
        <v>71.81</v>
      </c>
      <c r="C4089" s="15">
        <f t="shared" si="63"/>
        <v>1.7702063823403232E-2</v>
      </c>
    </row>
    <row r="4090" spans="1:3" x14ac:dyDescent="0.3">
      <c r="A4090" s="14">
        <v>39253</v>
      </c>
      <c r="B4090" s="13">
        <v>70.55</v>
      </c>
      <c r="C4090" s="15">
        <f t="shared" si="63"/>
        <v>-2.270276878535895E-2</v>
      </c>
    </row>
    <row r="4091" spans="1:3" x14ac:dyDescent="0.3">
      <c r="A4091" s="14">
        <v>39252</v>
      </c>
      <c r="B4091" s="13">
        <v>72.17</v>
      </c>
      <c r="C4091" s="15">
        <f t="shared" si="63"/>
        <v>-2.2145337770074713E-3</v>
      </c>
    </row>
    <row r="4092" spans="1:3" x14ac:dyDescent="0.3">
      <c r="A4092" s="14">
        <v>39251</v>
      </c>
      <c r="B4092" s="13">
        <v>72.33</v>
      </c>
      <c r="C4092" s="15">
        <f t="shared" si="63"/>
        <v>9.7250002348294503E-3</v>
      </c>
    </row>
    <row r="4093" spans="1:3" x14ac:dyDescent="0.3">
      <c r="A4093" s="14">
        <v>39248</v>
      </c>
      <c r="B4093" s="13">
        <v>71.63</v>
      </c>
      <c r="C4093" s="15">
        <f t="shared" si="63"/>
        <v>6.3021005443131654E-3</v>
      </c>
    </row>
    <row r="4094" spans="1:3" x14ac:dyDescent="0.3">
      <c r="A4094" s="14">
        <v>39247</v>
      </c>
      <c r="B4094" s="13">
        <v>71.180000000000007</v>
      </c>
      <c r="C4094" s="15">
        <f t="shared" si="63"/>
        <v>2.7633149774038242E-2</v>
      </c>
    </row>
    <row r="4095" spans="1:3" x14ac:dyDescent="0.3">
      <c r="A4095" s="14">
        <v>39246</v>
      </c>
      <c r="B4095" s="13">
        <v>69.239999999999995</v>
      </c>
      <c r="C4095" s="15">
        <f t="shared" si="63"/>
        <v>9.8694560184841018E-3</v>
      </c>
    </row>
    <row r="4096" spans="1:3" x14ac:dyDescent="0.3">
      <c r="A4096" s="14">
        <v>39245</v>
      </c>
      <c r="B4096" s="13">
        <v>68.56</v>
      </c>
      <c r="C4096" s="15">
        <f t="shared" si="63"/>
        <v>-4.2209508851394255E-3</v>
      </c>
    </row>
    <row r="4097" spans="1:3" x14ac:dyDescent="0.3">
      <c r="A4097" s="14">
        <v>39244</v>
      </c>
      <c r="B4097" s="13">
        <v>68.849999999999994</v>
      </c>
      <c r="C4097" s="15">
        <f t="shared" si="63"/>
        <v>-1.7136282242987466E-2</v>
      </c>
    </row>
    <row r="4098" spans="1:3" x14ac:dyDescent="0.3">
      <c r="A4098" s="14">
        <v>39241</v>
      </c>
      <c r="B4098" s="13">
        <v>70.040000000000006</v>
      </c>
      <c r="C4098" s="15">
        <f t="shared" si="63"/>
        <v>-3.2587153109443129E-2</v>
      </c>
    </row>
    <row r="4099" spans="1:3" x14ac:dyDescent="0.3">
      <c r="A4099" s="14">
        <v>39240</v>
      </c>
      <c r="B4099" s="13">
        <v>72.36</v>
      </c>
      <c r="C4099" s="15">
        <f t="shared" ref="C4099:C4162" si="64">LN(B4099/B4100)</f>
        <v>1.1956210827132507E-2</v>
      </c>
    </row>
    <row r="4100" spans="1:3" x14ac:dyDescent="0.3">
      <c r="A4100" s="14">
        <v>39239</v>
      </c>
      <c r="B4100" s="13">
        <v>71.5</v>
      </c>
      <c r="C4100" s="15">
        <f t="shared" si="64"/>
        <v>1.9599614282079696E-3</v>
      </c>
    </row>
    <row r="4101" spans="1:3" x14ac:dyDescent="0.3">
      <c r="A4101" s="14">
        <v>39238</v>
      </c>
      <c r="B4101" s="13">
        <v>71.36</v>
      </c>
      <c r="C4101" s="15">
        <f t="shared" si="64"/>
        <v>6.4670547336719798E-3</v>
      </c>
    </row>
    <row r="4102" spans="1:3" x14ac:dyDescent="0.3">
      <c r="A4102" s="14">
        <v>39237</v>
      </c>
      <c r="B4102" s="13">
        <v>70.900000000000006</v>
      </c>
      <c r="C4102" s="15">
        <f t="shared" si="64"/>
        <v>3.2249301324101677E-2</v>
      </c>
    </row>
    <row r="4103" spans="1:3" x14ac:dyDescent="0.3">
      <c r="A4103" s="14">
        <v>39234</v>
      </c>
      <c r="B4103" s="13">
        <v>68.650000000000006</v>
      </c>
      <c r="C4103" s="15">
        <f t="shared" si="64"/>
        <v>6.8698655042230142E-3</v>
      </c>
    </row>
    <row r="4104" spans="1:3" x14ac:dyDescent="0.3">
      <c r="A4104" s="14">
        <v>39233</v>
      </c>
      <c r="B4104" s="13">
        <v>68.180000000000007</v>
      </c>
      <c r="C4104" s="15">
        <f t="shared" si="64"/>
        <v>7.9517426793775936E-3</v>
      </c>
    </row>
    <row r="4105" spans="1:3" x14ac:dyDescent="0.3">
      <c r="A4105" s="14">
        <v>39232</v>
      </c>
      <c r="B4105" s="13">
        <v>67.64</v>
      </c>
      <c r="C4105" s="15">
        <f t="shared" si="64"/>
        <v>-2.438967189951375E-2</v>
      </c>
    </row>
    <row r="4106" spans="1:3" x14ac:dyDescent="0.3">
      <c r="A4106" s="14">
        <v>39231</v>
      </c>
      <c r="B4106" s="13">
        <v>69.31</v>
      </c>
      <c r="C4106" s="15">
        <f t="shared" si="64"/>
        <v>-2.0139222399494595E-2</v>
      </c>
    </row>
    <row r="4107" spans="1:3" x14ac:dyDescent="0.3">
      <c r="A4107" s="14">
        <v>39227</v>
      </c>
      <c r="B4107" s="13">
        <v>70.72</v>
      </c>
      <c r="C4107" s="15">
        <f t="shared" si="64"/>
        <v>-1.7381990752944297E-2</v>
      </c>
    </row>
    <row r="4108" spans="1:3" x14ac:dyDescent="0.3">
      <c r="A4108" s="14">
        <v>39226</v>
      </c>
      <c r="B4108" s="13">
        <v>71.959999999999994</v>
      </c>
      <c r="C4108" s="15">
        <f t="shared" si="64"/>
        <v>1.3289696888329962E-2</v>
      </c>
    </row>
    <row r="4109" spans="1:3" x14ac:dyDescent="0.3">
      <c r="A4109" s="14">
        <v>39225</v>
      </c>
      <c r="B4109" s="13">
        <v>71.010000000000005</v>
      </c>
      <c r="C4109" s="15">
        <f t="shared" si="64"/>
        <v>1.361143941098635E-2</v>
      </c>
    </row>
    <row r="4110" spans="1:3" x14ac:dyDescent="0.3">
      <c r="A4110" s="14">
        <v>39224</v>
      </c>
      <c r="B4110" s="13">
        <v>70.05</v>
      </c>
      <c r="C4110" s="15">
        <f t="shared" si="64"/>
        <v>7.7386456706214479E-3</v>
      </c>
    </row>
    <row r="4111" spans="1:3" x14ac:dyDescent="0.3">
      <c r="A4111" s="14">
        <v>39223</v>
      </c>
      <c r="B4111" s="13">
        <v>69.510000000000005</v>
      </c>
      <c r="C4111" s="15">
        <f t="shared" si="64"/>
        <v>3.6030881381186549E-3</v>
      </c>
    </row>
    <row r="4112" spans="1:3" x14ac:dyDescent="0.3">
      <c r="A4112" s="14">
        <v>39220</v>
      </c>
      <c r="B4112" s="13">
        <v>69.260000000000005</v>
      </c>
      <c r="C4112" s="15">
        <f t="shared" si="64"/>
        <v>2.602285695798181E-3</v>
      </c>
    </row>
    <row r="4113" spans="1:3" x14ac:dyDescent="0.3">
      <c r="A4113" s="14">
        <v>39219</v>
      </c>
      <c r="B4113" s="13">
        <v>69.08</v>
      </c>
      <c r="C4113" s="15">
        <f t="shared" si="64"/>
        <v>3.3113171755499188E-2</v>
      </c>
    </row>
    <row r="4114" spans="1:3" x14ac:dyDescent="0.3">
      <c r="A4114" s="14">
        <v>39218</v>
      </c>
      <c r="B4114" s="13">
        <v>66.83</v>
      </c>
      <c r="C4114" s="15">
        <f t="shared" si="64"/>
        <v>1.347608199750795E-3</v>
      </c>
    </row>
    <row r="4115" spans="1:3" x14ac:dyDescent="0.3">
      <c r="A4115" s="14">
        <v>39217</v>
      </c>
      <c r="B4115" s="13">
        <v>66.739999999999995</v>
      </c>
      <c r="C4115" s="15">
        <f t="shared" si="64"/>
        <v>1.3273196375009556E-2</v>
      </c>
    </row>
    <row r="4116" spans="1:3" x14ac:dyDescent="0.3">
      <c r="A4116" s="14">
        <v>39216</v>
      </c>
      <c r="B4116" s="13">
        <v>65.86</v>
      </c>
      <c r="C4116" s="15">
        <f t="shared" si="64"/>
        <v>1.0378603538802716E-2</v>
      </c>
    </row>
    <row r="4117" spans="1:3" x14ac:dyDescent="0.3">
      <c r="A4117" s="14">
        <v>39213</v>
      </c>
      <c r="B4117" s="13">
        <v>65.180000000000007</v>
      </c>
      <c r="C4117" s="15">
        <f t="shared" si="64"/>
        <v>8.4739741346114787E-3</v>
      </c>
    </row>
    <row r="4118" spans="1:3" x14ac:dyDescent="0.3">
      <c r="A4118" s="14">
        <v>39212</v>
      </c>
      <c r="B4118" s="13">
        <v>64.63</v>
      </c>
      <c r="C4118" s="15">
        <f t="shared" si="64"/>
        <v>1.7638793376157997E-2</v>
      </c>
    </row>
    <row r="4119" spans="1:3" x14ac:dyDescent="0.3">
      <c r="A4119" s="14">
        <v>39211</v>
      </c>
      <c r="B4119" s="13">
        <v>63.5</v>
      </c>
      <c r="C4119" s="15">
        <f t="shared" si="64"/>
        <v>-7.8709173681704321E-4</v>
      </c>
    </row>
    <row r="4120" spans="1:3" x14ac:dyDescent="0.3">
      <c r="A4120" s="14">
        <v>39210</v>
      </c>
      <c r="B4120" s="13">
        <v>63.55</v>
      </c>
      <c r="C4120" s="15">
        <f t="shared" si="64"/>
        <v>1.3465549996587988E-2</v>
      </c>
    </row>
    <row r="4121" spans="1:3" x14ac:dyDescent="0.3">
      <c r="A4121" s="14">
        <v>39209</v>
      </c>
      <c r="B4121" s="13">
        <v>62.7</v>
      </c>
      <c r="C4121" s="15">
        <f t="shared" si="64"/>
        <v>-3.8177352209212395E-2</v>
      </c>
    </row>
    <row r="4122" spans="1:3" x14ac:dyDescent="0.3">
      <c r="A4122" s="14">
        <v>39206</v>
      </c>
      <c r="B4122" s="13">
        <v>65.14</v>
      </c>
      <c r="C4122" s="15">
        <f t="shared" si="64"/>
        <v>4.4618890856346471E-3</v>
      </c>
    </row>
    <row r="4123" spans="1:3" x14ac:dyDescent="0.3">
      <c r="A4123" s="14">
        <v>39205</v>
      </c>
      <c r="B4123" s="13">
        <v>64.849999999999994</v>
      </c>
      <c r="C4123" s="15">
        <f t="shared" si="64"/>
        <v>-1.1041363513075121E-2</v>
      </c>
    </row>
    <row r="4124" spans="1:3" x14ac:dyDescent="0.3">
      <c r="A4124" s="14">
        <v>39204</v>
      </c>
      <c r="B4124" s="13">
        <v>65.569999999999993</v>
      </c>
      <c r="C4124" s="15">
        <f t="shared" si="64"/>
        <v>-2.7526743642733484E-2</v>
      </c>
    </row>
    <row r="4125" spans="1:3" x14ac:dyDescent="0.3">
      <c r="A4125" s="14">
        <v>39203</v>
      </c>
      <c r="B4125" s="13">
        <v>67.400000000000006</v>
      </c>
      <c r="C4125" s="15">
        <f t="shared" si="64"/>
        <v>2.5254414373161093E-3</v>
      </c>
    </row>
    <row r="4126" spans="1:3" x14ac:dyDescent="0.3">
      <c r="A4126" s="14">
        <v>39202</v>
      </c>
      <c r="B4126" s="13">
        <v>67.23</v>
      </c>
      <c r="C4126" s="15">
        <f t="shared" si="64"/>
        <v>-7.4343918374726343E-4</v>
      </c>
    </row>
    <row r="4127" spans="1:3" x14ac:dyDescent="0.3">
      <c r="A4127" s="14">
        <v>39199</v>
      </c>
      <c r="B4127" s="13">
        <v>67.28</v>
      </c>
      <c r="C4127" s="15">
        <f t="shared" si="64"/>
        <v>-3.4127193890865597E-3</v>
      </c>
    </row>
    <row r="4128" spans="1:3" x14ac:dyDescent="0.3">
      <c r="A4128" s="14">
        <v>39198</v>
      </c>
      <c r="B4128" s="13">
        <v>67.510000000000005</v>
      </c>
      <c r="C4128" s="15">
        <f t="shared" si="64"/>
        <v>1.0374213601791068E-3</v>
      </c>
    </row>
    <row r="4129" spans="1:3" x14ac:dyDescent="0.3">
      <c r="A4129" s="14">
        <v>39197</v>
      </c>
      <c r="B4129" s="13">
        <v>67.44</v>
      </c>
      <c r="C4129" s="15">
        <f t="shared" si="64"/>
        <v>-7.3866490388378118E-3</v>
      </c>
    </row>
    <row r="4130" spans="1:3" x14ac:dyDescent="0.3">
      <c r="A4130" s="14">
        <v>39196</v>
      </c>
      <c r="B4130" s="13">
        <v>67.94</v>
      </c>
      <c r="C4130" s="15">
        <f t="shared" si="64"/>
        <v>1.692188218983777E-2</v>
      </c>
    </row>
    <row r="4131" spans="1:3" x14ac:dyDescent="0.3">
      <c r="A4131" s="14">
        <v>39195</v>
      </c>
      <c r="B4131" s="13">
        <v>66.8</v>
      </c>
      <c r="C4131" s="15">
        <f t="shared" si="64"/>
        <v>6.9100470236936216E-3</v>
      </c>
    </row>
    <row r="4132" spans="1:3" x14ac:dyDescent="0.3">
      <c r="A4132" s="14">
        <v>39192</v>
      </c>
      <c r="B4132" s="13">
        <v>66.34</v>
      </c>
      <c r="C4132" s="15">
        <f t="shared" si="64"/>
        <v>2.5658454949382186E-3</v>
      </c>
    </row>
    <row r="4133" spans="1:3" x14ac:dyDescent="0.3">
      <c r="A4133" s="14">
        <v>39191</v>
      </c>
      <c r="B4133" s="13">
        <v>66.17</v>
      </c>
      <c r="C4133" s="15">
        <f t="shared" si="64"/>
        <v>1.6456260439672174E-2</v>
      </c>
    </row>
    <row r="4134" spans="1:3" x14ac:dyDescent="0.3">
      <c r="A4134" s="14">
        <v>39190</v>
      </c>
      <c r="B4134" s="13">
        <v>65.09</v>
      </c>
      <c r="C4134" s="15">
        <f t="shared" si="64"/>
        <v>-1.9022105934610369E-2</v>
      </c>
    </row>
    <row r="4135" spans="1:3" x14ac:dyDescent="0.3">
      <c r="A4135" s="14">
        <v>39189</v>
      </c>
      <c r="B4135" s="13">
        <v>66.34</v>
      </c>
      <c r="C4135" s="15">
        <f t="shared" si="64"/>
        <v>-1.1391010458729596E-2</v>
      </c>
    </row>
    <row r="4136" spans="1:3" x14ac:dyDescent="0.3">
      <c r="A4136" s="14">
        <v>39188</v>
      </c>
      <c r="B4136" s="13">
        <v>67.099999999999994</v>
      </c>
      <c r="C4136" s="15">
        <f t="shared" si="64"/>
        <v>-2.4728961026484197E-2</v>
      </c>
    </row>
    <row r="4137" spans="1:3" x14ac:dyDescent="0.3">
      <c r="A4137" s="14">
        <v>39185</v>
      </c>
      <c r="B4137" s="13">
        <v>68.78</v>
      </c>
      <c r="C4137" s="15">
        <f t="shared" si="64"/>
        <v>1.4498313561245936E-2</v>
      </c>
    </row>
    <row r="4138" spans="1:3" x14ac:dyDescent="0.3">
      <c r="A4138" s="14">
        <v>39184</v>
      </c>
      <c r="B4138" s="13">
        <v>67.790000000000006</v>
      </c>
      <c r="C4138" s="15">
        <f t="shared" si="64"/>
        <v>-1.187784328896507E-2</v>
      </c>
    </row>
    <row r="4139" spans="1:3" x14ac:dyDescent="0.3">
      <c r="A4139" s="14">
        <v>39183</v>
      </c>
      <c r="B4139" s="13">
        <v>68.599999999999994</v>
      </c>
      <c r="C4139" s="15">
        <f t="shared" si="64"/>
        <v>1.4093010701459888E-2</v>
      </c>
    </row>
    <row r="4140" spans="1:3" x14ac:dyDescent="0.3">
      <c r="A4140" s="14">
        <v>39182</v>
      </c>
      <c r="B4140" s="13">
        <v>67.64</v>
      </c>
      <c r="C4140" s="15">
        <f t="shared" si="64"/>
        <v>-2.2078534080387711E-2</v>
      </c>
    </row>
    <row r="4141" spans="1:3" x14ac:dyDescent="0.3">
      <c r="A4141" s="14">
        <v>39177</v>
      </c>
      <c r="B4141" s="13">
        <v>69.150000000000006</v>
      </c>
      <c r="C4141" s="15">
        <f t="shared" si="64"/>
        <v>1.5447698615892047E-2</v>
      </c>
    </row>
    <row r="4142" spans="1:3" x14ac:dyDescent="0.3">
      <c r="A4142" s="14">
        <v>39176</v>
      </c>
      <c r="B4142" s="13">
        <v>68.09</v>
      </c>
      <c r="C4142" s="15">
        <f t="shared" si="64"/>
        <v>1.3226543187687075E-3</v>
      </c>
    </row>
    <row r="4143" spans="1:3" x14ac:dyDescent="0.3">
      <c r="A4143" s="14">
        <v>39175</v>
      </c>
      <c r="B4143" s="13">
        <v>68</v>
      </c>
      <c r="C4143" s="15">
        <f t="shared" si="64"/>
        <v>-1.3728855912612546E-2</v>
      </c>
    </row>
    <row r="4144" spans="1:3" x14ac:dyDescent="0.3">
      <c r="A4144" s="14">
        <v>39174</v>
      </c>
      <c r="B4144" s="13">
        <v>68.94</v>
      </c>
      <c r="C4144" s="15">
        <f t="shared" si="64"/>
        <v>6.8408679557478164E-3</v>
      </c>
    </row>
    <row r="4145" spans="1:3" x14ac:dyDescent="0.3">
      <c r="A4145" s="14">
        <v>39171</v>
      </c>
      <c r="B4145" s="13">
        <v>68.47</v>
      </c>
      <c r="C4145" s="15">
        <f t="shared" si="64"/>
        <v>1.8871266200912892E-2</v>
      </c>
    </row>
    <row r="4146" spans="1:3" x14ac:dyDescent="0.3">
      <c r="A4146" s="14">
        <v>39170</v>
      </c>
      <c r="B4146" s="13">
        <v>67.19</v>
      </c>
      <c r="C4146" s="15">
        <f t="shared" si="64"/>
        <v>1.5599536371093769E-2</v>
      </c>
    </row>
    <row r="4147" spans="1:3" x14ac:dyDescent="0.3">
      <c r="A4147" s="14">
        <v>39169</v>
      </c>
      <c r="B4147" s="13">
        <v>66.150000000000006</v>
      </c>
      <c r="C4147" s="15">
        <f t="shared" si="64"/>
        <v>2.9143166785635624E-2</v>
      </c>
    </row>
    <row r="4148" spans="1:3" x14ac:dyDescent="0.3">
      <c r="A4148" s="14">
        <v>39168</v>
      </c>
      <c r="B4148" s="13">
        <v>64.25</v>
      </c>
      <c r="C4148" s="15">
        <f t="shared" si="64"/>
        <v>-2.7976393752219791E-3</v>
      </c>
    </row>
    <row r="4149" spans="1:3" x14ac:dyDescent="0.3">
      <c r="A4149" s="14">
        <v>39167</v>
      </c>
      <c r="B4149" s="13">
        <v>64.430000000000007</v>
      </c>
      <c r="C4149" s="15">
        <f t="shared" si="64"/>
        <v>2.0858593603383567E-2</v>
      </c>
    </row>
    <row r="4150" spans="1:3" x14ac:dyDescent="0.3">
      <c r="A4150" s="14">
        <v>39164</v>
      </c>
      <c r="B4150" s="13">
        <v>63.1</v>
      </c>
      <c r="C4150" s="15">
        <f t="shared" si="64"/>
        <v>2.4546030624048736E-2</v>
      </c>
    </row>
    <row r="4151" spans="1:3" x14ac:dyDescent="0.3">
      <c r="A4151" s="14">
        <v>39163</v>
      </c>
      <c r="B4151" s="13">
        <v>61.57</v>
      </c>
      <c r="C4151" s="15">
        <f t="shared" si="64"/>
        <v>2.2834667721219663E-2</v>
      </c>
    </row>
    <row r="4152" spans="1:3" x14ac:dyDescent="0.3">
      <c r="A4152" s="14">
        <v>39162</v>
      </c>
      <c r="B4152" s="13">
        <v>60.18</v>
      </c>
      <c r="C4152" s="15">
        <f t="shared" si="64"/>
        <v>1.1638541508285293E-3</v>
      </c>
    </row>
    <row r="4153" spans="1:3" x14ac:dyDescent="0.3">
      <c r="A4153" s="14">
        <v>39161</v>
      </c>
      <c r="B4153" s="13">
        <v>60.11</v>
      </c>
      <c r="C4153" s="15">
        <f t="shared" si="64"/>
        <v>-6.3018450677522608E-3</v>
      </c>
    </row>
    <row r="4154" spans="1:3" x14ac:dyDescent="0.3">
      <c r="A4154" s="14">
        <v>39160</v>
      </c>
      <c r="B4154" s="13">
        <v>60.49</v>
      </c>
      <c r="C4154" s="15">
        <f t="shared" si="64"/>
        <v>-7.247602141580059E-3</v>
      </c>
    </row>
    <row r="4155" spans="1:3" x14ac:dyDescent="0.3">
      <c r="A4155" s="14">
        <v>39157</v>
      </c>
      <c r="B4155" s="13">
        <v>60.93</v>
      </c>
      <c r="C4155" s="15">
        <f t="shared" si="64"/>
        <v>8.7365593196338052E-3</v>
      </c>
    </row>
    <row r="4156" spans="1:3" x14ac:dyDescent="0.3">
      <c r="A4156" s="14">
        <v>39156</v>
      </c>
      <c r="B4156" s="13">
        <v>60.4</v>
      </c>
      <c r="C4156" s="15">
        <f t="shared" si="64"/>
        <v>-8.0798526797134576E-3</v>
      </c>
    </row>
    <row r="4157" spans="1:3" x14ac:dyDescent="0.3">
      <c r="A4157" s="14">
        <v>39155</v>
      </c>
      <c r="B4157" s="13">
        <v>60.89</v>
      </c>
      <c r="C4157" s="15">
        <f t="shared" si="64"/>
        <v>-1.0293367576905859E-2</v>
      </c>
    </row>
    <row r="4158" spans="1:3" x14ac:dyDescent="0.3">
      <c r="A4158" s="14">
        <v>39154</v>
      </c>
      <c r="B4158" s="13">
        <v>61.52</v>
      </c>
      <c r="C4158" s="15">
        <f t="shared" si="64"/>
        <v>1.523246224049081E-2</v>
      </c>
    </row>
    <row r="4159" spans="1:3" x14ac:dyDescent="0.3">
      <c r="A4159" s="14">
        <v>39153</v>
      </c>
      <c r="B4159" s="13">
        <v>60.59</v>
      </c>
      <c r="C4159" s="15">
        <f t="shared" si="64"/>
        <v>5.627290586133332E-3</v>
      </c>
    </row>
    <row r="4160" spans="1:3" x14ac:dyDescent="0.3">
      <c r="A4160" s="14">
        <v>39150</v>
      </c>
      <c r="B4160" s="13">
        <v>60.25</v>
      </c>
      <c r="C4160" s="15">
        <f t="shared" si="64"/>
        <v>-1.0730602345086894E-2</v>
      </c>
    </row>
    <row r="4161" spans="1:3" x14ac:dyDescent="0.3">
      <c r="A4161" s="14">
        <v>39149</v>
      </c>
      <c r="B4161" s="13">
        <v>60.9</v>
      </c>
      <c r="C4161" s="15">
        <f t="shared" si="64"/>
        <v>-3.7695693247827141E-3</v>
      </c>
    </row>
    <row r="4162" spans="1:3" x14ac:dyDescent="0.3">
      <c r="A4162" s="14">
        <v>39148</v>
      </c>
      <c r="B4162" s="13">
        <v>61.13</v>
      </c>
      <c r="C4162" s="15">
        <f t="shared" si="64"/>
        <v>2.400578814512876E-2</v>
      </c>
    </row>
    <row r="4163" spans="1:3" x14ac:dyDescent="0.3">
      <c r="A4163" s="14">
        <v>39147</v>
      </c>
      <c r="B4163" s="13">
        <v>59.68</v>
      </c>
      <c r="C4163" s="15">
        <f t="shared" ref="C4163:C4226" si="65">LN(B4163/B4164)</f>
        <v>-1.6742009602863912E-3</v>
      </c>
    </row>
    <row r="4164" spans="1:3" x14ac:dyDescent="0.3">
      <c r="A4164" s="14">
        <v>39146</v>
      </c>
      <c r="B4164" s="13">
        <v>59.78</v>
      </c>
      <c r="C4164" s="15">
        <f t="shared" si="65"/>
        <v>-3.51720724256799E-2</v>
      </c>
    </row>
    <row r="4165" spans="1:3" x14ac:dyDescent="0.3">
      <c r="A4165" s="14">
        <v>39143</v>
      </c>
      <c r="B4165" s="13">
        <v>61.92</v>
      </c>
      <c r="C4165" s="15">
        <f t="shared" si="65"/>
        <v>1.2022890558714319E-2</v>
      </c>
    </row>
    <row r="4166" spans="1:3" x14ac:dyDescent="0.3">
      <c r="A4166" s="14">
        <v>39142</v>
      </c>
      <c r="B4166" s="13">
        <v>61.18</v>
      </c>
      <c r="C4166" s="15">
        <f t="shared" si="65"/>
        <v>2.9694476694988568E-2</v>
      </c>
    </row>
    <row r="4167" spans="1:3" x14ac:dyDescent="0.3">
      <c r="A4167" s="14">
        <v>39141</v>
      </c>
      <c r="B4167" s="13">
        <v>59.39</v>
      </c>
      <c r="C4167" s="15">
        <f t="shared" si="65"/>
        <v>-1.4874511730525926E-2</v>
      </c>
    </row>
    <row r="4168" spans="1:3" x14ac:dyDescent="0.3">
      <c r="A4168" s="14">
        <v>39140</v>
      </c>
      <c r="B4168" s="13">
        <v>60.28</v>
      </c>
      <c r="C4168" s="15">
        <f t="shared" si="65"/>
        <v>-9.9485997262035368E-4</v>
      </c>
    </row>
    <row r="4169" spans="1:3" x14ac:dyDescent="0.3">
      <c r="A4169" s="14">
        <v>39139</v>
      </c>
      <c r="B4169" s="13">
        <v>60.34</v>
      </c>
      <c r="C4169" s="15">
        <f t="shared" si="65"/>
        <v>-6.6269054777768309E-4</v>
      </c>
    </row>
    <row r="4170" spans="1:3" x14ac:dyDescent="0.3">
      <c r="A4170" s="14">
        <v>39136</v>
      </c>
      <c r="B4170" s="13">
        <v>60.38</v>
      </c>
      <c r="C4170" s="15">
        <f t="shared" si="65"/>
        <v>2.958198899594645E-2</v>
      </c>
    </row>
    <row r="4171" spans="1:3" x14ac:dyDescent="0.3">
      <c r="A4171" s="14">
        <v>39135</v>
      </c>
      <c r="B4171" s="13">
        <v>58.62</v>
      </c>
      <c r="C4171" s="15">
        <f t="shared" si="65"/>
        <v>1.5125761047957213E-2</v>
      </c>
    </row>
    <row r="4172" spans="1:3" x14ac:dyDescent="0.3">
      <c r="A4172" s="14">
        <v>39134</v>
      </c>
      <c r="B4172" s="13">
        <v>57.74</v>
      </c>
      <c r="C4172" s="15">
        <f t="shared" si="65"/>
        <v>3.2206919196235084E-2</v>
      </c>
    </row>
    <row r="4173" spans="1:3" x14ac:dyDescent="0.3">
      <c r="A4173" s="14">
        <v>39133</v>
      </c>
      <c r="B4173" s="13">
        <v>55.91</v>
      </c>
      <c r="C4173" s="15">
        <f t="shared" si="65"/>
        <v>-1.5440896006271293E-2</v>
      </c>
    </row>
    <row r="4174" spans="1:3" x14ac:dyDescent="0.3">
      <c r="A4174" s="14">
        <v>39129</v>
      </c>
      <c r="B4174" s="13">
        <v>56.78</v>
      </c>
      <c r="C4174" s="15">
        <f t="shared" si="65"/>
        <v>4.5581158624256317E-2</v>
      </c>
    </row>
    <row r="4175" spans="1:3" x14ac:dyDescent="0.3">
      <c r="A4175" s="14">
        <v>39128</v>
      </c>
      <c r="B4175" s="13">
        <v>54.25</v>
      </c>
      <c r="C4175" s="15">
        <f t="shared" si="65"/>
        <v>-1.4638870748120029E-2</v>
      </c>
    </row>
    <row r="4176" spans="1:3" x14ac:dyDescent="0.3">
      <c r="A4176" s="14">
        <v>39127</v>
      </c>
      <c r="B4176" s="13">
        <v>55.05</v>
      </c>
      <c r="C4176" s="15">
        <f t="shared" si="65"/>
        <v>-1.9250392065571279E-2</v>
      </c>
    </row>
    <row r="4177" spans="1:3" x14ac:dyDescent="0.3">
      <c r="A4177" s="14">
        <v>39126</v>
      </c>
      <c r="B4177" s="13">
        <v>56.12</v>
      </c>
      <c r="C4177" s="15">
        <f t="shared" si="65"/>
        <v>1.0748939035710931E-2</v>
      </c>
    </row>
    <row r="4178" spans="1:3" x14ac:dyDescent="0.3">
      <c r="A4178" s="14">
        <v>39125</v>
      </c>
      <c r="B4178" s="13">
        <v>55.52</v>
      </c>
      <c r="C4178" s="15">
        <f t="shared" si="65"/>
        <v>-2.9985392081888232E-2</v>
      </c>
    </row>
    <row r="4179" spans="1:3" x14ac:dyDescent="0.3">
      <c r="A4179" s="14">
        <v>39122</v>
      </c>
      <c r="B4179" s="13">
        <v>57.21</v>
      </c>
      <c r="C4179" s="15">
        <f t="shared" si="65"/>
        <v>-5.2424640781275093E-4</v>
      </c>
    </row>
    <row r="4180" spans="1:3" x14ac:dyDescent="0.3">
      <c r="A4180" s="14">
        <v>39121</v>
      </c>
      <c r="B4180" s="13">
        <v>57.24</v>
      </c>
      <c r="C4180" s="15">
        <f t="shared" si="65"/>
        <v>-1.9206404044314843E-2</v>
      </c>
    </row>
    <row r="4181" spans="1:3" x14ac:dyDescent="0.3">
      <c r="A4181" s="14">
        <v>39120</v>
      </c>
      <c r="B4181" s="13">
        <v>58.35</v>
      </c>
      <c r="C4181" s="15">
        <f t="shared" si="65"/>
        <v>5.3269307165780232E-3</v>
      </c>
    </row>
    <row r="4182" spans="1:3" x14ac:dyDescent="0.3">
      <c r="A4182" s="14">
        <v>39119</v>
      </c>
      <c r="B4182" s="13">
        <v>58.04</v>
      </c>
      <c r="C4182" s="15">
        <f t="shared" si="65"/>
        <v>-1.0796094921781428E-2</v>
      </c>
    </row>
    <row r="4183" spans="1:3" x14ac:dyDescent="0.3">
      <c r="A4183" s="14">
        <v>39118</v>
      </c>
      <c r="B4183" s="13">
        <v>58.67</v>
      </c>
      <c r="C4183" s="15">
        <f t="shared" si="65"/>
        <v>3.0106079974777943E-2</v>
      </c>
    </row>
    <row r="4184" spans="1:3" x14ac:dyDescent="0.3">
      <c r="A4184" s="14">
        <v>39115</v>
      </c>
      <c r="B4184" s="13">
        <v>56.93</v>
      </c>
      <c r="C4184" s="15">
        <f t="shared" si="65"/>
        <v>3.3430135822851343E-3</v>
      </c>
    </row>
    <row r="4185" spans="1:3" x14ac:dyDescent="0.3">
      <c r="A4185" s="14">
        <v>39114</v>
      </c>
      <c r="B4185" s="13">
        <v>56.74</v>
      </c>
      <c r="C4185" s="15">
        <f t="shared" si="65"/>
        <v>3.8848715643785611E-3</v>
      </c>
    </row>
    <row r="4186" spans="1:3" x14ac:dyDescent="0.3">
      <c r="A4186" s="14">
        <v>39113</v>
      </c>
      <c r="B4186" s="13">
        <v>56.52</v>
      </c>
      <c r="C4186" s="15">
        <f t="shared" si="65"/>
        <v>3.2913680457645533E-2</v>
      </c>
    </row>
    <row r="4187" spans="1:3" x14ac:dyDescent="0.3">
      <c r="A4187" s="14">
        <v>39112</v>
      </c>
      <c r="B4187" s="13">
        <v>54.69</v>
      </c>
      <c r="C4187" s="15">
        <f t="shared" si="65"/>
        <v>-3.6563071705324163E-4</v>
      </c>
    </row>
    <row r="4188" spans="1:3" x14ac:dyDescent="0.3">
      <c r="A4188" s="14">
        <v>39111</v>
      </c>
      <c r="B4188" s="13">
        <v>54.71</v>
      </c>
      <c r="C4188" s="15">
        <f t="shared" si="65"/>
        <v>-1.0545552274107072E-2</v>
      </c>
    </row>
    <row r="4189" spans="1:3" x14ac:dyDescent="0.3">
      <c r="A4189" s="14">
        <v>39108</v>
      </c>
      <c r="B4189" s="13">
        <v>55.29</v>
      </c>
      <c r="C4189" s="15">
        <f t="shared" si="65"/>
        <v>-6.849341845574783E-3</v>
      </c>
    </row>
    <row r="4190" spans="1:3" x14ac:dyDescent="0.3">
      <c r="A4190" s="14">
        <v>39107</v>
      </c>
      <c r="B4190" s="13">
        <v>55.67</v>
      </c>
      <c r="C4190" s="15">
        <f t="shared" si="65"/>
        <v>1.011021430027239E-2</v>
      </c>
    </row>
    <row r="4191" spans="1:3" x14ac:dyDescent="0.3">
      <c r="A4191" s="14">
        <v>39106</v>
      </c>
      <c r="B4191" s="13">
        <v>55.11</v>
      </c>
      <c r="C4191" s="15">
        <f t="shared" si="65"/>
        <v>2.1644278546008335E-2</v>
      </c>
    </row>
    <row r="4192" spans="1:3" x14ac:dyDescent="0.3">
      <c r="A4192" s="14">
        <v>39105</v>
      </c>
      <c r="B4192" s="13">
        <v>53.93</v>
      </c>
      <c r="C4192" s="15">
        <f t="shared" si="65"/>
        <v>-7.5736946490661226E-3</v>
      </c>
    </row>
    <row r="4193" spans="1:3" x14ac:dyDescent="0.3">
      <c r="A4193" s="14">
        <v>39104</v>
      </c>
      <c r="B4193" s="13">
        <v>54.34</v>
      </c>
      <c r="C4193" s="15">
        <f t="shared" si="65"/>
        <v>3.8455455798162543E-2</v>
      </c>
    </row>
    <row r="4194" spans="1:3" x14ac:dyDescent="0.3">
      <c r="A4194" s="14">
        <v>39101</v>
      </c>
      <c r="B4194" s="13">
        <v>52.29</v>
      </c>
      <c r="C4194" s="15">
        <f t="shared" si="65"/>
        <v>2.8318416741228137E-2</v>
      </c>
    </row>
    <row r="4195" spans="1:3" x14ac:dyDescent="0.3">
      <c r="A4195" s="14">
        <v>39100</v>
      </c>
      <c r="B4195" s="13">
        <v>50.83</v>
      </c>
      <c r="C4195" s="15">
        <f t="shared" si="65"/>
        <v>-7.0574690106807274E-3</v>
      </c>
    </row>
    <row r="4196" spans="1:3" x14ac:dyDescent="0.3">
      <c r="A4196" s="14">
        <v>39099</v>
      </c>
      <c r="B4196" s="13">
        <v>51.19</v>
      </c>
      <c r="C4196" s="15">
        <f t="shared" si="65"/>
        <v>-1.7566121429227904E-3</v>
      </c>
    </row>
    <row r="4197" spans="1:3" x14ac:dyDescent="0.3">
      <c r="A4197" s="14">
        <v>39098</v>
      </c>
      <c r="B4197" s="13">
        <v>51.28</v>
      </c>
      <c r="C4197" s="15">
        <f t="shared" si="65"/>
        <v>2.6278307517852074E-2</v>
      </c>
    </row>
    <row r="4198" spans="1:3" x14ac:dyDescent="0.3">
      <c r="A4198" s="14">
        <v>39094</v>
      </c>
      <c r="B4198" s="13">
        <v>49.95</v>
      </c>
      <c r="C4198" s="15">
        <f t="shared" si="65"/>
        <v>-3.404835437978377E-2</v>
      </c>
    </row>
    <row r="4199" spans="1:3" x14ac:dyDescent="0.3">
      <c r="A4199" s="14">
        <v>39093</v>
      </c>
      <c r="B4199" s="13">
        <v>51.68</v>
      </c>
      <c r="C4199" s="15">
        <f t="shared" si="65"/>
        <v>-8.2860094467768989E-3</v>
      </c>
    </row>
    <row r="4200" spans="1:3" x14ac:dyDescent="0.3">
      <c r="A4200" s="14">
        <v>39092</v>
      </c>
      <c r="B4200" s="13">
        <v>52.11</v>
      </c>
      <c r="C4200" s="15">
        <f t="shared" si="65"/>
        <v>-5.1679701584426731E-3</v>
      </c>
    </row>
    <row r="4201" spans="1:3" x14ac:dyDescent="0.3">
      <c r="A4201" s="14">
        <v>39091</v>
      </c>
      <c r="B4201" s="13">
        <v>52.38</v>
      </c>
      <c r="C4201" s="15">
        <f t="shared" si="65"/>
        <v>-8.3650677894202916E-3</v>
      </c>
    </row>
    <row r="4202" spans="1:3" x14ac:dyDescent="0.3">
      <c r="A4202" s="14">
        <v>39090</v>
      </c>
      <c r="B4202" s="13">
        <v>52.82</v>
      </c>
      <c r="C4202" s="15">
        <f t="shared" si="65"/>
        <v>0</v>
      </c>
    </row>
    <row r="4203" spans="1:3" x14ac:dyDescent="0.3">
      <c r="A4203" s="14">
        <v>39087</v>
      </c>
      <c r="B4203" s="13">
        <v>52.82</v>
      </c>
      <c r="C4203" s="15">
        <f t="shared" si="65"/>
        <v>-3.2777608411206222E-2</v>
      </c>
    </row>
    <row r="4204" spans="1:3" x14ac:dyDescent="0.3">
      <c r="A4204" s="14">
        <v>39086</v>
      </c>
      <c r="B4204" s="13">
        <v>54.58</v>
      </c>
      <c r="C4204" s="15">
        <f t="shared" si="65"/>
        <v>-3.6871364845521261E-2</v>
      </c>
    </row>
    <row r="4205" spans="1:3" x14ac:dyDescent="0.3">
      <c r="A4205" s="14">
        <v>39085</v>
      </c>
      <c r="B4205" s="13">
        <v>56.63</v>
      </c>
      <c r="C4205" s="15">
        <f t="shared" si="65"/>
        <v>-3.2316919329220734E-2</v>
      </c>
    </row>
    <row r="4206" spans="1:3" x14ac:dyDescent="0.3">
      <c r="A4206" s="14">
        <v>39084</v>
      </c>
      <c r="B4206" s="13">
        <v>58.49</v>
      </c>
      <c r="C4206" s="15">
        <f t="shared" si="65"/>
        <v>-8.0034484261466976E-3</v>
      </c>
    </row>
    <row r="4207" spans="1:3" x14ac:dyDescent="0.3">
      <c r="A4207" s="14">
        <v>39080</v>
      </c>
      <c r="B4207" s="13">
        <v>58.96</v>
      </c>
      <c r="C4207" s="15">
        <f t="shared" si="65"/>
        <v>-7.6033144865687878E-3</v>
      </c>
    </row>
    <row r="4208" spans="1:3" x14ac:dyDescent="0.3">
      <c r="A4208" s="14">
        <v>39079</v>
      </c>
      <c r="B4208" s="13">
        <v>59.41</v>
      </c>
      <c r="C4208" s="15">
        <f t="shared" si="65"/>
        <v>-2.148113569780264E-2</v>
      </c>
    </row>
    <row r="4209" spans="1:3" x14ac:dyDescent="0.3">
      <c r="A4209" s="14">
        <v>39078</v>
      </c>
      <c r="B4209" s="13">
        <v>60.7</v>
      </c>
      <c r="C4209" s="15">
        <f t="shared" si="65"/>
        <v>-1.9899531216019058E-2</v>
      </c>
    </row>
    <row r="4210" spans="1:3" x14ac:dyDescent="0.3">
      <c r="A4210" s="14">
        <v>39073</v>
      </c>
      <c r="B4210" s="13">
        <v>61.92</v>
      </c>
      <c r="C4210" s="15">
        <f t="shared" si="65"/>
        <v>-3.385734794130805E-3</v>
      </c>
    </row>
    <row r="4211" spans="1:3" x14ac:dyDescent="0.3">
      <c r="A4211" s="14">
        <v>39072</v>
      </c>
      <c r="B4211" s="13">
        <v>62.13</v>
      </c>
      <c r="C4211" s="15">
        <f t="shared" si="65"/>
        <v>-1.5967128303931776E-2</v>
      </c>
    </row>
    <row r="4212" spans="1:3" x14ac:dyDescent="0.3">
      <c r="A4212" s="14">
        <v>39071</v>
      </c>
      <c r="B4212" s="13">
        <v>63.13</v>
      </c>
      <c r="C4212" s="15">
        <f t="shared" si="65"/>
        <v>1.5001877263736411E-2</v>
      </c>
    </row>
    <row r="4213" spans="1:3" x14ac:dyDescent="0.3">
      <c r="A4213" s="14">
        <v>39070</v>
      </c>
      <c r="B4213" s="13">
        <v>62.19</v>
      </c>
      <c r="C4213" s="15">
        <f t="shared" si="65"/>
        <v>-9.9200813504915879E-3</v>
      </c>
    </row>
    <row r="4214" spans="1:3" x14ac:dyDescent="0.3">
      <c r="A4214" s="14">
        <v>39069</v>
      </c>
      <c r="B4214" s="13">
        <v>62.81</v>
      </c>
      <c r="C4214" s="15">
        <f t="shared" si="65"/>
        <v>-1.5908371156488285E-3</v>
      </c>
    </row>
    <row r="4215" spans="1:3" x14ac:dyDescent="0.3">
      <c r="A4215" s="14">
        <v>39066</v>
      </c>
      <c r="B4215" s="13">
        <v>62.91</v>
      </c>
      <c r="C4215" s="15">
        <f t="shared" si="65"/>
        <v>9.5419854568181794E-4</v>
      </c>
    </row>
    <row r="4216" spans="1:3" x14ac:dyDescent="0.3">
      <c r="A4216" s="14">
        <v>39065</v>
      </c>
      <c r="B4216" s="13">
        <v>62.85</v>
      </c>
      <c r="C4216" s="15">
        <f t="shared" si="65"/>
        <v>1.5392319284986364E-2</v>
      </c>
    </row>
    <row r="4217" spans="1:3" x14ac:dyDescent="0.3">
      <c r="A4217" s="14">
        <v>39064</v>
      </c>
      <c r="B4217" s="13">
        <v>61.89</v>
      </c>
      <c r="C4217" s="15">
        <f t="shared" si="65"/>
        <v>-1.1087122489465875E-2</v>
      </c>
    </row>
    <row r="4218" spans="1:3" x14ac:dyDescent="0.3">
      <c r="A4218" s="14">
        <v>39063</v>
      </c>
      <c r="B4218" s="13">
        <v>62.58</v>
      </c>
      <c r="C4218" s="15">
        <f t="shared" si="65"/>
        <v>-1.5978269587404726E-4</v>
      </c>
    </row>
    <row r="4219" spans="1:3" x14ac:dyDescent="0.3">
      <c r="A4219" s="14">
        <v>39062</v>
      </c>
      <c r="B4219" s="13">
        <v>62.59</v>
      </c>
      <c r="C4219" s="15">
        <f t="shared" si="65"/>
        <v>-1.7107973092323866E-2</v>
      </c>
    </row>
    <row r="4220" spans="1:3" x14ac:dyDescent="0.3">
      <c r="A4220" s="14">
        <v>39059</v>
      </c>
      <c r="B4220" s="13">
        <v>63.67</v>
      </c>
      <c r="C4220" s="15">
        <f t="shared" si="65"/>
        <v>7.8839891183250122E-3</v>
      </c>
    </row>
    <row r="4221" spans="1:3" x14ac:dyDescent="0.3">
      <c r="A4221" s="14">
        <v>39058</v>
      </c>
      <c r="B4221" s="13">
        <v>63.17</v>
      </c>
      <c r="C4221" s="15">
        <f t="shared" si="65"/>
        <v>-8.3550576675087071E-3</v>
      </c>
    </row>
    <row r="4222" spans="1:3" x14ac:dyDescent="0.3">
      <c r="A4222" s="14">
        <v>39057</v>
      </c>
      <c r="B4222" s="13">
        <v>63.7</v>
      </c>
      <c r="C4222" s="15">
        <f t="shared" si="65"/>
        <v>7.8523757470216166E-4</v>
      </c>
    </row>
    <row r="4223" spans="1:3" x14ac:dyDescent="0.3">
      <c r="A4223" s="14">
        <v>39056</v>
      </c>
      <c r="B4223" s="13">
        <v>63.65</v>
      </c>
      <c r="C4223" s="15">
        <f t="shared" si="65"/>
        <v>-5.0148984586307699E-3</v>
      </c>
    </row>
    <row r="4224" spans="1:3" x14ac:dyDescent="0.3">
      <c r="A4224" s="14">
        <v>39055</v>
      </c>
      <c r="B4224" s="13">
        <v>63.97</v>
      </c>
      <c r="C4224" s="15">
        <f t="shared" si="65"/>
        <v>-1.1965025036051935E-2</v>
      </c>
    </row>
    <row r="4225" spans="1:3" x14ac:dyDescent="0.3">
      <c r="A4225" s="14">
        <v>39052</v>
      </c>
      <c r="B4225" s="13">
        <v>64.739999999999995</v>
      </c>
      <c r="C4225" s="15">
        <f t="shared" si="65"/>
        <v>5.8869263739157549E-3</v>
      </c>
    </row>
    <row r="4226" spans="1:3" x14ac:dyDescent="0.3">
      <c r="A4226" s="14">
        <v>39051</v>
      </c>
      <c r="B4226" s="13">
        <v>64.36</v>
      </c>
      <c r="C4226" s="15">
        <f t="shared" si="65"/>
        <v>3.5263358048579919E-2</v>
      </c>
    </row>
    <row r="4227" spans="1:3" x14ac:dyDescent="0.3">
      <c r="A4227" s="14">
        <v>39050</v>
      </c>
      <c r="B4227" s="13">
        <v>62.13</v>
      </c>
      <c r="C4227" s="15">
        <f t="shared" ref="C4227:C4290" si="66">LN(B4227/B4228)</f>
        <v>1.4755030558336013E-2</v>
      </c>
    </row>
    <row r="4228" spans="1:3" x14ac:dyDescent="0.3">
      <c r="A4228" s="14">
        <v>39049</v>
      </c>
      <c r="B4228" s="13">
        <v>61.22</v>
      </c>
      <c r="C4228" s="15">
        <f t="shared" si="66"/>
        <v>1.1500044597111235E-2</v>
      </c>
    </row>
    <row r="4229" spans="1:3" x14ac:dyDescent="0.3">
      <c r="A4229" s="14">
        <v>39048</v>
      </c>
      <c r="B4229" s="13">
        <v>60.52</v>
      </c>
      <c r="C4229" s="15">
        <f t="shared" si="66"/>
        <v>-3.2992441672192608E-3</v>
      </c>
    </row>
    <row r="4230" spans="1:3" x14ac:dyDescent="0.3">
      <c r="A4230" s="14">
        <v>39045</v>
      </c>
      <c r="B4230" s="13">
        <v>60.72</v>
      </c>
      <c r="C4230" s="15">
        <f t="shared" si="66"/>
        <v>1.6941112688818091E-2</v>
      </c>
    </row>
    <row r="4231" spans="1:3" x14ac:dyDescent="0.3">
      <c r="A4231" s="14">
        <v>39044</v>
      </c>
      <c r="B4231" s="13">
        <v>59.7</v>
      </c>
      <c r="C4231" s="15">
        <f t="shared" si="66"/>
        <v>1.7573956849251445E-2</v>
      </c>
    </row>
    <row r="4232" spans="1:3" x14ac:dyDescent="0.3">
      <c r="A4232" s="14">
        <v>39043</v>
      </c>
      <c r="B4232" s="13">
        <v>58.66</v>
      </c>
      <c r="C4232" s="15">
        <f t="shared" si="66"/>
        <v>-1.4722323615993837E-2</v>
      </c>
    </row>
    <row r="4233" spans="1:3" x14ac:dyDescent="0.3">
      <c r="A4233" s="14">
        <v>39042</v>
      </c>
      <c r="B4233" s="13">
        <v>59.53</v>
      </c>
      <c r="C4233" s="15">
        <f t="shared" si="66"/>
        <v>3.6784576612079962E-2</v>
      </c>
    </row>
    <row r="4234" spans="1:3" x14ac:dyDescent="0.3">
      <c r="A4234" s="14">
        <v>39041</v>
      </c>
      <c r="B4234" s="13">
        <v>57.38</v>
      </c>
      <c r="C4234" s="15">
        <f t="shared" si="66"/>
        <v>6.4691195097284172E-3</v>
      </c>
    </row>
    <row r="4235" spans="1:3" x14ac:dyDescent="0.3">
      <c r="A4235" s="14">
        <v>39038</v>
      </c>
      <c r="B4235" s="13">
        <v>57.01</v>
      </c>
      <c r="C4235" s="15">
        <f t="shared" si="66"/>
        <v>-4.2749621508093631E-2</v>
      </c>
    </row>
    <row r="4236" spans="1:3" x14ac:dyDescent="0.3">
      <c r="A4236" s="14">
        <v>39037</v>
      </c>
      <c r="B4236" s="13">
        <v>59.5</v>
      </c>
      <c r="C4236" s="15">
        <f t="shared" si="66"/>
        <v>2.605067719994255E-2</v>
      </c>
    </row>
    <row r="4237" spans="1:3" x14ac:dyDescent="0.3">
      <c r="A4237" s="14">
        <v>39036</v>
      </c>
      <c r="B4237" s="13">
        <v>57.97</v>
      </c>
      <c r="C4237" s="15">
        <f t="shared" si="66"/>
        <v>1.208250772691888E-3</v>
      </c>
    </row>
    <row r="4238" spans="1:3" x14ac:dyDescent="0.3">
      <c r="A4238" s="14">
        <v>39035</v>
      </c>
      <c r="B4238" s="13">
        <v>57.9</v>
      </c>
      <c r="C4238" s="15">
        <f t="shared" si="66"/>
        <v>1.7773599083964069E-2</v>
      </c>
    </row>
    <row r="4239" spans="1:3" x14ac:dyDescent="0.3">
      <c r="A4239" s="14">
        <v>39034</v>
      </c>
      <c r="B4239" s="13">
        <v>56.88</v>
      </c>
      <c r="C4239" s="15">
        <f t="shared" si="66"/>
        <v>-3.9639861477078125E-2</v>
      </c>
    </row>
    <row r="4240" spans="1:3" x14ac:dyDescent="0.3">
      <c r="A4240" s="14">
        <v>39031</v>
      </c>
      <c r="B4240" s="13">
        <v>59.18</v>
      </c>
      <c r="C4240" s="15">
        <f t="shared" si="66"/>
        <v>-9.0833256989260574E-3</v>
      </c>
    </row>
    <row r="4241" spans="1:3" x14ac:dyDescent="0.3">
      <c r="A4241" s="14">
        <v>39030</v>
      </c>
      <c r="B4241" s="13">
        <v>59.72</v>
      </c>
      <c r="C4241" s="15">
        <f t="shared" si="66"/>
        <v>4.3462785776823977E-2</v>
      </c>
    </row>
    <row r="4242" spans="1:3" x14ac:dyDescent="0.3">
      <c r="A4242" s="14">
        <v>39029</v>
      </c>
      <c r="B4242" s="13">
        <v>57.18</v>
      </c>
      <c r="C4242" s="15">
        <f t="shared" si="66"/>
        <v>3.3283730472575151E-3</v>
      </c>
    </row>
    <row r="4243" spans="1:3" x14ac:dyDescent="0.3">
      <c r="A4243" s="14">
        <v>39028</v>
      </c>
      <c r="B4243" s="13">
        <v>56.99</v>
      </c>
      <c r="C4243" s="15">
        <f t="shared" si="66"/>
        <v>-5.2626963761771926E-4</v>
      </c>
    </row>
    <row r="4244" spans="1:3" x14ac:dyDescent="0.3">
      <c r="A4244" s="14">
        <v>39027</v>
      </c>
      <c r="B4244" s="13">
        <v>57.02</v>
      </c>
      <c r="C4244" s="15">
        <f t="shared" si="66"/>
        <v>8.2768809223965119E-3</v>
      </c>
    </row>
    <row r="4245" spans="1:3" x14ac:dyDescent="0.3">
      <c r="A4245" s="14">
        <v>39024</v>
      </c>
      <c r="B4245" s="13">
        <v>56.55</v>
      </c>
      <c r="C4245" s="15">
        <f t="shared" si="66"/>
        <v>5.1413995004186523E-3</v>
      </c>
    </row>
    <row r="4246" spans="1:3" x14ac:dyDescent="0.3">
      <c r="A4246" s="14">
        <v>39023</v>
      </c>
      <c r="B4246" s="13">
        <v>56.26</v>
      </c>
      <c r="C4246" s="15">
        <f t="shared" si="66"/>
        <v>-1.9532990317728924E-3</v>
      </c>
    </row>
    <row r="4247" spans="1:3" x14ac:dyDescent="0.3">
      <c r="A4247" s="14">
        <v>39022</v>
      </c>
      <c r="B4247" s="13">
        <v>56.37</v>
      </c>
      <c r="C4247" s="15">
        <f t="shared" si="66"/>
        <v>4.2666731393756988E-3</v>
      </c>
    </row>
    <row r="4248" spans="1:3" x14ac:dyDescent="0.3">
      <c r="A4248" s="14">
        <v>39021</v>
      </c>
      <c r="B4248" s="13">
        <v>56.13</v>
      </c>
      <c r="C4248" s="15">
        <f t="shared" si="66"/>
        <v>-1.6783363654527646E-2</v>
      </c>
    </row>
    <row r="4249" spans="1:3" x14ac:dyDescent="0.3">
      <c r="A4249" s="14">
        <v>39020</v>
      </c>
      <c r="B4249" s="13">
        <v>57.08</v>
      </c>
      <c r="C4249" s="15">
        <f t="shared" si="66"/>
        <v>-1.581678927971366E-2</v>
      </c>
    </row>
    <row r="4250" spans="1:3" x14ac:dyDescent="0.3">
      <c r="A4250" s="14">
        <v>39017</v>
      </c>
      <c r="B4250" s="13">
        <v>57.99</v>
      </c>
      <c r="C4250" s="15">
        <f t="shared" si="66"/>
        <v>-1.3190769417327317E-2</v>
      </c>
    </row>
    <row r="4251" spans="1:3" x14ac:dyDescent="0.3">
      <c r="A4251" s="14">
        <v>39016</v>
      </c>
      <c r="B4251" s="13">
        <v>58.76</v>
      </c>
      <c r="C4251" s="15">
        <f t="shared" si="66"/>
        <v>-5.1042110848708439E-4</v>
      </c>
    </row>
    <row r="4252" spans="1:3" x14ac:dyDescent="0.3">
      <c r="A4252" s="14">
        <v>39015</v>
      </c>
      <c r="B4252" s="13">
        <v>58.79</v>
      </c>
      <c r="C4252" s="15">
        <f t="shared" si="66"/>
        <v>3.8669750825846241E-2</v>
      </c>
    </row>
    <row r="4253" spans="1:3" x14ac:dyDescent="0.3">
      <c r="A4253" s="14">
        <v>39014</v>
      </c>
      <c r="B4253" s="13">
        <v>56.56</v>
      </c>
      <c r="C4253" s="15">
        <f t="shared" si="66"/>
        <v>0</v>
      </c>
    </row>
    <row r="4254" spans="1:3" x14ac:dyDescent="0.3">
      <c r="A4254" s="14">
        <v>39013</v>
      </c>
      <c r="B4254" s="13">
        <v>56.56</v>
      </c>
      <c r="C4254" s="15">
        <f t="shared" si="66"/>
        <v>-2.4105970752886906E-2</v>
      </c>
    </row>
    <row r="4255" spans="1:3" x14ac:dyDescent="0.3">
      <c r="A4255" s="14">
        <v>39010</v>
      </c>
      <c r="B4255" s="13">
        <v>57.94</v>
      </c>
      <c r="C4255" s="15">
        <f t="shared" si="66"/>
        <v>3.4578181064153063E-3</v>
      </c>
    </row>
    <row r="4256" spans="1:3" x14ac:dyDescent="0.3">
      <c r="A4256" s="14">
        <v>39009</v>
      </c>
      <c r="B4256" s="13">
        <v>57.74</v>
      </c>
      <c r="C4256" s="15">
        <f t="shared" si="66"/>
        <v>-1.3247505565355621E-2</v>
      </c>
    </row>
    <row r="4257" spans="1:3" x14ac:dyDescent="0.3">
      <c r="A4257" s="14">
        <v>39008</v>
      </c>
      <c r="B4257" s="13">
        <v>58.51</v>
      </c>
      <c r="C4257" s="15">
        <f t="shared" si="66"/>
        <v>-2.7311205251332602E-2</v>
      </c>
    </row>
    <row r="4258" spans="1:3" x14ac:dyDescent="0.3">
      <c r="A4258" s="14">
        <v>39007</v>
      </c>
      <c r="B4258" s="13">
        <v>60.13</v>
      </c>
      <c r="C4258" s="15">
        <f t="shared" si="66"/>
        <v>3.2279946734000232E-2</v>
      </c>
    </row>
    <row r="4259" spans="1:3" x14ac:dyDescent="0.3">
      <c r="A4259" s="14">
        <v>39006</v>
      </c>
      <c r="B4259" s="13">
        <v>58.22</v>
      </c>
      <c r="C4259" s="15">
        <f t="shared" si="66"/>
        <v>-1.2799901694935648E-2</v>
      </c>
    </row>
    <row r="4260" spans="1:3" x14ac:dyDescent="0.3">
      <c r="A4260" s="14">
        <v>39003</v>
      </c>
      <c r="B4260" s="13">
        <v>58.97</v>
      </c>
      <c r="C4260" s="15">
        <f t="shared" si="66"/>
        <v>1.8829724426665417E-2</v>
      </c>
    </row>
    <row r="4261" spans="1:3" x14ac:dyDescent="0.3">
      <c r="A4261" s="14">
        <v>39002</v>
      </c>
      <c r="B4261" s="13">
        <v>57.87</v>
      </c>
      <c r="C4261" s="15">
        <f t="shared" si="66"/>
        <v>2.0757661838445253E-3</v>
      </c>
    </row>
    <row r="4262" spans="1:3" x14ac:dyDescent="0.3">
      <c r="A4262" s="14">
        <v>39001</v>
      </c>
      <c r="B4262" s="13">
        <v>57.75</v>
      </c>
      <c r="C4262" s="15">
        <f t="shared" si="66"/>
        <v>-8.6542627642882187E-4</v>
      </c>
    </row>
    <row r="4263" spans="1:3" x14ac:dyDescent="0.3">
      <c r="A4263" s="14">
        <v>39000</v>
      </c>
      <c r="B4263" s="13">
        <v>57.8</v>
      </c>
      <c r="C4263" s="15">
        <f t="shared" si="66"/>
        <v>-2.4777004336908839E-2</v>
      </c>
    </row>
    <row r="4264" spans="1:3" x14ac:dyDescent="0.3">
      <c r="A4264" s="14">
        <v>38999</v>
      </c>
      <c r="B4264" s="13">
        <v>59.25</v>
      </c>
      <c r="C4264" s="15">
        <f t="shared" si="66"/>
        <v>4.0470438882955415E-2</v>
      </c>
    </row>
    <row r="4265" spans="1:3" x14ac:dyDescent="0.3">
      <c r="A4265" s="14">
        <v>38996</v>
      </c>
      <c r="B4265" s="13">
        <v>56.9</v>
      </c>
      <c r="C4265" s="15">
        <f t="shared" si="66"/>
        <v>-1.7940043976247527E-2</v>
      </c>
    </row>
    <row r="4266" spans="1:3" x14ac:dyDescent="0.3">
      <c r="A4266" s="14">
        <v>38995</v>
      </c>
      <c r="B4266" s="13">
        <v>57.93</v>
      </c>
      <c r="C4266" s="15">
        <f t="shared" si="66"/>
        <v>3.7103157000356574E-2</v>
      </c>
    </row>
    <row r="4267" spans="1:3" x14ac:dyDescent="0.3">
      <c r="A4267" s="14">
        <v>38994</v>
      </c>
      <c r="B4267" s="13">
        <v>55.82</v>
      </c>
      <c r="C4267" s="15">
        <f t="shared" si="66"/>
        <v>-8.2070041380121975E-3</v>
      </c>
    </row>
    <row r="4268" spans="1:3" x14ac:dyDescent="0.3">
      <c r="A4268" s="14">
        <v>38993</v>
      </c>
      <c r="B4268" s="13">
        <v>56.28</v>
      </c>
      <c r="C4268" s="15">
        <f t="shared" si="66"/>
        <v>-4.3802622658392888E-2</v>
      </c>
    </row>
    <row r="4269" spans="1:3" x14ac:dyDescent="0.3">
      <c r="A4269" s="14">
        <v>38992</v>
      </c>
      <c r="B4269" s="13">
        <v>58.8</v>
      </c>
      <c r="C4269" s="15">
        <f t="shared" si="66"/>
        <v>-4.9198504530020698E-3</v>
      </c>
    </row>
    <row r="4270" spans="1:3" x14ac:dyDescent="0.3">
      <c r="A4270" s="14">
        <v>38989</v>
      </c>
      <c r="B4270" s="13">
        <v>59.09</v>
      </c>
      <c r="C4270" s="15">
        <f t="shared" si="66"/>
        <v>-2.6552449122748172E-2</v>
      </c>
    </row>
    <row r="4271" spans="1:3" x14ac:dyDescent="0.3">
      <c r="A4271" s="14">
        <v>38988</v>
      </c>
      <c r="B4271" s="13">
        <v>60.68</v>
      </c>
      <c r="C4271" s="15">
        <f t="shared" si="66"/>
        <v>5.2091586778485868E-2</v>
      </c>
    </row>
    <row r="4272" spans="1:3" x14ac:dyDescent="0.3">
      <c r="A4272" s="14">
        <v>38987</v>
      </c>
      <c r="B4272" s="13">
        <v>57.6</v>
      </c>
      <c r="C4272" s="15">
        <f t="shared" si="66"/>
        <v>-1.6016875601283936E-2</v>
      </c>
    </row>
    <row r="4273" spans="1:3" x14ac:dyDescent="0.3">
      <c r="A4273" s="14">
        <v>38986</v>
      </c>
      <c r="B4273" s="13">
        <v>58.53</v>
      </c>
      <c r="C4273" s="15">
        <f t="shared" si="66"/>
        <v>1.0994785212216229E-2</v>
      </c>
    </row>
    <row r="4274" spans="1:3" x14ac:dyDescent="0.3">
      <c r="A4274" s="14">
        <v>38985</v>
      </c>
      <c r="B4274" s="13">
        <v>57.89</v>
      </c>
      <c r="C4274" s="15">
        <f t="shared" si="66"/>
        <v>-1.5767250380951354E-2</v>
      </c>
    </row>
    <row r="4275" spans="1:3" x14ac:dyDescent="0.3">
      <c r="A4275" s="14">
        <v>38982</v>
      </c>
      <c r="B4275" s="13">
        <v>58.81</v>
      </c>
      <c r="C4275" s="15">
        <f t="shared" si="66"/>
        <v>-7.7913673278821967E-3</v>
      </c>
    </row>
    <row r="4276" spans="1:3" x14ac:dyDescent="0.3">
      <c r="A4276" s="14">
        <v>38981</v>
      </c>
      <c r="B4276" s="13">
        <v>59.27</v>
      </c>
      <c r="C4276" s="15">
        <f t="shared" si="66"/>
        <v>3.0415704421635024E-3</v>
      </c>
    </row>
    <row r="4277" spans="1:3" x14ac:dyDescent="0.3">
      <c r="A4277" s="14">
        <v>38980</v>
      </c>
      <c r="B4277" s="13">
        <v>59.09</v>
      </c>
      <c r="C4277" s="15">
        <f t="shared" si="66"/>
        <v>-5.6424800195692661E-2</v>
      </c>
    </row>
    <row r="4278" spans="1:3" x14ac:dyDescent="0.3">
      <c r="A4278" s="14">
        <v>38979</v>
      </c>
      <c r="B4278" s="13">
        <v>62.52</v>
      </c>
      <c r="C4278" s="15">
        <f t="shared" si="66"/>
        <v>1.6937254634357919E-2</v>
      </c>
    </row>
    <row r="4279" spans="1:3" x14ac:dyDescent="0.3">
      <c r="A4279" s="14">
        <v>38978</v>
      </c>
      <c r="B4279" s="13">
        <v>61.47</v>
      </c>
      <c r="C4279" s="15">
        <f t="shared" si="66"/>
        <v>2.0378683863288314E-2</v>
      </c>
    </row>
    <row r="4280" spans="1:3" x14ac:dyDescent="0.3">
      <c r="A4280" s="14">
        <v>38975</v>
      </c>
      <c r="B4280" s="13">
        <v>60.23</v>
      </c>
      <c r="C4280" s="15">
        <f t="shared" si="66"/>
        <v>-8.5965151650281412E-3</v>
      </c>
    </row>
    <row r="4281" spans="1:3" x14ac:dyDescent="0.3">
      <c r="A4281" s="14">
        <v>38974</v>
      </c>
      <c r="B4281" s="13">
        <v>60.75</v>
      </c>
      <c r="C4281" s="15">
        <f t="shared" si="66"/>
        <v>-8.6864432116780729E-3</v>
      </c>
    </row>
    <row r="4282" spans="1:3" x14ac:dyDescent="0.3">
      <c r="A4282" s="14">
        <v>38973</v>
      </c>
      <c r="B4282" s="13">
        <v>61.28</v>
      </c>
      <c r="C4282" s="15">
        <f t="shared" si="66"/>
        <v>-1.5383673148790626E-2</v>
      </c>
    </row>
    <row r="4283" spans="1:3" x14ac:dyDescent="0.3">
      <c r="A4283" s="14">
        <v>38972</v>
      </c>
      <c r="B4283" s="13">
        <v>62.23</v>
      </c>
      <c r="C4283" s="15">
        <f t="shared" si="66"/>
        <v>-2.8883203648250653E-3</v>
      </c>
    </row>
    <row r="4284" spans="1:3" x14ac:dyDescent="0.3">
      <c r="A4284" s="14">
        <v>38971</v>
      </c>
      <c r="B4284" s="13">
        <v>62.41</v>
      </c>
      <c r="C4284" s="15">
        <f t="shared" si="66"/>
        <v>-2.9834112297622114E-2</v>
      </c>
    </row>
    <row r="4285" spans="1:3" x14ac:dyDescent="0.3">
      <c r="A4285" s="14">
        <v>38968</v>
      </c>
      <c r="B4285" s="13">
        <v>64.3</v>
      </c>
      <c r="C4285" s="15">
        <f t="shared" si="66"/>
        <v>-3.4156220134344082E-3</v>
      </c>
    </row>
    <row r="4286" spans="1:3" x14ac:dyDescent="0.3">
      <c r="A4286" s="14">
        <v>38967</v>
      </c>
      <c r="B4286" s="13">
        <v>64.52</v>
      </c>
      <c r="C4286" s="15">
        <f t="shared" si="66"/>
        <v>-1.369989871611331E-2</v>
      </c>
    </row>
    <row r="4287" spans="1:3" x14ac:dyDescent="0.3">
      <c r="A4287" s="14">
        <v>38966</v>
      </c>
      <c r="B4287" s="13">
        <v>65.41</v>
      </c>
      <c r="C4287" s="15">
        <f t="shared" si="66"/>
        <v>-8.0700856704635886E-3</v>
      </c>
    </row>
    <row r="4288" spans="1:3" x14ac:dyDescent="0.3">
      <c r="A4288" s="14">
        <v>38965</v>
      </c>
      <c r="B4288" s="13">
        <v>65.94</v>
      </c>
      <c r="C4288" s="15">
        <f t="shared" si="66"/>
        <v>-3.9838799786718726E-2</v>
      </c>
    </row>
    <row r="4289" spans="1:3" x14ac:dyDescent="0.3">
      <c r="A4289" s="14">
        <v>38964</v>
      </c>
      <c r="B4289" s="13">
        <v>68.62</v>
      </c>
      <c r="C4289" s="15">
        <f t="shared" si="66"/>
        <v>-2.6886818355480447E-2</v>
      </c>
    </row>
    <row r="4290" spans="1:3" x14ac:dyDescent="0.3">
      <c r="A4290" s="14">
        <v>38961</v>
      </c>
      <c r="B4290" s="13">
        <v>70.489999999999995</v>
      </c>
      <c r="C4290" s="15">
        <f t="shared" si="66"/>
        <v>4.0975692433221751E-2</v>
      </c>
    </row>
    <row r="4291" spans="1:3" x14ac:dyDescent="0.3">
      <c r="A4291" s="14">
        <v>38960</v>
      </c>
      <c r="B4291" s="13">
        <v>67.66</v>
      </c>
      <c r="C4291" s="15">
        <f t="shared" ref="C4291:C4354" si="67">LN(B4291/B4292)</f>
        <v>7.5662403833156562E-3</v>
      </c>
    </row>
    <row r="4292" spans="1:3" x14ac:dyDescent="0.3">
      <c r="A4292" s="14">
        <v>38959</v>
      </c>
      <c r="B4292" s="13">
        <v>67.150000000000006</v>
      </c>
      <c r="C4292" s="15">
        <f t="shared" si="67"/>
        <v>2.087060984167262E-3</v>
      </c>
    </row>
    <row r="4293" spans="1:3" x14ac:dyDescent="0.3">
      <c r="A4293" s="14">
        <v>38958</v>
      </c>
      <c r="B4293" s="13">
        <v>67.010000000000005</v>
      </c>
      <c r="C4293" s="15">
        <f t="shared" si="67"/>
        <v>-3.5621208367015267E-2</v>
      </c>
    </row>
    <row r="4294" spans="1:3" x14ac:dyDescent="0.3">
      <c r="A4294" s="14">
        <v>38957</v>
      </c>
      <c r="B4294" s="13">
        <v>69.44</v>
      </c>
      <c r="C4294" s="15">
        <f t="shared" si="67"/>
        <v>-4.4226331432829578E-2</v>
      </c>
    </row>
    <row r="4295" spans="1:3" x14ac:dyDescent="0.3">
      <c r="A4295" s="14">
        <v>38954</v>
      </c>
      <c r="B4295" s="13">
        <v>72.58</v>
      </c>
      <c r="C4295" s="15">
        <f t="shared" si="67"/>
        <v>1.6391532439385514E-2</v>
      </c>
    </row>
    <row r="4296" spans="1:3" x14ac:dyDescent="0.3">
      <c r="A4296" s="14">
        <v>38953</v>
      </c>
      <c r="B4296" s="13">
        <v>71.400000000000006</v>
      </c>
      <c r="C4296" s="15">
        <f t="shared" si="67"/>
        <v>3.929278139889557E-3</v>
      </c>
    </row>
    <row r="4297" spans="1:3" x14ac:dyDescent="0.3">
      <c r="A4297" s="14">
        <v>38952</v>
      </c>
      <c r="B4297" s="13">
        <v>71.12</v>
      </c>
      <c r="C4297" s="15">
        <f t="shared" si="67"/>
        <v>-1.313051411429797E-2</v>
      </c>
    </row>
    <row r="4298" spans="1:3" x14ac:dyDescent="0.3">
      <c r="A4298" s="14">
        <v>38951</v>
      </c>
      <c r="B4298" s="13">
        <v>72.06</v>
      </c>
      <c r="C4298" s="15">
        <f t="shared" si="67"/>
        <v>-4.9833990175479148E-3</v>
      </c>
    </row>
    <row r="4299" spans="1:3" x14ac:dyDescent="0.3">
      <c r="A4299" s="14">
        <v>38950</v>
      </c>
      <c r="B4299" s="13">
        <v>72.42</v>
      </c>
      <c r="C4299" s="15">
        <f t="shared" si="67"/>
        <v>1.5586176917244969E-2</v>
      </c>
    </row>
    <row r="4300" spans="1:3" x14ac:dyDescent="0.3">
      <c r="A4300" s="14">
        <v>38947</v>
      </c>
      <c r="B4300" s="13">
        <v>71.3</v>
      </c>
      <c r="C4300" s="15">
        <f t="shared" si="67"/>
        <v>1.2419013693343738E-2</v>
      </c>
    </row>
    <row r="4301" spans="1:3" x14ac:dyDescent="0.3">
      <c r="A4301" s="14">
        <v>38946</v>
      </c>
      <c r="B4301" s="13">
        <v>70.42</v>
      </c>
      <c r="C4301" s="15">
        <f t="shared" si="67"/>
        <v>-3.1451330901638049E-2</v>
      </c>
    </row>
    <row r="4302" spans="1:3" x14ac:dyDescent="0.3">
      <c r="A4302" s="14">
        <v>38945</v>
      </c>
      <c r="B4302" s="13">
        <v>72.67</v>
      </c>
      <c r="C4302" s="15">
        <f t="shared" si="67"/>
        <v>-1.230868931562845E-2</v>
      </c>
    </row>
    <row r="4303" spans="1:3" x14ac:dyDescent="0.3">
      <c r="A4303" s="14">
        <v>38944</v>
      </c>
      <c r="B4303" s="13">
        <v>73.569999999999993</v>
      </c>
      <c r="C4303" s="15">
        <f t="shared" si="67"/>
        <v>-2.8503582243565861E-3</v>
      </c>
    </row>
    <row r="4304" spans="1:3" x14ac:dyDescent="0.3">
      <c r="A4304" s="14">
        <v>38943</v>
      </c>
      <c r="B4304" s="13">
        <v>73.78</v>
      </c>
      <c r="C4304" s="15">
        <f t="shared" si="67"/>
        <v>-1.8930551221405904E-2</v>
      </c>
    </row>
    <row r="4305" spans="1:3" x14ac:dyDescent="0.3">
      <c r="A4305" s="14">
        <v>38940</v>
      </c>
      <c r="B4305" s="13">
        <v>75.19</v>
      </c>
      <c r="C4305" s="15">
        <f t="shared" si="67"/>
        <v>-6.6278079311405166E-3</v>
      </c>
    </row>
    <row r="4306" spans="1:3" x14ac:dyDescent="0.3">
      <c r="A4306" s="14">
        <v>38939</v>
      </c>
      <c r="B4306" s="13">
        <v>75.69</v>
      </c>
      <c r="C4306" s="15">
        <f t="shared" si="67"/>
        <v>-3.3390565461190388E-2</v>
      </c>
    </row>
    <row r="4307" spans="1:3" x14ac:dyDescent="0.3">
      <c r="A4307" s="14">
        <v>38938</v>
      </c>
      <c r="B4307" s="13">
        <v>78.260000000000005</v>
      </c>
      <c r="C4307" s="15">
        <f t="shared" si="67"/>
        <v>4.2256289267967378E-3</v>
      </c>
    </row>
    <row r="4308" spans="1:3" x14ac:dyDescent="0.3">
      <c r="A4308" s="14">
        <v>38937</v>
      </c>
      <c r="B4308" s="13">
        <v>77.930000000000007</v>
      </c>
      <c r="C4308" s="15">
        <f t="shared" si="67"/>
        <v>1.4125202990622767E-3</v>
      </c>
    </row>
    <row r="4309" spans="1:3" x14ac:dyDescent="0.3">
      <c r="A4309" s="14">
        <v>38936</v>
      </c>
      <c r="B4309" s="13">
        <v>77.819999999999993</v>
      </c>
      <c r="C4309" s="15">
        <f t="shared" si="67"/>
        <v>1.6715646734577778E-2</v>
      </c>
    </row>
    <row r="4310" spans="1:3" x14ac:dyDescent="0.3">
      <c r="A4310" s="14">
        <v>38933</v>
      </c>
      <c r="B4310" s="13">
        <v>76.53</v>
      </c>
      <c r="C4310" s="15">
        <f t="shared" si="67"/>
        <v>3.27204008961135E-3</v>
      </c>
    </row>
    <row r="4311" spans="1:3" x14ac:dyDescent="0.3">
      <c r="A4311" s="14">
        <v>38932</v>
      </c>
      <c r="B4311" s="13">
        <v>76.28</v>
      </c>
      <c r="C4311" s="15">
        <f t="shared" si="67"/>
        <v>-1.7543169685370577E-2</v>
      </c>
    </row>
    <row r="4312" spans="1:3" x14ac:dyDescent="0.3">
      <c r="A4312" s="14">
        <v>38931</v>
      </c>
      <c r="B4312" s="13">
        <v>77.63</v>
      </c>
      <c r="C4312" s="15">
        <f t="shared" si="67"/>
        <v>1.6102152864320547E-2</v>
      </c>
    </row>
    <row r="4313" spans="1:3" x14ac:dyDescent="0.3">
      <c r="A4313" s="14">
        <v>38930</v>
      </c>
      <c r="B4313" s="13">
        <v>76.39</v>
      </c>
      <c r="C4313" s="15">
        <f t="shared" si="67"/>
        <v>2.1702585282472528E-2</v>
      </c>
    </row>
    <row r="4314" spans="1:3" x14ac:dyDescent="0.3">
      <c r="A4314" s="14">
        <v>38929</v>
      </c>
      <c r="B4314" s="13">
        <v>74.75</v>
      </c>
      <c r="C4314" s="15">
        <f t="shared" si="67"/>
        <v>1.0760023113987003E-2</v>
      </c>
    </row>
    <row r="4315" spans="1:3" x14ac:dyDescent="0.3">
      <c r="A4315" s="14">
        <v>38926</v>
      </c>
      <c r="B4315" s="13">
        <v>73.95</v>
      </c>
      <c r="C4315" s="15">
        <f t="shared" si="67"/>
        <v>-1.8887441111298739E-2</v>
      </c>
    </row>
    <row r="4316" spans="1:3" x14ac:dyDescent="0.3">
      <c r="A4316" s="14">
        <v>38925</v>
      </c>
      <c r="B4316" s="13">
        <v>75.36</v>
      </c>
      <c r="C4316" s="15">
        <f t="shared" si="67"/>
        <v>2.1460051019769069E-2</v>
      </c>
    </row>
    <row r="4317" spans="1:3" x14ac:dyDescent="0.3">
      <c r="A4317" s="14">
        <v>38924</v>
      </c>
      <c r="B4317" s="13">
        <v>73.760000000000005</v>
      </c>
      <c r="C4317" s="15">
        <f t="shared" si="67"/>
        <v>1.7367957935552073E-2</v>
      </c>
    </row>
    <row r="4318" spans="1:3" x14ac:dyDescent="0.3">
      <c r="A4318" s="14">
        <v>38923</v>
      </c>
      <c r="B4318" s="13">
        <v>72.489999999999995</v>
      </c>
      <c r="C4318" s="15">
        <f t="shared" si="67"/>
        <v>5.5332828962990745E-3</v>
      </c>
    </row>
    <row r="4319" spans="1:3" x14ac:dyDescent="0.3">
      <c r="A4319" s="14">
        <v>38922</v>
      </c>
      <c r="B4319" s="13">
        <v>72.09</v>
      </c>
      <c r="C4319" s="15">
        <f t="shared" si="67"/>
        <v>-1.1996007349588608E-2</v>
      </c>
    </row>
    <row r="4320" spans="1:3" x14ac:dyDescent="0.3">
      <c r="A4320" s="14">
        <v>38919</v>
      </c>
      <c r="B4320" s="13">
        <v>72.959999999999994</v>
      </c>
      <c r="C4320" s="15">
        <f t="shared" si="67"/>
        <v>5.4975399591945624E-3</v>
      </c>
    </row>
    <row r="4321" spans="1:3" x14ac:dyDescent="0.3">
      <c r="A4321" s="14">
        <v>38918</v>
      </c>
      <c r="B4321" s="13">
        <v>72.56</v>
      </c>
      <c r="C4321" s="15">
        <f t="shared" si="67"/>
        <v>1.3039441236594595E-2</v>
      </c>
    </row>
    <row r="4322" spans="1:3" x14ac:dyDescent="0.3">
      <c r="A4322" s="14">
        <v>38917</v>
      </c>
      <c r="B4322" s="13">
        <v>71.62</v>
      </c>
      <c r="C4322" s="15">
        <f t="shared" si="67"/>
        <v>-5.0371339218664914E-2</v>
      </c>
    </row>
    <row r="4323" spans="1:3" x14ac:dyDescent="0.3">
      <c r="A4323" s="14">
        <v>38916</v>
      </c>
      <c r="B4323" s="13">
        <v>75.319999999999993</v>
      </c>
      <c r="C4323" s="15">
        <f t="shared" si="67"/>
        <v>2.6588688889439883E-3</v>
      </c>
    </row>
    <row r="4324" spans="1:3" x14ac:dyDescent="0.3">
      <c r="A4324" s="14">
        <v>38915</v>
      </c>
      <c r="B4324" s="13">
        <v>75.12</v>
      </c>
      <c r="C4324" s="15">
        <f t="shared" si="67"/>
        <v>-1.3355570418113643E-2</v>
      </c>
    </row>
    <row r="4325" spans="1:3" x14ac:dyDescent="0.3">
      <c r="A4325" s="14">
        <v>38912</v>
      </c>
      <c r="B4325" s="13">
        <v>76.13</v>
      </c>
      <c r="C4325" s="15">
        <f t="shared" si="67"/>
        <v>1.1892317745991015E-2</v>
      </c>
    </row>
    <row r="4326" spans="1:3" x14ac:dyDescent="0.3">
      <c r="A4326" s="14">
        <v>38911</v>
      </c>
      <c r="B4326" s="13">
        <v>75.23</v>
      </c>
      <c r="C4326" s="15">
        <f t="shared" si="67"/>
        <v>2.9542851285417178E-2</v>
      </c>
    </row>
    <row r="4327" spans="1:3" x14ac:dyDescent="0.3">
      <c r="A4327" s="14">
        <v>38910</v>
      </c>
      <c r="B4327" s="13">
        <v>73.040000000000006</v>
      </c>
      <c r="C4327" s="15">
        <f t="shared" si="67"/>
        <v>-1.3681764345220668E-3</v>
      </c>
    </row>
    <row r="4328" spans="1:3" x14ac:dyDescent="0.3">
      <c r="A4328" s="14">
        <v>38909</v>
      </c>
      <c r="B4328" s="13">
        <v>73.14</v>
      </c>
      <c r="C4328" s="15">
        <f t="shared" si="67"/>
        <v>1.0307244416185048E-2</v>
      </c>
    </row>
    <row r="4329" spans="1:3" x14ac:dyDescent="0.3">
      <c r="A4329" s="14">
        <v>38908</v>
      </c>
      <c r="B4329" s="13">
        <v>72.39</v>
      </c>
      <c r="C4329" s="15">
        <f t="shared" si="67"/>
        <v>-2.3887029417536135E-2</v>
      </c>
    </row>
    <row r="4330" spans="1:3" x14ac:dyDescent="0.3">
      <c r="A4330" s="14">
        <v>38905</v>
      </c>
      <c r="B4330" s="13">
        <v>74.14</v>
      </c>
      <c r="C4330" s="15">
        <f t="shared" si="67"/>
        <v>1.3853270576691543E-2</v>
      </c>
    </row>
    <row r="4331" spans="1:3" x14ac:dyDescent="0.3">
      <c r="A4331" s="14">
        <v>38904</v>
      </c>
      <c r="B4331" s="13">
        <v>73.12</v>
      </c>
      <c r="C4331" s="15">
        <f t="shared" si="67"/>
        <v>3.2876741941917083E-3</v>
      </c>
    </row>
    <row r="4332" spans="1:3" x14ac:dyDescent="0.3">
      <c r="A4332" s="14">
        <v>38903</v>
      </c>
      <c r="B4332" s="13">
        <v>72.88</v>
      </c>
      <c r="C4332" s="15">
        <f t="shared" si="67"/>
        <v>-3.9712479442357822E-3</v>
      </c>
    </row>
    <row r="4333" spans="1:3" x14ac:dyDescent="0.3">
      <c r="A4333" s="14">
        <v>38902</v>
      </c>
      <c r="B4333" s="13">
        <v>73.17</v>
      </c>
      <c r="C4333" s="15">
        <f t="shared" si="67"/>
        <v>-1.0468452612547186E-2</v>
      </c>
    </row>
    <row r="4334" spans="1:3" x14ac:dyDescent="0.3">
      <c r="A4334" s="14">
        <v>38901</v>
      </c>
      <c r="B4334" s="13">
        <v>73.94</v>
      </c>
      <c r="C4334" s="15">
        <f t="shared" si="67"/>
        <v>1.0058532541220001E-2</v>
      </c>
    </row>
    <row r="4335" spans="1:3" x14ac:dyDescent="0.3">
      <c r="A4335" s="14">
        <v>38898</v>
      </c>
      <c r="B4335" s="13">
        <v>73.2</v>
      </c>
      <c r="C4335" s="15">
        <f t="shared" si="67"/>
        <v>2.4620447397751249E-3</v>
      </c>
    </row>
    <row r="4336" spans="1:3" x14ac:dyDescent="0.3">
      <c r="A4336" s="14">
        <v>38897</v>
      </c>
      <c r="B4336" s="13">
        <v>73.02</v>
      </c>
      <c r="C4336" s="15">
        <f t="shared" si="67"/>
        <v>1.7406158476949953E-2</v>
      </c>
    </row>
    <row r="4337" spans="1:3" x14ac:dyDescent="0.3">
      <c r="A4337" s="14">
        <v>38896</v>
      </c>
      <c r="B4337" s="13">
        <v>71.760000000000005</v>
      </c>
      <c r="C4337" s="15">
        <f t="shared" si="67"/>
        <v>6.9920575728507931E-3</v>
      </c>
    </row>
    <row r="4338" spans="1:3" x14ac:dyDescent="0.3">
      <c r="A4338" s="14">
        <v>38895</v>
      </c>
      <c r="B4338" s="13">
        <v>71.260000000000005</v>
      </c>
      <c r="C4338" s="15">
        <f t="shared" si="67"/>
        <v>1.9985074474719373E-2</v>
      </c>
    </row>
    <row r="4339" spans="1:3" x14ac:dyDescent="0.3">
      <c r="A4339" s="14">
        <v>38894</v>
      </c>
      <c r="B4339" s="13">
        <v>69.849999999999994</v>
      </c>
      <c r="C4339" s="15">
        <f t="shared" si="67"/>
        <v>-8.5861482092303382E-4</v>
      </c>
    </row>
    <row r="4340" spans="1:3" x14ac:dyDescent="0.3">
      <c r="A4340" s="14">
        <v>38891</v>
      </c>
      <c r="B4340" s="13">
        <v>69.91</v>
      </c>
      <c r="C4340" s="15">
        <f t="shared" si="67"/>
        <v>4.4441331835198055E-3</v>
      </c>
    </row>
    <row r="4341" spans="1:3" x14ac:dyDescent="0.3">
      <c r="A4341" s="14">
        <v>38890</v>
      </c>
      <c r="B4341" s="13">
        <v>69.599999999999994</v>
      </c>
      <c r="C4341" s="15">
        <f t="shared" si="67"/>
        <v>2.0759981965679967E-2</v>
      </c>
    </row>
    <row r="4342" spans="1:3" x14ac:dyDescent="0.3">
      <c r="A4342" s="14">
        <v>38889</v>
      </c>
      <c r="B4342" s="13">
        <v>68.17</v>
      </c>
      <c r="C4342" s="15">
        <f t="shared" si="67"/>
        <v>8.8404878106107081E-3</v>
      </c>
    </row>
    <row r="4343" spans="1:3" x14ac:dyDescent="0.3">
      <c r="A4343" s="14">
        <v>38888</v>
      </c>
      <c r="B4343" s="13">
        <v>67.569999999999993</v>
      </c>
      <c r="C4343" s="15">
        <f t="shared" si="67"/>
        <v>1.7467041081694813E-2</v>
      </c>
    </row>
    <row r="4344" spans="1:3" x14ac:dyDescent="0.3">
      <c r="A4344" s="14">
        <v>38887</v>
      </c>
      <c r="B4344" s="13">
        <v>66.400000000000006</v>
      </c>
      <c r="C4344" s="15">
        <f t="shared" si="67"/>
        <v>2.1155952266010792E-2</v>
      </c>
    </row>
    <row r="4345" spans="1:3" x14ac:dyDescent="0.3">
      <c r="A4345" s="14">
        <v>38884</v>
      </c>
      <c r="B4345" s="13">
        <v>65.010000000000005</v>
      </c>
      <c r="C4345" s="15">
        <f t="shared" si="67"/>
        <v>-1.5719514835549883E-2</v>
      </c>
    </row>
    <row r="4346" spans="1:3" x14ac:dyDescent="0.3">
      <c r="A4346" s="14">
        <v>38883</v>
      </c>
      <c r="B4346" s="13">
        <v>66.040000000000006</v>
      </c>
      <c r="C4346" s="15">
        <f t="shared" si="67"/>
        <v>7.9051795071134676E-3</v>
      </c>
    </row>
    <row r="4347" spans="1:3" x14ac:dyDescent="0.3">
      <c r="A4347" s="14">
        <v>38882</v>
      </c>
      <c r="B4347" s="13">
        <v>65.52</v>
      </c>
      <c r="C4347" s="15">
        <f t="shared" si="67"/>
        <v>-2.2867606580673594E-3</v>
      </c>
    </row>
    <row r="4348" spans="1:3" x14ac:dyDescent="0.3">
      <c r="A4348" s="14">
        <v>38881</v>
      </c>
      <c r="B4348" s="13">
        <v>65.67</v>
      </c>
      <c r="C4348" s="15">
        <f t="shared" si="67"/>
        <v>-4.3941837227422474E-2</v>
      </c>
    </row>
    <row r="4349" spans="1:3" x14ac:dyDescent="0.3">
      <c r="A4349" s="14">
        <v>38880</v>
      </c>
      <c r="B4349" s="13">
        <v>68.62</v>
      </c>
      <c r="C4349" s="15">
        <f t="shared" si="67"/>
        <v>-7.404752526869853E-3</v>
      </c>
    </row>
    <row r="4350" spans="1:3" x14ac:dyDescent="0.3">
      <c r="A4350" s="14">
        <v>38877</v>
      </c>
      <c r="B4350" s="13">
        <v>69.13</v>
      </c>
      <c r="C4350" s="15">
        <f t="shared" si="67"/>
        <v>4.9977039209249105E-2</v>
      </c>
    </row>
    <row r="4351" spans="1:3" x14ac:dyDescent="0.3">
      <c r="A4351" s="14">
        <v>38876</v>
      </c>
      <c r="B4351" s="13">
        <v>65.760000000000005</v>
      </c>
      <c r="C4351" s="15">
        <f t="shared" si="67"/>
        <v>-2.1214968530848605E-2</v>
      </c>
    </row>
    <row r="4352" spans="1:3" x14ac:dyDescent="0.3">
      <c r="A4352" s="14">
        <v>38875</v>
      </c>
      <c r="B4352" s="13">
        <v>67.17</v>
      </c>
      <c r="C4352" s="15">
        <f t="shared" si="67"/>
        <v>-1.5950714786295974E-2</v>
      </c>
    </row>
    <row r="4353" spans="1:3" x14ac:dyDescent="0.3">
      <c r="A4353" s="14">
        <v>38874</v>
      </c>
      <c r="B4353" s="13">
        <v>68.25</v>
      </c>
      <c r="C4353" s="15">
        <f t="shared" si="67"/>
        <v>-1.2811355892104513E-2</v>
      </c>
    </row>
    <row r="4354" spans="1:3" x14ac:dyDescent="0.3">
      <c r="A4354" s="14">
        <v>38873</v>
      </c>
      <c r="B4354" s="13">
        <v>69.13</v>
      </c>
      <c r="C4354" s="15">
        <f t="shared" si="67"/>
        <v>1.0323610407714864E-2</v>
      </c>
    </row>
    <row r="4355" spans="1:3" x14ac:dyDescent="0.3">
      <c r="A4355" s="14">
        <v>38870</v>
      </c>
      <c r="B4355" s="13">
        <v>68.42</v>
      </c>
      <c r="C4355" s="15">
        <f t="shared" ref="C4355:C4418" si="68">LN(B4355/B4356)</f>
        <v>-5.1024237822860589E-3</v>
      </c>
    </row>
    <row r="4356" spans="1:3" x14ac:dyDescent="0.3">
      <c r="A4356" s="14">
        <v>38869</v>
      </c>
      <c r="B4356" s="13">
        <v>68.77</v>
      </c>
      <c r="C4356" s="15">
        <f t="shared" si="68"/>
        <v>1.7603505767661592E-2</v>
      </c>
    </row>
    <row r="4357" spans="1:3" x14ac:dyDescent="0.3">
      <c r="A4357" s="14">
        <v>38868</v>
      </c>
      <c r="B4357" s="13">
        <v>67.569999999999993</v>
      </c>
      <c r="C4357" s="15">
        <f t="shared" si="68"/>
        <v>-3.2756404112806801E-2</v>
      </c>
    </row>
    <row r="4358" spans="1:3" x14ac:dyDescent="0.3">
      <c r="A4358" s="14">
        <v>38867</v>
      </c>
      <c r="B4358" s="13">
        <v>69.819999999999993</v>
      </c>
      <c r="C4358" s="15">
        <f t="shared" si="68"/>
        <v>9.4978408618001317E-3</v>
      </c>
    </row>
    <row r="4359" spans="1:3" x14ac:dyDescent="0.3">
      <c r="A4359" s="14">
        <v>38866</v>
      </c>
      <c r="B4359" s="13">
        <v>69.16</v>
      </c>
      <c r="C4359" s="15">
        <f t="shared" si="68"/>
        <v>-1.0356824450766074E-2</v>
      </c>
    </row>
    <row r="4360" spans="1:3" x14ac:dyDescent="0.3">
      <c r="A4360" s="14">
        <v>38863</v>
      </c>
      <c r="B4360" s="13">
        <v>69.88</v>
      </c>
      <c r="C4360" s="15">
        <f t="shared" si="68"/>
        <v>1.9799765251047891E-2</v>
      </c>
    </row>
    <row r="4361" spans="1:3" x14ac:dyDescent="0.3">
      <c r="A4361" s="14">
        <v>38862</v>
      </c>
      <c r="B4361" s="13">
        <v>68.510000000000005</v>
      </c>
      <c r="C4361" s="15">
        <f t="shared" si="68"/>
        <v>8.7616828034972399E-4</v>
      </c>
    </row>
    <row r="4362" spans="1:3" x14ac:dyDescent="0.3">
      <c r="A4362" s="14">
        <v>38861</v>
      </c>
      <c r="B4362" s="13">
        <v>68.45</v>
      </c>
      <c r="C4362" s="15">
        <f t="shared" si="68"/>
        <v>-7.5680757087419172E-3</v>
      </c>
    </row>
    <row r="4363" spans="1:3" x14ac:dyDescent="0.3">
      <c r="A4363" s="14">
        <v>38860</v>
      </c>
      <c r="B4363" s="13">
        <v>68.97</v>
      </c>
      <c r="C4363" s="15">
        <f t="shared" si="68"/>
        <v>3.616897311847303E-2</v>
      </c>
    </row>
    <row r="4364" spans="1:3" x14ac:dyDescent="0.3">
      <c r="A4364" s="14">
        <v>38859</v>
      </c>
      <c r="B4364" s="13">
        <v>66.52</v>
      </c>
      <c r="C4364" s="15">
        <f t="shared" si="68"/>
        <v>-6.1446427878241068E-3</v>
      </c>
    </row>
    <row r="4365" spans="1:3" x14ac:dyDescent="0.3">
      <c r="A4365" s="14">
        <v>38856</v>
      </c>
      <c r="B4365" s="13">
        <v>66.930000000000007</v>
      </c>
      <c r="C4365" s="15">
        <f t="shared" si="68"/>
        <v>-6.8493418455746712E-3</v>
      </c>
    </row>
    <row r="4366" spans="1:3" x14ac:dyDescent="0.3">
      <c r="A4366" s="14">
        <v>38855</v>
      </c>
      <c r="B4366" s="13">
        <v>67.39</v>
      </c>
      <c r="C4366" s="15">
        <f t="shared" si="68"/>
        <v>-1.9272113295759443E-3</v>
      </c>
    </row>
    <row r="4367" spans="1:3" x14ac:dyDescent="0.3">
      <c r="A4367" s="14">
        <v>38854</v>
      </c>
      <c r="B4367" s="13">
        <v>67.52</v>
      </c>
      <c r="C4367" s="15">
        <f t="shared" si="68"/>
        <v>-1.6742937741844335E-2</v>
      </c>
    </row>
    <row r="4368" spans="1:3" x14ac:dyDescent="0.3">
      <c r="A4368" s="14">
        <v>38853</v>
      </c>
      <c r="B4368" s="13">
        <v>68.66</v>
      </c>
      <c r="C4368" s="15">
        <f t="shared" si="68"/>
        <v>-4.3684019624424408E-4</v>
      </c>
    </row>
    <row r="4369" spans="1:3" x14ac:dyDescent="0.3">
      <c r="A4369" s="14">
        <v>38852</v>
      </c>
      <c r="B4369" s="13">
        <v>68.69</v>
      </c>
      <c r="C4369" s="15">
        <f t="shared" si="68"/>
        <v>-3.7292699194459954E-2</v>
      </c>
    </row>
    <row r="4370" spans="1:3" x14ac:dyDescent="0.3">
      <c r="A4370" s="14">
        <v>38849</v>
      </c>
      <c r="B4370" s="13">
        <v>71.3</v>
      </c>
      <c r="C4370" s="15">
        <f t="shared" si="68"/>
        <v>-1.2543718478530396E-2</v>
      </c>
    </row>
    <row r="4371" spans="1:3" x14ac:dyDescent="0.3">
      <c r="A4371" s="14">
        <v>38848</v>
      </c>
      <c r="B4371" s="13">
        <v>72.2</v>
      </c>
      <c r="C4371" s="15">
        <f t="shared" si="68"/>
        <v>3.3376329040836601E-2</v>
      </c>
    </row>
    <row r="4372" spans="1:3" x14ac:dyDescent="0.3">
      <c r="A4372" s="14">
        <v>38847</v>
      </c>
      <c r="B4372" s="13">
        <v>69.83</v>
      </c>
      <c r="C4372" s="15">
        <f t="shared" si="68"/>
        <v>-1.0966427641252443E-2</v>
      </c>
    </row>
    <row r="4373" spans="1:3" x14ac:dyDescent="0.3">
      <c r="A4373" s="14">
        <v>38846</v>
      </c>
      <c r="B4373" s="13">
        <v>70.599999999999994</v>
      </c>
      <c r="C4373" s="15">
        <f t="shared" si="68"/>
        <v>3.3706201020635228E-2</v>
      </c>
    </row>
    <row r="4374" spans="1:3" x14ac:dyDescent="0.3">
      <c r="A4374" s="14">
        <v>38845</v>
      </c>
      <c r="B4374" s="13">
        <v>68.260000000000005</v>
      </c>
      <c r="C4374" s="15">
        <f t="shared" si="68"/>
        <v>-4.2449734371070545E-2</v>
      </c>
    </row>
    <row r="4375" spans="1:3" x14ac:dyDescent="0.3">
      <c r="A4375" s="14">
        <v>38842</v>
      </c>
      <c r="B4375" s="13">
        <v>71.22</v>
      </c>
      <c r="C4375" s="15">
        <f t="shared" si="68"/>
        <v>-8.6677461443125624E-3</v>
      </c>
    </row>
    <row r="4376" spans="1:3" x14ac:dyDescent="0.3">
      <c r="A4376" s="14">
        <v>38841</v>
      </c>
      <c r="B4376" s="13">
        <v>71.84</v>
      </c>
      <c r="C4376" s="15">
        <f t="shared" si="68"/>
        <v>-2.5968348007615025E-2</v>
      </c>
    </row>
    <row r="4377" spans="1:3" x14ac:dyDescent="0.3">
      <c r="A4377" s="14">
        <v>38840</v>
      </c>
      <c r="B4377" s="13">
        <v>73.73</v>
      </c>
      <c r="C4377" s="15">
        <f t="shared" si="68"/>
        <v>-9.7179871284587844E-3</v>
      </c>
    </row>
    <row r="4378" spans="1:3" x14ac:dyDescent="0.3">
      <c r="A4378" s="14">
        <v>38839</v>
      </c>
      <c r="B4378" s="13">
        <v>74.45</v>
      </c>
      <c r="C4378" s="15">
        <f t="shared" si="68"/>
        <v>1.4612626404115059E-2</v>
      </c>
    </row>
    <row r="4379" spans="1:3" x14ac:dyDescent="0.3">
      <c r="A4379" s="14">
        <v>38838</v>
      </c>
      <c r="B4379" s="13">
        <v>73.37</v>
      </c>
      <c r="C4379" s="15">
        <f t="shared" si="68"/>
        <v>1.6767847506022979E-2</v>
      </c>
    </row>
    <row r="4380" spans="1:3" x14ac:dyDescent="0.3">
      <c r="A4380" s="14">
        <v>38835</v>
      </c>
      <c r="B4380" s="13">
        <v>72.150000000000006</v>
      </c>
      <c r="C4380" s="15">
        <f t="shared" si="68"/>
        <v>5.0020946314883203E-3</v>
      </c>
    </row>
    <row r="4381" spans="1:3" x14ac:dyDescent="0.3">
      <c r="A4381" s="14">
        <v>38834</v>
      </c>
      <c r="B4381" s="13">
        <v>71.790000000000006</v>
      </c>
      <c r="C4381" s="15">
        <f t="shared" si="68"/>
        <v>-2.2995849803129378E-2</v>
      </c>
    </row>
    <row r="4382" spans="1:3" x14ac:dyDescent="0.3">
      <c r="A4382" s="14">
        <v>38833</v>
      </c>
      <c r="B4382" s="13">
        <v>73.459999999999994</v>
      </c>
      <c r="C4382" s="15">
        <f t="shared" si="68"/>
        <v>8.2012488111034947E-3</v>
      </c>
    </row>
    <row r="4383" spans="1:3" x14ac:dyDescent="0.3">
      <c r="A4383" s="14">
        <v>38832</v>
      </c>
      <c r="B4383" s="13">
        <v>72.86</v>
      </c>
      <c r="C4383" s="15">
        <f t="shared" si="68"/>
        <v>-1.4984614938506287E-2</v>
      </c>
    </row>
    <row r="4384" spans="1:3" x14ac:dyDescent="0.3">
      <c r="A4384" s="14">
        <v>38831</v>
      </c>
      <c r="B4384" s="13">
        <v>73.959999999999994</v>
      </c>
      <c r="C4384" s="15">
        <f t="shared" si="68"/>
        <v>2.7045301043825555E-4</v>
      </c>
    </row>
    <row r="4385" spans="1:3" x14ac:dyDescent="0.3">
      <c r="A4385" s="14">
        <v>38828</v>
      </c>
      <c r="B4385" s="13">
        <v>73.94</v>
      </c>
      <c r="C4385" s="15">
        <f t="shared" si="68"/>
        <v>1.8702340218440257E-2</v>
      </c>
    </row>
    <row r="4386" spans="1:3" x14ac:dyDescent="0.3">
      <c r="A4386" s="14">
        <v>38827</v>
      </c>
      <c r="B4386" s="13">
        <v>72.569999999999993</v>
      </c>
      <c r="C4386" s="15">
        <f t="shared" si="68"/>
        <v>-1.6522102064985469E-3</v>
      </c>
    </row>
    <row r="4387" spans="1:3" x14ac:dyDescent="0.3">
      <c r="A4387" s="14">
        <v>38826</v>
      </c>
      <c r="B4387" s="13">
        <v>72.69</v>
      </c>
      <c r="C4387" s="15">
        <f t="shared" si="68"/>
        <v>2.394657095965249E-2</v>
      </c>
    </row>
    <row r="4388" spans="1:3" x14ac:dyDescent="0.3">
      <c r="A4388" s="14">
        <v>38825</v>
      </c>
      <c r="B4388" s="13">
        <v>70.97</v>
      </c>
      <c r="C4388" s="15">
        <f t="shared" si="68"/>
        <v>2.2514487625434038E-2</v>
      </c>
    </row>
    <row r="4389" spans="1:3" x14ac:dyDescent="0.3">
      <c r="A4389" s="14">
        <v>38820</v>
      </c>
      <c r="B4389" s="13">
        <v>69.39</v>
      </c>
      <c r="C4389" s="15">
        <f t="shared" si="68"/>
        <v>-2.1593616682579332E-3</v>
      </c>
    </row>
    <row r="4390" spans="1:3" x14ac:dyDescent="0.3">
      <c r="A4390" s="14">
        <v>38819</v>
      </c>
      <c r="B4390" s="13">
        <v>69.540000000000006</v>
      </c>
      <c r="C4390" s="15">
        <f t="shared" si="68"/>
        <v>1.4776453123796282E-2</v>
      </c>
    </row>
    <row r="4391" spans="1:3" x14ac:dyDescent="0.3">
      <c r="A4391" s="14">
        <v>38818</v>
      </c>
      <c r="B4391" s="13">
        <v>68.52</v>
      </c>
      <c r="C4391" s="15">
        <f t="shared" si="68"/>
        <v>4.6811086065026951E-3</v>
      </c>
    </row>
    <row r="4392" spans="1:3" x14ac:dyDescent="0.3">
      <c r="A4392" s="14">
        <v>38817</v>
      </c>
      <c r="B4392" s="13">
        <v>68.2</v>
      </c>
      <c r="C4392" s="15">
        <f t="shared" si="68"/>
        <v>1.6111500679268434E-2</v>
      </c>
    </row>
    <row r="4393" spans="1:3" x14ac:dyDescent="0.3">
      <c r="A4393" s="14">
        <v>38814</v>
      </c>
      <c r="B4393" s="13">
        <v>67.11</v>
      </c>
      <c r="C4393" s="15">
        <f t="shared" si="68"/>
        <v>-6.9790171159958853E-3</v>
      </c>
    </row>
    <row r="4394" spans="1:3" x14ac:dyDescent="0.3">
      <c r="A4394" s="14">
        <v>38813</v>
      </c>
      <c r="B4394" s="13">
        <v>67.58</v>
      </c>
      <c r="C4394" s="15">
        <f t="shared" si="68"/>
        <v>1.2507607962915996E-2</v>
      </c>
    </row>
    <row r="4395" spans="1:3" x14ac:dyDescent="0.3">
      <c r="A4395" s="14">
        <v>38812</v>
      </c>
      <c r="B4395" s="13">
        <v>66.739999999999995</v>
      </c>
      <c r="C4395" s="15">
        <f t="shared" si="68"/>
        <v>1.2210900198019566E-2</v>
      </c>
    </row>
    <row r="4396" spans="1:3" x14ac:dyDescent="0.3">
      <c r="A4396" s="14">
        <v>38811</v>
      </c>
      <c r="B4396" s="13">
        <v>65.930000000000007</v>
      </c>
      <c r="C4396" s="15">
        <f t="shared" si="68"/>
        <v>-2.0269442539484293E-2</v>
      </c>
    </row>
    <row r="4397" spans="1:3" x14ac:dyDescent="0.3">
      <c r="A4397" s="14">
        <v>38810</v>
      </c>
      <c r="B4397" s="13">
        <v>67.28</v>
      </c>
      <c r="C4397" s="15">
        <f t="shared" si="68"/>
        <v>1.8299595702049032E-2</v>
      </c>
    </row>
    <row r="4398" spans="1:3" x14ac:dyDescent="0.3">
      <c r="A4398" s="14">
        <v>38807</v>
      </c>
      <c r="B4398" s="13">
        <v>66.06</v>
      </c>
      <c r="C4398" s="15">
        <f t="shared" si="68"/>
        <v>1.6665407993200839E-3</v>
      </c>
    </row>
    <row r="4399" spans="1:3" x14ac:dyDescent="0.3">
      <c r="A4399" s="14">
        <v>38806</v>
      </c>
      <c r="B4399" s="13">
        <v>65.95</v>
      </c>
      <c r="C4399" s="15">
        <f t="shared" si="68"/>
        <v>1.6357469356166224E-2</v>
      </c>
    </row>
    <row r="4400" spans="1:3" x14ac:dyDescent="0.3">
      <c r="A4400" s="14">
        <v>38805</v>
      </c>
      <c r="B4400" s="13">
        <v>64.88</v>
      </c>
      <c r="C4400" s="15">
        <f t="shared" si="68"/>
        <v>8.8242696603855111E-3</v>
      </c>
    </row>
    <row r="4401" spans="1:3" x14ac:dyDescent="0.3">
      <c r="A4401" s="14">
        <v>38804</v>
      </c>
      <c r="B4401" s="13">
        <v>64.31</v>
      </c>
      <c r="C4401" s="15">
        <f t="shared" si="68"/>
        <v>2.7109619210161591E-2</v>
      </c>
    </row>
    <row r="4402" spans="1:3" x14ac:dyDescent="0.3">
      <c r="A4402" s="14">
        <v>38803</v>
      </c>
      <c r="B4402" s="13">
        <v>62.59</v>
      </c>
      <c r="C4402" s="15">
        <f t="shared" si="68"/>
        <v>-3.0310304771973182E-3</v>
      </c>
    </row>
    <row r="4403" spans="1:3" x14ac:dyDescent="0.3">
      <c r="A4403" s="14">
        <v>38800</v>
      </c>
      <c r="B4403" s="13">
        <v>62.78</v>
      </c>
      <c r="C4403" s="15">
        <f t="shared" si="68"/>
        <v>1.6380645697286821E-2</v>
      </c>
    </row>
    <row r="4404" spans="1:3" x14ac:dyDescent="0.3">
      <c r="A4404" s="14">
        <v>38799</v>
      </c>
      <c r="B4404" s="13">
        <v>61.76</v>
      </c>
      <c r="C4404" s="15">
        <f t="shared" si="68"/>
        <v>8.6186402266575281E-3</v>
      </c>
    </row>
    <row r="4405" spans="1:3" x14ac:dyDescent="0.3">
      <c r="A4405" s="14">
        <v>38798</v>
      </c>
      <c r="B4405" s="13">
        <v>61.23</v>
      </c>
      <c r="C4405" s="15">
        <f t="shared" si="68"/>
        <v>2.0959592255466071E-2</v>
      </c>
    </row>
    <row r="4406" spans="1:3" x14ac:dyDescent="0.3">
      <c r="A4406" s="14">
        <v>38797</v>
      </c>
      <c r="B4406" s="13">
        <v>59.96</v>
      </c>
      <c r="C4406" s="15">
        <f t="shared" si="68"/>
        <v>-3.8283752559010446E-2</v>
      </c>
    </row>
    <row r="4407" spans="1:3" x14ac:dyDescent="0.3">
      <c r="A4407" s="14">
        <v>38796</v>
      </c>
      <c r="B4407" s="13">
        <v>62.3</v>
      </c>
      <c r="C4407" s="15">
        <f t="shared" si="68"/>
        <v>-1.9708203047962655E-2</v>
      </c>
    </row>
    <row r="4408" spans="1:3" x14ac:dyDescent="0.3">
      <c r="A4408" s="14">
        <v>38793</v>
      </c>
      <c r="B4408" s="13">
        <v>63.54</v>
      </c>
      <c r="C4408" s="15">
        <f t="shared" si="68"/>
        <v>2.3406848415808805E-2</v>
      </c>
    </row>
    <row r="4409" spans="1:3" x14ac:dyDescent="0.3">
      <c r="A4409" s="14">
        <v>38792</v>
      </c>
      <c r="B4409" s="13">
        <v>62.07</v>
      </c>
      <c r="C4409" s="15">
        <f t="shared" si="68"/>
        <v>-1.6774896112057354E-2</v>
      </c>
    </row>
    <row r="4410" spans="1:3" x14ac:dyDescent="0.3">
      <c r="A4410" s="14">
        <v>38791</v>
      </c>
      <c r="B4410" s="13">
        <v>63.12</v>
      </c>
      <c r="C4410" s="15">
        <f t="shared" si="68"/>
        <v>1.1632670414923841E-2</v>
      </c>
    </row>
    <row r="4411" spans="1:3" x14ac:dyDescent="0.3">
      <c r="A4411" s="14">
        <v>38790</v>
      </c>
      <c r="B4411" s="13">
        <v>62.39</v>
      </c>
      <c r="C4411" s="15">
        <f t="shared" si="68"/>
        <v>2.2695089814330088E-2</v>
      </c>
    </row>
    <row r="4412" spans="1:3" x14ac:dyDescent="0.3">
      <c r="A4412" s="14">
        <v>38789</v>
      </c>
      <c r="B4412" s="13">
        <v>60.99</v>
      </c>
      <c r="C4412" s="15">
        <f t="shared" si="68"/>
        <v>3.2494736016148051E-2</v>
      </c>
    </row>
    <row r="4413" spans="1:3" x14ac:dyDescent="0.3">
      <c r="A4413" s="14">
        <v>38786</v>
      </c>
      <c r="B4413" s="13">
        <v>59.04</v>
      </c>
      <c r="C4413" s="15">
        <f t="shared" si="68"/>
        <v>3.7332471663680568E-3</v>
      </c>
    </row>
    <row r="4414" spans="1:3" x14ac:dyDescent="0.3">
      <c r="A4414" s="14">
        <v>38785</v>
      </c>
      <c r="B4414" s="13">
        <v>58.82</v>
      </c>
      <c r="C4414" s="15">
        <f t="shared" si="68"/>
        <v>6.8236361662539838E-3</v>
      </c>
    </row>
    <row r="4415" spans="1:3" x14ac:dyDescent="0.3">
      <c r="A4415" s="14">
        <v>38784</v>
      </c>
      <c r="B4415" s="13">
        <v>58.42</v>
      </c>
      <c r="C4415" s="15">
        <f t="shared" si="68"/>
        <v>-2.3180125933218148E-2</v>
      </c>
    </row>
    <row r="4416" spans="1:3" x14ac:dyDescent="0.3">
      <c r="A4416" s="14">
        <v>38783</v>
      </c>
      <c r="B4416" s="13">
        <v>59.79</v>
      </c>
      <c r="C4416" s="15">
        <f t="shared" si="68"/>
        <v>-2.6734265448494752E-2</v>
      </c>
    </row>
    <row r="4417" spans="1:3" x14ac:dyDescent="0.3">
      <c r="A4417" s="14">
        <v>38782</v>
      </c>
      <c r="B4417" s="13">
        <v>61.41</v>
      </c>
      <c r="C4417" s="15">
        <f t="shared" si="68"/>
        <v>-2.0629256944569269E-2</v>
      </c>
    </row>
    <row r="4418" spans="1:3" x14ac:dyDescent="0.3">
      <c r="A4418" s="14">
        <v>38779</v>
      </c>
      <c r="B4418" s="13">
        <v>62.69</v>
      </c>
      <c r="C4418" s="15">
        <f t="shared" si="68"/>
        <v>6.7221764015164267E-3</v>
      </c>
    </row>
    <row r="4419" spans="1:3" x14ac:dyDescent="0.3">
      <c r="A4419" s="14">
        <v>38778</v>
      </c>
      <c r="B4419" s="13">
        <v>62.27</v>
      </c>
      <c r="C4419" s="15">
        <f t="shared" ref="C4419:C4482" si="69">LN(B4419/B4420)</f>
        <v>1.8640624026095697E-2</v>
      </c>
    </row>
    <row r="4420" spans="1:3" x14ac:dyDescent="0.3">
      <c r="A4420" s="14">
        <v>38777</v>
      </c>
      <c r="B4420" s="13">
        <v>61.12</v>
      </c>
      <c r="C4420" s="15">
        <f t="shared" si="69"/>
        <v>2.2167988002473275E-2</v>
      </c>
    </row>
    <row r="4421" spans="1:3" x14ac:dyDescent="0.3">
      <c r="A4421" s="14">
        <v>38776</v>
      </c>
      <c r="B4421" s="13">
        <v>59.78</v>
      </c>
      <c r="C4421" s="15">
        <f t="shared" si="69"/>
        <v>5.7037564462881427E-3</v>
      </c>
    </row>
    <row r="4422" spans="1:3" x14ac:dyDescent="0.3">
      <c r="A4422" s="14">
        <v>38775</v>
      </c>
      <c r="B4422" s="13">
        <v>59.44</v>
      </c>
      <c r="C4422" s="15">
        <f t="shared" si="69"/>
        <v>-1.1541484641973685E-2</v>
      </c>
    </row>
    <row r="4423" spans="1:3" x14ac:dyDescent="0.3">
      <c r="A4423" s="14">
        <v>38772</v>
      </c>
      <c r="B4423" s="13">
        <v>60.13</v>
      </c>
      <c r="C4423" s="15">
        <f t="shared" si="69"/>
        <v>2.3898814975382883E-2</v>
      </c>
    </row>
    <row r="4424" spans="1:3" x14ac:dyDescent="0.3">
      <c r="A4424" s="14">
        <v>38771</v>
      </c>
      <c r="B4424" s="13">
        <v>58.71</v>
      </c>
      <c r="C4424" s="15">
        <f t="shared" si="69"/>
        <v>0</v>
      </c>
    </row>
    <row r="4425" spans="1:3" x14ac:dyDescent="0.3">
      <c r="A4425" s="14">
        <v>38770</v>
      </c>
      <c r="B4425" s="13">
        <v>58.71</v>
      </c>
      <c r="C4425" s="15">
        <f t="shared" si="69"/>
        <v>-1.0842050979582494E-2</v>
      </c>
    </row>
    <row r="4426" spans="1:3" x14ac:dyDescent="0.3">
      <c r="A4426" s="14">
        <v>38769</v>
      </c>
      <c r="B4426" s="13">
        <v>59.35</v>
      </c>
      <c r="C4426" s="15">
        <f t="shared" si="69"/>
        <v>-1.1725427470315476E-2</v>
      </c>
    </row>
    <row r="4427" spans="1:3" x14ac:dyDescent="0.3">
      <c r="A4427" s="14">
        <v>38768</v>
      </c>
      <c r="B4427" s="13">
        <v>60.05</v>
      </c>
      <c r="C4427" s="15">
        <f t="shared" si="69"/>
        <v>2.8889584086417182E-2</v>
      </c>
    </row>
    <row r="4428" spans="1:3" x14ac:dyDescent="0.3">
      <c r="A4428" s="14">
        <v>38765</v>
      </c>
      <c r="B4428" s="13">
        <v>58.34</v>
      </c>
      <c r="C4428" s="15">
        <f t="shared" si="69"/>
        <v>2.7103813394750174E-2</v>
      </c>
    </row>
    <row r="4429" spans="1:3" x14ac:dyDescent="0.3">
      <c r="A4429" s="14">
        <v>38764</v>
      </c>
      <c r="B4429" s="13">
        <v>56.78</v>
      </c>
      <c r="C4429" s="15">
        <f t="shared" si="69"/>
        <v>-1.555295658249616E-2</v>
      </c>
    </row>
    <row r="4430" spans="1:3" x14ac:dyDescent="0.3">
      <c r="A4430" s="14">
        <v>38763</v>
      </c>
      <c r="B4430" s="13">
        <v>57.67</v>
      </c>
      <c r="C4430" s="15">
        <f t="shared" si="69"/>
        <v>-1.0350273527661647E-2</v>
      </c>
    </row>
    <row r="4431" spans="1:3" x14ac:dyDescent="0.3">
      <c r="A4431" s="14">
        <v>38762</v>
      </c>
      <c r="B4431" s="13">
        <v>58.27</v>
      </c>
      <c r="C4431" s="15">
        <f t="shared" si="69"/>
        <v>-1.5158256687616108E-2</v>
      </c>
    </row>
    <row r="4432" spans="1:3" x14ac:dyDescent="0.3">
      <c r="A4432" s="14">
        <v>38761</v>
      </c>
      <c r="B4432" s="13">
        <v>59.16</v>
      </c>
      <c r="C4432" s="15">
        <f t="shared" si="69"/>
        <v>-8.4161412440033959E-3</v>
      </c>
    </row>
    <row r="4433" spans="1:3" x14ac:dyDescent="0.3">
      <c r="A4433" s="14">
        <v>38758</v>
      </c>
      <c r="B4433" s="13">
        <v>59.66</v>
      </c>
      <c r="C4433" s="15">
        <f t="shared" si="69"/>
        <v>-1.7281918978850206E-2</v>
      </c>
    </row>
    <row r="4434" spans="1:3" x14ac:dyDescent="0.3">
      <c r="A4434" s="14">
        <v>38757</v>
      </c>
      <c r="B4434" s="13">
        <v>60.7</v>
      </c>
      <c r="C4434" s="15">
        <f t="shared" si="69"/>
        <v>-1.9749841837659213E-3</v>
      </c>
    </row>
    <row r="4435" spans="1:3" x14ac:dyDescent="0.3">
      <c r="A4435" s="14">
        <v>38756</v>
      </c>
      <c r="B4435" s="13">
        <v>60.82</v>
      </c>
      <c r="C4435" s="15">
        <f t="shared" si="69"/>
        <v>-1.339232820269637E-2</v>
      </c>
    </row>
    <row r="4436" spans="1:3" x14ac:dyDescent="0.3">
      <c r="A4436" s="14">
        <v>38755</v>
      </c>
      <c r="B4436" s="13">
        <v>61.64</v>
      </c>
      <c r="C4436" s="15">
        <f t="shared" si="69"/>
        <v>-2.6890224560896427E-2</v>
      </c>
    </row>
    <row r="4437" spans="1:3" x14ac:dyDescent="0.3">
      <c r="A4437" s="14">
        <v>38754</v>
      </c>
      <c r="B4437" s="13">
        <v>63.32</v>
      </c>
      <c r="C4437" s="15">
        <f t="shared" si="69"/>
        <v>1.2394882983116107E-2</v>
      </c>
    </row>
    <row r="4438" spans="1:3" x14ac:dyDescent="0.3">
      <c r="A4438" s="14">
        <v>38751</v>
      </c>
      <c r="B4438" s="13">
        <v>62.54</v>
      </c>
      <c r="C4438" s="15">
        <f t="shared" si="69"/>
        <v>-1.5076061152663387E-2</v>
      </c>
    </row>
    <row r="4439" spans="1:3" x14ac:dyDescent="0.3">
      <c r="A4439" s="14">
        <v>38750</v>
      </c>
      <c r="B4439" s="13">
        <v>63.49</v>
      </c>
      <c r="C4439" s="15">
        <f t="shared" si="69"/>
        <v>-3.3302853039531552E-2</v>
      </c>
    </row>
    <row r="4440" spans="1:3" x14ac:dyDescent="0.3">
      <c r="A4440" s="14">
        <v>38749</v>
      </c>
      <c r="B4440" s="13">
        <v>65.64</v>
      </c>
      <c r="C4440" s="15">
        <f t="shared" si="69"/>
        <v>3.8039205436526211E-2</v>
      </c>
    </row>
    <row r="4441" spans="1:3" x14ac:dyDescent="0.3">
      <c r="A4441" s="14">
        <v>38748</v>
      </c>
      <c r="B4441" s="13">
        <v>63.19</v>
      </c>
      <c r="C4441" s="15">
        <f t="shared" si="69"/>
        <v>-3.0392739062723585E-2</v>
      </c>
    </row>
    <row r="4442" spans="1:3" x14ac:dyDescent="0.3">
      <c r="A4442" s="14">
        <v>38747</v>
      </c>
      <c r="B4442" s="13">
        <v>65.14</v>
      </c>
      <c r="C4442" s="15">
        <f t="shared" si="69"/>
        <v>2.9210567314788831E-3</v>
      </c>
    </row>
    <row r="4443" spans="1:3" x14ac:dyDescent="0.3">
      <c r="A4443" s="14">
        <v>38744</v>
      </c>
      <c r="B4443" s="13">
        <v>64.95</v>
      </c>
      <c r="C4443" s="15">
        <f t="shared" si="69"/>
        <v>3.1594745577766405E-2</v>
      </c>
    </row>
    <row r="4444" spans="1:3" x14ac:dyDescent="0.3">
      <c r="A4444" s="14">
        <v>38743</v>
      </c>
      <c r="B4444" s="13">
        <v>62.93</v>
      </c>
      <c r="C4444" s="15">
        <f t="shared" si="69"/>
        <v>5.0979877816230727E-3</v>
      </c>
    </row>
    <row r="4445" spans="1:3" x14ac:dyDescent="0.3">
      <c r="A4445" s="14">
        <v>38742</v>
      </c>
      <c r="B4445" s="13">
        <v>62.61</v>
      </c>
      <c r="C4445" s="15">
        <f t="shared" si="69"/>
        <v>-1.9141611092878364E-2</v>
      </c>
    </row>
    <row r="4446" spans="1:3" x14ac:dyDescent="0.3">
      <c r="A4446" s="14">
        <v>38741</v>
      </c>
      <c r="B4446" s="13">
        <v>63.82</v>
      </c>
      <c r="C4446" s="15">
        <f t="shared" si="69"/>
        <v>-1.1528403111595897E-2</v>
      </c>
    </row>
    <row r="4447" spans="1:3" x14ac:dyDescent="0.3">
      <c r="A4447" s="14">
        <v>38740</v>
      </c>
      <c r="B4447" s="13">
        <v>64.56</v>
      </c>
      <c r="C4447" s="15">
        <f t="shared" si="69"/>
        <v>-5.5607186846970648E-3</v>
      </c>
    </row>
    <row r="4448" spans="1:3" x14ac:dyDescent="0.3">
      <c r="A4448" s="14">
        <v>38737</v>
      </c>
      <c r="B4448" s="13">
        <v>64.92</v>
      </c>
      <c r="C4448" s="15">
        <f t="shared" si="69"/>
        <v>1.9913539176804426E-2</v>
      </c>
    </row>
    <row r="4449" spans="1:3" x14ac:dyDescent="0.3">
      <c r="A4449" s="14">
        <v>38736</v>
      </c>
      <c r="B4449" s="13">
        <v>63.64</v>
      </c>
      <c r="C4449" s="15">
        <f t="shared" si="69"/>
        <v>6.2873312350954723E-4</v>
      </c>
    </row>
    <row r="4450" spans="1:3" x14ac:dyDescent="0.3">
      <c r="A4450" s="14">
        <v>38735</v>
      </c>
      <c r="B4450" s="13">
        <v>63.6</v>
      </c>
      <c r="C4450" s="15">
        <f t="shared" si="69"/>
        <v>5.9927635586048316E-3</v>
      </c>
    </row>
    <row r="4451" spans="1:3" x14ac:dyDescent="0.3">
      <c r="A4451" s="14">
        <v>38734</v>
      </c>
      <c r="B4451" s="13">
        <v>63.22</v>
      </c>
      <c r="C4451" s="15">
        <f t="shared" si="69"/>
        <v>1.4017432448280666E-2</v>
      </c>
    </row>
    <row r="4452" spans="1:3" x14ac:dyDescent="0.3">
      <c r="A4452" s="14">
        <v>38733</v>
      </c>
      <c r="B4452" s="13">
        <v>62.34</v>
      </c>
      <c r="C4452" s="15">
        <f t="shared" si="69"/>
        <v>1.2266131842836871E-2</v>
      </c>
    </row>
    <row r="4453" spans="1:3" x14ac:dyDescent="0.3">
      <c r="A4453" s="14">
        <v>38730</v>
      </c>
      <c r="B4453" s="13">
        <v>61.58</v>
      </c>
      <c r="C4453" s="15">
        <f t="shared" si="69"/>
        <v>-2.2003617994001932E-2</v>
      </c>
    </row>
    <row r="4454" spans="1:3" x14ac:dyDescent="0.3">
      <c r="A4454" s="14">
        <v>38729</v>
      </c>
      <c r="B4454" s="13">
        <v>62.95</v>
      </c>
      <c r="C4454" s="15">
        <f t="shared" si="69"/>
        <v>2.265339059646056E-2</v>
      </c>
    </row>
    <row r="4455" spans="1:3" x14ac:dyDescent="0.3">
      <c r="A4455" s="14">
        <v>38728</v>
      </c>
      <c r="B4455" s="13">
        <v>61.54</v>
      </c>
      <c r="C4455" s="15">
        <f t="shared" si="69"/>
        <v>-1.2595031668597115E-2</v>
      </c>
    </row>
    <row r="4456" spans="1:3" x14ac:dyDescent="0.3">
      <c r="A4456" s="14">
        <v>38727</v>
      </c>
      <c r="B4456" s="13">
        <v>62.32</v>
      </c>
      <c r="C4456" s="15">
        <f t="shared" si="69"/>
        <v>-3.0441423812281325E-3</v>
      </c>
    </row>
    <row r="4457" spans="1:3" x14ac:dyDescent="0.3">
      <c r="A4457" s="14">
        <v>38726</v>
      </c>
      <c r="B4457" s="13">
        <v>62.51</v>
      </c>
      <c r="C4457" s="15">
        <f t="shared" si="69"/>
        <v>1.2806148700683132E-3</v>
      </c>
    </row>
    <row r="4458" spans="1:3" x14ac:dyDescent="0.3">
      <c r="A4458" s="14">
        <v>38723</v>
      </c>
      <c r="B4458" s="13">
        <v>62.43</v>
      </c>
      <c r="C4458" s="15">
        <f t="shared" si="69"/>
        <v>1.2086199818578655E-2</v>
      </c>
    </row>
    <row r="4459" spans="1:3" x14ac:dyDescent="0.3">
      <c r="A4459" s="14">
        <v>38722</v>
      </c>
      <c r="B4459" s="13">
        <v>61.68</v>
      </c>
      <c r="C4459" s="15">
        <f t="shared" si="69"/>
        <v>6.9958798302375913E-3</v>
      </c>
    </row>
    <row r="4460" spans="1:3" x14ac:dyDescent="0.3">
      <c r="A4460" s="14">
        <v>38721</v>
      </c>
      <c r="B4460" s="13">
        <v>61.25</v>
      </c>
      <c r="C4460" s="15">
        <f t="shared" si="69"/>
        <v>-4.2359137954404765E-3</v>
      </c>
    </row>
    <row r="4461" spans="1:3" x14ac:dyDescent="0.3">
      <c r="A4461" s="14">
        <v>38720</v>
      </c>
      <c r="B4461" s="13">
        <v>61.51</v>
      </c>
      <c r="C4461" s="15">
        <f t="shared" si="69"/>
        <v>5.2911798780701437E-2</v>
      </c>
    </row>
    <row r="4462" spans="1:3" x14ac:dyDescent="0.3">
      <c r="A4462" s="14">
        <v>38716</v>
      </c>
      <c r="B4462" s="13">
        <v>58.34</v>
      </c>
      <c r="C4462" s="15">
        <f t="shared" si="69"/>
        <v>1.0684230533905248E-2</v>
      </c>
    </row>
    <row r="4463" spans="1:3" x14ac:dyDescent="0.3">
      <c r="A4463" s="14">
        <v>38715</v>
      </c>
      <c r="B4463" s="13">
        <v>57.72</v>
      </c>
      <c r="C4463" s="15">
        <f t="shared" si="69"/>
        <v>1.413266129063756E-2</v>
      </c>
    </row>
    <row r="4464" spans="1:3" x14ac:dyDescent="0.3">
      <c r="A4464" s="14">
        <v>38714</v>
      </c>
      <c r="B4464" s="13">
        <v>56.91</v>
      </c>
      <c r="C4464" s="15">
        <f t="shared" si="69"/>
        <v>6.5227203495881216E-3</v>
      </c>
    </row>
    <row r="4465" spans="1:3" x14ac:dyDescent="0.3">
      <c r="A4465" s="14">
        <v>38712</v>
      </c>
      <c r="B4465" s="13">
        <v>56.54</v>
      </c>
      <c r="C4465" s="15">
        <f t="shared" si="69"/>
        <v>4.6091200192559635E-3</v>
      </c>
    </row>
    <row r="4466" spans="1:3" x14ac:dyDescent="0.3">
      <c r="A4466" s="14">
        <v>38709</v>
      </c>
      <c r="B4466" s="13">
        <v>56.28</v>
      </c>
      <c r="C4466" s="15">
        <f t="shared" si="69"/>
        <v>-1.7961391474505466E-2</v>
      </c>
    </row>
    <row r="4467" spans="1:3" x14ac:dyDescent="0.3">
      <c r="A4467" s="14">
        <v>38708</v>
      </c>
      <c r="B4467" s="13">
        <v>57.3</v>
      </c>
      <c r="C4467" s="15">
        <f t="shared" si="69"/>
        <v>2.2056474202524927E-2</v>
      </c>
    </row>
    <row r="4468" spans="1:3" x14ac:dyDescent="0.3">
      <c r="A4468" s="14">
        <v>38707</v>
      </c>
      <c r="B4468" s="13">
        <v>56.05</v>
      </c>
      <c r="C4468" s="15">
        <f t="shared" si="69"/>
        <v>-5.3509320816570261E-4</v>
      </c>
    </row>
    <row r="4469" spans="1:3" x14ac:dyDescent="0.3">
      <c r="A4469" s="14">
        <v>38706</v>
      </c>
      <c r="B4469" s="13">
        <v>56.08</v>
      </c>
      <c r="C4469" s="15">
        <f t="shared" si="69"/>
        <v>-1.7830079391094149E-4</v>
      </c>
    </row>
    <row r="4470" spans="1:3" x14ac:dyDescent="0.3">
      <c r="A4470" s="14">
        <v>38705</v>
      </c>
      <c r="B4470" s="13">
        <v>56.09</v>
      </c>
      <c r="C4470" s="15">
        <f t="shared" si="69"/>
        <v>-3.5380222566768545E-2</v>
      </c>
    </row>
    <row r="4471" spans="1:3" x14ac:dyDescent="0.3">
      <c r="A4471" s="14">
        <v>38702</v>
      </c>
      <c r="B4471" s="13">
        <v>58.11</v>
      </c>
      <c r="C4471" s="15">
        <f t="shared" si="69"/>
        <v>-2.6491615446976341E-2</v>
      </c>
    </row>
    <row r="4472" spans="1:3" x14ac:dyDescent="0.3">
      <c r="A4472" s="14">
        <v>38701</v>
      </c>
      <c r="B4472" s="13">
        <v>59.67</v>
      </c>
      <c r="C4472" s="15">
        <f t="shared" si="69"/>
        <v>1.3416067751030314E-3</v>
      </c>
    </row>
    <row r="4473" spans="1:3" x14ac:dyDescent="0.3">
      <c r="A4473" s="14">
        <v>38700</v>
      </c>
      <c r="B4473" s="13">
        <v>59.59</v>
      </c>
      <c r="C4473" s="15">
        <f t="shared" si="69"/>
        <v>7.2421369162886939E-3</v>
      </c>
    </row>
    <row r="4474" spans="1:3" x14ac:dyDescent="0.3">
      <c r="A4474" s="14">
        <v>38699</v>
      </c>
      <c r="B4474" s="13">
        <v>59.16</v>
      </c>
      <c r="C4474" s="15">
        <f t="shared" si="69"/>
        <v>3.3167401421588069E-2</v>
      </c>
    </row>
    <row r="4475" spans="1:3" x14ac:dyDescent="0.3">
      <c r="A4475" s="14">
        <v>38698</v>
      </c>
      <c r="B4475" s="13">
        <v>57.23</v>
      </c>
      <c r="C4475" s="15">
        <f t="shared" si="69"/>
        <v>8.7404952684513599E-4</v>
      </c>
    </row>
    <row r="4476" spans="1:3" x14ac:dyDescent="0.3">
      <c r="A4476" s="14">
        <v>38695</v>
      </c>
      <c r="B4476" s="13">
        <v>57.18</v>
      </c>
      <c r="C4476" s="15">
        <f t="shared" si="69"/>
        <v>1.6220383832454891E-2</v>
      </c>
    </row>
    <row r="4477" spans="1:3" x14ac:dyDescent="0.3">
      <c r="A4477" s="14">
        <v>38694</v>
      </c>
      <c r="B4477" s="13">
        <v>56.26</v>
      </c>
      <c r="C4477" s="15">
        <f t="shared" si="69"/>
        <v>1.9564475777371353E-2</v>
      </c>
    </row>
    <row r="4478" spans="1:3" x14ac:dyDescent="0.3">
      <c r="A4478" s="14">
        <v>38693</v>
      </c>
      <c r="B4478" s="13">
        <v>55.17</v>
      </c>
      <c r="C4478" s="15">
        <f t="shared" si="69"/>
        <v>-9.2016887418247661E-3</v>
      </c>
    </row>
    <row r="4479" spans="1:3" x14ac:dyDescent="0.3">
      <c r="A4479" s="14">
        <v>38692</v>
      </c>
      <c r="B4479" s="13">
        <v>55.68</v>
      </c>
      <c r="C4479" s="15">
        <f t="shared" si="69"/>
        <v>-6.6231334920046174E-3</v>
      </c>
    </row>
    <row r="4480" spans="1:3" x14ac:dyDescent="0.3">
      <c r="A4480" s="14">
        <v>38691</v>
      </c>
      <c r="B4480" s="13">
        <v>56.05</v>
      </c>
      <c r="C4480" s="15">
        <f t="shared" si="69"/>
        <v>2.054866822738776E-2</v>
      </c>
    </row>
    <row r="4481" spans="1:3" x14ac:dyDescent="0.3">
      <c r="A4481" s="14">
        <v>38688</v>
      </c>
      <c r="B4481" s="13">
        <v>54.91</v>
      </c>
      <c r="C4481" s="15">
        <f t="shared" si="69"/>
        <v>2.3214012214073695E-2</v>
      </c>
    </row>
    <row r="4482" spans="1:3" x14ac:dyDescent="0.3">
      <c r="A4482" s="14">
        <v>38687</v>
      </c>
      <c r="B4482" s="13">
        <v>53.65</v>
      </c>
      <c r="C4482" s="15">
        <f t="shared" si="69"/>
        <v>7.4836644871730477E-3</v>
      </c>
    </row>
    <row r="4483" spans="1:3" x14ac:dyDescent="0.3">
      <c r="A4483" s="14">
        <v>38686</v>
      </c>
      <c r="B4483" s="13">
        <v>53.25</v>
      </c>
      <c r="C4483" s="15">
        <f t="shared" ref="C4483:C4546" si="70">LN(B4483/B4484)</f>
        <v>1.8781106262348414E-4</v>
      </c>
    </row>
    <row r="4484" spans="1:3" x14ac:dyDescent="0.3">
      <c r="A4484" s="14">
        <v>38685</v>
      </c>
      <c r="B4484" s="13">
        <v>53.24</v>
      </c>
      <c r="C4484" s="15">
        <f t="shared" si="70"/>
        <v>6.2176366108705819E-3</v>
      </c>
    </row>
    <row r="4485" spans="1:3" x14ac:dyDescent="0.3">
      <c r="A4485" s="14">
        <v>38684</v>
      </c>
      <c r="B4485" s="13">
        <v>52.91</v>
      </c>
      <c r="C4485" s="15">
        <f t="shared" si="70"/>
        <v>-4.5257478719166371E-3</v>
      </c>
    </row>
    <row r="4486" spans="1:3" x14ac:dyDescent="0.3">
      <c r="A4486" s="14">
        <v>38681</v>
      </c>
      <c r="B4486" s="13">
        <v>53.15</v>
      </c>
      <c r="C4486" s="15">
        <f t="shared" si="70"/>
        <v>-4.8798895637219373E-3</v>
      </c>
    </row>
    <row r="4487" spans="1:3" x14ac:dyDescent="0.3">
      <c r="A4487" s="14">
        <v>38680</v>
      </c>
      <c r="B4487" s="13">
        <v>53.41</v>
      </c>
      <c r="C4487" s="15">
        <f t="shared" si="70"/>
        <v>-5.9735103890511312E-3</v>
      </c>
    </row>
    <row r="4488" spans="1:3" x14ac:dyDescent="0.3">
      <c r="A4488" s="14">
        <v>38679</v>
      </c>
      <c r="B4488" s="13">
        <v>53.73</v>
      </c>
      <c r="C4488" s="15">
        <f t="shared" si="70"/>
        <v>-8.8938885315168401E-3</v>
      </c>
    </row>
    <row r="4489" spans="1:3" x14ac:dyDescent="0.3">
      <c r="A4489" s="14">
        <v>38678</v>
      </c>
      <c r="B4489" s="13">
        <v>54.21</v>
      </c>
      <c r="C4489" s="15">
        <f t="shared" si="70"/>
        <v>1.5803991664878558E-2</v>
      </c>
    </row>
    <row r="4490" spans="1:3" x14ac:dyDescent="0.3">
      <c r="A4490" s="14">
        <v>38677</v>
      </c>
      <c r="B4490" s="13">
        <v>53.36</v>
      </c>
      <c r="C4490" s="15">
        <f t="shared" si="70"/>
        <v>9.7929219532435479E-3</v>
      </c>
    </row>
    <row r="4491" spans="1:3" x14ac:dyDescent="0.3">
      <c r="A4491" s="14">
        <v>38674</v>
      </c>
      <c r="B4491" s="13">
        <v>52.84</v>
      </c>
      <c r="C4491" s="15">
        <f t="shared" si="70"/>
        <v>-1.8004987513614085E-2</v>
      </c>
    </row>
    <row r="4492" spans="1:3" x14ac:dyDescent="0.3">
      <c r="A4492" s="14">
        <v>38673</v>
      </c>
      <c r="B4492" s="13">
        <v>53.8</v>
      </c>
      <c r="C4492" s="15">
        <f t="shared" si="70"/>
        <v>2.2329745043123913E-3</v>
      </c>
    </row>
    <row r="4493" spans="1:3" x14ac:dyDescent="0.3">
      <c r="A4493" s="14">
        <v>38672</v>
      </c>
      <c r="B4493" s="13">
        <v>53.68</v>
      </c>
      <c r="C4493" s="15">
        <f t="shared" si="70"/>
        <v>-1.4242356715543216E-2</v>
      </c>
    </row>
    <row r="4494" spans="1:3" x14ac:dyDescent="0.3">
      <c r="A4494" s="14">
        <v>38671</v>
      </c>
      <c r="B4494" s="13">
        <v>54.45</v>
      </c>
      <c r="C4494" s="15">
        <f t="shared" si="70"/>
        <v>6.4486635265336113E-3</v>
      </c>
    </row>
    <row r="4495" spans="1:3" x14ac:dyDescent="0.3">
      <c r="A4495" s="14">
        <v>38670</v>
      </c>
      <c r="B4495" s="13">
        <v>54.1</v>
      </c>
      <c r="C4495" s="15">
        <f t="shared" si="70"/>
        <v>-3.6900410874537957E-3</v>
      </c>
    </row>
    <row r="4496" spans="1:3" x14ac:dyDescent="0.3">
      <c r="A4496" s="14">
        <v>38667</v>
      </c>
      <c r="B4496" s="13">
        <v>54.3</v>
      </c>
      <c r="C4496" s="15">
        <f t="shared" si="70"/>
        <v>-2.8145298575320037E-2</v>
      </c>
    </row>
    <row r="4497" spans="1:3" x14ac:dyDescent="0.3">
      <c r="A4497" s="14">
        <v>38666</v>
      </c>
      <c r="B4497" s="13">
        <v>55.85</v>
      </c>
      <c r="C4497" s="15">
        <f t="shared" si="70"/>
        <v>-3.2760943207665275E-2</v>
      </c>
    </row>
    <row r="4498" spans="1:3" x14ac:dyDescent="0.3">
      <c r="A4498" s="14">
        <v>38665</v>
      </c>
      <c r="B4498" s="13">
        <v>57.71</v>
      </c>
      <c r="C4498" s="15">
        <f t="shared" si="70"/>
        <v>-3.114189368038161E-3</v>
      </c>
    </row>
    <row r="4499" spans="1:3" x14ac:dyDescent="0.3">
      <c r="A4499" s="14">
        <v>38664</v>
      </c>
      <c r="B4499" s="13">
        <v>57.89</v>
      </c>
      <c r="C4499" s="15">
        <f t="shared" si="70"/>
        <v>-5.1688605776652038E-3</v>
      </c>
    </row>
    <row r="4500" spans="1:3" x14ac:dyDescent="0.3">
      <c r="A4500" s="14">
        <v>38663</v>
      </c>
      <c r="B4500" s="13">
        <v>58.19</v>
      </c>
      <c r="C4500" s="15">
        <f t="shared" si="70"/>
        <v>-3.8599213202699018E-2</v>
      </c>
    </row>
    <row r="4501" spans="1:3" x14ac:dyDescent="0.3">
      <c r="A4501" s="14">
        <v>38660</v>
      </c>
      <c r="B4501" s="13">
        <v>60.48</v>
      </c>
      <c r="C4501" s="15">
        <f t="shared" si="70"/>
        <v>1.5496436069968448E-2</v>
      </c>
    </row>
    <row r="4502" spans="1:3" x14ac:dyDescent="0.3">
      <c r="A4502" s="14">
        <v>38659</v>
      </c>
      <c r="B4502" s="13">
        <v>59.55</v>
      </c>
      <c r="C4502" s="15">
        <f t="shared" si="70"/>
        <v>1.7276852498179528E-2</v>
      </c>
    </row>
    <row r="4503" spans="1:3" x14ac:dyDescent="0.3">
      <c r="A4503" s="14">
        <v>38658</v>
      </c>
      <c r="B4503" s="13">
        <v>58.53</v>
      </c>
      <c r="C4503" s="15">
        <f t="shared" si="70"/>
        <v>3.1941614966917262E-2</v>
      </c>
    </row>
    <row r="4504" spans="1:3" x14ac:dyDescent="0.3">
      <c r="A4504" s="14">
        <v>38657</v>
      </c>
      <c r="B4504" s="13">
        <v>56.69</v>
      </c>
      <c r="C4504" s="15">
        <f t="shared" si="70"/>
        <v>-3.0915973851366782E-2</v>
      </c>
    </row>
    <row r="4505" spans="1:3" x14ac:dyDescent="0.3">
      <c r="A4505" s="14">
        <v>38656</v>
      </c>
      <c r="B4505" s="13">
        <v>58.47</v>
      </c>
      <c r="C4505" s="15">
        <f t="shared" si="70"/>
        <v>-1.6958181530923152E-2</v>
      </c>
    </row>
    <row r="4506" spans="1:3" x14ac:dyDescent="0.3">
      <c r="A4506" s="14">
        <v>38653</v>
      </c>
      <c r="B4506" s="13">
        <v>59.47</v>
      </c>
      <c r="C4506" s="15">
        <f t="shared" si="70"/>
        <v>2.3306319860636686E-2</v>
      </c>
    </row>
    <row r="4507" spans="1:3" x14ac:dyDescent="0.3">
      <c r="A4507" s="14">
        <v>38652</v>
      </c>
      <c r="B4507" s="13">
        <v>58.1</v>
      </c>
      <c r="C4507" s="15">
        <f t="shared" si="70"/>
        <v>-7.8862057951906255E-3</v>
      </c>
    </row>
    <row r="4508" spans="1:3" x14ac:dyDescent="0.3">
      <c r="A4508" s="14">
        <v>38651</v>
      </c>
      <c r="B4508" s="13">
        <v>58.56</v>
      </c>
      <c r="C4508" s="15">
        <f t="shared" si="70"/>
        <v>-2.728514653203951E-3</v>
      </c>
    </row>
    <row r="4509" spans="1:3" x14ac:dyDescent="0.3">
      <c r="A4509" s="14">
        <v>38650</v>
      </c>
      <c r="B4509" s="13">
        <v>58.72</v>
      </c>
      <c r="C4509" s="15">
        <f t="shared" si="70"/>
        <v>1.8563613174938664E-2</v>
      </c>
    </row>
    <row r="4510" spans="1:3" x14ac:dyDescent="0.3">
      <c r="A4510" s="14">
        <v>38649</v>
      </c>
      <c r="B4510" s="13">
        <v>57.64</v>
      </c>
      <c r="C4510" s="15">
        <f t="shared" si="70"/>
        <v>1.2218689281429912E-2</v>
      </c>
    </row>
    <row r="4511" spans="1:3" x14ac:dyDescent="0.3">
      <c r="A4511" s="14">
        <v>38646</v>
      </c>
      <c r="B4511" s="13">
        <v>56.94</v>
      </c>
      <c r="C4511" s="15">
        <f t="shared" si="70"/>
        <v>-1.7546942561489781E-3</v>
      </c>
    </row>
    <row r="4512" spans="1:3" x14ac:dyDescent="0.3">
      <c r="A4512" s="14">
        <v>38645</v>
      </c>
      <c r="B4512" s="13">
        <v>57.04</v>
      </c>
      <c r="C4512" s="15">
        <f t="shared" si="70"/>
        <v>-1.8929105607218798E-2</v>
      </c>
    </row>
    <row r="4513" spans="1:3" x14ac:dyDescent="0.3">
      <c r="A4513" s="14">
        <v>38644</v>
      </c>
      <c r="B4513" s="13">
        <v>58.13</v>
      </c>
      <c r="C4513" s="15">
        <f t="shared" si="70"/>
        <v>-1.2309951993026541E-2</v>
      </c>
    </row>
    <row r="4514" spans="1:3" x14ac:dyDescent="0.3">
      <c r="A4514" s="14">
        <v>38643</v>
      </c>
      <c r="B4514" s="13">
        <v>58.85</v>
      </c>
      <c r="C4514" s="15">
        <f t="shared" si="70"/>
        <v>-1.6181037350179964E-2</v>
      </c>
    </row>
    <row r="4515" spans="1:3" x14ac:dyDescent="0.3">
      <c r="A4515" s="14">
        <v>38642</v>
      </c>
      <c r="B4515" s="13">
        <v>59.81</v>
      </c>
      <c r="C4515" s="15">
        <f t="shared" si="70"/>
        <v>2.3001183138388306E-2</v>
      </c>
    </row>
    <row r="4516" spans="1:3" x14ac:dyDescent="0.3">
      <c r="A4516" s="14">
        <v>38639</v>
      </c>
      <c r="B4516" s="13">
        <v>58.45</v>
      </c>
      <c r="C4516" s="15">
        <f t="shared" si="70"/>
        <v>-1.7468433673876842E-2</v>
      </c>
    </row>
    <row r="4517" spans="1:3" x14ac:dyDescent="0.3">
      <c r="A4517" s="14">
        <v>38638</v>
      </c>
      <c r="B4517" s="13">
        <v>59.48</v>
      </c>
      <c r="C4517" s="15">
        <f t="shared" si="70"/>
        <v>-7.2033145038791621E-3</v>
      </c>
    </row>
    <row r="4518" spans="1:3" x14ac:dyDescent="0.3">
      <c r="A4518" s="14">
        <v>38637</v>
      </c>
      <c r="B4518" s="13">
        <v>59.91</v>
      </c>
      <c r="C4518" s="15">
        <f t="shared" si="70"/>
        <v>3.0677772237968019E-2</v>
      </c>
    </row>
    <row r="4519" spans="1:3" x14ac:dyDescent="0.3">
      <c r="A4519" s="14">
        <v>38636</v>
      </c>
      <c r="B4519" s="13">
        <v>58.1</v>
      </c>
      <c r="C4519" s="15">
        <f t="shared" si="70"/>
        <v>1.8938972814375142E-2</v>
      </c>
    </row>
    <row r="4520" spans="1:3" x14ac:dyDescent="0.3">
      <c r="A4520" s="14">
        <v>38635</v>
      </c>
      <c r="B4520" s="13">
        <v>57.01</v>
      </c>
      <c r="C4520" s="15">
        <f t="shared" si="70"/>
        <v>-4.8993973769959577E-3</v>
      </c>
    </row>
    <row r="4521" spans="1:3" x14ac:dyDescent="0.3">
      <c r="A4521" s="14">
        <v>38632</v>
      </c>
      <c r="B4521" s="13">
        <v>57.29</v>
      </c>
      <c r="C4521" s="15">
        <f t="shared" si="70"/>
        <v>1.572190034734055E-3</v>
      </c>
    </row>
    <row r="4522" spans="1:3" x14ac:dyDescent="0.3">
      <c r="A4522" s="14">
        <v>38631</v>
      </c>
      <c r="B4522" s="13">
        <v>57.2</v>
      </c>
      <c r="C4522" s="15">
        <f t="shared" si="70"/>
        <v>-3.6561181884799607E-2</v>
      </c>
    </row>
    <row r="4523" spans="1:3" x14ac:dyDescent="0.3">
      <c r="A4523" s="14">
        <v>38630</v>
      </c>
      <c r="B4523" s="13">
        <v>59.33</v>
      </c>
      <c r="C4523" s="15">
        <f t="shared" si="70"/>
        <v>2.700423581949123E-3</v>
      </c>
    </row>
    <row r="4524" spans="1:3" x14ac:dyDescent="0.3">
      <c r="A4524" s="14">
        <v>38629</v>
      </c>
      <c r="B4524" s="13">
        <v>59.17</v>
      </c>
      <c r="C4524" s="15">
        <f t="shared" si="70"/>
        <v>-4.0896353763312243E-2</v>
      </c>
    </row>
    <row r="4525" spans="1:3" x14ac:dyDescent="0.3">
      <c r="A4525" s="14">
        <v>38628</v>
      </c>
      <c r="B4525" s="13">
        <v>61.64</v>
      </c>
      <c r="C4525" s="15">
        <f t="shared" si="70"/>
        <v>-9.729204594271175E-4</v>
      </c>
    </row>
    <row r="4526" spans="1:3" x14ac:dyDescent="0.3">
      <c r="A4526" s="14">
        <v>38625</v>
      </c>
      <c r="B4526" s="13">
        <v>61.7</v>
      </c>
      <c r="C4526" s="15">
        <f t="shared" si="70"/>
        <v>-5.172982760960741E-3</v>
      </c>
    </row>
    <row r="4527" spans="1:3" x14ac:dyDescent="0.3">
      <c r="A4527" s="14">
        <v>38624</v>
      </c>
      <c r="B4527" s="13">
        <v>62.02</v>
      </c>
      <c r="C4527" s="15">
        <f t="shared" si="70"/>
        <v>-1.2657382793986469E-2</v>
      </c>
    </row>
    <row r="4528" spans="1:3" x14ac:dyDescent="0.3">
      <c r="A4528" s="14">
        <v>38623</v>
      </c>
      <c r="B4528" s="13">
        <v>62.81</v>
      </c>
      <c r="C4528" s="15">
        <f t="shared" si="70"/>
        <v>3.9882002292337864E-3</v>
      </c>
    </row>
    <row r="4529" spans="1:3" x14ac:dyDescent="0.3">
      <c r="A4529" s="14">
        <v>38622</v>
      </c>
      <c r="B4529" s="13">
        <v>62.56</v>
      </c>
      <c r="C4529" s="15">
        <f t="shared" si="70"/>
        <v>1.3356059831251177E-2</v>
      </c>
    </row>
    <row r="4530" spans="1:3" x14ac:dyDescent="0.3">
      <c r="A4530" s="14">
        <v>38621</v>
      </c>
      <c r="B4530" s="13">
        <v>61.73</v>
      </c>
      <c r="C4530" s="15">
        <f t="shared" si="70"/>
        <v>-7.1025318754417725E-3</v>
      </c>
    </row>
    <row r="4531" spans="1:3" x14ac:dyDescent="0.3">
      <c r="A4531" s="14">
        <v>38618</v>
      </c>
      <c r="B4531" s="13">
        <v>62.17</v>
      </c>
      <c r="C4531" s="15">
        <f t="shared" si="70"/>
        <v>-3.8960845931593768E-2</v>
      </c>
    </row>
    <row r="4532" spans="1:3" x14ac:dyDescent="0.3">
      <c r="A4532" s="14">
        <v>38617</v>
      </c>
      <c r="B4532" s="13">
        <v>64.64</v>
      </c>
      <c r="C4532" s="15">
        <f t="shared" si="70"/>
        <v>5.1182740660681405E-3</v>
      </c>
    </row>
    <row r="4533" spans="1:3" x14ac:dyDescent="0.3">
      <c r="A4533" s="14">
        <v>38616</v>
      </c>
      <c r="B4533" s="13">
        <v>64.31</v>
      </c>
      <c r="C4533" s="15">
        <f t="shared" si="70"/>
        <v>2.0897924473893173E-2</v>
      </c>
    </row>
    <row r="4534" spans="1:3" x14ac:dyDescent="0.3">
      <c r="A4534" s="14">
        <v>38615</v>
      </c>
      <c r="B4534" s="13">
        <v>62.98</v>
      </c>
      <c r="C4534" s="15">
        <f t="shared" si="70"/>
        <v>-1.6690672455635464E-2</v>
      </c>
    </row>
    <row r="4535" spans="1:3" x14ac:dyDescent="0.3">
      <c r="A4535" s="14">
        <v>38614</v>
      </c>
      <c r="B4535" s="13">
        <v>64.040000000000006</v>
      </c>
      <c r="C4535" s="15">
        <f t="shared" si="70"/>
        <v>5.7195156257236458E-2</v>
      </c>
    </row>
    <row r="4536" spans="1:3" x14ac:dyDescent="0.3">
      <c r="A4536" s="14">
        <v>38611</v>
      </c>
      <c r="B4536" s="13">
        <v>60.48</v>
      </c>
      <c r="C4536" s="15">
        <f t="shared" si="70"/>
        <v>-2.3207447819272833E-2</v>
      </c>
    </row>
    <row r="4537" spans="1:3" x14ac:dyDescent="0.3">
      <c r="A4537" s="14">
        <v>38610</v>
      </c>
      <c r="B4537" s="13">
        <v>61.9</v>
      </c>
      <c r="C4537" s="15">
        <f t="shared" si="70"/>
        <v>3.2362487792083248E-3</v>
      </c>
    </row>
    <row r="4538" spans="1:3" x14ac:dyDescent="0.3">
      <c r="A4538" s="14">
        <v>38609</v>
      </c>
      <c r="B4538" s="13">
        <v>61.7</v>
      </c>
      <c r="C4538" s="15">
        <f t="shared" si="70"/>
        <v>6.3409691367454901E-3</v>
      </c>
    </row>
    <row r="4539" spans="1:3" x14ac:dyDescent="0.3">
      <c r="A4539" s="14">
        <v>38608</v>
      </c>
      <c r="B4539" s="13">
        <v>61.31</v>
      </c>
      <c r="C4539" s="15">
        <f t="shared" si="70"/>
        <v>1.0164021926832752E-2</v>
      </c>
    </row>
    <row r="4540" spans="1:3" x14ac:dyDescent="0.3">
      <c r="A4540" s="14">
        <v>38607</v>
      </c>
      <c r="B4540" s="13">
        <v>60.69</v>
      </c>
      <c r="C4540" s="15">
        <f t="shared" si="70"/>
        <v>-3.1305776050495851E-2</v>
      </c>
    </row>
    <row r="4541" spans="1:3" x14ac:dyDescent="0.3">
      <c r="A4541" s="14">
        <v>38604</v>
      </c>
      <c r="B4541" s="13">
        <v>62.62</v>
      </c>
      <c r="C4541" s="15">
        <f t="shared" si="70"/>
        <v>1.5449293440255347E-2</v>
      </c>
    </row>
    <row r="4542" spans="1:3" x14ac:dyDescent="0.3">
      <c r="A4542" s="14">
        <v>38603</v>
      </c>
      <c r="B4542" s="13">
        <v>61.66</v>
      </c>
      <c r="C4542" s="15">
        <f t="shared" si="70"/>
        <v>-3.0978047888072211E-2</v>
      </c>
    </row>
    <row r="4543" spans="1:3" x14ac:dyDescent="0.3">
      <c r="A4543" s="14">
        <v>38602</v>
      </c>
      <c r="B4543" s="13">
        <v>63.6</v>
      </c>
      <c r="C4543" s="15">
        <f t="shared" si="70"/>
        <v>-8.7664932121825512E-3</v>
      </c>
    </row>
    <row r="4544" spans="1:3" x14ac:dyDescent="0.3">
      <c r="A4544" s="14">
        <v>38601</v>
      </c>
      <c r="B4544" s="13">
        <v>64.16</v>
      </c>
      <c r="C4544" s="15">
        <f t="shared" si="70"/>
        <v>0</v>
      </c>
    </row>
    <row r="4545" spans="1:3" x14ac:dyDescent="0.3">
      <c r="A4545" s="14">
        <v>38600</v>
      </c>
      <c r="B4545" s="13">
        <v>64.16</v>
      </c>
      <c r="C4545" s="15">
        <f t="shared" si="70"/>
        <v>-2.7516915605064609E-2</v>
      </c>
    </row>
    <row r="4546" spans="1:3" x14ac:dyDescent="0.3">
      <c r="A4546" s="14">
        <v>38597</v>
      </c>
      <c r="B4546" s="13">
        <v>65.95</v>
      </c>
      <c r="C4546" s="15">
        <f t="shared" si="70"/>
        <v>-1.2656489574221016E-2</v>
      </c>
    </row>
    <row r="4547" spans="1:3" x14ac:dyDescent="0.3">
      <c r="A4547" s="14">
        <v>38596</v>
      </c>
      <c r="B4547" s="13">
        <v>66.790000000000006</v>
      </c>
      <c r="C4547" s="15">
        <f t="shared" ref="C4547:C4610" si="71">LN(B4547/B4548)</f>
        <v>-1.4971180505530374E-4</v>
      </c>
    </row>
    <row r="4548" spans="1:3" x14ac:dyDescent="0.3">
      <c r="A4548" s="14">
        <v>38595</v>
      </c>
      <c r="B4548" s="13">
        <v>66.8</v>
      </c>
      <c r="C4548" s="15">
        <f t="shared" si="71"/>
        <v>9.778189981635264E-3</v>
      </c>
    </row>
    <row r="4549" spans="1:3" x14ac:dyDescent="0.3">
      <c r="A4549" s="14">
        <v>38594</v>
      </c>
      <c r="B4549" s="13">
        <v>66.150000000000006</v>
      </c>
      <c r="C4549" s="15">
        <f t="shared" si="71"/>
        <v>2.1082357366139257E-2</v>
      </c>
    </row>
    <row r="4550" spans="1:3" x14ac:dyDescent="0.3">
      <c r="A4550" s="14">
        <v>38593</v>
      </c>
      <c r="B4550" s="13">
        <v>64.77</v>
      </c>
      <c r="C4550" s="15">
        <f t="shared" si="71"/>
        <v>-2.2290999302062572E-2</v>
      </c>
    </row>
    <row r="4551" spans="1:3" x14ac:dyDescent="0.3">
      <c r="A4551" s="14">
        <v>38590</v>
      </c>
      <c r="B4551" s="13">
        <v>66.23</v>
      </c>
      <c r="C4551" s="15">
        <f t="shared" si="71"/>
        <v>5.2986271874485473E-3</v>
      </c>
    </row>
    <row r="4552" spans="1:3" x14ac:dyDescent="0.3">
      <c r="A4552" s="14">
        <v>38589</v>
      </c>
      <c r="B4552" s="13">
        <v>65.88</v>
      </c>
      <c r="C4552" s="15">
        <f t="shared" si="71"/>
        <v>9.6088591066366691E-3</v>
      </c>
    </row>
    <row r="4553" spans="1:3" x14ac:dyDescent="0.3">
      <c r="A4553" s="14">
        <v>38588</v>
      </c>
      <c r="B4553" s="13">
        <v>65.25</v>
      </c>
      <c r="C4553" s="15">
        <f t="shared" si="71"/>
        <v>1.3802624689584903E-3</v>
      </c>
    </row>
    <row r="4554" spans="1:3" x14ac:dyDescent="0.3">
      <c r="A4554" s="14">
        <v>38587</v>
      </c>
      <c r="B4554" s="13">
        <v>65.16</v>
      </c>
      <c r="C4554" s="15">
        <f t="shared" si="71"/>
        <v>-1.0837318918757277E-2</v>
      </c>
    </row>
    <row r="4555" spans="1:3" x14ac:dyDescent="0.3">
      <c r="A4555" s="14">
        <v>38586</v>
      </c>
      <c r="B4555" s="13">
        <v>65.87</v>
      </c>
      <c r="C4555" s="15">
        <f t="shared" si="71"/>
        <v>2.5524140846644679E-2</v>
      </c>
    </row>
    <row r="4556" spans="1:3" x14ac:dyDescent="0.3">
      <c r="A4556" s="14">
        <v>38583</v>
      </c>
      <c r="B4556" s="13">
        <v>64.209999999999994</v>
      </c>
      <c r="C4556" s="15">
        <f t="shared" si="71"/>
        <v>3.9064986297870419E-2</v>
      </c>
    </row>
    <row r="4557" spans="1:3" x14ac:dyDescent="0.3">
      <c r="A4557" s="14">
        <v>38582</v>
      </c>
      <c r="B4557" s="13">
        <v>61.75</v>
      </c>
      <c r="C4557" s="15">
        <f t="shared" si="71"/>
        <v>-2.6527602203853588E-2</v>
      </c>
    </row>
    <row r="4558" spans="1:3" x14ac:dyDescent="0.3">
      <c r="A4558" s="14">
        <v>38581</v>
      </c>
      <c r="B4558" s="13">
        <v>63.41</v>
      </c>
      <c r="C4558" s="15">
        <f t="shared" si="71"/>
        <v>-2.6302971502583261E-2</v>
      </c>
    </row>
    <row r="4559" spans="1:3" x14ac:dyDescent="0.3">
      <c r="A4559" s="14">
        <v>38580</v>
      </c>
      <c r="B4559" s="13">
        <v>65.099999999999994</v>
      </c>
      <c r="C4559" s="15">
        <f t="shared" si="71"/>
        <v>-2.3980508668069864E-2</v>
      </c>
    </row>
    <row r="4560" spans="1:3" x14ac:dyDescent="0.3">
      <c r="A4560" s="14">
        <v>38579</v>
      </c>
      <c r="B4560" s="13">
        <v>66.680000000000007</v>
      </c>
      <c r="C4560" s="15">
        <f t="shared" si="71"/>
        <v>-8.6606484295302932E-3</v>
      </c>
    </row>
    <row r="4561" spans="1:3" x14ac:dyDescent="0.3">
      <c r="A4561" s="14">
        <v>38576</v>
      </c>
      <c r="B4561" s="13">
        <v>67.260000000000005</v>
      </c>
      <c r="C4561" s="15">
        <f t="shared" si="71"/>
        <v>2.0427264803661898E-2</v>
      </c>
    </row>
    <row r="4562" spans="1:3" x14ac:dyDescent="0.3">
      <c r="A4562" s="14">
        <v>38575</v>
      </c>
      <c r="B4562" s="13">
        <v>65.900000000000006</v>
      </c>
      <c r="C4562" s="15">
        <f t="shared" si="71"/>
        <v>3.2855581181281263E-2</v>
      </c>
    </row>
    <row r="4563" spans="1:3" x14ac:dyDescent="0.3">
      <c r="A4563" s="14">
        <v>38574</v>
      </c>
      <c r="B4563" s="13">
        <v>63.77</v>
      </c>
      <c r="C4563" s="15">
        <f t="shared" si="71"/>
        <v>1.5487035201162338E-2</v>
      </c>
    </row>
    <row r="4564" spans="1:3" x14ac:dyDescent="0.3">
      <c r="A4564" s="14">
        <v>38573</v>
      </c>
      <c r="B4564" s="13">
        <v>62.79</v>
      </c>
      <c r="C4564" s="15">
        <f t="shared" si="71"/>
        <v>3.6697288889624017E-3</v>
      </c>
    </row>
    <row r="4565" spans="1:3" x14ac:dyDescent="0.3">
      <c r="A4565" s="14">
        <v>38572</v>
      </c>
      <c r="B4565" s="13">
        <v>62.56</v>
      </c>
      <c r="C4565" s="15">
        <f t="shared" si="71"/>
        <v>2.9688286327571738E-2</v>
      </c>
    </row>
    <row r="4566" spans="1:3" x14ac:dyDescent="0.3">
      <c r="A4566" s="14">
        <v>38569</v>
      </c>
      <c r="B4566" s="13">
        <v>60.73</v>
      </c>
      <c r="C4566" s="15">
        <f t="shared" si="71"/>
        <v>1.8129382798268963E-3</v>
      </c>
    </row>
    <row r="4567" spans="1:3" x14ac:dyDescent="0.3">
      <c r="A4567" s="14">
        <v>38568</v>
      </c>
      <c r="B4567" s="13">
        <v>60.62</v>
      </c>
      <c r="C4567" s="15">
        <f t="shared" si="71"/>
        <v>9.6138648643958931E-3</v>
      </c>
    </row>
    <row r="4568" spans="1:3" x14ac:dyDescent="0.3">
      <c r="A4568" s="14">
        <v>38567</v>
      </c>
      <c r="B4568" s="13">
        <v>60.04</v>
      </c>
      <c r="C4568" s="15">
        <f t="shared" si="71"/>
        <v>-1.4978782862162037E-3</v>
      </c>
    </row>
    <row r="4569" spans="1:3" x14ac:dyDescent="0.3">
      <c r="A4569" s="14">
        <v>38566</v>
      </c>
      <c r="B4569" s="13">
        <v>60.13</v>
      </c>
      <c r="C4569" s="15">
        <f t="shared" si="71"/>
        <v>-7.1257240777159846E-3</v>
      </c>
    </row>
    <row r="4570" spans="1:3" x14ac:dyDescent="0.3">
      <c r="A4570" s="14">
        <v>38565</v>
      </c>
      <c r="B4570" s="13">
        <v>60.56</v>
      </c>
      <c r="C4570" s="15">
        <f t="shared" si="71"/>
        <v>1.3130746293030402E-2</v>
      </c>
    </row>
    <row r="4571" spans="1:3" x14ac:dyDescent="0.3">
      <c r="A4571" s="14">
        <v>38562</v>
      </c>
      <c r="B4571" s="13">
        <v>59.77</v>
      </c>
      <c r="C4571" s="15">
        <f t="shared" si="71"/>
        <v>2.5244881509158851E-2</v>
      </c>
    </row>
    <row r="4572" spans="1:3" x14ac:dyDescent="0.3">
      <c r="A4572" s="14">
        <v>38561</v>
      </c>
      <c r="B4572" s="13">
        <v>58.28</v>
      </c>
      <c r="C4572" s="15">
        <f t="shared" si="71"/>
        <v>-1.0289831125713271E-3</v>
      </c>
    </row>
    <row r="4573" spans="1:3" x14ac:dyDescent="0.3">
      <c r="A4573" s="14">
        <v>38560</v>
      </c>
      <c r="B4573" s="13">
        <v>58.34</v>
      </c>
      <c r="C4573" s="15">
        <f t="shared" si="71"/>
        <v>-4.1053769600119206E-3</v>
      </c>
    </row>
    <row r="4574" spans="1:3" x14ac:dyDescent="0.3">
      <c r="A4574" s="14">
        <v>38559</v>
      </c>
      <c r="B4574" s="13">
        <v>58.58</v>
      </c>
      <c r="C4574" s="15">
        <f t="shared" si="71"/>
        <v>1.8434495673924526E-2</v>
      </c>
    </row>
    <row r="4575" spans="1:3" x14ac:dyDescent="0.3">
      <c r="A4575" s="14">
        <v>38558</v>
      </c>
      <c r="B4575" s="13">
        <v>57.51</v>
      </c>
      <c r="C4575" s="15">
        <f t="shared" si="71"/>
        <v>9.2585166559006962E-3</v>
      </c>
    </row>
    <row r="4576" spans="1:3" x14ac:dyDescent="0.3">
      <c r="A4576" s="14">
        <v>38555</v>
      </c>
      <c r="B4576" s="13">
        <v>56.98</v>
      </c>
      <c r="C4576" s="15">
        <f t="shared" si="71"/>
        <v>2.4697000104384109E-2</v>
      </c>
    </row>
    <row r="4577" spans="1:3" x14ac:dyDescent="0.3">
      <c r="A4577" s="14">
        <v>38554</v>
      </c>
      <c r="B4577" s="13">
        <v>55.59</v>
      </c>
      <c r="C4577" s="15">
        <f t="shared" si="71"/>
        <v>-1.4288508853712568E-2</v>
      </c>
    </row>
    <row r="4578" spans="1:3" x14ac:dyDescent="0.3">
      <c r="A4578" s="14">
        <v>38553</v>
      </c>
      <c r="B4578" s="13">
        <v>56.39</v>
      </c>
      <c r="C4578" s="15">
        <f t="shared" si="71"/>
        <v>-6.3638185424212826E-3</v>
      </c>
    </row>
    <row r="4579" spans="1:3" x14ac:dyDescent="0.3">
      <c r="A4579" s="14">
        <v>38552</v>
      </c>
      <c r="B4579" s="13">
        <v>56.75</v>
      </c>
      <c r="C4579" s="15">
        <f t="shared" si="71"/>
        <v>8.8496152769826E-3</v>
      </c>
    </row>
    <row r="4580" spans="1:3" x14ac:dyDescent="0.3">
      <c r="A4580" s="14">
        <v>38551</v>
      </c>
      <c r="B4580" s="13">
        <v>56.25</v>
      </c>
      <c r="C4580" s="15">
        <f t="shared" si="71"/>
        <v>-1.2894287985232624E-2</v>
      </c>
    </row>
    <row r="4581" spans="1:3" x14ac:dyDescent="0.3">
      <c r="A4581" s="14">
        <v>38548</v>
      </c>
      <c r="B4581" s="13">
        <v>56.98</v>
      </c>
      <c r="C4581" s="15">
        <f t="shared" si="71"/>
        <v>3.3400751804210666E-3</v>
      </c>
    </row>
    <row r="4582" spans="1:3" x14ac:dyDescent="0.3">
      <c r="A4582" s="14">
        <v>38547</v>
      </c>
      <c r="B4582" s="13">
        <v>56.79</v>
      </c>
      <c r="C4582" s="15">
        <f t="shared" si="71"/>
        <v>-2.6756286876205067E-2</v>
      </c>
    </row>
    <row r="4583" spans="1:3" x14ac:dyDescent="0.3">
      <c r="A4583" s="14">
        <v>38546</v>
      </c>
      <c r="B4583" s="13">
        <v>58.33</v>
      </c>
      <c r="C4583" s="15">
        <f t="shared" si="71"/>
        <v>-1.0573086217833783E-2</v>
      </c>
    </row>
    <row r="4584" spans="1:3" x14ac:dyDescent="0.3">
      <c r="A4584" s="14">
        <v>38545</v>
      </c>
      <c r="B4584" s="13">
        <v>58.95</v>
      </c>
      <c r="C4584" s="15">
        <f t="shared" si="71"/>
        <v>4.9553814454729284E-2</v>
      </c>
    </row>
    <row r="4585" spans="1:3" x14ac:dyDescent="0.3">
      <c r="A4585" s="14">
        <v>38544</v>
      </c>
      <c r="B4585" s="13">
        <v>56.1</v>
      </c>
      <c r="C4585" s="15">
        <f t="shared" si="71"/>
        <v>-5.0401631377068823E-2</v>
      </c>
    </row>
    <row r="4586" spans="1:3" x14ac:dyDescent="0.3">
      <c r="A4586" s="14">
        <v>38541</v>
      </c>
      <c r="B4586" s="13">
        <v>59</v>
      </c>
      <c r="C4586" s="15">
        <f t="shared" si="71"/>
        <v>2.4883308737827767E-2</v>
      </c>
    </row>
    <row r="4587" spans="1:3" x14ac:dyDescent="0.3">
      <c r="A4587" s="14">
        <v>38540</v>
      </c>
      <c r="B4587" s="13">
        <v>57.55</v>
      </c>
      <c r="C4587" s="15">
        <f t="shared" si="71"/>
        <v>-1.4319230258077131E-2</v>
      </c>
    </row>
    <row r="4588" spans="1:3" x14ac:dyDescent="0.3">
      <c r="A4588" s="14">
        <v>38539</v>
      </c>
      <c r="B4588" s="13">
        <v>58.38</v>
      </c>
      <c r="C4588" s="15">
        <f t="shared" si="71"/>
        <v>8.9470658779796149E-3</v>
      </c>
    </row>
    <row r="4589" spans="1:3" x14ac:dyDescent="0.3">
      <c r="A4589" s="14">
        <v>38538</v>
      </c>
      <c r="B4589" s="13">
        <v>57.86</v>
      </c>
      <c r="C4589" s="15">
        <f t="shared" si="71"/>
        <v>1.2696926811617829E-2</v>
      </c>
    </row>
    <row r="4590" spans="1:3" x14ac:dyDescent="0.3">
      <c r="A4590" s="14">
        <v>38537</v>
      </c>
      <c r="B4590" s="13">
        <v>57.13</v>
      </c>
      <c r="C4590" s="15">
        <f t="shared" si="71"/>
        <v>1.2682924984486447E-2</v>
      </c>
    </row>
    <row r="4591" spans="1:3" x14ac:dyDescent="0.3">
      <c r="A4591" s="14">
        <v>38534</v>
      </c>
      <c r="B4591" s="13">
        <v>56.41</v>
      </c>
      <c r="C4591" s="15">
        <f t="shared" si="71"/>
        <v>1.8789136442470631E-2</v>
      </c>
    </row>
    <row r="4592" spans="1:3" x14ac:dyDescent="0.3">
      <c r="A4592" s="14">
        <v>38533</v>
      </c>
      <c r="B4592" s="13">
        <v>55.36</v>
      </c>
      <c r="C4592" s="15">
        <f t="shared" si="71"/>
        <v>-1.0832281254182627E-3</v>
      </c>
    </row>
    <row r="4593" spans="1:3" x14ac:dyDescent="0.3">
      <c r="A4593" s="14">
        <v>38532</v>
      </c>
      <c r="B4593" s="13">
        <v>55.42</v>
      </c>
      <c r="C4593" s="15">
        <f t="shared" si="71"/>
        <v>-4.118280996707057E-2</v>
      </c>
    </row>
    <row r="4594" spans="1:3" x14ac:dyDescent="0.3">
      <c r="A4594" s="14">
        <v>38531</v>
      </c>
      <c r="B4594" s="13">
        <v>57.75</v>
      </c>
      <c r="C4594" s="15">
        <f t="shared" si="71"/>
        <v>-1.2903404835907841E-2</v>
      </c>
    </row>
    <row r="4595" spans="1:3" x14ac:dyDescent="0.3">
      <c r="A4595" s="14">
        <v>38530</v>
      </c>
      <c r="B4595" s="13">
        <v>58.5</v>
      </c>
      <c r="C4595" s="15">
        <f t="shared" si="71"/>
        <v>2.2298045957373388E-2</v>
      </c>
    </row>
    <row r="4596" spans="1:3" x14ac:dyDescent="0.3">
      <c r="A4596" s="14">
        <v>38527</v>
      </c>
      <c r="B4596" s="13">
        <v>57.21</v>
      </c>
      <c r="C4596" s="15">
        <f t="shared" si="71"/>
        <v>3.151263111989953E-3</v>
      </c>
    </row>
    <row r="4597" spans="1:3" x14ac:dyDescent="0.3">
      <c r="A4597" s="14">
        <v>38526</v>
      </c>
      <c r="B4597" s="13">
        <v>57.03</v>
      </c>
      <c r="C4597" s="15">
        <f t="shared" si="71"/>
        <v>1.7154899431805263E-2</v>
      </c>
    </row>
    <row r="4598" spans="1:3" x14ac:dyDescent="0.3">
      <c r="A4598" s="14">
        <v>38525</v>
      </c>
      <c r="B4598" s="13">
        <v>56.06</v>
      </c>
      <c r="C4598" s="15">
        <f t="shared" si="71"/>
        <v>-2.2924650554722602E-2</v>
      </c>
    </row>
    <row r="4599" spans="1:3" x14ac:dyDescent="0.3">
      <c r="A4599" s="14">
        <v>38524</v>
      </c>
      <c r="B4599" s="13">
        <v>57.36</v>
      </c>
      <c r="C4599" s="15">
        <f t="shared" si="71"/>
        <v>4.5430796294004426E-3</v>
      </c>
    </row>
    <row r="4600" spans="1:3" x14ac:dyDescent="0.3">
      <c r="A4600" s="14">
        <v>38523</v>
      </c>
      <c r="B4600" s="13">
        <v>57.1</v>
      </c>
      <c r="C4600" s="15">
        <f t="shared" si="71"/>
        <v>3.1573434403128985E-3</v>
      </c>
    </row>
    <row r="4601" spans="1:3" x14ac:dyDescent="0.3">
      <c r="A4601" s="14">
        <v>38520</v>
      </c>
      <c r="B4601" s="13">
        <v>56.92</v>
      </c>
      <c r="C4601" s="15">
        <f t="shared" si="71"/>
        <v>4.71225462817619E-2</v>
      </c>
    </row>
    <row r="4602" spans="1:3" x14ac:dyDescent="0.3">
      <c r="A4602" s="14">
        <v>38519</v>
      </c>
      <c r="B4602" s="13">
        <v>54.3</v>
      </c>
      <c r="C4602" s="15">
        <f t="shared" si="71"/>
        <v>3.3204236373025474E-3</v>
      </c>
    </row>
    <row r="4603" spans="1:3" x14ac:dyDescent="0.3">
      <c r="A4603" s="14">
        <v>38518</v>
      </c>
      <c r="B4603" s="13">
        <v>54.12</v>
      </c>
      <c r="C4603" s="15">
        <f t="shared" si="71"/>
        <v>1.1148387482614201E-2</v>
      </c>
    </row>
    <row r="4604" spans="1:3" x14ac:dyDescent="0.3">
      <c r="A4604" s="14">
        <v>38517</v>
      </c>
      <c r="B4604" s="13">
        <v>53.52</v>
      </c>
      <c r="C4604" s="15">
        <f t="shared" si="71"/>
        <v>2.8811697238545812E-2</v>
      </c>
    </row>
    <row r="4605" spans="1:3" x14ac:dyDescent="0.3">
      <c r="A4605" s="14">
        <v>38516</v>
      </c>
      <c r="B4605" s="13">
        <v>52</v>
      </c>
      <c r="C4605" s="15">
        <f t="shared" si="71"/>
        <v>3.8468936808320299E-4</v>
      </c>
    </row>
    <row r="4606" spans="1:3" x14ac:dyDescent="0.3">
      <c r="A4606" s="14">
        <v>38513</v>
      </c>
      <c r="B4606" s="13">
        <v>51.98</v>
      </c>
      <c r="C4606" s="15">
        <f t="shared" si="71"/>
        <v>1.1999369831638481E-2</v>
      </c>
    </row>
    <row r="4607" spans="1:3" x14ac:dyDescent="0.3">
      <c r="A4607" s="14">
        <v>38512</v>
      </c>
      <c r="B4607" s="13">
        <v>51.36</v>
      </c>
      <c r="C4607" s="15">
        <f t="shared" si="71"/>
        <v>-1.0844413014128853E-2</v>
      </c>
    </row>
    <row r="4608" spans="1:3" x14ac:dyDescent="0.3">
      <c r="A4608" s="14">
        <v>38511</v>
      </c>
      <c r="B4608" s="13">
        <v>51.92</v>
      </c>
      <c r="C4608" s="15">
        <f t="shared" si="71"/>
        <v>5.7948781053668687E-3</v>
      </c>
    </row>
    <row r="4609" spans="1:3" x14ac:dyDescent="0.3">
      <c r="A4609" s="14">
        <v>38510</v>
      </c>
      <c r="B4609" s="13">
        <v>51.62</v>
      </c>
      <c r="C4609" s="15">
        <f t="shared" si="71"/>
        <v>-1.8997021452248044E-2</v>
      </c>
    </row>
    <row r="4610" spans="1:3" x14ac:dyDescent="0.3">
      <c r="A4610" s="14">
        <v>38509</v>
      </c>
      <c r="B4610" s="13">
        <v>52.61</v>
      </c>
      <c r="C4610" s="15">
        <f t="shared" si="71"/>
        <v>1.3587425570872962E-2</v>
      </c>
    </row>
    <row r="4611" spans="1:3" x14ac:dyDescent="0.3">
      <c r="A4611" s="14">
        <v>38506</v>
      </c>
      <c r="B4611" s="13">
        <v>51.9</v>
      </c>
      <c r="C4611" s="15">
        <f t="shared" ref="C4611:C4674" si="72">LN(B4611/B4612)</f>
        <v>1.1628037995119214E-2</v>
      </c>
    </row>
    <row r="4612" spans="1:3" x14ac:dyDescent="0.3">
      <c r="A4612" s="14">
        <v>38505</v>
      </c>
      <c r="B4612" s="13">
        <v>51.3</v>
      </c>
      <c r="C4612" s="15">
        <f t="shared" si="72"/>
        <v>1.6509808963812069E-2</v>
      </c>
    </row>
    <row r="4613" spans="1:3" x14ac:dyDescent="0.3">
      <c r="A4613" s="14">
        <v>38504</v>
      </c>
      <c r="B4613" s="13">
        <v>50.46</v>
      </c>
      <c r="C4613" s="15">
        <f t="shared" si="72"/>
        <v>2.3256862164267398E-2</v>
      </c>
    </row>
    <row r="4614" spans="1:3" x14ac:dyDescent="0.3">
      <c r="A4614" s="14">
        <v>38503</v>
      </c>
      <c r="B4614" s="13">
        <v>49.3</v>
      </c>
      <c r="C4614" s="15">
        <f t="shared" si="72"/>
        <v>-6.0833419700245112E-4</v>
      </c>
    </row>
    <row r="4615" spans="1:3" x14ac:dyDescent="0.3">
      <c r="A4615" s="14">
        <v>38502</v>
      </c>
      <c r="B4615" s="13">
        <v>49.33</v>
      </c>
      <c r="C4615" s="15">
        <f t="shared" si="72"/>
        <v>-1.8227853148171723E-3</v>
      </c>
    </row>
    <row r="4616" spans="1:3" x14ac:dyDescent="0.3">
      <c r="A4616" s="14">
        <v>38499</v>
      </c>
      <c r="B4616" s="13">
        <v>49.42</v>
      </c>
      <c r="C4616" s="15">
        <f t="shared" si="72"/>
        <v>-5.85091954611723E-3</v>
      </c>
    </row>
    <row r="4617" spans="1:3" x14ac:dyDescent="0.3">
      <c r="A4617" s="14">
        <v>38498</v>
      </c>
      <c r="B4617" s="13">
        <v>49.71</v>
      </c>
      <c r="C4617" s="15">
        <f t="shared" si="72"/>
        <v>9.4998187903284521E-3</v>
      </c>
    </row>
    <row r="4618" spans="1:3" x14ac:dyDescent="0.3">
      <c r="A4618" s="14">
        <v>38497</v>
      </c>
      <c r="B4618" s="13">
        <v>49.24</v>
      </c>
      <c r="C4618" s="15">
        <f t="shared" si="72"/>
        <v>4.0407444660468424E-2</v>
      </c>
    </row>
    <row r="4619" spans="1:3" x14ac:dyDescent="0.3">
      <c r="A4619" s="14">
        <v>38496</v>
      </c>
      <c r="B4619" s="13">
        <v>47.29</v>
      </c>
      <c r="C4619" s="15">
        <f t="shared" si="72"/>
        <v>2.1148355794151061E-4</v>
      </c>
    </row>
    <row r="4620" spans="1:3" x14ac:dyDescent="0.3">
      <c r="A4620" s="14">
        <v>38495</v>
      </c>
      <c r="B4620" s="13">
        <v>47.28</v>
      </c>
      <c r="C4620" s="15">
        <f t="shared" si="72"/>
        <v>7.856500757476171E-3</v>
      </c>
    </row>
    <row r="4621" spans="1:3" x14ac:dyDescent="0.3">
      <c r="A4621" s="14">
        <v>38492</v>
      </c>
      <c r="B4621" s="13">
        <v>46.91</v>
      </c>
      <c r="C4621" s="15">
        <f t="shared" si="72"/>
        <v>-2.1315144490815794E-4</v>
      </c>
    </row>
    <row r="4622" spans="1:3" x14ac:dyDescent="0.3">
      <c r="A4622" s="14">
        <v>38491</v>
      </c>
      <c r="B4622" s="13">
        <v>46.92</v>
      </c>
      <c r="C4622" s="15">
        <f t="shared" si="72"/>
        <v>-9.1227958468125345E-3</v>
      </c>
    </row>
    <row r="4623" spans="1:3" x14ac:dyDescent="0.3">
      <c r="A4623" s="14">
        <v>38490</v>
      </c>
      <c r="B4623" s="13">
        <v>47.35</v>
      </c>
      <c r="C4623" s="15">
        <f t="shared" si="72"/>
        <v>8.4512998903046074E-4</v>
      </c>
    </row>
    <row r="4624" spans="1:3" x14ac:dyDescent="0.3">
      <c r="A4624" s="14">
        <v>38489</v>
      </c>
      <c r="B4624" s="13">
        <v>47.31</v>
      </c>
      <c r="C4624" s="15">
        <f t="shared" si="72"/>
        <v>1.8991288796765805E-2</v>
      </c>
    </row>
    <row r="4625" spans="1:3" x14ac:dyDescent="0.3">
      <c r="A4625" s="14">
        <v>38488</v>
      </c>
      <c r="B4625" s="13">
        <v>46.42</v>
      </c>
      <c r="C4625" s="15">
        <f t="shared" si="72"/>
        <v>-9.2206078381401792E-3</v>
      </c>
    </row>
    <row r="4626" spans="1:3" x14ac:dyDescent="0.3">
      <c r="A4626" s="14">
        <v>38485</v>
      </c>
      <c r="B4626" s="13">
        <v>46.85</v>
      </c>
      <c r="C4626" s="15">
        <f t="shared" si="72"/>
        <v>-1.1671220016599529E-2</v>
      </c>
    </row>
    <row r="4627" spans="1:3" x14ac:dyDescent="0.3">
      <c r="A4627" s="14">
        <v>38484</v>
      </c>
      <c r="B4627" s="13">
        <v>47.4</v>
      </c>
      <c r="C4627" s="15">
        <f t="shared" si="72"/>
        <v>-3.1359645850235013E-2</v>
      </c>
    </row>
    <row r="4628" spans="1:3" x14ac:dyDescent="0.3">
      <c r="A4628" s="14">
        <v>38483</v>
      </c>
      <c r="B4628" s="13">
        <v>48.91</v>
      </c>
      <c r="C4628" s="15">
        <f t="shared" si="72"/>
        <v>-3.416731067472091E-2</v>
      </c>
    </row>
    <row r="4629" spans="1:3" x14ac:dyDescent="0.3">
      <c r="A4629" s="14">
        <v>38482</v>
      </c>
      <c r="B4629" s="13">
        <v>50.61</v>
      </c>
      <c r="C4629" s="15">
        <f t="shared" si="72"/>
        <v>1.7943065119405424E-2</v>
      </c>
    </row>
    <row r="4630" spans="1:3" x14ac:dyDescent="0.3">
      <c r="A4630" s="14">
        <v>38481</v>
      </c>
      <c r="B4630" s="13">
        <v>49.71</v>
      </c>
      <c r="C4630" s="15">
        <f t="shared" si="72"/>
        <v>2.0118700399816088E-4</v>
      </c>
    </row>
    <row r="4631" spans="1:3" x14ac:dyDescent="0.3">
      <c r="A4631" s="14">
        <v>38478</v>
      </c>
      <c r="B4631" s="13">
        <v>49.7</v>
      </c>
      <c r="C4631" s="15">
        <f t="shared" si="72"/>
        <v>-2.2108339826089696E-3</v>
      </c>
    </row>
    <row r="4632" spans="1:3" x14ac:dyDescent="0.3">
      <c r="A4632" s="14">
        <v>38477</v>
      </c>
      <c r="B4632" s="13">
        <v>49.81</v>
      </c>
      <c r="C4632" s="15">
        <f t="shared" si="72"/>
        <v>-1.0981442090954302E-2</v>
      </c>
    </row>
    <row r="4633" spans="1:3" x14ac:dyDescent="0.3">
      <c r="A4633" s="14">
        <v>38476</v>
      </c>
      <c r="B4633" s="13">
        <v>50.36</v>
      </c>
      <c r="C4633" s="15">
        <f t="shared" si="72"/>
        <v>1.762866165185932E-2</v>
      </c>
    </row>
    <row r="4634" spans="1:3" x14ac:dyDescent="0.3">
      <c r="A4634" s="14">
        <v>38475</v>
      </c>
      <c r="B4634" s="13">
        <v>49.48</v>
      </c>
      <c r="C4634" s="15">
        <f t="shared" si="72"/>
        <v>-2.8097893076454213E-2</v>
      </c>
    </row>
    <row r="4635" spans="1:3" x14ac:dyDescent="0.3">
      <c r="A4635" s="14">
        <v>38474</v>
      </c>
      <c r="B4635" s="13">
        <v>50.89</v>
      </c>
      <c r="C4635" s="15">
        <f t="shared" si="72"/>
        <v>5.5172553747546592E-3</v>
      </c>
    </row>
    <row r="4636" spans="1:3" x14ac:dyDescent="0.3">
      <c r="A4636" s="14">
        <v>38471</v>
      </c>
      <c r="B4636" s="13">
        <v>50.61</v>
      </c>
      <c r="C4636" s="15">
        <f t="shared" si="72"/>
        <v>-2.5653689451492546E-3</v>
      </c>
    </row>
    <row r="4637" spans="1:3" x14ac:dyDescent="0.3">
      <c r="A4637" s="14">
        <v>38470</v>
      </c>
      <c r="B4637" s="13">
        <v>50.74</v>
      </c>
      <c r="C4637" s="15">
        <f t="shared" si="72"/>
        <v>-1.0781247230041209E-2</v>
      </c>
    </row>
    <row r="4638" spans="1:3" x14ac:dyDescent="0.3">
      <c r="A4638" s="14">
        <v>38469</v>
      </c>
      <c r="B4638" s="13">
        <v>51.29</v>
      </c>
      <c r="C4638" s="15">
        <f t="shared" si="72"/>
        <v>-2.274577629744326E-2</v>
      </c>
    </row>
    <row r="4639" spans="1:3" x14ac:dyDescent="0.3">
      <c r="A4639" s="14">
        <v>38468</v>
      </c>
      <c r="B4639" s="13">
        <v>52.47</v>
      </c>
      <c r="C4639" s="15">
        <f t="shared" si="72"/>
        <v>-1.1935350549272791E-2</v>
      </c>
    </row>
    <row r="4640" spans="1:3" x14ac:dyDescent="0.3">
      <c r="A4640" s="14">
        <v>38467</v>
      </c>
      <c r="B4640" s="13">
        <v>53.1</v>
      </c>
      <c r="C4640" s="15">
        <f t="shared" si="72"/>
        <v>-7.6916240753200932E-3</v>
      </c>
    </row>
    <row r="4641" spans="1:3" x14ac:dyDescent="0.3">
      <c r="A4641" s="14">
        <v>38464</v>
      </c>
      <c r="B4641" s="13">
        <v>53.51</v>
      </c>
      <c r="C4641" s="15">
        <f t="shared" si="72"/>
        <v>3.3830668307789503E-2</v>
      </c>
    </row>
    <row r="4642" spans="1:3" x14ac:dyDescent="0.3">
      <c r="A4642" s="14">
        <v>38463</v>
      </c>
      <c r="B4642" s="13">
        <v>51.73</v>
      </c>
      <c r="C4642" s="15">
        <f t="shared" si="72"/>
        <v>3.8737216752907527E-3</v>
      </c>
    </row>
    <row r="4643" spans="1:3" x14ac:dyDescent="0.3">
      <c r="A4643" s="14">
        <v>38462</v>
      </c>
      <c r="B4643" s="13">
        <v>51.53</v>
      </c>
      <c r="C4643" s="15">
        <f t="shared" si="72"/>
        <v>1.4464677526979277E-2</v>
      </c>
    </row>
    <row r="4644" spans="1:3" x14ac:dyDescent="0.3">
      <c r="A4644" s="14">
        <v>38461</v>
      </c>
      <c r="B4644" s="13">
        <v>50.79</v>
      </c>
      <c r="C4644" s="15">
        <f t="shared" si="72"/>
        <v>4.4487561239127157E-2</v>
      </c>
    </row>
    <row r="4645" spans="1:3" x14ac:dyDescent="0.3">
      <c r="A4645" s="14">
        <v>38460</v>
      </c>
      <c r="B4645" s="13">
        <v>48.58</v>
      </c>
      <c r="C4645" s="15">
        <f t="shared" si="72"/>
        <v>-1.916470480231431E-2</v>
      </c>
    </row>
    <row r="4646" spans="1:3" x14ac:dyDescent="0.3">
      <c r="A4646" s="14">
        <v>38457</v>
      </c>
      <c r="B4646" s="13">
        <v>49.52</v>
      </c>
      <c r="C4646" s="15">
        <f t="shared" si="72"/>
        <v>-1.383758167027346E-2</v>
      </c>
    </row>
    <row r="4647" spans="1:3" x14ac:dyDescent="0.3">
      <c r="A4647" s="14">
        <v>38456</v>
      </c>
      <c r="B4647" s="13">
        <v>50.21</v>
      </c>
      <c r="C4647" s="15">
        <f t="shared" si="72"/>
        <v>1.0813080927354933E-2</v>
      </c>
    </row>
    <row r="4648" spans="1:3" x14ac:dyDescent="0.3">
      <c r="A4648" s="14">
        <v>38455</v>
      </c>
      <c r="B4648" s="13">
        <v>49.67</v>
      </c>
      <c r="C4648" s="15">
        <f t="shared" si="72"/>
        <v>-3.6763033220873736E-2</v>
      </c>
    </row>
    <row r="4649" spans="1:3" x14ac:dyDescent="0.3">
      <c r="A4649" s="14">
        <v>38454</v>
      </c>
      <c r="B4649" s="13">
        <v>51.53</v>
      </c>
      <c r="C4649" s="15">
        <f t="shared" si="72"/>
        <v>6.2293368656739963E-3</v>
      </c>
    </row>
    <row r="4650" spans="1:3" x14ac:dyDescent="0.3">
      <c r="A4650" s="14">
        <v>38453</v>
      </c>
      <c r="B4650" s="13">
        <v>51.21</v>
      </c>
      <c r="C4650" s="15">
        <f t="shared" si="72"/>
        <v>-1.2034306727156188E-2</v>
      </c>
    </row>
    <row r="4651" spans="1:3" x14ac:dyDescent="0.3">
      <c r="A4651" s="14">
        <v>38450</v>
      </c>
      <c r="B4651" s="13">
        <v>51.83</v>
      </c>
      <c r="C4651" s="15">
        <f t="shared" si="72"/>
        <v>-1.4176482629741539E-2</v>
      </c>
    </row>
    <row r="4652" spans="1:3" x14ac:dyDescent="0.3">
      <c r="A4652" s="14">
        <v>38449</v>
      </c>
      <c r="B4652" s="13">
        <v>52.57</v>
      </c>
      <c r="C4652" s="15">
        <f t="shared" si="72"/>
        <v>-2.8318816903351939E-2</v>
      </c>
    </row>
    <row r="4653" spans="1:3" x14ac:dyDescent="0.3">
      <c r="A4653" s="14">
        <v>38448</v>
      </c>
      <c r="B4653" s="13">
        <v>54.08</v>
      </c>
      <c r="C4653" s="15">
        <f t="shared" si="72"/>
        <v>-8.2865772032615706E-3</v>
      </c>
    </row>
    <row r="4654" spans="1:3" x14ac:dyDescent="0.3">
      <c r="A4654" s="14">
        <v>38447</v>
      </c>
      <c r="B4654" s="13">
        <v>54.53</v>
      </c>
      <c r="C4654" s="15">
        <f t="shared" si="72"/>
        <v>-2.5171088987584665E-2</v>
      </c>
    </row>
    <row r="4655" spans="1:3" x14ac:dyDescent="0.3">
      <c r="A4655" s="14">
        <v>38446</v>
      </c>
      <c r="B4655" s="13">
        <v>55.92</v>
      </c>
      <c r="C4655" s="15">
        <f t="shared" si="72"/>
        <v>3.2348813739399643E-2</v>
      </c>
    </row>
    <row r="4656" spans="1:3" x14ac:dyDescent="0.3">
      <c r="A4656" s="14">
        <v>38443</v>
      </c>
      <c r="B4656" s="13">
        <v>54.14</v>
      </c>
      <c r="C4656" s="15">
        <f t="shared" si="72"/>
        <v>1.7139018636612102E-2</v>
      </c>
    </row>
    <row r="4657" spans="1:3" x14ac:dyDescent="0.3">
      <c r="A4657" s="14">
        <v>38442</v>
      </c>
      <c r="B4657" s="13">
        <v>53.22</v>
      </c>
      <c r="C4657" s="15">
        <f t="shared" si="72"/>
        <v>4.988997956772518E-2</v>
      </c>
    </row>
    <row r="4658" spans="1:3" x14ac:dyDescent="0.3">
      <c r="A4658" s="14">
        <v>38441</v>
      </c>
      <c r="B4658" s="13">
        <v>50.63</v>
      </c>
      <c r="C4658" s="15">
        <f t="shared" si="72"/>
        <v>-1.5482915855925627E-2</v>
      </c>
    </row>
    <row r="4659" spans="1:3" x14ac:dyDescent="0.3">
      <c r="A4659" s="14">
        <v>38440</v>
      </c>
      <c r="B4659" s="13">
        <v>51.42</v>
      </c>
      <c r="C4659" s="15">
        <f t="shared" si="72"/>
        <v>-6.3972303077350252E-3</v>
      </c>
    </row>
    <row r="4660" spans="1:3" x14ac:dyDescent="0.3">
      <c r="A4660" s="14">
        <v>38439</v>
      </c>
      <c r="B4660" s="13">
        <v>51.75</v>
      </c>
      <c r="C4660" s="15">
        <f t="shared" si="72"/>
        <v>-1.1527505171067383E-2</v>
      </c>
    </row>
    <row r="4661" spans="1:3" x14ac:dyDescent="0.3">
      <c r="A4661" s="14">
        <v>38435</v>
      </c>
      <c r="B4661" s="13">
        <v>52.35</v>
      </c>
      <c r="C4661" s="15">
        <f t="shared" si="72"/>
        <v>1.5981855520447598E-2</v>
      </c>
    </row>
    <row r="4662" spans="1:3" x14ac:dyDescent="0.3">
      <c r="A4662" s="14">
        <v>38434</v>
      </c>
      <c r="B4662" s="13">
        <v>51.52</v>
      </c>
      <c r="C4662" s="15">
        <f t="shared" si="72"/>
        <v>-7.2428990248914277E-2</v>
      </c>
    </row>
    <row r="4663" spans="1:3" x14ac:dyDescent="0.3">
      <c r="A4663" s="14">
        <v>38433</v>
      </c>
      <c r="B4663" s="13">
        <v>55.39</v>
      </c>
      <c r="C4663" s="15">
        <f t="shared" si="72"/>
        <v>-7.195569812424407E-3</v>
      </c>
    </row>
    <row r="4664" spans="1:3" x14ac:dyDescent="0.3">
      <c r="A4664" s="14">
        <v>38432</v>
      </c>
      <c r="B4664" s="13">
        <v>55.79</v>
      </c>
      <c r="C4664" s="15">
        <f t="shared" si="72"/>
        <v>-3.2211910458312537E-3</v>
      </c>
    </row>
    <row r="4665" spans="1:3" x14ac:dyDescent="0.3">
      <c r="A4665" s="14">
        <v>38429</v>
      </c>
      <c r="B4665" s="13">
        <v>55.97</v>
      </c>
      <c r="C4665" s="15">
        <f t="shared" si="72"/>
        <v>-1.0714286739250366E-3</v>
      </c>
    </row>
    <row r="4666" spans="1:3" x14ac:dyDescent="0.3">
      <c r="A4666" s="14">
        <v>38428</v>
      </c>
      <c r="B4666" s="13">
        <v>56.03</v>
      </c>
      <c r="C4666" s="15">
        <f t="shared" si="72"/>
        <v>2.5670245413130909E-2</v>
      </c>
    </row>
    <row r="4667" spans="1:3" x14ac:dyDescent="0.3">
      <c r="A4667" s="14">
        <v>38427</v>
      </c>
      <c r="B4667" s="13">
        <v>54.61</v>
      </c>
      <c r="C4667" s="15">
        <f t="shared" si="72"/>
        <v>1.178867953351086E-2</v>
      </c>
    </row>
    <row r="4668" spans="1:3" x14ac:dyDescent="0.3">
      <c r="A4668" s="14">
        <v>38426</v>
      </c>
      <c r="B4668" s="13">
        <v>53.97</v>
      </c>
      <c r="C4668" s="15">
        <f t="shared" si="72"/>
        <v>5.3878439671250673E-3</v>
      </c>
    </row>
    <row r="4669" spans="1:3" x14ac:dyDescent="0.3">
      <c r="A4669" s="14">
        <v>38425</v>
      </c>
      <c r="B4669" s="13">
        <v>53.68</v>
      </c>
      <c r="C4669" s="15">
        <f t="shared" si="72"/>
        <v>9.9223878754694898E-3</v>
      </c>
    </row>
    <row r="4670" spans="1:3" x14ac:dyDescent="0.3">
      <c r="A4670" s="14">
        <v>38422</v>
      </c>
      <c r="B4670" s="13">
        <v>53.15</v>
      </c>
      <c r="C4670" s="15">
        <f t="shared" si="72"/>
        <v>2.0717589103498597E-3</v>
      </c>
    </row>
    <row r="4671" spans="1:3" x14ac:dyDescent="0.3">
      <c r="A4671" s="14">
        <v>38421</v>
      </c>
      <c r="B4671" s="13">
        <v>53.04</v>
      </c>
      <c r="C4671" s="15">
        <f t="shared" si="72"/>
        <v>-1.9972665777036856E-2</v>
      </c>
    </row>
    <row r="4672" spans="1:3" x14ac:dyDescent="0.3">
      <c r="A4672" s="14">
        <v>38420</v>
      </c>
      <c r="B4672" s="13">
        <v>54.11</v>
      </c>
      <c r="C4672" s="15">
        <f t="shared" si="72"/>
        <v>1.5270315345952943E-2</v>
      </c>
    </row>
    <row r="4673" spans="1:3" x14ac:dyDescent="0.3">
      <c r="A4673" s="14">
        <v>38419</v>
      </c>
      <c r="B4673" s="13">
        <v>53.29</v>
      </c>
      <c r="C4673" s="15">
        <f t="shared" si="72"/>
        <v>2.700810794538204E-2</v>
      </c>
    </row>
    <row r="4674" spans="1:3" x14ac:dyDescent="0.3">
      <c r="A4674" s="14">
        <v>38418</v>
      </c>
      <c r="B4674" s="13">
        <v>51.87</v>
      </c>
      <c r="C4674" s="15">
        <f t="shared" si="72"/>
        <v>-4.4243603960124655E-3</v>
      </c>
    </row>
    <row r="4675" spans="1:3" x14ac:dyDescent="0.3">
      <c r="A4675" s="14">
        <v>38415</v>
      </c>
      <c r="B4675" s="13">
        <v>52.1</v>
      </c>
      <c r="C4675" s="15">
        <f t="shared" ref="C4675:C4738" si="73">LN(B4675/B4676)</f>
        <v>-1.5049336318567355E-2</v>
      </c>
    </row>
    <row r="4676" spans="1:3" x14ac:dyDescent="0.3">
      <c r="A4676" s="14">
        <v>38414</v>
      </c>
      <c r="B4676" s="13">
        <v>52.89</v>
      </c>
      <c r="C4676" s="15">
        <f t="shared" si="73"/>
        <v>3.540874046721415E-2</v>
      </c>
    </row>
    <row r="4677" spans="1:3" x14ac:dyDescent="0.3">
      <c r="A4677" s="14">
        <v>38413</v>
      </c>
      <c r="B4677" s="13">
        <v>51.05</v>
      </c>
      <c r="C4677" s="15">
        <f t="shared" si="73"/>
        <v>1.1426444258503513E-2</v>
      </c>
    </row>
    <row r="4678" spans="1:3" x14ac:dyDescent="0.3">
      <c r="A4678" s="14">
        <v>38412</v>
      </c>
      <c r="B4678" s="13">
        <v>50.47</v>
      </c>
      <c r="C4678" s="15">
        <f t="shared" si="73"/>
        <v>6.7594690767589427E-3</v>
      </c>
    </row>
    <row r="4679" spans="1:3" x14ac:dyDescent="0.3">
      <c r="A4679" s="14">
        <v>38411</v>
      </c>
      <c r="B4679" s="13">
        <v>50.13</v>
      </c>
      <c r="C4679" s="15">
        <f t="shared" si="73"/>
        <v>1.5971255141824796E-3</v>
      </c>
    </row>
    <row r="4680" spans="1:3" x14ac:dyDescent="0.3">
      <c r="A4680" s="14">
        <v>38408</v>
      </c>
      <c r="B4680" s="13">
        <v>50.05</v>
      </c>
      <c r="C4680" s="15">
        <f t="shared" si="73"/>
        <v>1.6316204444976789E-2</v>
      </c>
    </row>
    <row r="4681" spans="1:3" x14ac:dyDescent="0.3">
      <c r="A4681" s="14">
        <v>38407</v>
      </c>
      <c r="B4681" s="13">
        <v>49.24</v>
      </c>
      <c r="C4681" s="15">
        <f t="shared" si="73"/>
        <v>2.217750031568717E-2</v>
      </c>
    </row>
    <row r="4682" spans="1:3" x14ac:dyDescent="0.3">
      <c r="A4682" s="14">
        <v>38406</v>
      </c>
      <c r="B4682" s="13">
        <v>48.16</v>
      </c>
      <c r="C4682" s="15">
        <f t="shared" si="73"/>
        <v>1.1696039763191236E-2</v>
      </c>
    </row>
    <row r="4683" spans="1:3" x14ac:dyDescent="0.3">
      <c r="A4683" s="14">
        <v>38405</v>
      </c>
      <c r="B4683" s="13">
        <v>47.6</v>
      </c>
      <c r="C4683" s="15">
        <f t="shared" si="73"/>
        <v>3.2236754504957339E-2</v>
      </c>
    </row>
    <row r="4684" spans="1:3" x14ac:dyDescent="0.3">
      <c r="A4684" s="14">
        <v>38404</v>
      </c>
      <c r="B4684" s="13">
        <v>46.09</v>
      </c>
      <c r="C4684" s="15">
        <f t="shared" si="73"/>
        <v>5.002729302658525E-3</v>
      </c>
    </row>
    <row r="4685" spans="1:3" x14ac:dyDescent="0.3">
      <c r="A4685" s="14">
        <v>38401</v>
      </c>
      <c r="B4685" s="13">
        <v>45.86</v>
      </c>
      <c r="C4685" s="15">
        <f t="shared" si="73"/>
        <v>9.6407407523460154E-3</v>
      </c>
    </row>
    <row r="4686" spans="1:3" x14ac:dyDescent="0.3">
      <c r="A4686" s="14">
        <v>38400</v>
      </c>
      <c r="B4686" s="13">
        <v>45.42</v>
      </c>
      <c r="C4686" s="15">
        <f t="shared" si="73"/>
        <v>0</v>
      </c>
    </row>
    <row r="4687" spans="1:3" x14ac:dyDescent="0.3">
      <c r="A4687" s="14">
        <v>38399</v>
      </c>
      <c r="B4687" s="13">
        <v>45.42</v>
      </c>
      <c r="C4687" s="15">
        <f t="shared" si="73"/>
        <v>1.1292049577765924E-2</v>
      </c>
    </row>
    <row r="4688" spans="1:3" x14ac:dyDescent="0.3">
      <c r="A4688" s="14">
        <v>38398</v>
      </c>
      <c r="B4688" s="13">
        <v>44.91</v>
      </c>
      <c r="C4688" s="15">
        <f t="shared" si="73"/>
        <v>8.9466040718837736E-3</v>
      </c>
    </row>
    <row r="4689" spans="1:3" x14ac:dyDescent="0.3">
      <c r="A4689" s="14">
        <v>38397</v>
      </c>
      <c r="B4689" s="13">
        <v>44.51</v>
      </c>
      <c r="C4689" s="15">
        <f t="shared" si="73"/>
        <v>2.2492137237520556E-3</v>
      </c>
    </row>
    <row r="4690" spans="1:3" x14ac:dyDescent="0.3">
      <c r="A4690" s="14">
        <v>38394</v>
      </c>
      <c r="B4690" s="13">
        <v>44.41</v>
      </c>
      <c r="C4690" s="15">
        <f t="shared" si="73"/>
        <v>8.3663574495316737E-3</v>
      </c>
    </row>
    <row r="4691" spans="1:3" x14ac:dyDescent="0.3">
      <c r="A4691" s="14">
        <v>38393</v>
      </c>
      <c r="B4691" s="13">
        <v>44.04</v>
      </c>
      <c r="C4691" s="15">
        <f t="shared" si="73"/>
        <v>3.5829557727758872E-2</v>
      </c>
    </row>
    <row r="4692" spans="1:3" x14ac:dyDescent="0.3">
      <c r="A4692" s="14">
        <v>38392</v>
      </c>
      <c r="B4692" s="13">
        <v>42.49</v>
      </c>
      <c r="C4692" s="15">
        <f t="shared" si="73"/>
        <v>-7.0356763020051564E-3</v>
      </c>
    </row>
    <row r="4693" spans="1:3" x14ac:dyDescent="0.3">
      <c r="A4693" s="14">
        <v>38391</v>
      </c>
      <c r="B4693" s="13">
        <v>42.79</v>
      </c>
      <c r="C4693" s="15">
        <f t="shared" si="73"/>
        <v>2.1055101941464464E-3</v>
      </c>
    </row>
    <row r="4694" spans="1:3" x14ac:dyDescent="0.3">
      <c r="A4694" s="14">
        <v>38390</v>
      </c>
      <c r="B4694" s="13">
        <v>42.7</v>
      </c>
      <c r="C4694" s="15">
        <f t="shared" si="73"/>
        <v>-1.3029500290333684E-2</v>
      </c>
    </row>
    <row r="4695" spans="1:3" x14ac:dyDescent="0.3">
      <c r="A4695" s="14">
        <v>38387</v>
      </c>
      <c r="B4695" s="13">
        <v>43.26</v>
      </c>
      <c r="C4695" s="15">
        <f t="shared" si="73"/>
        <v>3.0096098651608253E-3</v>
      </c>
    </row>
    <row r="4696" spans="1:3" x14ac:dyDescent="0.3">
      <c r="A4696" s="14">
        <v>38386</v>
      </c>
      <c r="B4696" s="13">
        <v>43.13</v>
      </c>
      <c r="C4696" s="15">
        <f t="shared" si="73"/>
        <v>-2.3827014948683323E-2</v>
      </c>
    </row>
    <row r="4697" spans="1:3" x14ac:dyDescent="0.3">
      <c r="A4697" s="14">
        <v>38385</v>
      </c>
      <c r="B4697" s="13">
        <v>44.17</v>
      </c>
      <c r="C4697" s="15">
        <f t="shared" si="73"/>
        <v>-2.1279781581368284E-2</v>
      </c>
    </row>
    <row r="4698" spans="1:3" x14ac:dyDescent="0.3">
      <c r="A4698" s="14">
        <v>38384</v>
      </c>
      <c r="B4698" s="13">
        <v>45.12</v>
      </c>
      <c r="C4698" s="15">
        <f t="shared" si="73"/>
        <v>1.3611724162040477E-2</v>
      </c>
    </row>
    <row r="4699" spans="1:3" x14ac:dyDescent="0.3">
      <c r="A4699" s="14">
        <v>38383</v>
      </c>
      <c r="B4699" s="13">
        <v>44.51</v>
      </c>
      <c r="C4699" s="15">
        <f t="shared" si="73"/>
        <v>-5.3775616931014394E-3</v>
      </c>
    </row>
    <row r="4700" spans="1:3" x14ac:dyDescent="0.3">
      <c r="A4700" s="14">
        <v>38380</v>
      </c>
      <c r="B4700" s="13">
        <v>44.75</v>
      </c>
      <c r="C4700" s="15">
        <f t="shared" si="73"/>
        <v>-3.8575898515141219E-2</v>
      </c>
    </row>
    <row r="4701" spans="1:3" x14ac:dyDescent="0.3">
      <c r="A4701" s="14">
        <v>38379</v>
      </c>
      <c r="B4701" s="13">
        <v>46.51</v>
      </c>
      <c r="C4701" s="15">
        <f t="shared" si="73"/>
        <v>1.2331145975053425E-2</v>
      </c>
    </row>
    <row r="4702" spans="1:3" x14ac:dyDescent="0.3">
      <c r="A4702" s="14">
        <v>38378</v>
      </c>
      <c r="B4702" s="13">
        <v>45.94</v>
      </c>
      <c r="C4702" s="15">
        <f t="shared" si="73"/>
        <v>-4.3440554846554897E-3</v>
      </c>
    </row>
    <row r="4703" spans="1:3" x14ac:dyDescent="0.3">
      <c r="A4703" s="14">
        <v>38377</v>
      </c>
      <c r="B4703" s="13">
        <v>46.14</v>
      </c>
      <c r="C4703" s="15">
        <f t="shared" si="73"/>
        <v>8.7070641509724902E-3</v>
      </c>
    </row>
    <row r="4704" spans="1:3" x14ac:dyDescent="0.3">
      <c r="A4704" s="14">
        <v>38376</v>
      </c>
      <c r="B4704" s="13">
        <v>45.74</v>
      </c>
      <c r="C4704" s="15">
        <f t="shared" si="73"/>
        <v>-3.0561036665348938E-3</v>
      </c>
    </row>
    <row r="4705" spans="1:3" x14ac:dyDescent="0.3">
      <c r="A4705" s="14">
        <v>38373</v>
      </c>
      <c r="B4705" s="13">
        <v>45.88</v>
      </c>
      <c r="C4705" s="15">
        <f t="shared" si="73"/>
        <v>4.0476950886972972E-2</v>
      </c>
    </row>
    <row r="4706" spans="1:3" x14ac:dyDescent="0.3">
      <c r="A4706" s="14">
        <v>38372</v>
      </c>
      <c r="B4706" s="13">
        <v>44.06</v>
      </c>
      <c r="C4706" s="15">
        <f t="shared" si="73"/>
        <v>-2.4659397907264038E-2</v>
      </c>
    </row>
    <row r="4707" spans="1:3" x14ac:dyDescent="0.3">
      <c r="A4707" s="14">
        <v>38371</v>
      </c>
      <c r="B4707" s="13">
        <v>45.16</v>
      </c>
      <c r="C4707" s="15">
        <f t="shared" si="73"/>
        <v>-4.4277175839601602E-4</v>
      </c>
    </row>
    <row r="4708" spans="1:3" x14ac:dyDescent="0.3">
      <c r="A4708" s="14">
        <v>38370</v>
      </c>
      <c r="B4708" s="13">
        <v>45.18</v>
      </c>
      <c r="C4708" s="15">
        <f t="shared" si="73"/>
        <v>1.7722645312244875E-3</v>
      </c>
    </row>
    <row r="4709" spans="1:3" x14ac:dyDescent="0.3">
      <c r="A4709" s="14">
        <v>38369</v>
      </c>
      <c r="B4709" s="13">
        <v>45.1</v>
      </c>
      <c r="C4709" s="15">
        <f t="shared" si="73"/>
        <v>-3.5413936967585518E-3</v>
      </c>
    </row>
    <row r="4710" spans="1:3" x14ac:dyDescent="0.3">
      <c r="A4710" s="14">
        <v>38366</v>
      </c>
      <c r="B4710" s="13">
        <v>45.26</v>
      </c>
      <c r="C4710" s="15">
        <f t="shared" si="73"/>
        <v>-1.0986706866151155E-2</v>
      </c>
    </row>
    <row r="4711" spans="1:3" x14ac:dyDescent="0.3">
      <c r="A4711" s="14">
        <v>38365</v>
      </c>
      <c r="B4711" s="13">
        <v>45.76</v>
      </c>
      <c r="C4711" s="15">
        <f t="shared" si="73"/>
        <v>4.4918734267918946E-2</v>
      </c>
    </row>
    <row r="4712" spans="1:3" x14ac:dyDescent="0.3">
      <c r="A4712" s="14">
        <v>38364</v>
      </c>
      <c r="B4712" s="13">
        <v>43.75</v>
      </c>
      <c r="C4712" s="15">
        <f t="shared" si="73"/>
        <v>6.8807610922222871E-3</v>
      </c>
    </row>
    <row r="4713" spans="1:3" x14ac:dyDescent="0.3">
      <c r="A4713" s="14">
        <v>38363</v>
      </c>
      <c r="B4713" s="13">
        <v>43.45</v>
      </c>
      <c r="C4713" s="15">
        <f t="shared" si="73"/>
        <v>-2.858633853448821E-2</v>
      </c>
    </row>
    <row r="4714" spans="1:3" x14ac:dyDescent="0.3">
      <c r="A4714" s="14">
        <v>38362</v>
      </c>
      <c r="B4714" s="13">
        <v>44.71</v>
      </c>
      <c r="C4714" s="15">
        <f t="shared" si="73"/>
        <v>3.2506555707663073E-2</v>
      </c>
    </row>
    <row r="4715" spans="1:3" x14ac:dyDescent="0.3">
      <c r="A4715" s="14">
        <v>38359</v>
      </c>
      <c r="B4715" s="13">
        <v>43.28</v>
      </c>
      <c r="C4715" s="15">
        <f t="shared" si="73"/>
        <v>6.9340116033769783E-4</v>
      </c>
    </row>
    <row r="4716" spans="1:3" x14ac:dyDescent="0.3">
      <c r="A4716" s="14">
        <v>38358</v>
      </c>
      <c r="B4716" s="13">
        <v>43.25</v>
      </c>
      <c r="C4716" s="15">
        <f t="shared" si="73"/>
        <v>5.3425166673580569E-2</v>
      </c>
    </row>
    <row r="4717" spans="1:3" x14ac:dyDescent="0.3">
      <c r="A4717" s="14">
        <v>38357</v>
      </c>
      <c r="B4717" s="13">
        <v>41</v>
      </c>
      <c r="C4717" s="15">
        <f t="shared" si="73"/>
        <v>6.1162270174360536E-3</v>
      </c>
    </row>
    <row r="4718" spans="1:3" x14ac:dyDescent="0.3">
      <c r="A4718" s="14">
        <v>38356</v>
      </c>
      <c r="B4718" s="13">
        <v>40.75</v>
      </c>
      <c r="C4718" s="15">
        <f t="shared" si="73"/>
        <v>9.1212268021802455E-3</v>
      </c>
    </row>
    <row r="4719" spans="1:3" x14ac:dyDescent="0.3">
      <c r="A4719" s="14">
        <v>38352</v>
      </c>
      <c r="B4719" s="13">
        <v>40.380000000000003</v>
      </c>
      <c r="C4719" s="15">
        <f t="shared" si="73"/>
        <v>1.4467700594299467E-2</v>
      </c>
    </row>
    <row r="4720" spans="1:3" x14ac:dyDescent="0.3">
      <c r="A4720" s="14">
        <v>38351</v>
      </c>
      <c r="B4720" s="13">
        <v>39.799999999999997</v>
      </c>
      <c r="C4720" s="15">
        <f t="shared" si="73"/>
        <v>2.2101750668027654E-2</v>
      </c>
    </row>
    <row r="4721" spans="1:3" x14ac:dyDescent="0.3">
      <c r="A4721" s="14">
        <v>38350</v>
      </c>
      <c r="B4721" s="13">
        <v>38.93</v>
      </c>
      <c r="C4721" s="15">
        <f t="shared" si="73"/>
        <v>-3.3096364169119506E-2</v>
      </c>
    </row>
    <row r="4722" spans="1:3" x14ac:dyDescent="0.3">
      <c r="A4722" s="14">
        <v>38349</v>
      </c>
      <c r="B4722" s="13">
        <v>40.24</v>
      </c>
      <c r="C4722" s="15">
        <f t="shared" si="73"/>
        <v>1.6032407531049009E-2</v>
      </c>
    </row>
    <row r="4723" spans="1:3" x14ac:dyDescent="0.3">
      <c r="A4723" s="14">
        <v>38348</v>
      </c>
      <c r="B4723" s="13">
        <v>39.6</v>
      </c>
      <c r="C4723" s="15">
        <f t="shared" si="73"/>
        <v>0</v>
      </c>
    </row>
    <row r="4724" spans="1:3" x14ac:dyDescent="0.3">
      <c r="A4724" s="14">
        <v>38345</v>
      </c>
      <c r="B4724" s="13">
        <v>39.6</v>
      </c>
      <c r="C4724" s="15">
        <f t="shared" si="73"/>
        <v>-1.7274180942820981E-2</v>
      </c>
    </row>
    <row r="4725" spans="1:3" x14ac:dyDescent="0.3">
      <c r="A4725" s="14">
        <v>38344</v>
      </c>
      <c r="B4725" s="13">
        <v>40.29</v>
      </c>
      <c r="C4725" s="15">
        <f t="shared" si="73"/>
        <v>-3.7160949490147024E-3</v>
      </c>
    </row>
    <row r="4726" spans="1:3" x14ac:dyDescent="0.3">
      <c r="A4726" s="14">
        <v>38343</v>
      </c>
      <c r="B4726" s="13">
        <v>40.44</v>
      </c>
      <c r="C4726" s="15">
        <f t="shared" si="73"/>
        <v>-5.5783692004573761E-2</v>
      </c>
    </row>
    <row r="4727" spans="1:3" x14ac:dyDescent="0.3">
      <c r="A4727" s="14">
        <v>38342</v>
      </c>
      <c r="B4727" s="13">
        <v>42.76</v>
      </c>
      <c r="C4727" s="15">
        <f t="shared" si="73"/>
        <v>2.1069889569357847E-3</v>
      </c>
    </row>
    <row r="4728" spans="1:3" x14ac:dyDescent="0.3">
      <c r="A4728" s="14">
        <v>38341</v>
      </c>
      <c r="B4728" s="13">
        <v>42.67</v>
      </c>
      <c r="C4728" s="15">
        <f t="shared" si="73"/>
        <v>-9.098394736308359E-3</v>
      </c>
    </row>
    <row r="4729" spans="1:3" x14ac:dyDescent="0.3">
      <c r="A4729" s="14">
        <v>38338</v>
      </c>
      <c r="B4729" s="13">
        <v>43.06</v>
      </c>
      <c r="C4729" s="15">
        <f t="shared" si="73"/>
        <v>3.7142057591440479E-2</v>
      </c>
    </row>
    <row r="4730" spans="1:3" x14ac:dyDescent="0.3">
      <c r="A4730" s="14">
        <v>38337</v>
      </c>
      <c r="B4730" s="13">
        <v>41.49</v>
      </c>
      <c r="C4730" s="15">
        <f t="shared" si="73"/>
        <v>-9.6362329788558321E-4</v>
      </c>
    </row>
    <row r="4731" spans="1:3" x14ac:dyDescent="0.3">
      <c r="A4731" s="14">
        <v>38336</v>
      </c>
      <c r="B4731" s="13">
        <v>41.53</v>
      </c>
      <c r="C4731" s="15">
        <f t="shared" si="73"/>
        <v>0.11468766271714076</v>
      </c>
    </row>
    <row r="4732" spans="1:3" x14ac:dyDescent="0.3">
      <c r="A4732" s="14">
        <v>38335</v>
      </c>
      <c r="B4732" s="13">
        <v>37.03</v>
      </c>
      <c r="C4732" s="15">
        <f t="shared" si="73"/>
        <v>7.0460996123406661E-3</v>
      </c>
    </row>
    <row r="4733" spans="1:3" x14ac:dyDescent="0.3">
      <c r="A4733" s="14">
        <v>38334</v>
      </c>
      <c r="B4733" s="13">
        <v>36.770000000000003</v>
      </c>
      <c r="C4733" s="15">
        <f t="shared" si="73"/>
        <v>-1.2701157095685688E-2</v>
      </c>
    </row>
    <row r="4734" spans="1:3" x14ac:dyDescent="0.3">
      <c r="A4734" s="14">
        <v>38331</v>
      </c>
      <c r="B4734" s="13">
        <v>37.24</v>
      </c>
      <c r="C4734" s="15">
        <f t="shared" si="73"/>
        <v>-2.884942698359734E-2</v>
      </c>
    </row>
    <row r="4735" spans="1:3" x14ac:dyDescent="0.3">
      <c r="A4735" s="14">
        <v>38330</v>
      </c>
      <c r="B4735" s="13">
        <v>38.33</v>
      </c>
      <c r="C4735" s="15">
        <f t="shared" si="73"/>
        <v>3.8021328345982132E-2</v>
      </c>
    </row>
    <row r="4736" spans="1:3" x14ac:dyDescent="0.3">
      <c r="A4736" s="14">
        <v>38329</v>
      </c>
      <c r="B4736" s="13">
        <v>36.9</v>
      </c>
      <c r="C4736" s="15">
        <f t="shared" si="73"/>
        <v>-5.6749240260247679E-3</v>
      </c>
    </row>
    <row r="4737" spans="1:3" x14ac:dyDescent="0.3">
      <c r="A4737" s="14">
        <v>38328</v>
      </c>
      <c r="B4737" s="13">
        <v>37.11</v>
      </c>
      <c r="C4737" s="15">
        <f t="shared" si="73"/>
        <v>-3.4951929504246387E-2</v>
      </c>
    </row>
    <row r="4738" spans="1:3" x14ac:dyDescent="0.3">
      <c r="A4738" s="14">
        <v>38327</v>
      </c>
      <c r="B4738" s="13">
        <v>38.43</v>
      </c>
      <c r="C4738" s="15">
        <f t="shared" si="73"/>
        <v>-3.6363676433838745E-3</v>
      </c>
    </row>
    <row r="4739" spans="1:3" x14ac:dyDescent="0.3">
      <c r="A4739" s="14">
        <v>38324</v>
      </c>
      <c r="B4739" s="13">
        <v>38.57</v>
      </c>
      <c r="C4739" s="15">
        <f t="shared" ref="C4739:C4802" si="74">LN(B4739/B4740)</f>
        <v>2.0763049244816589E-3</v>
      </c>
    </row>
    <row r="4740" spans="1:3" x14ac:dyDescent="0.3">
      <c r="A4740" s="14">
        <v>38323</v>
      </c>
      <c r="B4740" s="13">
        <v>38.49</v>
      </c>
      <c r="C4740" s="15">
        <f t="shared" si="74"/>
        <v>-6.7797041152334564E-2</v>
      </c>
    </row>
    <row r="4741" spans="1:3" x14ac:dyDescent="0.3">
      <c r="A4741" s="14">
        <v>38322</v>
      </c>
      <c r="B4741" s="13">
        <v>41.19</v>
      </c>
      <c r="C4741" s="15">
        <f t="shared" si="74"/>
        <v>-7.1207783432246027E-2</v>
      </c>
    </row>
    <row r="4742" spans="1:3" x14ac:dyDescent="0.3">
      <c r="A4742" s="14">
        <v>38321</v>
      </c>
      <c r="B4742" s="13">
        <v>44.23</v>
      </c>
      <c r="C4742" s="15">
        <f t="shared" si="74"/>
        <v>4.0779394980468425E-3</v>
      </c>
    </row>
    <row r="4743" spans="1:3" x14ac:dyDescent="0.3">
      <c r="A4743" s="14">
        <v>38320</v>
      </c>
      <c r="B4743" s="13">
        <v>44.05</v>
      </c>
      <c r="C4743" s="15">
        <f t="shared" si="74"/>
        <v>2.7153071772302681E-2</v>
      </c>
    </row>
    <row r="4744" spans="1:3" x14ac:dyDescent="0.3">
      <c r="A4744" s="14">
        <v>38317</v>
      </c>
      <c r="B4744" s="13">
        <v>42.87</v>
      </c>
      <c r="C4744" s="15">
        <f t="shared" si="74"/>
        <v>-5.8146459908559886E-3</v>
      </c>
    </row>
    <row r="4745" spans="1:3" x14ac:dyDescent="0.3">
      <c r="A4745" s="14">
        <v>38316</v>
      </c>
      <c r="B4745" s="13">
        <v>43.12</v>
      </c>
      <c r="C4745" s="15">
        <f t="shared" si="74"/>
        <v>1.1663299930270607E-2</v>
      </c>
    </row>
    <row r="4746" spans="1:3" x14ac:dyDescent="0.3">
      <c r="A4746" s="14">
        <v>38315</v>
      </c>
      <c r="B4746" s="13">
        <v>42.62</v>
      </c>
      <c r="C4746" s="15">
        <f t="shared" si="74"/>
        <v>-9.5739201800373059E-3</v>
      </c>
    </row>
    <row r="4747" spans="1:3" x14ac:dyDescent="0.3">
      <c r="A4747" s="14">
        <v>38314</v>
      </c>
      <c r="B4747" s="13">
        <v>43.03</v>
      </c>
      <c r="C4747" s="15">
        <f t="shared" si="74"/>
        <v>1.8056534662597701E-2</v>
      </c>
    </row>
    <row r="4748" spans="1:3" x14ac:dyDescent="0.3">
      <c r="A4748" s="14">
        <v>38313</v>
      </c>
      <c r="B4748" s="13">
        <v>42.26</v>
      </c>
      <c r="C4748" s="15">
        <f t="shared" si="74"/>
        <v>-7.0963929648655511E-4</v>
      </c>
    </row>
    <row r="4749" spans="1:3" x14ac:dyDescent="0.3">
      <c r="A4749" s="14">
        <v>38310</v>
      </c>
      <c r="B4749" s="13">
        <v>42.29</v>
      </c>
      <c r="C4749" s="15">
        <f t="shared" si="74"/>
        <v>3.5868570074281285E-2</v>
      </c>
    </row>
    <row r="4750" spans="1:3" x14ac:dyDescent="0.3">
      <c r="A4750" s="14">
        <v>38309</v>
      </c>
      <c r="B4750" s="13">
        <v>40.799999999999997</v>
      </c>
      <c r="C4750" s="15">
        <f t="shared" si="74"/>
        <v>1.3075306546753112E-2</v>
      </c>
    </row>
    <row r="4751" spans="1:3" x14ac:dyDescent="0.3">
      <c r="A4751" s="14">
        <v>38308</v>
      </c>
      <c r="B4751" s="13">
        <v>40.270000000000003</v>
      </c>
      <c r="C4751" s="15">
        <f t="shared" si="74"/>
        <v>-5.2012501158471922E-3</v>
      </c>
    </row>
    <row r="4752" spans="1:3" x14ac:dyDescent="0.3">
      <c r="A4752" s="14">
        <v>38307</v>
      </c>
      <c r="B4752" s="13">
        <v>40.479999999999997</v>
      </c>
      <c r="C4752" s="15">
        <f t="shared" si="74"/>
        <v>2.9074729700244113E-2</v>
      </c>
    </row>
    <row r="4753" spans="1:3" x14ac:dyDescent="0.3">
      <c r="A4753" s="14">
        <v>38306</v>
      </c>
      <c r="B4753" s="13">
        <v>39.32</v>
      </c>
      <c r="C4753" s="15">
        <f t="shared" si="74"/>
        <v>-4.9855333244675122E-2</v>
      </c>
    </row>
    <row r="4754" spans="1:3" x14ac:dyDescent="0.3">
      <c r="A4754" s="14">
        <v>38303</v>
      </c>
      <c r="B4754" s="13">
        <v>41.33</v>
      </c>
      <c r="C4754" s="15">
        <f t="shared" si="74"/>
        <v>-2.1305413896533624E-2</v>
      </c>
    </row>
    <row r="4755" spans="1:3" x14ac:dyDescent="0.3">
      <c r="A4755" s="14">
        <v>38302</v>
      </c>
      <c r="B4755" s="13">
        <v>42.22</v>
      </c>
      <c r="C4755" s="15">
        <f t="shared" si="74"/>
        <v>-8.2557374198864997E-3</v>
      </c>
    </row>
    <row r="4756" spans="1:3" x14ac:dyDescent="0.3">
      <c r="A4756" s="14">
        <v>38301</v>
      </c>
      <c r="B4756" s="13">
        <v>42.57</v>
      </c>
      <c r="C4756" s="15">
        <f t="shared" si="74"/>
        <v>-1.6309774396732493E-2</v>
      </c>
    </row>
    <row r="4757" spans="1:3" x14ac:dyDescent="0.3">
      <c r="A4757" s="14">
        <v>38300</v>
      </c>
      <c r="B4757" s="13">
        <v>43.27</v>
      </c>
      <c r="C4757" s="15">
        <f t="shared" si="74"/>
        <v>-3.43020569338153E-2</v>
      </c>
    </row>
    <row r="4758" spans="1:3" x14ac:dyDescent="0.3">
      <c r="A4758" s="14">
        <v>38299</v>
      </c>
      <c r="B4758" s="13">
        <v>44.78</v>
      </c>
      <c r="C4758" s="15">
        <f t="shared" si="74"/>
        <v>9.1980457797907877E-3</v>
      </c>
    </row>
    <row r="4759" spans="1:3" x14ac:dyDescent="0.3">
      <c r="A4759" s="14">
        <v>38296</v>
      </c>
      <c r="B4759" s="13">
        <v>44.37</v>
      </c>
      <c r="C4759" s="15">
        <f t="shared" si="74"/>
        <v>-2.1184870768987559E-2</v>
      </c>
    </row>
    <row r="4760" spans="1:3" x14ac:dyDescent="0.3">
      <c r="A4760" s="14">
        <v>38295</v>
      </c>
      <c r="B4760" s="13">
        <v>45.32</v>
      </c>
      <c r="C4760" s="15">
        <f t="shared" si="74"/>
        <v>-1.7931816585802035E-2</v>
      </c>
    </row>
    <row r="4761" spans="1:3" x14ac:dyDescent="0.3">
      <c r="A4761" s="14">
        <v>38294</v>
      </c>
      <c r="B4761" s="13">
        <v>46.14</v>
      </c>
      <c r="C4761" s="15">
        <f t="shared" si="74"/>
        <v>-2.3812112128266129E-3</v>
      </c>
    </row>
    <row r="4762" spans="1:3" x14ac:dyDescent="0.3">
      <c r="A4762" s="14">
        <v>38293</v>
      </c>
      <c r="B4762" s="13">
        <v>46.25</v>
      </c>
      <c r="C4762" s="15">
        <f t="shared" si="74"/>
        <v>-1.2676074771082478E-2</v>
      </c>
    </row>
    <row r="4763" spans="1:3" x14ac:dyDescent="0.3">
      <c r="A4763" s="14">
        <v>38292</v>
      </c>
      <c r="B4763" s="13">
        <v>46.84</v>
      </c>
      <c r="C4763" s="15">
        <f t="shared" si="74"/>
        <v>-2.7791262271048875E-2</v>
      </c>
    </row>
    <row r="4764" spans="1:3" x14ac:dyDescent="0.3">
      <c r="A4764" s="14">
        <v>38289</v>
      </c>
      <c r="B4764" s="13">
        <v>48.16</v>
      </c>
      <c r="C4764" s="15">
        <f t="shared" si="74"/>
        <v>-1.4839513862774446E-2</v>
      </c>
    </row>
    <row r="4765" spans="1:3" x14ac:dyDescent="0.3">
      <c r="A4765" s="14">
        <v>38288</v>
      </c>
      <c r="B4765" s="13">
        <v>48.88</v>
      </c>
      <c r="C4765" s="15">
        <f t="shared" si="74"/>
        <v>-2.2454670562139109E-2</v>
      </c>
    </row>
    <row r="4766" spans="1:3" x14ac:dyDescent="0.3">
      <c r="A4766" s="14">
        <v>38287</v>
      </c>
      <c r="B4766" s="13">
        <v>49.99</v>
      </c>
      <c r="C4766" s="15">
        <f t="shared" si="74"/>
        <v>-4.0189668218825525E-2</v>
      </c>
    </row>
    <row r="4767" spans="1:3" x14ac:dyDescent="0.3">
      <c r="A4767" s="14">
        <v>38286</v>
      </c>
      <c r="B4767" s="13">
        <v>52.04</v>
      </c>
      <c r="C4767" s="15">
        <f t="shared" si="74"/>
        <v>6.9417941699581953E-3</v>
      </c>
    </row>
    <row r="4768" spans="1:3" x14ac:dyDescent="0.3">
      <c r="A4768" s="14">
        <v>38285</v>
      </c>
      <c r="B4768" s="13">
        <v>51.68</v>
      </c>
      <c r="C4768" s="15">
        <f t="shared" si="74"/>
        <v>-1.1543029281674812E-2</v>
      </c>
    </row>
    <row r="4769" spans="1:3" x14ac:dyDescent="0.3">
      <c r="A4769" s="14">
        <v>38282</v>
      </c>
      <c r="B4769" s="13">
        <v>52.28</v>
      </c>
      <c r="C4769" s="15">
        <f t="shared" si="74"/>
        <v>2.3612476942683352E-2</v>
      </c>
    </row>
    <row r="4770" spans="1:3" x14ac:dyDescent="0.3">
      <c r="A4770" s="14">
        <v>38281</v>
      </c>
      <c r="B4770" s="13">
        <v>51.06</v>
      </c>
      <c r="C4770" s="15">
        <f t="shared" si="74"/>
        <v>5.4988355368055138E-3</v>
      </c>
    </row>
    <row r="4771" spans="1:3" x14ac:dyDescent="0.3">
      <c r="A4771" s="14">
        <v>38280</v>
      </c>
      <c r="B4771" s="13">
        <v>50.78</v>
      </c>
      <c r="C4771" s="15">
        <f t="shared" si="74"/>
        <v>3.1405721398645566E-2</v>
      </c>
    </row>
    <row r="4772" spans="1:3" x14ac:dyDescent="0.3">
      <c r="A4772" s="14">
        <v>38279</v>
      </c>
      <c r="B4772" s="13">
        <v>49.21</v>
      </c>
      <c r="C4772" s="15">
        <f t="shared" si="74"/>
        <v>1.0165701800528947E-3</v>
      </c>
    </row>
    <row r="4773" spans="1:3" x14ac:dyDescent="0.3">
      <c r="A4773" s="14">
        <v>38278</v>
      </c>
      <c r="B4773" s="13">
        <v>49.16</v>
      </c>
      <c r="C4773" s="15">
        <f t="shared" si="74"/>
        <v>-3.713742801583144E-2</v>
      </c>
    </row>
    <row r="4774" spans="1:3" x14ac:dyDescent="0.3">
      <c r="A4774" s="14">
        <v>38275</v>
      </c>
      <c r="B4774" s="13">
        <v>51.02</v>
      </c>
      <c r="C4774" s="15">
        <f t="shared" si="74"/>
        <v>-5.6679522402080865E-3</v>
      </c>
    </row>
    <row r="4775" spans="1:3" x14ac:dyDescent="0.3">
      <c r="A4775" s="14">
        <v>38274</v>
      </c>
      <c r="B4775" s="13">
        <v>51.31</v>
      </c>
      <c r="C4775" s="15">
        <f t="shared" si="74"/>
        <v>1.7497743194099757E-2</v>
      </c>
    </row>
    <row r="4776" spans="1:3" x14ac:dyDescent="0.3">
      <c r="A4776" s="14">
        <v>38273</v>
      </c>
      <c r="B4776" s="13">
        <v>50.42</v>
      </c>
      <c r="C4776" s="15">
        <f t="shared" si="74"/>
        <v>-1.6912890852640795E-2</v>
      </c>
    </row>
    <row r="4777" spans="1:3" x14ac:dyDescent="0.3">
      <c r="A4777" s="14">
        <v>38272</v>
      </c>
      <c r="B4777" s="13">
        <v>51.28</v>
      </c>
      <c r="C4777" s="15">
        <f t="shared" si="74"/>
        <v>1.0389194690517958E-2</v>
      </c>
    </row>
    <row r="4778" spans="1:3" x14ac:dyDescent="0.3">
      <c r="A4778" s="14">
        <v>38271</v>
      </c>
      <c r="B4778" s="13">
        <v>50.75</v>
      </c>
      <c r="C4778" s="15">
        <f t="shared" si="74"/>
        <v>2.6758785064238153E-2</v>
      </c>
    </row>
    <row r="4779" spans="1:3" x14ac:dyDescent="0.3">
      <c r="A4779" s="14">
        <v>38268</v>
      </c>
      <c r="B4779" s="13">
        <v>49.41</v>
      </c>
      <c r="C4779" s="15">
        <f t="shared" si="74"/>
        <v>8.7407813336368764E-3</v>
      </c>
    </row>
    <row r="4780" spans="1:3" x14ac:dyDescent="0.3">
      <c r="A4780" s="14">
        <v>38267</v>
      </c>
      <c r="B4780" s="13">
        <v>48.98</v>
      </c>
      <c r="C4780" s="15">
        <f t="shared" si="74"/>
        <v>2.1253250194574278E-2</v>
      </c>
    </row>
    <row r="4781" spans="1:3" x14ac:dyDescent="0.3">
      <c r="A4781" s="14">
        <v>38266</v>
      </c>
      <c r="B4781" s="13">
        <v>47.95</v>
      </c>
      <c r="C4781" s="15">
        <f t="shared" si="74"/>
        <v>1.7885800307075268E-2</v>
      </c>
    </row>
    <row r="4782" spans="1:3" x14ac:dyDescent="0.3">
      <c r="A4782" s="14">
        <v>38265</v>
      </c>
      <c r="B4782" s="13">
        <v>47.1</v>
      </c>
      <c r="C4782" s="15">
        <f t="shared" si="74"/>
        <v>2.3381879076476934E-3</v>
      </c>
    </row>
    <row r="4783" spans="1:3" x14ac:dyDescent="0.3">
      <c r="A4783" s="14">
        <v>38264</v>
      </c>
      <c r="B4783" s="13">
        <v>46.99</v>
      </c>
      <c r="C4783" s="15">
        <f t="shared" si="74"/>
        <v>2.7703800350747207E-3</v>
      </c>
    </row>
    <row r="4784" spans="1:3" x14ac:dyDescent="0.3">
      <c r="A4784" s="14">
        <v>38261</v>
      </c>
      <c r="B4784" s="13">
        <v>46.86</v>
      </c>
      <c r="C4784" s="15">
        <f t="shared" si="74"/>
        <v>-1.9024036004697046E-2</v>
      </c>
    </row>
    <row r="4785" spans="1:3" x14ac:dyDescent="0.3">
      <c r="A4785" s="14">
        <v>38260</v>
      </c>
      <c r="B4785" s="13">
        <v>47.76</v>
      </c>
      <c r="C4785" s="15">
        <f t="shared" si="74"/>
        <v>2.5876311210200967E-2</v>
      </c>
    </row>
    <row r="4786" spans="1:3" x14ac:dyDescent="0.3">
      <c r="A4786" s="14">
        <v>38259</v>
      </c>
      <c r="B4786" s="13">
        <v>46.54</v>
      </c>
      <c r="C4786" s="15">
        <f t="shared" si="74"/>
        <v>-2.0838517180243845E-2</v>
      </c>
    </row>
    <row r="4787" spans="1:3" x14ac:dyDescent="0.3">
      <c r="A4787" s="14">
        <v>38258</v>
      </c>
      <c r="B4787" s="13">
        <v>47.52</v>
      </c>
      <c r="C4787" s="15">
        <f t="shared" si="74"/>
        <v>1.3772863119774782E-2</v>
      </c>
    </row>
    <row r="4788" spans="1:3" x14ac:dyDescent="0.3">
      <c r="A4788" s="14">
        <v>38257</v>
      </c>
      <c r="B4788" s="13">
        <v>46.87</v>
      </c>
      <c r="C4788" s="15">
        <f t="shared" si="74"/>
        <v>1.591431436488552E-2</v>
      </c>
    </row>
    <row r="4789" spans="1:3" x14ac:dyDescent="0.3">
      <c r="A4789" s="14">
        <v>38254</v>
      </c>
      <c r="B4789" s="13">
        <v>46.13</v>
      </c>
      <c r="C4789" s="15">
        <f t="shared" si="74"/>
        <v>-8.6337682868279711E-3</v>
      </c>
    </row>
    <row r="4790" spans="1:3" x14ac:dyDescent="0.3">
      <c r="A4790" s="14">
        <v>38253</v>
      </c>
      <c r="B4790" s="13">
        <v>46.53</v>
      </c>
      <c r="C4790" s="15">
        <f t="shared" si="74"/>
        <v>1.8874624754907803E-2</v>
      </c>
    </row>
    <row r="4791" spans="1:3" x14ac:dyDescent="0.3">
      <c r="A4791" s="14">
        <v>38252</v>
      </c>
      <c r="B4791" s="13">
        <v>45.66</v>
      </c>
      <c r="C4791" s="15">
        <f t="shared" si="74"/>
        <v>2.4386045482620734E-2</v>
      </c>
    </row>
    <row r="4792" spans="1:3" x14ac:dyDescent="0.3">
      <c r="A4792" s="14">
        <v>38251</v>
      </c>
      <c r="B4792" s="13">
        <v>44.56</v>
      </c>
      <c r="C4792" s="15">
        <f t="shared" si="74"/>
        <v>2.1779445264039948E-2</v>
      </c>
    </row>
    <row r="4793" spans="1:3" x14ac:dyDescent="0.3">
      <c r="A4793" s="14">
        <v>38250</v>
      </c>
      <c r="B4793" s="13">
        <v>43.6</v>
      </c>
      <c r="C4793" s="15">
        <f t="shared" si="74"/>
        <v>1.1998298066800786E-2</v>
      </c>
    </row>
    <row r="4794" spans="1:3" x14ac:dyDescent="0.3">
      <c r="A4794" s="14">
        <v>38247</v>
      </c>
      <c r="B4794" s="13">
        <v>43.08</v>
      </c>
      <c r="C4794" s="15">
        <f t="shared" si="74"/>
        <v>5.7322281107828561E-2</v>
      </c>
    </row>
    <row r="4795" spans="1:3" x14ac:dyDescent="0.3">
      <c r="A4795" s="14">
        <v>38246</v>
      </c>
      <c r="B4795" s="13">
        <v>40.68</v>
      </c>
      <c r="C4795" s="15">
        <f t="shared" si="74"/>
        <v>-3.2647077836666143E-2</v>
      </c>
    </row>
    <row r="4796" spans="1:3" x14ac:dyDescent="0.3">
      <c r="A4796" s="14">
        <v>38245</v>
      </c>
      <c r="B4796" s="13">
        <v>42.03</v>
      </c>
      <c r="C4796" s="15">
        <f t="shared" si="74"/>
        <v>1.655309476340306E-2</v>
      </c>
    </row>
    <row r="4797" spans="1:3" x14ac:dyDescent="0.3">
      <c r="A4797" s="14">
        <v>38244</v>
      </c>
      <c r="B4797" s="13">
        <v>41.34</v>
      </c>
      <c r="C4797" s="15">
        <f t="shared" si="74"/>
        <v>1.7323844253986781E-2</v>
      </c>
    </row>
    <row r="4798" spans="1:3" x14ac:dyDescent="0.3">
      <c r="A4798" s="14">
        <v>38243</v>
      </c>
      <c r="B4798" s="13">
        <v>40.630000000000003</v>
      </c>
      <c r="C4798" s="15">
        <f t="shared" si="74"/>
        <v>-9.7967964544593347E-3</v>
      </c>
    </row>
    <row r="4799" spans="1:3" x14ac:dyDescent="0.3">
      <c r="A4799" s="14">
        <v>38240</v>
      </c>
      <c r="B4799" s="13">
        <v>41.03</v>
      </c>
      <c r="C4799" s="15">
        <f t="shared" si="74"/>
        <v>-1.0184375127209249E-2</v>
      </c>
    </row>
    <row r="4800" spans="1:3" x14ac:dyDescent="0.3">
      <c r="A4800" s="14">
        <v>38239</v>
      </c>
      <c r="B4800" s="13">
        <v>41.45</v>
      </c>
      <c r="C4800" s="15">
        <f t="shared" si="74"/>
        <v>3.7860962520661658E-2</v>
      </c>
    </row>
    <row r="4801" spans="1:3" x14ac:dyDescent="0.3">
      <c r="A4801" s="14">
        <v>38238</v>
      </c>
      <c r="B4801" s="13">
        <v>39.909999999999997</v>
      </c>
      <c r="C4801" s="15">
        <f t="shared" si="74"/>
        <v>-6.9912894004672006E-3</v>
      </c>
    </row>
    <row r="4802" spans="1:3" x14ac:dyDescent="0.3">
      <c r="A4802" s="14">
        <v>38237</v>
      </c>
      <c r="B4802" s="13">
        <v>40.19</v>
      </c>
      <c r="C4802" s="15">
        <f t="shared" si="74"/>
        <v>-5.2115765059946488E-3</v>
      </c>
    </row>
    <row r="4803" spans="1:3" x14ac:dyDescent="0.3">
      <c r="A4803" s="14">
        <v>38236</v>
      </c>
      <c r="B4803" s="13">
        <v>40.4</v>
      </c>
      <c r="C4803" s="15">
        <f t="shared" ref="C4803:C4866" si="75">LN(B4803/B4804)</f>
        <v>-1.6448143001362811E-2</v>
      </c>
    </row>
    <row r="4804" spans="1:3" x14ac:dyDescent="0.3">
      <c r="A4804" s="14">
        <v>38233</v>
      </c>
      <c r="B4804" s="13">
        <v>41.07</v>
      </c>
      <c r="C4804" s="15">
        <f t="shared" si="75"/>
        <v>-3.163455739607858E-2</v>
      </c>
    </row>
    <row r="4805" spans="1:3" x14ac:dyDescent="0.3">
      <c r="A4805" s="14">
        <v>38232</v>
      </c>
      <c r="B4805" s="13">
        <v>42.39</v>
      </c>
      <c r="C4805" s="15">
        <f t="shared" si="75"/>
        <v>3.4316504633293415E-2</v>
      </c>
    </row>
    <row r="4806" spans="1:3" x14ac:dyDescent="0.3">
      <c r="A4806" s="14">
        <v>38231</v>
      </c>
      <c r="B4806" s="13">
        <v>40.96</v>
      </c>
      <c r="C4806" s="15">
        <f t="shared" si="75"/>
        <v>2.8729068440860425E-2</v>
      </c>
    </row>
    <row r="4807" spans="1:3" x14ac:dyDescent="0.3">
      <c r="A4807" s="14">
        <v>38230</v>
      </c>
      <c r="B4807" s="13">
        <v>39.799999999999997</v>
      </c>
      <c r="C4807" s="15">
        <f t="shared" si="75"/>
        <v>-2.432485285591721E-2</v>
      </c>
    </row>
    <row r="4808" spans="1:3" x14ac:dyDescent="0.3">
      <c r="A4808" s="14">
        <v>38229</v>
      </c>
      <c r="B4808" s="13">
        <v>40.78</v>
      </c>
      <c r="C4808" s="15">
        <f t="shared" si="75"/>
        <v>1.4723929040418517E-3</v>
      </c>
    </row>
    <row r="4809" spans="1:3" x14ac:dyDescent="0.3">
      <c r="A4809" s="14">
        <v>38226</v>
      </c>
      <c r="B4809" s="13">
        <v>40.72</v>
      </c>
      <c r="C4809" s="15">
        <f t="shared" si="75"/>
        <v>1.7205362484476816E-3</v>
      </c>
    </row>
    <row r="4810" spans="1:3" x14ac:dyDescent="0.3">
      <c r="A4810" s="14">
        <v>38225</v>
      </c>
      <c r="B4810" s="13">
        <v>40.65</v>
      </c>
      <c r="C4810" s="15">
        <f t="shared" si="75"/>
        <v>-4.1913649370726232E-2</v>
      </c>
    </row>
    <row r="4811" spans="1:3" x14ac:dyDescent="0.3">
      <c r="A4811" s="14">
        <v>38224</v>
      </c>
      <c r="B4811" s="13">
        <v>42.39</v>
      </c>
      <c r="C4811" s="15">
        <f t="shared" si="75"/>
        <v>-1.4055045143644418E-2</v>
      </c>
    </row>
    <row r="4812" spans="1:3" x14ac:dyDescent="0.3">
      <c r="A4812" s="14">
        <v>38223</v>
      </c>
      <c r="B4812" s="13">
        <v>42.99</v>
      </c>
      <c r="C4812" s="15">
        <f t="shared" si="75"/>
        <v>-3.2046688337753648E-2</v>
      </c>
    </row>
    <row r="4813" spans="1:3" x14ac:dyDescent="0.3">
      <c r="A4813" s="14">
        <v>38222</v>
      </c>
      <c r="B4813" s="13">
        <v>44.39</v>
      </c>
      <c r="C4813" s="15">
        <f t="shared" si="75"/>
        <v>-2.381859957845325E-2</v>
      </c>
    </row>
    <row r="4814" spans="1:3" x14ac:dyDescent="0.3">
      <c r="A4814" s="14">
        <v>38219</v>
      </c>
      <c r="B4814" s="13">
        <v>45.46</v>
      </c>
      <c r="C4814" s="15">
        <f t="shared" si="75"/>
        <v>1.3732220220437972E-2</v>
      </c>
    </row>
    <row r="4815" spans="1:3" x14ac:dyDescent="0.3">
      <c r="A4815" s="14">
        <v>38218</v>
      </c>
      <c r="B4815" s="13">
        <v>44.84</v>
      </c>
      <c r="C4815" s="15">
        <f t="shared" si="75"/>
        <v>1.6187403818657489E-2</v>
      </c>
    </row>
    <row r="4816" spans="1:3" x14ac:dyDescent="0.3">
      <c r="A4816" s="14">
        <v>38217</v>
      </c>
      <c r="B4816" s="13">
        <v>44.12</v>
      </c>
      <c r="C4816" s="15">
        <f t="shared" si="75"/>
        <v>1.5878420031131566E-3</v>
      </c>
    </row>
    <row r="4817" spans="1:3" x14ac:dyDescent="0.3">
      <c r="A4817" s="14">
        <v>38216</v>
      </c>
      <c r="B4817" s="13">
        <v>44.05</v>
      </c>
      <c r="C4817" s="15">
        <f t="shared" si="75"/>
        <v>-6.7873563734001004E-3</v>
      </c>
    </row>
    <row r="4818" spans="1:3" x14ac:dyDescent="0.3">
      <c r="A4818" s="14">
        <v>38215</v>
      </c>
      <c r="B4818" s="13">
        <v>44.35</v>
      </c>
      <c r="C4818" s="15">
        <f t="shared" si="75"/>
        <v>4.9728854741325238E-3</v>
      </c>
    </row>
    <row r="4819" spans="1:3" x14ac:dyDescent="0.3">
      <c r="A4819" s="14">
        <v>38212</v>
      </c>
      <c r="B4819" s="13">
        <v>44.13</v>
      </c>
      <c r="C4819" s="15">
        <f t="shared" si="75"/>
        <v>1.4378885186817483E-2</v>
      </c>
    </row>
    <row r="4820" spans="1:3" x14ac:dyDescent="0.3">
      <c r="A4820" s="14">
        <v>38211</v>
      </c>
      <c r="B4820" s="13">
        <v>43.5</v>
      </c>
      <c r="C4820" s="15">
        <f t="shared" si="75"/>
        <v>2.4434025337282041E-2</v>
      </c>
    </row>
    <row r="4821" spans="1:3" x14ac:dyDescent="0.3">
      <c r="A4821" s="14">
        <v>38210</v>
      </c>
      <c r="B4821" s="13">
        <v>42.45</v>
      </c>
      <c r="C4821" s="15">
        <f t="shared" si="75"/>
        <v>-1.177163173014752E-3</v>
      </c>
    </row>
    <row r="4822" spans="1:3" x14ac:dyDescent="0.3">
      <c r="A4822" s="14">
        <v>38209</v>
      </c>
      <c r="B4822" s="13">
        <v>42.5</v>
      </c>
      <c r="C4822" s="15">
        <f t="shared" si="75"/>
        <v>-1.6567874013470714E-2</v>
      </c>
    </row>
    <row r="4823" spans="1:3" x14ac:dyDescent="0.3">
      <c r="A4823" s="14">
        <v>38208</v>
      </c>
      <c r="B4823" s="13">
        <v>43.21</v>
      </c>
      <c r="C4823" s="15">
        <f t="shared" si="75"/>
        <v>1.3513719166722855E-2</v>
      </c>
    </row>
    <row r="4824" spans="1:3" x14ac:dyDescent="0.3">
      <c r="A4824" s="14">
        <v>38205</v>
      </c>
      <c r="B4824" s="13">
        <v>42.63</v>
      </c>
      <c r="C4824" s="15">
        <f t="shared" si="75"/>
        <v>3.2894766503987053E-3</v>
      </c>
    </row>
    <row r="4825" spans="1:3" x14ac:dyDescent="0.3">
      <c r="A4825" s="14">
        <v>38204</v>
      </c>
      <c r="B4825" s="13">
        <v>42.49</v>
      </c>
      <c r="C4825" s="15">
        <f t="shared" si="75"/>
        <v>1.756930282985569E-2</v>
      </c>
    </row>
    <row r="4826" spans="1:3" x14ac:dyDescent="0.3">
      <c r="A4826" s="14">
        <v>38203</v>
      </c>
      <c r="B4826" s="13">
        <v>41.75</v>
      </c>
      <c r="C4826" s="15">
        <f t="shared" si="75"/>
        <v>-1.6752427036230604E-3</v>
      </c>
    </row>
    <row r="4827" spans="1:3" x14ac:dyDescent="0.3">
      <c r="A4827" s="14">
        <v>38202</v>
      </c>
      <c r="B4827" s="13">
        <v>41.82</v>
      </c>
      <c r="C4827" s="15">
        <f t="shared" si="75"/>
        <v>1.1302272530787118E-2</v>
      </c>
    </row>
    <row r="4828" spans="1:3" x14ac:dyDescent="0.3">
      <c r="A4828" s="14">
        <v>38201</v>
      </c>
      <c r="B4828" s="13">
        <v>41.35</v>
      </c>
      <c r="C4828" s="15">
        <f t="shared" si="75"/>
        <v>-2.897852788589539E-3</v>
      </c>
    </row>
    <row r="4829" spans="1:3" x14ac:dyDescent="0.3">
      <c r="A4829" s="14">
        <v>38198</v>
      </c>
      <c r="B4829" s="13">
        <v>41.47</v>
      </c>
      <c r="C4829" s="15">
        <f t="shared" si="75"/>
        <v>1.3106983753978283E-2</v>
      </c>
    </row>
    <row r="4830" spans="1:3" x14ac:dyDescent="0.3">
      <c r="A4830" s="14">
        <v>38197</v>
      </c>
      <c r="B4830" s="13">
        <v>40.93</v>
      </c>
      <c r="C4830" s="15">
        <f t="shared" si="75"/>
        <v>-3.658094556045858E-3</v>
      </c>
    </row>
    <row r="4831" spans="1:3" x14ac:dyDescent="0.3">
      <c r="A4831" s="14">
        <v>38196</v>
      </c>
      <c r="B4831" s="13">
        <v>41.08</v>
      </c>
      <c r="C4831" s="15">
        <f t="shared" si="75"/>
        <v>2.4394458405941725E-2</v>
      </c>
    </row>
    <row r="4832" spans="1:3" x14ac:dyDescent="0.3">
      <c r="A4832" s="14">
        <v>38195</v>
      </c>
      <c r="B4832" s="13">
        <v>40.090000000000003</v>
      </c>
      <c r="C4832" s="15">
        <f t="shared" si="75"/>
        <v>8.5170855540747225E-3</v>
      </c>
    </row>
    <row r="4833" spans="1:3" x14ac:dyDescent="0.3">
      <c r="A4833" s="14">
        <v>38194</v>
      </c>
      <c r="B4833" s="13">
        <v>39.75</v>
      </c>
      <c r="C4833" s="15">
        <f t="shared" si="75"/>
        <v>4.0332799823016635E-3</v>
      </c>
    </row>
    <row r="4834" spans="1:3" x14ac:dyDescent="0.3">
      <c r="A4834" s="14">
        <v>38191</v>
      </c>
      <c r="B4834" s="13">
        <v>39.590000000000003</v>
      </c>
      <c r="C4834" s="15">
        <f t="shared" si="75"/>
        <v>1.0920743455729718E-2</v>
      </c>
    </row>
    <row r="4835" spans="1:3" x14ac:dyDescent="0.3">
      <c r="A4835" s="14">
        <v>38190</v>
      </c>
      <c r="B4835" s="13">
        <v>39.159999999999997</v>
      </c>
      <c r="C4835" s="15">
        <f t="shared" si="75"/>
        <v>1.7517191864803865E-2</v>
      </c>
    </row>
    <row r="4836" spans="1:3" x14ac:dyDescent="0.3">
      <c r="A4836" s="14">
        <v>38189</v>
      </c>
      <c r="B4836" s="13">
        <v>38.479999999999997</v>
      </c>
      <c r="C4836" s="15">
        <f t="shared" si="75"/>
        <v>-1.2396852976828682E-2</v>
      </c>
    </row>
    <row r="4837" spans="1:3" x14ac:dyDescent="0.3">
      <c r="A4837" s="14">
        <v>38188</v>
      </c>
      <c r="B4837" s="13">
        <v>38.96</v>
      </c>
      <c r="C4837" s="15">
        <f t="shared" si="75"/>
        <v>-2.8194302926448384E-3</v>
      </c>
    </row>
    <row r="4838" spans="1:3" x14ac:dyDescent="0.3">
      <c r="A4838" s="14">
        <v>38187</v>
      </c>
      <c r="B4838" s="13">
        <v>39.07</v>
      </c>
      <c r="C4838" s="15">
        <f t="shared" si="75"/>
        <v>1.495644177132442E-2</v>
      </c>
    </row>
    <row r="4839" spans="1:3" x14ac:dyDescent="0.3">
      <c r="A4839" s="14">
        <v>38184</v>
      </c>
      <c r="B4839" s="13">
        <v>38.49</v>
      </c>
      <c r="C4839" s="15">
        <f t="shared" si="75"/>
        <v>2.080624937841434E-3</v>
      </c>
    </row>
    <row r="4840" spans="1:3" x14ac:dyDescent="0.3">
      <c r="A4840" s="14">
        <v>38183</v>
      </c>
      <c r="B4840" s="13">
        <v>38.409999999999997</v>
      </c>
      <c r="C4840" s="15">
        <f t="shared" si="75"/>
        <v>2.3710278264017462E-2</v>
      </c>
    </row>
    <row r="4841" spans="1:3" x14ac:dyDescent="0.3">
      <c r="A4841" s="14">
        <v>38182</v>
      </c>
      <c r="B4841" s="13">
        <v>37.51</v>
      </c>
      <c r="C4841" s="15">
        <f t="shared" si="75"/>
        <v>2.2375916705531906E-2</v>
      </c>
    </row>
    <row r="4842" spans="1:3" x14ac:dyDescent="0.3">
      <c r="A4842" s="14">
        <v>38181</v>
      </c>
      <c r="B4842" s="13">
        <v>36.68</v>
      </c>
      <c r="C4842" s="15">
        <f t="shared" si="75"/>
        <v>-2.8223886587954921E-2</v>
      </c>
    </row>
    <row r="4843" spans="1:3" x14ac:dyDescent="0.3">
      <c r="A4843" s="14">
        <v>38180</v>
      </c>
      <c r="B4843" s="13">
        <v>37.729999999999997</v>
      </c>
      <c r="C4843" s="15">
        <f t="shared" si="75"/>
        <v>3.9835399908998703E-3</v>
      </c>
    </row>
    <row r="4844" spans="1:3" x14ac:dyDescent="0.3">
      <c r="A4844" s="14">
        <v>38177</v>
      </c>
      <c r="B4844" s="13">
        <v>37.58</v>
      </c>
      <c r="C4844" s="15">
        <f t="shared" si="75"/>
        <v>1.2046725796330524E-2</v>
      </c>
    </row>
    <row r="4845" spans="1:3" x14ac:dyDescent="0.3">
      <c r="A4845" s="14">
        <v>38176</v>
      </c>
      <c r="B4845" s="13">
        <v>37.130000000000003</v>
      </c>
      <c r="C4845" s="15">
        <f t="shared" si="75"/>
        <v>4.1517990327473241E-2</v>
      </c>
    </row>
    <row r="4846" spans="1:3" x14ac:dyDescent="0.3">
      <c r="A4846" s="14">
        <v>38175</v>
      </c>
      <c r="B4846" s="13">
        <v>35.619999999999997</v>
      </c>
      <c r="C4846" s="15">
        <f t="shared" si="75"/>
        <v>-2.3582726959073309E-2</v>
      </c>
    </row>
    <row r="4847" spans="1:3" x14ac:dyDescent="0.3">
      <c r="A4847" s="14">
        <v>38174</v>
      </c>
      <c r="B4847" s="13">
        <v>36.47</v>
      </c>
      <c r="C4847" s="15">
        <f t="shared" si="75"/>
        <v>2.0499332785270434E-2</v>
      </c>
    </row>
    <row r="4848" spans="1:3" x14ac:dyDescent="0.3">
      <c r="A4848" s="14">
        <v>38173</v>
      </c>
      <c r="B4848" s="13">
        <v>35.729999999999997</v>
      </c>
      <c r="C4848" s="15">
        <f t="shared" si="75"/>
        <v>1.0409434265875706E-2</v>
      </c>
    </row>
    <row r="4849" spans="1:3" x14ac:dyDescent="0.3">
      <c r="A4849" s="14">
        <v>38170</v>
      </c>
      <c r="B4849" s="13">
        <v>35.36</v>
      </c>
      <c r="C4849" s="15">
        <f t="shared" si="75"/>
        <v>-6.2024444682464023E-3</v>
      </c>
    </row>
    <row r="4850" spans="1:3" x14ac:dyDescent="0.3">
      <c r="A4850" s="14">
        <v>38169</v>
      </c>
      <c r="B4850" s="13">
        <v>35.58</v>
      </c>
      <c r="C4850" s="15">
        <f t="shared" si="75"/>
        <v>6.8631578052540304E-2</v>
      </c>
    </row>
    <row r="4851" spans="1:3" x14ac:dyDescent="0.3">
      <c r="A4851" s="14">
        <v>38168</v>
      </c>
      <c r="B4851" s="13">
        <v>33.22</v>
      </c>
      <c r="C4851" s="15">
        <f t="shared" si="75"/>
        <v>1.8533114383920992E-2</v>
      </c>
    </row>
    <row r="4852" spans="1:3" x14ac:dyDescent="0.3">
      <c r="A4852" s="14">
        <v>38167</v>
      </c>
      <c r="B4852" s="13">
        <v>32.61</v>
      </c>
      <c r="C4852" s="15">
        <f t="shared" si="75"/>
        <v>-1.9134980186019723E-2</v>
      </c>
    </row>
    <row r="4853" spans="1:3" x14ac:dyDescent="0.3">
      <c r="A4853" s="14">
        <v>38166</v>
      </c>
      <c r="B4853" s="13">
        <v>33.24</v>
      </c>
      <c r="C4853" s="15">
        <f t="shared" si="75"/>
        <v>-2.9932594720986756E-2</v>
      </c>
    </row>
    <row r="4854" spans="1:3" x14ac:dyDescent="0.3">
      <c r="A4854" s="14">
        <v>38163</v>
      </c>
      <c r="B4854" s="13">
        <v>34.25</v>
      </c>
      <c r="C4854" s="15">
        <f t="shared" si="75"/>
        <v>-1.3341265165460617E-2</v>
      </c>
    </row>
    <row r="4855" spans="1:3" x14ac:dyDescent="0.3">
      <c r="A4855" s="14">
        <v>38162</v>
      </c>
      <c r="B4855" s="13">
        <v>34.71</v>
      </c>
      <c r="C4855" s="15">
        <f t="shared" si="75"/>
        <v>-2.8768719496526656E-3</v>
      </c>
    </row>
    <row r="4856" spans="1:3" x14ac:dyDescent="0.3">
      <c r="A4856" s="14">
        <v>38161</v>
      </c>
      <c r="B4856" s="13">
        <v>34.81</v>
      </c>
      <c r="C4856" s="15">
        <f t="shared" si="75"/>
        <v>-4.0137668564717592E-3</v>
      </c>
    </row>
    <row r="4857" spans="1:3" x14ac:dyDescent="0.3">
      <c r="A4857" s="14">
        <v>38160</v>
      </c>
      <c r="B4857" s="13">
        <v>34.950000000000003</v>
      </c>
      <c r="C4857" s="15">
        <f t="shared" si="75"/>
        <v>3.726534339776382E-3</v>
      </c>
    </row>
    <row r="4858" spans="1:3" x14ac:dyDescent="0.3">
      <c r="A4858" s="14">
        <v>38159</v>
      </c>
      <c r="B4858" s="13">
        <v>34.82</v>
      </c>
      <c r="C4858" s="15">
        <f t="shared" si="75"/>
        <v>-1.7366984537337572E-2</v>
      </c>
    </row>
    <row r="4859" spans="1:3" x14ac:dyDescent="0.3">
      <c r="A4859" s="14">
        <v>38156</v>
      </c>
      <c r="B4859" s="13">
        <v>35.43</v>
      </c>
      <c r="C4859" s="15">
        <f t="shared" si="75"/>
        <v>-4.2247633603083824E-3</v>
      </c>
    </row>
    <row r="4860" spans="1:3" x14ac:dyDescent="0.3">
      <c r="A4860" s="14">
        <v>38155</v>
      </c>
      <c r="B4860" s="13">
        <v>35.58</v>
      </c>
      <c r="C4860" s="15">
        <f t="shared" si="75"/>
        <v>2.9086738301834166E-2</v>
      </c>
    </row>
    <row r="4861" spans="1:3" x14ac:dyDescent="0.3">
      <c r="A4861" s="14">
        <v>38154</v>
      </c>
      <c r="B4861" s="13">
        <v>34.56</v>
      </c>
      <c r="C4861" s="15">
        <f t="shared" si="75"/>
        <v>-2.8893403516049589E-3</v>
      </c>
    </row>
    <row r="4862" spans="1:3" x14ac:dyDescent="0.3">
      <c r="A4862" s="14">
        <v>38153</v>
      </c>
      <c r="B4862" s="13">
        <v>34.659999999999997</v>
      </c>
      <c r="C4862" s="15">
        <f t="shared" si="75"/>
        <v>-1.6027818780600073E-2</v>
      </c>
    </row>
    <row r="4863" spans="1:3" x14ac:dyDescent="0.3">
      <c r="A4863" s="14">
        <v>38152</v>
      </c>
      <c r="B4863" s="13">
        <v>35.22</v>
      </c>
      <c r="C4863" s="15">
        <f t="shared" si="75"/>
        <v>-2.8388928508613195E-4</v>
      </c>
    </row>
    <row r="4864" spans="1:3" x14ac:dyDescent="0.3">
      <c r="A4864" s="14">
        <v>38149</v>
      </c>
      <c r="B4864" s="13">
        <v>35.229999999999997</v>
      </c>
      <c r="C4864" s="15">
        <f t="shared" si="75"/>
        <v>-1.4652276786870488E-2</v>
      </c>
    </row>
    <row r="4865" spans="1:3" x14ac:dyDescent="0.3">
      <c r="A4865" s="14">
        <v>38148</v>
      </c>
      <c r="B4865" s="13">
        <v>35.75</v>
      </c>
      <c r="C4865" s="15">
        <f t="shared" si="75"/>
        <v>3.0098808158358456E-2</v>
      </c>
    </row>
    <row r="4866" spans="1:3" x14ac:dyDescent="0.3">
      <c r="A4866" s="14">
        <v>38147</v>
      </c>
      <c r="B4866" s="13">
        <v>34.69</v>
      </c>
      <c r="C4866" s="15">
        <f t="shared" si="75"/>
        <v>-2.2235807803872139E-2</v>
      </c>
    </row>
    <row r="4867" spans="1:3" x14ac:dyDescent="0.3">
      <c r="A4867" s="14">
        <v>38146</v>
      </c>
      <c r="B4867" s="13">
        <v>35.47</v>
      </c>
      <c r="C4867" s="15">
        <f t="shared" ref="C4867:C4930" si="76">LN(B4867/B4868)</f>
        <v>-2.8153171748334545E-3</v>
      </c>
    </row>
    <row r="4868" spans="1:3" x14ac:dyDescent="0.3">
      <c r="A4868" s="14">
        <v>38145</v>
      </c>
      <c r="B4868" s="13">
        <v>35.57</v>
      </c>
      <c r="C4868" s="15">
        <f t="shared" si="76"/>
        <v>-1.1182671747168735E-2</v>
      </c>
    </row>
    <row r="4869" spans="1:3" x14ac:dyDescent="0.3">
      <c r="A4869" s="14">
        <v>38142</v>
      </c>
      <c r="B4869" s="13">
        <v>35.97</v>
      </c>
      <c r="C4869" s="15">
        <f t="shared" si="76"/>
        <v>-8.0299476191724277E-3</v>
      </c>
    </row>
    <row r="4870" spans="1:3" x14ac:dyDescent="0.3">
      <c r="A4870" s="14">
        <v>38141</v>
      </c>
      <c r="B4870" s="13">
        <v>36.26</v>
      </c>
      <c r="C4870" s="15">
        <f t="shared" si="76"/>
        <v>-4.6607761872829265E-2</v>
      </c>
    </row>
    <row r="4871" spans="1:3" x14ac:dyDescent="0.3">
      <c r="A4871" s="14">
        <v>38140</v>
      </c>
      <c r="B4871" s="13">
        <v>37.99</v>
      </c>
      <c r="C4871" s="15">
        <f t="shared" si="76"/>
        <v>-2.751990908616064E-2</v>
      </c>
    </row>
    <row r="4872" spans="1:3" x14ac:dyDescent="0.3">
      <c r="A4872" s="14">
        <v>38139</v>
      </c>
      <c r="B4872" s="13">
        <v>39.049999999999997</v>
      </c>
      <c r="C4872" s="15">
        <f t="shared" si="76"/>
        <v>5.3924963641470515E-2</v>
      </c>
    </row>
    <row r="4873" spans="1:3" x14ac:dyDescent="0.3">
      <c r="A4873" s="14">
        <v>38138</v>
      </c>
      <c r="B4873" s="13">
        <v>37</v>
      </c>
      <c r="C4873" s="15">
        <f t="shared" si="76"/>
        <v>0</v>
      </c>
    </row>
    <row r="4874" spans="1:3" x14ac:dyDescent="0.3">
      <c r="A4874" s="14">
        <v>38135</v>
      </c>
      <c r="B4874" s="13">
        <v>37</v>
      </c>
      <c r="C4874" s="15">
        <f t="shared" si="76"/>
        <v>-8.1048228129686618E-4</v>
      </c>
    </row>
    <row r="4875" spans="1:3" x14ac:dyDescent="0.3">
      <c r="A4875" s="14">
        <v>38134</v>
      </c>
      <c r="B4875" s="13">
        <v>37.03</v>
      </c>
      <c r="C4875" s="15">
        <f t="shared" si="76"/>
        <v>-2.7172689382173456E-2</v>
      </c>
    </row>
    <row r="4876" spans="1:3" x14ac:dyDescent="0.3">
      <c r="A4876" s="14">
        <v>38133</v>
      </c>
      <c r="B4876" s="13">
        <v>38.049999999999997</v>
      </c>
      <c r="C4876" s="15">
        <f t="shared" si="76"/>
        <v>-1.0717655852938927E-2</v>
      </c>
    </row>
    <row r="4877" spans="1:3" x14ac:dyDescent="0.3">
      <c r="A4877" s="14">
        <v>38132</v>
      </c>
      <c r="B4877" s="13">
        <v>38.46</v>
      </c>
      <c r="C4877" s="15">
        <f t="shared" si="76"/>
        <v>-1.956808060756654E-2</v>
      </c>
    </row>
    <row r="4878" spans="1:3" x14ac:dyDescent="0.3">
      <c r="A4878" s="14">
        <v>38131</v>
      </c>
      <c r="B4878" s="13">
        <v>39.22</v>
      </c>
      <c r="C4878" s="15">
        <f t="shared" si="76"/>
        <v>4.2182770372351353E-2</v>
      </c>
    </row>
    <row r="4879" spans="1:3" x14ac:dyDescent="0.3">
      <c r="A4879" s="14">
        <v>38128</v>
      </c>
      <c r="B4879" s="13">
        <v>37.6</v>
      </c>
      <c r="C4879" s="15">
        <f t="shared" si="76"/>
        <v>-3.3733097771807073E-2</v>
      </c>
    </row>
    <row r="4880" spans="1:3" x14ac:dyDescent="0.3">
      <c r="A4880" s="14">
        <v>38127</v>
      </c>
      <c r="B4880" s="13">
        <v>38.89</v>
      </c>
      <c r="C4880" s="15">
        <f t="shared" si="76"/>
        <v>1.398262035439081E-2</v>
      </c>
    </row>
    <row r="4881" spans="1:3" x14ac:dyDescent="0.3">
      <c r="A4881" s="14">
        <v>38126</v>
      </c>
      <c r="B4881" s="13">
        <v>38.35</v>
      </c>
      <c r="C4881" s="15">
        <f t="shared" si="76"/>
        <v>-2.0838767634873408E-3</v>
      </c>
    </row>
    <row r="4882" spans="1:3" x14ac:dyDescent="0.3">
      <c r="A4882" s="14">
        <v>38125</v>
      </c>
      <c r="B4882" s="13">
        <v>38.43</v>
      </c>
      <c r="C4882" s="15">
        <f t="shared" si="76"/>
        <v>-1.1641575015485866E-2</v>
      </c>
    </row>
    <row r="4883" spans="1:3" x14ac:dyDescent="0.3">
      <c r="A4883" s="14">
        <v>38124</v>
      </c>
      <c r="B4883" s="13">
        <v>38.880000000000003</v>
      </c>
      <c r="C4883" s="15">
        <f t="shared" si="76"/>
        <v>-4.1067819526533593E-3</v>
      </c>
    </row>
    <row r="4884" spans="1:3" x14ac:dyDescent="0.3">
      <c r="A4884" s="14">
        <v>38121</v>
      </c>
      <c r="B4884" s="13">
        <v>39.04</v>
      </c>
      <c r="C4884" s="15">
        <f t="shared" si="76"/>
        <v>1.9136865358291462E-2</v>
      </c>
    </row>
    <row r="4885" spans="1:3" x14ac:dyDescent="0.3">
      <c r="A4885" s="14">
        <v>38120</v>
      </c>
      <c r="B4885" s="13">
        <v>38.299999999999997</v>
      </c>
      <c r="C4885" s="15">
        <f t="shared" si="76"/>
        <v>9.1803923449611732E-3</v>
      </c>
    </row>
    <row r="4886" spans="1:3" x14ac:dyDescent="0.3">
      <c r="A4886" s="14">
        <v>38119</v>
      </c>
      <c r="B4886" s="13">
        <v>37.950000000000003</v>
      </c>
      <c r="C4886" s="15">
        <f t="shared" si="76"/>
        <v>2.6162730893098528E-2</v>
      </c>
    </row>
    <row r="4887" spans="1:3" x14ac:dyDescent="0.3">
      <c r="A4887" s="14">
        <v>38118</v>
      </c>
      <c r="B4887" s="13">
        <v>36.97</v>
      </c>
      <c r="C4887" s="15">
        <f t="shared" si="76"/>
        <v>3.1321241631678119E-2</v>
      </c>
    </row>
    <row r="4888" spans="1:3" x14ac:dyDescent="0.3">
      <c r="A4888" s="14">
        <v>38117</v>
      </c>
      <c r="B4888" s="13">
        <v>35.83</v>
      </c>
      <c r="C4888" s="15">
        <f t="shared" si="76"/>
        <v>-3.8866413508706107E-2</v>
      </c>
    </row>
    <row r="4889" spans="1:3" x14ac:dyDescent="0.3">
      <c r="A4889" s="14">
        <v>38114</v>
      </c>
      <c r="B4889" s="13">
        <v>37.25</v>
      </c>
      <c r="C4889" s="15">
        <f t="shared" si="76"/>
        <v>5.3835930834726792E-3</v>
      </c>
    </row>
    <row r="4890" spans="1:3" x14ac:dyDescent="0.3">
      <c r="A4890" s="14">
        <v>38113</v>
      </c>
      <c r="B4890" s="13">
        <v>37.049999999999997</v>
      </c>
      <c r="C4890" s="15">
        <f t="shared" si="76"/>
        <v>1.2766708779376145E-2</v>
      </c>
    </row>
    <row r="4891" spans="1:3" x14ac:dyDescent="0.3">
      <c r="A4891" s="14">
        <v>38112</v>
      </c>
      <c r="B4891" s="13">
        <v>36.58</v>
      </c>
      <c r="C4891" s="15">
        <f t="shared" si="76"/>
        <v>1.4040148047272005E-2</v>
      </c>
    </row>
    <row r="4892" spans="1:3" x14ac:dyDescent="0.3">
      <c r="A4892" s="14">
        <v>38111</v>
      </c>
      <c r="B4892" s="13">
        <v>36.07</v>
      </c>
      <c r="C4892" s="15">
        <f t="shared" si="76"/>
        <v>3.09709438401632E-2</v>
      </c>
    </row>
    <row r="4893" spans="1:3" x14ac:dyDescent="0.3">
      <c r="A4893" s="14">
        <v>38110</v>
      </c>
      <c r="B4893" s="13">
        <v>34.97</v>
      </c>
      <c r="C4893" s="15">
        <f t="shared" si="76"/>
        <v>-7.4074412778616936E-3</v>
      </c>
    </row>
    <row r="4894" spans="1:3" x14ac:dyDescent="0.3">
      <c r="A4894" s="14">
        <v>38107</v>
      </c>
      <c r="B4894" s="13">
        <v>35.229999999999997</v>
      </c>
      <c r="C4894" s="15">
        <f t="shared" si="76"/>
        <v>1.631170806568635E-2</v>
      </c>
    </row>
    <row r="4895" spans="1:3" x14ac:dyDescent="0.3">
      <c r="A4895" s="14">
        <v>38106</v>
      </c>
      <c r="B4895" s="13">
        <v>34.659999999999997</v>
      </c>
      <c r="C4895" s="15">
        <f t="shared" si="76"/>
        <v>-1.0333042570245919E-2</v>
      </c>
    </row>
    <row r="4896" spans="1:3" x14ac:dyDescent="0.3">
      <c r="A4896" s="14">
        <v>38105</v>
      </c>
      <c r="B4896" s="13">
        <v>35.020000000000003</v>
      </c>
      <c r="C4896" s="15">
        <f t="shared" si="76"/>
        <v>2.6328730427151614E-2</v>
      </c>
    </row>
    <row r="4897" spans="1:3" x14ac:dyDescent="0.3">
      <c r="A4897" s="14">
        <v>38104</v>
      </c>
      <c r="B4897" s="13">
        <v>34.11</v>
      </c>
      <c r="C4897" s="15">
        <f t="shared" si="76"/>
        <v>-2.0500812568904998E-3</v>
      </c>
    </row>
    <row r="4898" spans="1:3" x14ac:dyDescent="0.3">
      <c r="A4898" s="14">
        <v>38103</v>
      </c>
      <c r="B4898" s="13">
        <v>34.18</v>
      </c>
      <c r="C4898" s="15">
        <f t="shared" si="76"/>
        <v>1.1771766307790728E-2</v>
      </c>
    </row>
    <row r="4899" spans="1:3" x14ac:dyDescent="0.3">
      <c r="A4899" s="14">
        <v>38100</v>
      </c>
      <c r="B4899" s="13">
        <v>33.78</v>
      </c>
      <c r="C4899" s="15">
        <f t="shared" si="76"/>
        <v>1.611494139240658E-2</v>
      </c>
    </row>
    <row r="4900" spans="1:3" x14ac:dyDescent="0.3">
      <c r="A4900" s="14">
        <v>38099</v>
      </c>
      <c r="B4900" s="13">
        <v>33.24</v>
      </c>
      <c r="C4900" s="15">
        <f t="shared" si="76"/>
        <v>3.0088762074463848E-4</v>
      </c>
    </row>
    <row r="4901" spans="1:3" x14ac:dyDescent="0.3">
      <c r="A4901" s="14">
        <v>38098</v>
      </c>
      <c r="B4901" s="13">
        <v>33.229999999999997</v>
      </c>
      <c r="C4901" s="15">
        <f t="shared" si="76"/>
        <v>-9.8817992325026492E-3</v>
      </c>
    </row>
    <row r="4902" spans="1:3" x14ac:dyDescent="0.3">
      <c r="A4902" s="14">
        <v>38097</v>
      </c>
      <c r="B4902" s="13">
        <v>33.56</v>
      </c>
      <c r="C4902" s="15">
        <f t="shared" si="76"/>
        <v>-3.3692948274689397E-2</v>
      </c>
    </row>
    <row r="4903" spans="1:3" x14ac:dyDescent="0.3">
      <c r="A4903" s="14">
        <v>38096</v>
      </c>
      <c r="B4903" s="13">
        <v>34.71</v>
      </c>
      <c r="C4903" s="15">
        <f t="shared" si="76"/>
        <v>2.5088830515410984E-2</v>
      </c>
    </row>
    <row r="4904" spans="1:3" x14ac:dyDescent="0.3">
      <c r="A4904" s="14">
        <v>38093</v>
      </c>
      <c r="B4904" s="13">
        <v>33.85</v>
      </c>
      <c r="C4904" s="15">
        <f t="shared" si="76"/>
        <v>3.847866224629363E-3</v>
      </c>
    </row>
    <row r="4905" spans="1:3" x14ac:dyDescent="0.3">
      <c r="A4905" s="14">
        <v>38092</v>
      </c>
      <c r="B4905" s="13">
        <v>33.72</v>
      </c>
      <c r="C4905" s="15">
        <f t="shared" si="76"/>
        <v>5.3523767385918394E-3</v>
      </c>
    </row>
    <row r="4906" spans="1:3" x14ac:dyDescent="0.3">
      <c r="A4906" s="14">
        <v>38091</v>
      </c>
      <c r="B4906" s="13">
        <v>33.54</v>
      </c>
      <c r="C4906" s="15">
        <f t="shared" si="76"/>
        <v>-1.8023829621736261E-2</v>
      </c>
    </row>
    <row r="4907" spans="1:3" x14ac:dyDescent="0.3">
      <c r="A4907" s="14">
        <v>38090</v>
      </c>
      <c r="B4907" s="13">
        <v>34.15</v>
      </c>
      <c r="C4907" s="15">
        <f t="shared" si="76"/>
        <v>-1.0486551093113014E-2</v>
      </c>
    </row>
    <row r="4908" spans="1:3" x14ac:dyDescent="0.3">
      <c r="A4908" s="14">
        <v>38089</v>
      </c>
      <c r="B4908" s="13">
        <v>34.51</v>
      </c>
      <c r="C4908" s="15">
        <f t="shared" si="76"/>
        <v>1.4006648597097666E-2</v>
      </c>
    </row>
    <row r="4909" spans="1:3" x14ac:dyDescent="0.3">
      <c r="A4909" s="14">
        <v>38086</v>
      </c>
      <c r="B4909" s="13">
        <v>34.03</v>
      </c>
      <c r="C4909" s="15">
        <f t="shared" si="76"/>
        <v>1.4703722690285405E-3</v>
      </c>
    </row>
    <row r="4910" spans="1:3" x14ac:dyDescent="0.3">
      <c r="A4910" s="14">
        <v>38085</v>
      </c>
      <c r="B4910" s="13">
        <v>33.979999999999997</v>
      </c>
      <c r="C4910" s="15">
        <f t="shared" si="76"/>
        <v>2.7145589250084489E-2</v>
      </c>
    </row>
    <row r="4911" spans="1:3" x14ac:dyDescent="0.3">
      <c r="A4911" s="14">
        <v>38084</v>
      </c>
      <c r="B4911" s="13">
        <v>33.07</v>
      </c>
      <c r="C4911" s="15">
        <f t="shared" si="76"/>
        <v>4.9274103444498868E-2</v>
      </c>
    </row>
    <row r="4912" spans="1:3" x14ac:dyDescent="0.3">
      <c r="A4912" s="14">
        <v>38083</v>
      </c>
      <c r="B4912" s="13">
        <v>31.48</v>
      </c>
      <c r="C4912" s="15">
        <f t="shared" si="76"/>
        <v>9.8963297699567621E-3</v>
      </c>
    </row>
    <row r="4913" spans="1:3" x14ac:dyDescent="0.3">
      <c r="A4913" s="14">
        <v>38082</v>
      </c>
      <c r="B4913" s="13">
        <v>31.17</v>
      </c>
      <c r="C4913" s="15">
        <f t="shared" si="76"/>
        <v>-6.4143684046613484E-4</v>
      </c>
    </row>
    <row r="4914" spans="1:3" x14ac:dyDescent="0.3">
      <c r="A4914" s="14">
        <v>38079</v>
      </c>
      <c r="B4914" s="13">
        <v>31.19</v>
      </c>
      <c r="C4914" s="15">
        <f t="shared" si="76"/>
        <v>-4.390796222975836E-2</v>
      </c>
    </row>
    <row r="4915" spans="1:3" x14ac:dyDescent="0.3">
      <c r="A4915" s="14">
        <v>38078</v>
      </c>
      <c r="B4915" s="13">
        <v>32.590000000000003</v>
      </c>
      <c r="C4915" s="15">
        <f t="shared" si="76"/>
        <v>9.2479080792864446E-3</v>
      </c>
    </row>
    <row r="4916" spans="1:3" x14ac:dyDescent="0.3">
      <c r="A4916" s="14">
        <v>38077</v>
      </c>
      <c r="B4916" s="13">
        <v>32.29</v>
      </c>
      <c r="C4916" s="15">
        <f t="shared" si="76"/>
        <v>-2.2961363882593455E-2</v>
      </c>
    </row>
    <row r="4917" spans="1:3" x14ac:dyDescent="0.3">
      <c r="A4917" s="14">
        <v>38076</v>
      </c>
      <c r="B4917" s="13">
        <v>33.04</v>
      </c>
      <c r="C4917" s="15">
        <f t="shared" si="76"/>
        <v>3.0733826452618917E-2</v>
      </c>
    </row>
    <row r="4918" spans="1:3" x14ac:dyDescent="0.3">
      <c r="A4918" s="14">
        <v>38075</v>
      </c>
      <c r="B4918" s="13">
        <v>32.04</v>
      </c>
      <c r="C4918" s="15">
        <f t="shared" si="76"/>
        <v>-1.4562612115655417E-2</v>
      </c>
    </row>
    <row r="4919" spans="1:3" x14ac:dyDescent="0.3">
      <c r="A4919" s="14">
        <v>38072</v>
      </c>
      <c r="B4919" s="13">
        <v>32.51</v>
      </c>
      <c r="C4919" s="15">
        <f t="shared" si="76"/>
        <v>-2.4610082982828026E-2</v>
      </c>
    </row>
    <row r="4920" spans="1:3" x14ac:dyDescent="0.3">
      <c r="A4920" s="14">
        <v>38071</v>
      </c>
      <c r="B4920" s="13">
        <v>33.32</v>
      </c>
      <c r="C4920" s="15">
        <f t="shared" si="76"/>
        <v>-2.4311900067652662E-2</v>
      </c>
    </row>
    <row r="4921" spans="1:3" x14ac:dyDescent="0.3">
      <c r="A4921" s="14">
        <v>38070</v>
      </c>
      <c r="B4921" s="13">
        <v>34.14</v>
      </c>
      <c r="C4921" s="15">
        <f t="shared" si="76"/>
        <v>-7.5868470130581048E-3</v>
      </c>
    </row>
    <row r="4922" spans="1:3" x14ac:dyDescent="0.3">
      <c r="A4922" s="14">
        <v>38069</v>
      </c>
      <c r="B4922" s="13">
        <v>34.4</v>
      </c>
      <c r="C4922" s="15">
        <f t="shared" si="76"/>
        <v>2.4423753387409007E-2</v>
      </c>
    </row>
    <row r="4923" spans="1:3" x14ac:dyDescent="0.3">
      <c r="A4923" s="14">
        <v>38068</v>
      </c>
      <c r="B4923" s="13">
        <v>33.57</v>
      </c>
      <c r="C4923" s="15">
        <f t="shared" si="76"/>
        <v>-2.2386796477657074E-2</v>
      </c>
    </row>
    <row r="4924" spans="1:3" x14ac:dyDescent="0.3">
      <c r="A4924" s="14">
        <v>38065</v>
      </c>
      <c r="B4924" s="13">
        <v>34.33</v>
      </c>
      <c r="C4924" s="15">
        <f t="shared" si="76"/>
        <v>-2.9086698808317734E-3</v>
      </c>
    </row>
    <row r="4925" spans="1:3" x14ac:dyDescent="0.3">
      <c r="A4925" s="14">
        <v>38064</v>
      </c>
      <c r="B4925" s="13">
        <v>34.43</v>
      </c>
      <c r="C4925" s="15">
        <f t="shared" si="76"/>
        <v>-1.4990191329386981E-2</v>
      </c>
    </row>
    <row r="4926" spans="1:3" x14ac:dyDescent="0.3">
      <c r="A4926" s="14">
        <v>38063</v>
      </c>
      <c r="B4926" s="13">
        <v>34.950000000000003</v>
      </c>
      <c r="C4926" s="15">
        <f t="shared" si="76"/>
        <v>6.6025788876698764E-3</v>
      </c>
    </row>
    <row r="4927" spans="1:3" x14ac:dyDescent="0.3">
      <c r="A4927" s="14">
        <v>38062</v>
      </c>
      <c r="B4927" s="13">
        <v>34.72</v>
      </c>
      <c r="C4927" s="15">
        <f t="shared" si="76"/>
        <v>9.5500653479745744E-3</v>
      </c>
    </row>
    <row r="4928" spans="1:3" x14ac:dyDescent="0.3">
      <c r="A4928" s="14">
        <v>38061</v>
      </c>
      <c r="B4928" s="13">
        <v>34.39</v>
      </c>
      <c r="C4928" s="15">
        <f t="shared" si="76"/>
        <v>4.8557565459306208E-2</v>
      </c>
    </row>
    <row r="4929" spans="1:3" x14ac:dyDescent="0.3">
      <c r="A4929" s="14">
        <v>38058</v>
      </c>
      <c r="B4929" s="13">
        <v>32.76</v>
      </c>
      <c r="C4929" s="15">
        <f t="shared" si="76"/>
        <v>-1.3943845200280171E-2</v>
      </c>
    </row>
    <row r="4930" spans="1:3" x14ac:dyDescent="0.3">
      <c r="A4930" s="14">
        <v>38057</v>
      </c>
      <c r="B4930" s="13">
        <v>33.22</v>
      </c>
      <c r="C4930" s="15">
        <f t="shared" si="76"/>
        <v>1.1809372671647542E-2</v>
      </c>
    </row>
    <row r="4931" spans="1:3" x14ac:dyDescent="0.3">
      <c r="A4931" s="14">
        <v>38056</v>
      </c>
      <c r="B4931" s="13">
        <v>32.83</v>
      </c>
      <c r="C4931" s="15">
        <f t="shared" ref="C4931:C4994" si="77">LN(B4931/B4932)</f>
        <v>-2.6748401620153402E-2</v>
      </c>
    </row>
    <row r="4932" spans="1:3" x14ac:dyDescent="0.3">
      <c r="A4932" s="14">
        <v>38055</v>
      </c>
      <c r="B4932" s="13">
        <v>33.72</v>
      </c>
      <c r="C4932" s="15">
        <f t="shared" si="77"/>
        <v>-1.6179202752862904E-2</v>
      </c>
    </row>
    <row r="4933" spans="1:3" x14ac:dyDescent="0.3">
      <c r="A4933" s="14">
        <v>38054</v>
      </c>
      <c r="B4933" s="13">
        <v>34.270000000000003</v>
      </c>
      <c r="C4933" s="15">
        <f t="shared" si="77"/>
        <v>-3.7862284928350323E-3</v>
      </c>
    </row>
    <row r="4934" spans="1:3" x14ac:dyDescent="0.3">
      <c r="A4934" s="14">
        <v>38051</v>
      </c>
      <c r="B4934" s="13">
        <v>34.4</v>
      </c>
      <c r="C4934" s="15">
        <f t="shared" si="77"/>
        <v>2.8004777805115146E-2</v>
      </c>
    </row>
    <row r="4935" spans="1:3" x14ac:dyDescent="0.3">
      <c r="A4935" s="14">
        <v>38050</v>
      </c>
      <c r="B4935" s="13">
        <v>33.450000000000003</v>
      </c>
      <c r="C4935" s="15">
        <f t="shared" si="77"/>
        <v>3.8939692755956593E-3</v>
      </c>
    </row>
    <row r="4936" spans="1:3" x14ac:dyDescent="0.3">
      <c r="A4936" s="14">
        <v>38049</v>
      </c>
      <c r="B4936" s="13">
        <v>33.32</v>
      </c>
      <c r="C4936" s="15">
        <f t="shared" si="77"/>
        <v>-2.4604768718157078E-2</v>
      </c>
    </row>
    <row r="4937" spans="1:3" x14ac:dyDescent="0.3">
      <c r="A4937" s="14">
        <v>38048</v>
      </c>
      <c r="B4937" s="13">
        <v>34.15</v>
      </c>
      <c r="C4937" s="15">
        <f t="shared" si="77"/>
        <v>2.4004708694151007E-2</v>
      </c>
    </row>
    <row r="4938" spans="1:3" x14ac:dyDescent="0.3">
      <c r="A4938" s="14">
        <v>38047</v>
      </c>
      <c r="B4938" s="13">
        <v>33.340000000000003</v>
      </c>
      <c r="C4938" s="15">
        <f t="shared" si="77"/>
        <v>1.2070152573153791E-2</v>
      </c>
    </row>
    <row r="4939" spans="1:3" x14ac:dyDescent="0.3">
      <c r="A4939" s="14">
        <v>38044</v>
      </c>
      <c r="B4939" s="13">
        <v>32.94</v>
      </c>
      <c r="C4939" s="15">
        <f t="shared" si="77"/>
        <v>1.4987281599395089E-2</v>
      </c>
    </row>
    <row r="4940" spans="1:3" x14ac:dyDescent="0.3">
      <c r="A4940" s="14">
        <v>38043</v>
      </c>
      <c r="B4940" s="13">
        <v>32.450000000000003</v>
      </c>
      <c r="C4940" s="15">
        <f t="shared" si="77"/>
        <v>-3.0811893634611996E-4</v>
      </c>
    </row>
    <row r="4941" spans="1:3" x14ac:dyDescent="0.3">
      <c r="A4941" s="14">
        <v>38042</v>
      </c>
      <c r="B4941" s="13">
        <v>32.46</v>
      </c>
      <c r="C4941" s="15">
        <f t="shared" si="77"/>
        <v>2.685144149357865E-2</v>
      </c>
    </row>
    <row r="4942" spans="1:3" x14ac:dyDescent="0.3">
      <c r="A4942" s="14">
        <v>38041</v>
      </c>
      <c r="B4942" s="13">
        <v>31.6</v>
      </c>
      <c r="C4942" s="15">
        <f t="shared" si="77"/>
        <v>-9.1353604290998463E-3</v>
      </c>
    </row>
    <row r="4943" spans="1:3" x14ac:dyDescent="0.3">
      <c r="A4943" s="14">
        <v>38040</v>
      </c>
      <c r="B4943" s="13">
        <v>31.89</v>
      </c>
      <c r="C4943" s="15">
        <f t="shared" si="77"/>
        <v>2.123356593468026E-2</v>
      </c>
    </row>
    <row r="4944" spans="1:3" x14ac:dyDescent="0.3">
      <c r="A4944" s="14">
        <v>38037</v>
      </c>
      <c r="B4944" s="13">
        <v>31.22</v>
      </c>
      <c r="C4944" s="15">
        <f t="shared" si="77"/>
        <v>-1.3047122230271475E-2</v>
      </c>
    </row>
    <row r="4945" spans="1:3" x14ac:dyDescent="0.3">
      <c r="A4945" s="14">
        <v>38036</v>
      </c>
      <c r="B4945" s="13">
        <v>31.63</v>
      </c>
      <c r="C4945" s="15">
        <f t="shared" si="77"/>
        <v>1.8987347476571719E-3</v>
      </c>
    </row>
    <row r="4946" spans="1:3" x14ac:dyDescent="0.3">
      <c r="A4946" s="14">
        <v>38035</v>
      </c>
      <c r="B4946" s="13">
        <v>31.57</v>
      </c>
      <c r="C4946" s="15">
        <f t="shared" si="77"/>
        <v>4.4444517604239758E-3</v>
      </c>
    </row>
    <row r="4947" spans="1:3" x14ac:dyDescent="0.3">
      <c r="A4947" s="14">
        <v>38034</v>
      </c>
      <c r="B4947" s="13">
        <v>31.43</v>
      </c>
      <c r="C4947" s="15">
        <f t="shared" si="77"/>
        <v>1.1198325310029535E-2</v>
      </c>
    </row>
    <row r="4948" spans="1:3" x14ac:dyDescent="0.3">
      <c r="A4948" s="14">
        <v>38033</v>
      </c>
      <c r="B4948" s="13">
        <v>31.08</v>
      </c>
      <c r="C4948" s="15">
        <f t="shared" si="77"/>
        <v>3.8684767779203319E-3</v>
      </c>
    </row>
    <row r="4949" spans="1:3" x14ac:dyDescent="0.3">
      <c r="A4949" s="14">
        <v>38030</v>
      </c>
      <c r="B4949" s="13">
        <v>30.96</v>
      </c>
      <c r="C4949" s="15">
        <f t="shared" si="77"/>
        <v>2.5847995550556647E-2</v>
      </c>
    </row>
    <row r="4950" spans="1:3" x14ac:dyDescent="0.3">
      <c r="A4950" s="14">
        <v>38029</v>
      </c>
      <c r="B4950" s="13">
        <v>30.17</v>
      </c>
      <c r="C4950" s="15">
        <f t="shared" si="77"/>
        <v>-5.2892685295199251E-3</v>
      </c>
    </row>
    <row r="4951" spans="1:3" x14ac:dyDescent="0.3">
      <c r="A4951" s="14">
        <v>38028</v>
      </c>
      <c r="B4951" s="13">
        <v>30.33</v>
      </c>
      <c r="C4951" s="15">
        <f t="shared" si="77"/>
        <v>8.9419373756612127E-3</v>
      </c>
    </row>
    <row r="4952" spans="1:3" x14ac:dyDescent="0.3">
      <c r="A4952" s="14">
        <v>38027</v>
      </c>
      <c r="B4952" s="13">
        <v>30.06</v>
      </c>
      <c r="C4952" s="15">
        <f t="shared" si="77"/>
        <v>3.2457210147381489E-2</v>
      </c>
    </row>
    <row r="4953" spans="1:3" x14ac:dyDescent="0.3">
      <c r="A4953" s="14">
        <v>38026</v>
      </c>
      <c r="B4953" s="13">
        <v>29.1</v>
      </c>
      <c r="C4953" s="15">
        <f t="shared" si="77"/>
        <v>-5.4832214145313701E-3</v>
      </c>
    </row>
    <row r="4954" spans="1:3" x14ac:dyDescent="0.3">
      <c r="A4954" s="14">
        <v>38023</v>
      </c>
      <c r="B4954" s="13">
        <v>29.26</v>
      </c>
      <c r="C4954" s="15">
        <f t="shared" si="77"/>
        <v>8.2361481359365767E-3</v>
      </c>
    </row>
    <row r="4955" spans="1:3" x14ac:dyDescent="0.3">
      <c r="A4955" s="14">
        <v>38022</v>
      </c>
      <c r="B4955" s="13">
        <v>29.02</v>
      </c>
      <c r="C4955" s="15">
        <f t="shared" si="77"/>
        <v>-2.0802114129432094E-2</v>
      </c>
    </row>
    <row r="4956" spans="1:3" x14ac:dyDescent="0.3">
      <c r="A4956" s="14">
        <v>38021</v>
      </c>
      <c r="B4956" s="13">
        <v>29.63</v>
      </c>
      <c r="C4956" s="15">
        <f t="shared" si="77"/>
        <v>-1.4740635414963833E-2</v>
      </c>
    </row>
    <row r="4957" spans="1:3" x14ac:dyDescent="0.3">
      <c r="A4957" s="14">
        <v>38020</v>
      </c>
      <c r="B4957" s="13">
        <v>30.07</v>
      </c>
      <c r="C4957" s="15">
        <f t="shared" si="77"/>
        <v>-7.6197155148857278E-3</v>
      </c>
    </row>
    <row r="4958" spans="1:3" x14ac:dyDescent="0.3">
      <c r="A4958" s="14">
        <v>38019</v>
      </c>
      <c r="B4958" s="13">
        <v>30.3</v>
      </c>
      <c r="C4958" s="15">
        <f t="shared" si="77"/>
        <v>2.5741016759492072E-2</v>
      </c>
    </row>
    <row r="4959" spans="1:3" x14ac:dyDescent="0.3">
      <c r="A4959" s="14">
        <v>38016</v>
      </c>
      <c r="B4959" s="13">
        <v>29.53</v>
      </c>
      <c r="C4959" s="15">
        <f t="shared" si="77"/>
        <v>2.0338990062280481E-3</v>
      </c>
    </row>
    <row r="4960" spans="1:3" x14ac:dyDescent="0.3">
      <c r="A4960" s="14">
        <v>38015</v>
      </c>
      <c r="B4960" s="13">
        <v>29.47</v>
      </c>
      <c r="C4960" s="15">
        <f t="shared" si="77"/>
        <v>-4.316739258434716E-2</v>
      </c>
    </row>
    <row r="4961" spans="1:3" x14ac:dyDescent="0.3">
      <c r="A4961" s="14">
        <v>38014</v>
      </c>
      <c r="B4961" s="13">
        <v>30.77</v>
      </c>
      <c r="C4961" s="15">
        <f t="shared" si="77"/>
        <v>-9.0586190455373312E-3</v>
      </c>
    </row>
    <row r="4962" spans="1:3" x14ac:dyDescent="0.3">
      <c r="A4962" s="14">
        <v>38013</v>
      </c>
      <c r="B4962" s="13">
        <v>31.05</v>
      </c>
      <c r="C4962" s="15">
        <f t="shared" si="77"/>
        <v>-3.2154368539743547E-3</v>
      </c>
    </row>
    <row r="4963" spans="1:3" x14ac:dyDescent="0.3">
      <c r="A4963" s="14">
        <v>38012</v>
      </c>
      <c r="B4963" s="13">
        <v>31.15</v>
      </c>
      <c r="C4963" s="15">
        <f t="shared" si="77"/>
        <v>-2.9418537764851638E-2</v>
      </c>
    </row>
    <row r="4964" spans="1:3" x14ac:dyDescent="0.3">
      <c r="A4964" s="14">
        <v>38009</v>
      </c>
      <c r="B4964" s="13">
        <v>32.08</v>
      </c>
      <c r="C4964" s="15">
        <f t="shared" si="77"/>
        <v>2.0788150170838644E-2</v>
      </c>
    </row>
    <row r="4965" spans="1:3" x14ac:dyDescent="0.3">
      <c r="A4965" s="14">
        <v>38008</v>
      </c>
      <c r="B4965" s="13">
        <v>31.42</v>
      </c>
      <c r="C4965" s="15">
        <f t="shared" si="77"/>
        <v>-1.672754799606864E-2</v>
      </c>
    </row>
    <row r="4966" spans="1:3" x14ac:dyDescent="0.3">
      <c r="A4966" s="14">
        <v>38007</v>
      </c>
      <c r="B4966" s="13">
        <v>31.95</v>
      </c>
      <c r="C4966" s="15">
        <f t="shared" si="77"/>
        <v>-9.6558918735189896E-3</v>
      </c>
    </row>
    <row r="4967" spans="1:3" x14ac:dyDescent="0.3">
      <c r="A4967" s="14">
        <v>38006</v>
      </c>
      <c r="B4967" s="13">
        <v>32.26</v>
      </c>
      <c r="C4967" s="15">
        <f t="shared" si="77"/>
        <v>1.8458212146514264E-2</v>
      </c>
    </row>
    <row r="4968" spans="1:3" x14ac:dyDescent="0.3">
      <c r="A4968" s="14">
        <v>38005</v>
      </c>
      <c r="B4968" s="13">
        <v>31.67</v>
      </c>
      <c r="C4968" s="15">
        <f t="shared" si="77"/>
        <v>1.3030535557217908E-2</v>
      </c>
    </row>
    <row r="4969" spans="1:3" x14ac:dyDescent="0.3">
      <c r="A4969" s="14">
        <v>38002</v>
      </c>
      <c r="B4969" s="13">
        <v>31.26</v>
      </c>
      <c r="C4969" s="15">
        <f t="shared" si="77"/>
        <v>-5.4235258161455671E-3</v>
      </c>
    </row>
    <row r="4970" spans="1:3" x14ac:dyDescent="0.3">
      <c r="A4970" s="14">
        <v>38001</v>
      </c>
      <c r="B4970" s="13">
        <v>31.43</v>
      </c>
      <c r="C4970" s="15">
        <f t="shared" si="77"/>
        <v>-1.2960510166706027E-2</v>
      </c>
    </row>
    <row r="4971" spans="1:3" x14ac:dyDescent="0.3">
      <c r="A4971" s="14">
        <v>38000</v>
      </c>
      <c r="B4971" s="13">
        <v>31.84</v>
      </c>
      <c r="C4971" s="15">
        <f t="shared" si="77"/>
        <v>-2.2054007678395857E-2</v>
      </c>
    </row>
    <row r="4972" spans="1:3" x14ac:dyDescent="0.3">
      <c r="A4972" s="14">
        <v>37999</v>
      </c>
      <c r="B4972" s="13">
        <v>32.549999999999997</v>
      </c>
      <c r="C4972" s="15">
        <f t="shared" si="77"/>
        <v>3.5651055104023076E-2</v>
      </c>
    </row>
    <row r="4973" spans="1:3" x14ac:dyDescent="0.3">
      <c r="A4973" s="14">
        <v>37998</v>
      </c>
      <c r="B4973" s="13">
        <v>31.41</v>
      </c>
      <c r="C4973" s="15">
        <f t="shared" si="77"/>
        <v>-1.579312673959702E-2</v>
      </c>
    </row>
    <row r="4974" spans="1:3" x14ac:dyDescent="0.3">
      <c r="A4974" s="14">
        <v>37995</v>
      </c>
      <c r="B4974" s="13">
        <v>31.91</v>
      </c>
      <c r="C4974" s="15">
        <f t="shared" si="77"/>
        <v>2.5390129380606453E-2</v>
      </c>
    </row>
    <row r="4975" spans="1:3" x14ac:dyDescent="0.3">
      <c r="A4975" s="14">
        <v>37994</v>
      </c>
      <c r="B4975" s="13">
        <v>31.11</v>
      </c>
      <c r="C4975" s="15">
        <f t="shared" si="77"/>
        <v>3.8647391098889155E-3</v>
      </c>
    </row>
    <row r="4976" spans="1:3" x14ac:dyDescent="0.3">
      <c r="A4976" s="14">
        <v>37993</v>
      </c>
      <c r="B4976" s="13">
        <v>30.99</v>
      </c>
      <c r="C4976" s="15">
        <f t="shared" si="77"/>
        <v>-6.7535230157797776E-3</v>
      </c>
    </row>
    <row r="4977" spans="1:3" x14ac:dyDescent="0.3">
      <c r="A4977" s="14">
        <v>37992</v>
      </c>
      <c r="B4977" s="13">
        <v>31.2</v>
      </c>
      <c r="C4977" s="15">
        <f t="shared" si="77"/>
        <v>-3.4649135413174131E-2</v>
      </c>
    </row>
    <row r="4978" spans="1:3" x14ac:dyDescent="0.3">
      <c r="A4978" s="14">
        <v>37991</v>
      </c>
      <c r="B4978" s="13">
        <v>32.299999999999997</v>
      </c>
      <c r="C4978" s="15">
        <f t="shared" si="77"/>
        <v>8.8983486376503468E-2</v>
      </c>
    </row>
    <row r="4979" spans="1:3" x14ac:dyDescent="0.3">
      <c r="A4979" s="14">
        <v>37988</v>
      </c>
      <c r="B4979" s="13">
        <v>29.55</v>
      </c>
      <c r="C4979" s="15">
        <f t="shared" si="77"/>
        <v>-2.5063968663216276E-2</v>
      </c>
    </row>
    <row r="4980" spans="1:3" x14ac:dyDescent="0.3">
      <c r="A4980" s="14">
        <v>37986</v>
      </c>
      <c r="B4980" s="13">
        <v>30.3</v>
      </c>
      <c r="C4980" s="15">
        <f t="shared" si="77"/>
        <v>6.6225407604934569E-3</v>
      </c>
    </row>
    <row r="4981" spans="1:3" x14ac:dyDescent="0.3">
      <c r="A4981" s="14">
        <v>37985</v>
      </c>
      <c r="B4981" s="13">
        <v>30.1</v>
      </c>
      <c r="C4981" s="15">
        <f t="shared" si="77"/>
        <v>3.1384387875200002E-2</v>
      </c>
    </row>
    <row r="4982" spans="1:3" x14ac:dyDescent="0.3">
      <c r="A4982" s="14">
        <v>37984</v>
      </c>
      <c r="B4982" s="13">
        <v>29.17</v>
      </c>
      <c r="C4982" s="15">
        <f t="shared" si="77"/>
        <v>-9.5531262179655504E-3</v>
      </c>
    </row>
    <row r="4983" spans="1:3" x14ac:dyDescent="0.3">
      <c r="A4983" s="14">
        <v>37979</v>
      </c>
      <c r="B4983" s="13">
        <v>29.45</v>
      </c>
      <c r="C4983" s="15">
        <f t="shared" si="77"/>
        <v>3.9832105448403619E-2</v>
      </c>
    </row>
    <row r="4984" spans="1:3" x14ac:dyDescent="0.3">
      <c r="A4984" s="14">
        <v>37978</v>
      </c>
      <c r="B4984" s="13">
        <v>28.3</v>
      </c>
      <c r="C4984" s="15">
        <f t="shared" si="77"/>
        <v>-1.6818896810029817E-2</v>
      </c>
    </row>
    <row r="4985" spans="1:3" x14ac:dyDescent="0.3">
      <c r="A4985" s="14">
        <v>37977</v>
      </c>
      <c r="B4985" s="13">
        <v>28.78</v>
      </c>
      <c r="C4985" s="15">
        <f t="shared" si="77"/>
        <v>-7.5273777001067119E-2</v>
      </c>
    </row>
    <row r="4986" spans="1:3" x14ac:dyDescent="0.3">
      <c r="A4986" s="14">
        <v>37974</v>
      </c>
      <c r="B4986" s="13">
        <v>31.03</v>
      </c>
      <c r="C4986" s="15">
        <f t="shared" si="77"/>
        <v>7.7645165238799056E-3</v>
      </c>
    </row>
    <row r="4987" spans="1:3" x14ac:dyDescent="0.3">
      <c r="A4987" s="14">
        <v>37973</v>
      </c>
      <c r="B4987" s="13">
        <v>30.79</v>
      </c>
      <c r="C4987" s="15">
        <f t="shared" si="77"/>
        <v>-7.1197711759486077E-3</v>
      </c>
    </row>
    <row r="4988" spans="1:3" x14ac:dyDescent="0.3">
      <c r="A4988" s="14">
        <v>37972</v>
      </c>
      <c r="B4988" s="13">
        <v>31.01</v>
      </c>
      <c r="C4988" s="15">
        <f t="shared" si="77"/>
        <v>1.2003388239967099E-2</v>
      </c>
    </row>
    <row r="4989" spans="1:3" x14ac:dyDescent="0.3">
      <c r="A4989" s="14">
        <v>37971</v>
      </c>
      <c r="B4989" s="13">
        <v>30.64</v>
      </c>
      <c r="C4989" s="15">
        <f t="shared" si="77"/>
        <v>-8.1261620580997691E-3</v>
      </c>
    </row>
    <row r="4990" spans="1:3" x14ac:dyDescent="0.3">
      <c r="A4990" s="14">
        <v>37970</v>
      </c>
      <c r="B4990" s="13">
        <v>30.89</v>
      </c>
      <c r="C4990" s="15">
        <f t="shared" si="77"/>
        <v>2.1266955619158159E-2</v>
      </c>
    </row>
    <row r="4991" spans="1:3" x14ac:dyDescent="0.3">
      <c r="A4991" s="14">
        <v>37967</v>
      </c>
      <c r="B4991" s="13">
        <v>30.24</v>
      </c>
      <c r="C4991" s="15">
        <f t="shared" si="77"/>
        <v>1.4992784586141318E-2</v>
      </c>
    </row>
    <row r="4992" spans="1:3" x14ac:dyDescent="0.3">
      <c r="A4992" s="14">
        <v>37966</v>
      </c>
      <c r="B4992" s="13">
        <v>29.79</v>
      </c>
      <c r="C4992" s="15">
        <f t="shared" si="77"/>
        <v>-7.6910594801249798E-3</v>
      </c>
    </row>
    <row r="4993" spans="1:3" x14ac:dyDescent="0.3">
      <c r="A4993" s="14">
        <v>37965</v>
      </c>
      <c r="B4993" s="13">
        <v>30.02</v>
      </c>
      <c r="C4993" s="15">
        <f t="shared" si="77"/>
        <v>-8.293296828311373E-3</v>
      </c>
    </row>
    <row r="4994" spans="1:3" x14ac:dyDescent="0.3">
      <c r="A4994" s="14">
        <v>37964</v>
      </c>
      <c r="B4994" s="13">
        <v>30.27</v>
      </c>
      <c r="C4994" s="15">
        <f t="shared" si="77"/>
        <v>-8.2250833826290146E-3</v>
      </c>
    </row>
    <row r="4995" spans="1:3" x14ac:dyDescent="0.3">
      <c r="A4995" s="14">
        <v>37963</v>
      </c>
      <c r="B4995" s="13">
        <v>30.52</v>
      </c>
      <c r="C4995" s="15">
        <f t="shared" ref="C4995:C5058" si="78">LN(B4995/B4996)</f>
        <v>5.5579212741412552E-2</v>
      </c>
    </row>
    <row r="4996" spans="1:3" x14ac:dyDescent="0.3">
      <c r="A4996" s="14">
        <v>37960</v>
      </c>
      <c r="B4996" s="13">
        <v>28.87</v>
      </c>
      <c r="C4996" s="15">
        <f t="shared" si="78"/>
        <v>-1.3076580003021773E-2</v>
      </c>
    </row>
    <row r="4997" spans="1:3" x14ac:dyDescent="0.3">
      <c r="A4997" s="14">
        <v>37959</v>
      </c>
      <c r="B4997" s="13">
        <v>29.25</v>
      </c>
      <c r="C4997" s="15">
        <f t="shared" si="78"/>
        <v>-3.418219141128237E-4</v>
      </c>
    </row>
    <row r="4998" spans="1:3" x14ac:dyDescent="0.3">
      <c r="A4998" s="14">
        <v>37958</v>
      </c>
      <c r="B4998" s="13">
        <v>29.26</v>
      </c>
      <c r="C4998" s="15">
        <f t="shared" si="78"/>
        <v>5.4832214145314013E-3</v>
      </c>
    </row>
    <row r="4999" spans="1:3" x14ac:dyDescent="0.3">
      <c r="A4999" s="14">
        <v>37957</v>
      </c>
      <c r="B4999" s="13">
        <v>29.1</v>
      </c>
      <c r="C4999" s="15">
        <f t="shared" si="78"/>
        <v>3.2480592289165618E-2</v>
      </c>
    </row>
    <row r="5000" spans="1:3" x14ac:dyDescent="0.3">
      <c r="A5000" s="14">
        <v>37956</v>
      </c>
      <c r="B5000" s="13">
        <v>28.17</v>
      </c>
      <c r="C5000" s="15">
        <f t="shared" si="78"/>
        <v>-2.7312622130722934E-2</v>
      </c>
    </row>
    <row r="5001" spans="1:3" x14ac:dyDescent="0.3">
      <c r="A5001" s="14">
        <v>37953</v>
      </c>
      <c r="B5001" s="13">
        <v>28.95</v>
      </c>
      <c r="C5001" s="15">
        <f t="shared" si="78"/>
        <v>1.7286089006176889E-3</v>
      </c>
    </row>
    <row r="5002" spans="1:3" x14ac:dyDescent="0.3">
      <c r="A5002" s="14">
        <v>37952</v>
      </c>
      <c r="B5002" s="13">
        <v>28.9</v>
      </c>
      <c r="C5002" s="15">
        <f t="shared" si="78"/>
        <v>2.3456352852988346E-2</v>
      </c>
    </row>
    <row r="5003" spans="1:3" x14ac:dyDescent="0.3">
      <c r="A5003" s="14">
        <v>37951</v>
      </c>
      <c r="B5003" s="13">
        <v>28.23</v>
      </c>
      <c r="C5003" s="15">
        <f t="shared" si="78"/>
        <v>2.184509428425193E-2</v>
      </c>
    </row>
    <row r="5004" spans="1:3" x14ac:dyDescent="0.3">
      <c r="A5004" s="14">
        <v>37950</v>
      </c>
      <c r="B5004" s="13">
        <v>27.62</v>
      </c>
      <c r="C5004" s="15">
        <f t="shared" si="78"/>
        <v>-1.3307155546215943E-2</v>
      </c>
    </row>
    <row r="5005" spans="1:3" x14ac:dyDescent="0.3">
      <c r="A5005" s="14">
        <v>37949</v>
      </c>
      <c r="B5005" s="13">
        <v>27.99</v>
      </c>
      <c r="C5005" s="15">
        <f t="shared" si="78"/>
        <v>-6.232546319782882E-2</v>
      </c>
    </row>
    <row r="5006" spans="1:3" x14ac:dyDescent="0.3">
      <c r="A5006" s="14">
        <v>37946</v>
      </c>
      <c r="B5006" s="13">
        <v>29.79</v>
      </c>
      <c r="C5006" s="15">
        <f t="shared" si="78"/>
        <v>-3.0165935394256792E-3</v>
      </c>
    </row>
    <row r="5007" spans="1:3" x14ac:dyDescent="0.3">
      <c r="A5007" s="14">
        <v>37945</v>
      </c>
      <c r="B5007" s="13">
        <v>29.88</v>
      </c>
      <c r="C5007" s="15">
        <f t="shared" si="78"/>
        <v>-8.3319928775933538E-3</v>
      </c>
    </row>
    <row r="5008" spans="1:3" x14ac:dyDescent="0.3">
      <c r="A5008" s="14">
        <v>37944</v>
      </c>
      <c r="B5008" s="13">
        <v>30.13</v>
      </c>
      <c r="C5008" s="15">
        <f t="shared" si="78"/>
        <v>2.9299957550231542E-2</v>
      </c>
    </row>
    <row r="5009" spans="1:3" x14ac:dyDescent="0.3">
      <c r="A5009" s="14">
        <v>37943</v>
      </c>
      <c r="B5009" s="13">
        <v>29.26</v>
      </c>
      <c r="C5009" s="15">
        <f t="shared" si="78"/>
        <v>9.6154586994419734E-3</v>
      </c>
    </row>
    <row r="5010" spans="1:3" x14ac:dyDescent="0.3">
      <c r="A5010" s="14">
        <v>37942</v>
      </c>
      <c r="B5010" s="13">
        <v>28.98</v>
      </c>
      <c r="C5010" s="15">
        <f t="shared" si="78"/>
        <v>-2.7231090363326594E-2</v>
      </c>
    </row>
    <row r="5011" spans="1:3" x14ac:dyDescent="0.3">
      <c r="A5011" s="14">
        <v>37939</v>
      </c>
      <c r="B5011" s="13">
        <v>29.78</v>
      </c>
      <c r="C5011" s="15">
        <f t="shared" si="78"/>
        <v>2.6196429122550168E-2</v>
      </c>
    </row>
    <row r="5012" spans="1:3" x14ac:dyDescent="0.3">
      <c r="A5012" s="14">
        <v>37938</v>
      </c>
      <c r="B5012" s="13">
        <v>29.01</v>
      </c>
      <c r="C5012" s="15">
        <f t="shared" si="78"/>
        <v>1.493342563159139E-2</v>
      </c>
    </row>
    <row r="5013" spans="1:3" x14ac:dyDescent="0.3">
      <c r="A5013" s="14">
        <v>37937</v>
      </c>
      <c r="B5013" s="13">
        <v>28.58</v>
      </c>
      <c r="C5013" s="15">
        <f t="shared" si="78"/>
        <v>-1.0442141522904201E-2</v>
      </c>
    </row>
    <row r="5014" spans="1:3" x14ac:dyDescent="0.3">
      <c r="A5014" s="14">
        <v>37936</v>
      </c>
      <c r="B5014" s="13">
        <v>28.88</v>
      </c>
      <c r="C5014" s="15">
        <f t="shared" si="78"/>
        <v>2.0797234532494843E-3</v>
      </c>
    </row>
    <row r="5015" spans="1:3" x14ac:dyDescent="0.3">
      <c r="A5015" s="14">
        <v>37935</v>
      </c>
      <c r="B5015" s="13">
        <v>28.82</v>
      </c>
      <c r="C5015" s="15">
        <f t="shared" si="78"/>
        <v>3.1277175801777829E-3</v>
      </c>
    </row>
    <row r="5016" spans="1:3" x14ac:dyDescent="0.3">
      <c r="A5016" s="14">
        <v>37932</v>
      </c>
      <c r="B5016" s="13">
        <v>28.73</v>
      </c>
      <c r="C5016" s="15">
        <f t="shared" si="78"/>
        <v>7.3362774451030859E-3</v>
      </c>
    </row>
    <row r="5017" spans="1:3" x14ac:dyDescent="0.3">
      <c r="A5017" s="14">
        <v>37931</v>
      </c>
      <c r="B5017" s="13">
        <v>28.52</v>
      </c>
      <c r="C5017" s="15">
        <f t="shared" si="78"/>
        <v>2.1978906718775382E-2</v>
      </c>
    </row>
    <row r="5018" spans="1:3" x14ac:dyDescent="0.3">
      <c r="A5018" s="14">
        <v>37930</v>
      </c>
      <c r="B5018" s="13">
        <v>27.9</v>
      </c>
      <c r="C5018" s="15">
        <f t="shared" si="78"/>
        <v>2.1007654124730536E-2</v>
      </c>
    </row>
    <row r="5019" spans="1:3" x14ac:dyDescent="0.3">
      <c r="A5019" s="14">
        <v>37929</v>
      </c>
      <c r="B5019" s="13">
        <v>27.32</v>
      </c>
      <c r="C5019" s="15">
        <f t="shared" si="78"/>
        <v>-1.6697302623608416E-2</v>
      </c>
    </row>
    <row r="5020" spans="1:3" x14ac:dyDescent="0.3">
      <c r="A5020" s="14">
        <v>37928</v>
      </c>
      <c r="B5020" s="13">
        <v>27.78</v>
      </c>
      <c r="C5020" s="15">
        <f t="shared" si="78"/>
        <v>-3.5932485661253856E-3</v>
      </c>
    </row>
    <row r="5021" spans="1:3" x14ac:dyDescent="0.3">
      <c r="A5021" s="14">
        <v>37925</v>
      </c>
      <c r="B5021" s="13">
        <v>27.88</v>
      </c>
      <c r="C5021" s="15">
        <f t="shared" si="78"/>
        <v>1.4815085785140682E-2</v>
      </c>
    </row>
    <row r="5022" spans="1:3" x14ac:dyDescent="0.3">
      <c r="A5022" s="14">
        <v>37924</v>
      </c>
      <c r="B5022" s="13">
        <v>27.47</v>
      </c>
      <c r="C5022" s="15">
        <f t="shared" si="78"/>
        <v>-3.8912637364201114E-2</v>
      </c>
    </row>
    <row r="5023" spans="1:3" x14ac:dyDescent="0.3">
      <c r="A5023" s="14">
        <v>37923</v>
      </c>
      <c r="B5023" s="13">
        <v>28.56</v>
      </c>
      <c r="C5023" s="15">
        <f t="shared" si="78"/>
        <v>-1.4943805462180429E-2</v>
      </c>
    </row>
    <row r="5024" spans="1:3" x14ac:dyDescent="0.3">
      <c r="A5024" s="14">
        <v>37922</v>
      </c>
      <c r="B5024" s="13">
        <v>28.99</v>
      </c>
      <c r="C5024" s="15">
        <f t="shared" si="78"/>
        <v>-1.3363227812167141E-2</v>
      </c>
    </row>
    <row r="5025" spans="1:3" x14ac:dyDescent="0.3">
      <c r="A5025" s="14">
        <v>37921</v>
      </c>
      <c r="B5025" s="13">
        <v>29.38</v>
      </c>
      <c r="C5025" s="15">
        <f t="shared" si="78"/>
        <v>-2.121648870654454E-2</v>
      </c>
    </row>
    <row r="5026" spans="1:3" x14ac:dyDescent="0.3">
      <c r="A5026" s="14">
        <v>37918</v>
      </c>
      <c r="B5026" s="13">
        <v>30.01</v>
      </c>
      <c r="C5026" s="15">
        <f t="shared" si="78"/>
        <v>1.2743297866801867E-2</v>
      </c>
    </row>
    <row r="5027" spans="1:3" x14ac:dyDescent="0.3">
      <c r="A5027" s="14">
        <v>37917</v>
      </c>
      <c r="B5027" s="13">
        <v>29.63</v>
      </c>
      <c r="C5027" s="15">
        <f t="shared" si="78"/>
        <v>1.2907787907608371E-2</v>
      </c>
    </row>
    <row r="5028" spans="1:3" x14ac:dyDescent="0.3">
      <c r="A5028" s="14">
        <v>37916</v>
      </c>
      <c r="B5028" s="13">
        <v>29.25</v>
      </c>
      <c r="C5028" s="15">
        <f t="shared" si="78"/>
        <v>-1.2232568435634408E-2</v>
      </c>
    </row>
    <row r="5029" spans="1:3" x14ac:dyDescent="0.3">
      <c r="A5029" s="14">
        <v>37915</v>
      </c>
      <c r="B5029" s="13">
        <v>29.61</v>
      </c>
      <c r="C5029" s="15">
        <f t="shared" si="78"/>
        <v>-5.7248851423630882E-3</v>
      </c>
    </row>
    <row r="5030" spans="1:3" x14ac:dyDescent="0.3">
      <c r="A5030" s="14">
        <v>37914</v>
      </c>
      <c r="B5030" s="13">
        <v>29.78</v>
      </c>
      <c r="C5030" s="15">
        <f t="shared" si="78"/>
        <v>-1.6320095777764287E-2</v>
      </c>
    </row>
    <row r="5031" spans="1:3" x14ac:dyDescent="0.3">
      <c r="A5031" s="14">
        <v>37911</v>
      </c>
      <c r="B5031" s="13">
        <v>30.27</v>
      </c>
      <c r="C5031" s="15">
        <f t="shared" si="78"/>
        <v>-2.5441685345860582E-2</v>
      </c>
    </row>
    <row r="5032" spans="1:3" x14ac:dyDescent="0.3">
      <c r="A5032" s="14">
        <v>37910</v>
      </c>
      <c r="B5032" s="13">
        <v>31.05</v>
      </c>
      <c r="C5032" s="15">
        <f t="shared" si="78"/>
        <v>-5.7803629154994252E-3</v>
      </c>
    </row>
    <row r="5033" spans="1:3" x14ac:dyDescent="0.3">
      <c r="A5033" s="14">
        <v>37909</v>
      </c>
      <c r="B5033" s="13">
        <v>31.23</v>
      </c>
      <c r="C5033" s="15">
        <f t="shared" si="78"/>
        <v>-7.0198118514622721E-3</v>
      </c>
    </row>
    <row r="5034" spans="1:3" x14ac:dyDescent="0.3">
      <c r="A5034" s="14">
        <v>37908</v>
      </c>
      <c r="B5034" s="13">
        <v>31.45</v>
      </c>
      <c r="C5034" s="15">
        <f t="shared" si="78"/>
        <v>1.4411778661303184E-2</v>
      </c>
    </row>
    <row r="5035" spans="1:3" x14ac:dyDescent="0.3">
      <c r="A5035" s="14">
        <v>37907</v>
      </c>
      <c r="B5035" s="13">
        <v>31</v>
      </c>
      <c r="C5035" s="15">
        <f t="shared" si="78"/>
        <v>-4.1847799683705136E-3</v>
      </c>
    </row>
    <row r="5036" spans="1:3" x14ac:dyDescent="0.3">
      <c r="A5036" s="14">
        <v>37904</v>
      </c>
      <c r="B5036" s="13">
        <v>31.13</v>
      </c>
      <c r="C5036" s="15">
        <f t="shared" si="78"/>
        <v>2.9998989054936167E-2</v>
      </c>
    </row>
    <row r="5037" spans="1:3" x14ac:dyDescent="0.3">
      <c r="A5037" s="14">
        <v>37903</v>
      </c>
      <c r="B5037" s="13">
        <v>30.21</v>
      </c>
      <c r="C5037" s="15">
        <f t="shared" si="78"/>
        <v>4.2257427881064992E-2</v>
      </c>
    </row>
    <row r="5038" spans="1:3" x14ac:dyDescent="0.3">
      <c r="A5038" s="14">
        <v>37902</v>
      </c>
      <c r="B5038" s="13">
        <v>28.96</v>
      </c>
      <c r="C5038" s="15">
        <f t="shared" si="78"/>
        <v>-1.3376978756589894E-2</v>
      </c>
    </row>
    <row r="5039" spans="1:3" x14ac:dyDescent="0.3">
      <c r="A5039" s="14">
        <v>37901</v>
      </c>
      <c r="B5039" s="13">
        <v>29.35</v>
      </c>
      <c r="C5039" s="15">
        <f t="shared" si="78"/>
        <v>-1.3536585717533264E-2</v>
      </c>
    </row>
    <row r="5040" spans="1:3" x14ac:dyDescent="0.3">
      <c r="A5040" s="14">
        <v>37900</v>
      </c>
      <c r="B5040" s="13">
        <v>29.75</v>
      </c>
      <c r="C5040" s="15">
        <f t="shared" si="78"/>
        <v>2.0717331224579933E-2</v>
      </c>
    </row>
    <row r="5041" spans="1:3" x14ac:dyDescent="0.3">
      <c r="A5041" s="14">
        <v>37897</v>
      </c>
      <c r="B5041" s="13">
        <v>29.14</v>
      </c>
      <c r="C5041" s="15">
        <f t="shared" si="78"/>
        <v>8.270205648672424E-3</v>
      </c>
    </row>
    <row r="5042" spans="1:3" x14ac:dyDescent="0.3">
      <c r="A5042" s="14">
        <v>37896</v>
      </c>
      <c r="B5042" s="13">
        <v>28.9</v>
      </c>
      <c r="C5042" s="15">
        <f t="shared" si="78"/>
        <v>3.2351625881051345E-2</v>
      </c>
    </row>
    <row r="5043" spans="1:3" x14ac:dyDescent="0.3">
      <c r="A5043" s="14">
        <v>37895</v>
      </c>
      <c r="B5043" s="13">
        <v>27.98</v>
      </c>
      <c r="C5043" s="15">
        <f t="shared" si="78"/>
        <v>-3.9236718788171893E-3</v>
      </c>
    </row>
    <row r="5044" spans="1:3" x14ac:dyDescent="0.3">
      <c r="A5044" s="14">
        <v>37894</v>
      </c>
      <c r="B5044" s="13">
        <v>28.09</v>
      </c>
      <c r="C5044" s="15">
        <f t="shared" si="78"/>
        <v>1.1457339797444021E-2</v>
      </c>
    </row>
    <row r="5045" spans="1:3" x14ac:dyDescent="0.3">
      <c r="A5045" s="14">
        <v>37893</v>
      </c>
      <c r="B5045" s="13">
        <v>27.77</v>
      </c>
      <c r="C5045" s="15">
        <f t="shared" si="78"/>
        <v>2.7378968786655293E-2</v>
      </c>
    </row>
    <row r="5046" spans="1:3" x14ac:dyDescent="0.3">
      <c r="A5046" s="14">
        <v>37890</v>
      </c>
      <c r="B5046" s="13">
        <v>27.02</v>
      </c>
      <c r="C5046" s="15">
        <f t="shared" si="78"/>
        <v>-7.3991864271057497E-4</v>
      </c>
    </row>
    <row r="5047" spans="1:3" x14ac:dyDescent="0.3">
      <c r="A5047" s="14">
        <v>37889</v>
      </c>
      <c r="B5047" s="13">
        <v>27.04</v>
      </c>
      <c r="C5047" s="15">
        <f t="shared" si="78"/>
        <v>8.5422989268953472E-3</v>
      </c>
    </row>
    <row r="5048" spans="1:3" x14ac:dyDescent="0.3">
      <c r="A5048" s="14">
        <v>37888</v>
      </c>
      <c r="B5048" s="13">
        <v>26.81</v>
      </c>
      <c r="C5048" s="15">
        <f t="shared" si="78"/>
        <v>4.0728750079887376E-2</v>
      </c>
    </row>
    <row r="5049" spans="1:3" x14ac:dyDescent="0.3">
      <c r="A5049" s="14">
        <v>37887</v>
      </c>
      <c r="B5049" s="13">
        <v>25.74</v>
      </c>
      <c r="C5049" s="15">
        <f t="shared" si="78"/>
        <v>-3.1031832505158956E-3</v>
      </c>
    </row>
    <row r="5050" spans="1:3" x14ac:dyDescent="0.3">
      <c r="A5050" s="14">
        <v>37886</v>
      </c>
      <c r="B5050" s="13">
        <v>25.82</v>
      </c>
      <c r="C5050" s="15">
        <f t="shared" si="78"/>
        <v>1.2078853264776361E-2</v>
      </c>
    </row>
    <row r="5051" spans="1:3" x14ac:dyDescent="0.3">
      <c r="A5051" s="14">
        <v>37883</v>
      </c>
      <c r="B5051" s="13">
        <v>25.51</v>
      </c>
      <c r="C5051" s="15">
        <f t="shared" si="78"/>
        <v>-1.9580973556138893E-3</v>
      </c>
    </row>
    <row r="5052" spans="1:3" x14ac:dyDescent="0.3">
      <c r="A5052" s="14">
        <v>37882</v>
      </c>
      <c r="B5052" s="13">
        <v>25.56</v>
      </c>
      <c r="C5052" s="15">
        <f t="shared" si="78"/>
        <v>-7.7942717268189091E-3</v>
      </c>
    </row>
    <row r="5053" spans="1:3" x14ac:dyDescent="0.3">
      <c r="A5053" s="14">
        <v>37881</v>
      </c>
      <c r="B5053" s="13">
        <v>25.76</v>
      </c>
      <c r="C5053" s="15">
        <f t="shared" si="78"/>
        <v>-1.9985292380256838E-2</v>
      </c>
    </row>
    <row r="5054" spans="1:3" x14ac:dyDescent="0.3">
      <c r="A5054" s="14">
        <v>37880</v>
      </c>
      <c r="B5054" s="13">
        <v>26.28</v>
      </c>
      <c r="C5054" s="15">
        <f t="shared" si="78"/>
        <v>-3.7979536727587473E-3</v>
      </c>
    </row>
    <row r="5055" spans="1:3" x14ac:dyDescent="0.3">
      <c r="A5055" s="14">
        <v>37879</v>
      </c>
      <c r="B5055" s="13">
        <v>26.38</v>
      </c>
      <c r="C5055" s="15">
        <f t="shared" si="78"/>
        <v>-5.2930180284932E-3</v>
      </c>
    </row>
    <row r="5056" spans="1:3" x14ac:dyDescent="0.3">
      <c r="A5056" s="14">
        <v>37876</v>
      </c>
      <c r="B5056" s="13">
        <v>26.52</v>
      </c>
      <c r="C5056" s="15">
        <f t="shared" si="78"/>
        <v>-3.5559302036486919E-2</v>
      </c>
    </row>
    <row r="5057" spans="1:3" x14ac:dyDescent="0.3">
      <c r="A5057" s="14">
        <v>37875</v>
      </c>
      <c r="B5057" s="13">
        <v>27.48</v>
      </c>
      <c r="C5057" s="15">
        <f t="shared" si="78"/>
        <v>-1.0137668284455229E-2</v>
      </c>
    </row>
    <row r="5058" spans="1:3" x14ac:dyDescent="0.3">
      <c r="A5058" s="14">
        <v>37874</v>
      </c>
      <c r="B5058" s="13">
        <v>27.76</v>
      </c>
      <c r="C5058" s="15">
        <f t="shared" si="78"/>
        <v>4.3321367391347372E-3</v>
      </c>
    </row>
    <row r="5059" spans="1:3" x14ac:dyDescent="0.3">
      <c r="A5059" s="14">
        <v>37873</v>
      </c>
      <c r="B5059" s="13">
        <v>27.64</v>
      </c>
      <c r="C5059" s="15">
        <f t="shared" ref="C5059:C5122" si="79">LN(B5059/B5060)</f>
        <v>-2.9586902390477017E-2</v>
      </c>
    </row>
    <row r="5060" spans="1:3" x14ac:dyDescent="0.3">
      <c r="A5060" s="14">
        <v>37872</v>
      </c>
      <c r="B5060" s="13">
        <v>28.47</v>
      </c>
      <c r="C5060" s="15">
        <f t="shared" si="79"/>
        <v>2.6696726968243652E-2</v>
      </c>
    </row>
    <row r="5061" spans="1:3" x14ac:dyDescent="0.3">
      <c r="A5061" s="14">
        <v>37869</v>
      </c>
      <c r="B5061" s="13">
        <v>27.72</v>
      </c>
      <c r="C5061" s="15">
        <f t="shared" si="79"/>
        <v>8.3318721445480633E-3</v>
      </c>
    </row>
    <row r="5062" spans="1:3" x14ac:dyDescent="0.3">
      <c r="A5062" s="14">
        <v>37868</v>
      </c>
      <c r="B5062" s="13">
        <v>27.49</v>
      </c>
      <c r="C5062" s="15">
        <f t="shared" si="79"/>
        <v>-1.444589946224328E-2</v>
      </c>
    </row>
    <row r="5063" spans="1:3" x14ac:dyDescent="0.3">
      <c r="A5063" s="14">
        <v>37867</v>
      </c>
      <c r="B5063" s="13">
        <v>27.89</v>
      </c>
      <c r="C5063" s="15">
        <f t="shared" si="79"/>
        <v>-6.7893775182126864E-3</v>
      </c>
    </row>
    <row r="5064" spans="1:3" x14ac:dyDescent="0.3">
      <c r="A5064" s="14">
        <v>37866</v>
      </c>
      <c r="B5064" s="13">
        <v>28.08</v>
      </c>
      <c r="C5064" s="15">
        <f t="shared" si="79"/>
        <v>-5.4067221270275821E-2</v>
      </c>
    </row>
    <row r="5065" spans="1:3" x14ac:dyDescent="0.3">
      <c r="A5065" s="14">
        <v>37865</v>
      </c>
      <c r="B5065" s="13">
        <v>29.64</v>
      </c>
      <c r="C5065" s="15">
        <f t="shared" si="79"/>
        <v>-2.4659696739740552E-2</v>
      </c>
    </row>
    <row r="5066" spans="1:3" x14ac:dyDescent="0.3">
      <c r="A5066" s="14">
        <v>37862</v>
      </c>
      <c r="B5066" s="13">
        <v>30.38</v>
      </c>
      <c r="C5066" s="15">
        <f t="shared" si="79"/>
        <v>9.2593254127967262E-3</v>
      </c>
    </row>
    <row r="5067" spans="1:3" x14ac:dyDescent="0.3">
      <c r="A5067" s="14">
        <v>37861</v>
      </c>
      <c r="B5067" s="13">
        <v>30.1</v>
      </c>
      <c r="C5067" s="15">
        <f t="shared" si="79"/>
        <v>1.6625107736134572E-3</v>
      </c>
    </row>
    <row r="5068" spans="1:3" x14ac:dyDescent="0.3">
      <c r="A5068" s="14">
        <v>37860</v>
      </c>
      <c r="B5068" s="13">
        <v>30.05</v>
      </c>
      <c r="C5068" s="15">
        <f t="shared" si="79"/>
        <v>-9.9783810042236402E-4</v>
      </c>
    </row>
    <row r="5069" spans="1:3" x14ac:dyDescent="0.3">
      <c r="A5069" s="14">
        <v>37859</v>
      </c>
      <c r="B5069" s="13">
        <v>30.08</v>
      </c>
      <c r="C5069" s="15">
        <f t="shared" si="79"/>
        <v>3.3300064071874295E-3</v>
      </c>
    </row>
    <row r="5070" spans="1:3" x14ac:dyDescent="0.3">
      <c r="A5070" s="14">
        <v>37858</v>
      </c>
      <c r="B5070" s="13">
        <v>29.98</v>
      </c>
      <c r="C5070" s="15">
        <f t="shared" si="79"/>
        <v>-7.9734641701418498E-3</v>
      </c>
    </row>
    <row r="5071" spans="1:3" x14ac:dyDescent="0.3">
      <c r="A5071" s="14">
        <v>37855</v>
      </c>
      <c r="B5071" s="13">
        <v>30.22</v>
      </c>
      <c r="C5071" s="15">
        <f t="shared" si="79"/>
        <v>8.9746322831351644E-3</v>
      </c>
    </row>
    <row r="5072" spans="1:3" x14ac:dyDescent="0.3">
      <c r="A5072" s="14">
        <v>37854</v>
      </c>
      <c r="B5072" s="13">
        <v>29.95</v>
      </c>
      <c r="C5072" s="15">
        <f t="shared" si="79"/>
        <v>2.2624635468347448E-2</v>
      </c>
    </row>
    <row r="5073" spans="1:3" x14ac:dyDescent="0.3">
      <c r="A5073" s="14">
        <v>37853</v>
      </c>
      <c r="B5073" s="13">
        <v>29.28</v>
      </c>
      <c r="C5073" s="15">
        <f t="shared" si="79"/>
        <v>3.4211459984711712E-3</v>
      </c>
    </row>
    <row r="5074" spans="1:3" x14ac:dyDescent="0.3">
      <c r="A5074" s="14">
        <v>37852</v>
      </c>
      <c r="B5074" s="13">
        <v>29.18</v>
      </c>
      <c r="C5074" s="15">
        <f t="shared" si="79"/>
        <v>-2.3705817169976925E-2</v>
      </c>
    </row>
    <row r="5075" spans="1:3" x14ac:dyDescent="0.3">
      <c r="A5075" s="14">
        <v>37851</v>
      </c>
      <c r="B5075" s="13">
        <v>29.88</v>
      </c>
      <c r="C5075" s="15">
        <f t="shared" si="79"/>
        <v>2.370581716997705E-2</v>
      </c>
    </row>
    <row r="5076" spans="1:3" x14ac:dyDescent="0.3">
      <c r="A5076" s="14">
        <v>37848</v>
      </c>
      <c r="B5076" s="13">
        <v>29.18</v>
      </c>
      <c r="C5076" s="15">
        <f t="shared" si="79"/>
        <v>7.567975577123855E-3</v>
      </c>
    </row>
    <row r="5077" spans="1:3" x14ac:dyDescent="0.3">
      <c r="A5077" s="14">
        <v>37847</v>
      </c>
      <c r="B5077" s="13">
        <v>28.96</v>
      </c>
      <c r="C5077" s="15">
        <f t="shared" si="79"/>
        <v>-2.3883769192270431E-2</v>
      </c>
    </row>
    <row r="5078" spans="1:3" x14ac:dyDescent="0.3">
      <c r="A5078" s="14">
        <v>37846</v>
      </c>
      <c r="B5078" s="13">
        <v>29.66</v>
      </c>
      <c r="C5078" s="15">
        <f t="shared" si="79"/>
        <v>-1.5722016432423758E-2</v>
      </c>
    </row>
    <row r="5079" spans="1:3" x14ac:dyDescent="0.3">
      <c r="A5079" s="14">
        <v>37845</v>
      </c>
      <c r="B5079" s="13">
        <v>30.13</v>
      </c>
      <c r="C5079" s="15">
        <f t="shared" si="79"/>
        <v>2.6586921609932346E-3</v>
      </c>
    </row>
    <row r="5080" spans="1:3" x14ac:dyDescent="0.3">
      <c r="A5080" s="14">
        <v>37844</v>
      </c>
      <c r="B5080" s="13">
        <v>30.05</v>
      </c>
      <c r="C5080" s="15">
        <f t="shared" si="79"/>
        <v>-1.7810497181595476E-2</v>
      </c>
    </row>
    <row r="5081" spans="1:3" x14ac:dyDescent="0.3">
      <c r="A5081" s="14">
        <v>37841</v>
      </c>
      <c r="B5081" s="13">
        <v>30.59</v>
      </c>
      <c r="C5081" s="15">
        <f t="shared" si="79"/>
        <v>1.7477773837983789E-2</v>
      </c>
    </row>
    <row r="5082" spans="1:3" x14ac:dyDescent="0.3">
      <c r="A5082" s="14">
        <v>37840</v>
      </c>
      <c r="B5082" s="13">
        <v>30.06</v>
      </c>
      <c r="C5082" s="15">
        <f t="shared" si="79"/>
        <v>1.6647248725524927E-3</v>
      </c>
    </row>
    <row r="5083" spans="1:3" x14ac:dyDescent="0.3">
      <c r="A5083" s="14">
        <v>37839</v>
      </c>
      <c r="B5083" s="13">
        <v>30.01</v>
      </c>
      <c r="C5083" s="15">
        <f t="shared" si="79"/>
        <v>-1.1924619605381666E-2</v>
      </c>
    </row>
    <row r="5084" spans="1:3" x14ac:dyDescent="0.3">
      <c r="A5084" s="14">
        <v>37838</v>
      </c>
      <c r="B5084" s="13">
        <v>30.37</v>
      </c>
      <c r="C5084" s="15">
        <f t="shared" si="79"/>
        <v>1.5262406415800796E-2</v>
      </c>
    </row>
    <row r="5085" spans="1:3" x14ac:dyDescent="0.3">
      <c r="A5085" s="14">
        <v>37837</v>
      </c>
      <c r="B5085" s="13">
        <v>29.91</v>
      </c>
      <c r="C5085" s="15">
        <f t="shared" si="79"/>
        <v>9.4055110563827874E-3</v>
      </c>
    </row>
    <row r="5086" spans="1:3" x14ac:dyDescent="0.3">
      <c r="A5086" s="14">
        <v>37834</v>
      </c>
      <c r="B5086" s="13">
        <v>29.63</v>
      </c>
      <c r="C5086" s="15">
        <f t="shared" si="79"/>
        <v>3.2587345854054282E-2</v>
      </c>
    </row>
    <row r="5087" spans="1:3" x14ac:dyDescent="0.3">
      <c r="A5087" s="14">
        <v>37833</v>
      </c>
      <c r="B5087" s="13">
        <v>28.68</v>
      </c>
      <c r="C5087" s="15">
        <f t="shared" si="79"/>
        <v>1.2984916607611363E-2</v>
      </c>
    </row>
    <row r="5088" spans="1:3" x14ac:dyDescent="0.3">
      <c r="A5088" s="14">
        <v>37832</v>
      </c>
      <c r="B5088" s="13">
        <v>28.31</v>
      </c>
      <c r="C5088" s="15">
        <f t="shared" si="79"/>
        <v>1.4139274183092737E-3</v>
      </c>
    </row>
    <row r="5089" spans="1:3" x14ac:dyDescent="0.3">
      <c r="A5089" s="14">
        <v>37831</v>
      </c>
      <c r="B5089" s="13">
        <v>28.27</v>
      </c>
      <c r="C5089" s="15">
        <f t="shared" si="79"/>
        <v>2.0007812830611878E-2</v>
      </c>
    </row>
    <row r="5090" spans="1:3" x14ac:dyDescent="0.3">
      <c r="A5090" s="14">
        <v>37830</v>
      </c>
      <c r="B5090" s="13">
        <v>27.71</v>
      </c>
      <c r="C5090" s="15">
        <f t="shared" si="79"/>
        <v>-2.1068445774304841E-2</v>
      </c>
    </row>
    <row r="5091" spans="1:3" x14ac:dyDescent="0.3">
      <c r="A5091" s="14">
        <v>37827</v>
      </c>
      <c r="B5091" s="13">
        <v>28.3</v>
      </c>
      <c r="C5091" s="15">
        <f t="shared" si="79"/>
        <v>2.0346945021505379E-2</v>
      </c>
    </row>
    <row r="5092" spans="1:3" x14ac:dyDescent="0.3">
      <c r="A5092" s="14">
        <v>37826</v>
      </c>
      <c r="B5092" s="13">
        <v>27.73</v>
      </c>
      <c r="C5092" s="15">
        <f t="shared" si="79"/>
        <v>2.1660658288520751E-3</v>
      </c>
    </row>
    <row r="5093" spans="1:3" x14ac:dyDescent="0.3">
      <c r="A5093" s="14">
        <v>37825</v>
      </c>
      <c r="B5093" s="13">
        <v>27.67</v>
      </c>
      <c r="C5093" s="15">
        <f t="shared" si="79"/>
        <v>-2.6040351368325727E-2</v>
      </c>
    </row>
    <row r="5094" spans="1:3" x14ac:dyDescent="0.3">
      <c r="A5094" s="14">
        <v>37824</v>
      </c>
      <c r="B5094" s="13">
        <v>28.4</v>
      </c>
      <c r="C5094" s="15">
        <f t="shared" si="79"/>
        <v>1.3827555895143047E-2</v>
      </c>
    </row>
    <row r="5095" spans="1:3" x14ac:dyDescent="0.3">
      <c r="A5095" s="14">
        <v>37823</v>
      </c>
      <c r="B5095" s="13">
        <v>28.01</v>
      </c>
      <c r="C5095" s="15">
        <f t="shared" si="79"/>
        <v>-4.1607120002218834E-2</v>
      </c>
    </row>
    <row r="5096" spans="1:3" x14ac:dyDescent="0.3">
      <c r="A5096" s="14">
        <v>37820</v>
      </c>
      <c r="B5096" s="13">
        <v>29.2</v>
      </c>
      <c r="C5096" s="15">
        <f t="shared" si="79"/>
        <v>2.1111702940015586E-2</v>
      </c>
    </row>
    <row r="5097" spans="1:3" x14ac:dyDescent="0.3">
      <c r="A5097" s="14">
        <v>37819</v>
      </c>
      <c r="B5097" s="13">
        <v>28.59</v>
      </c>
      <c r="C5097" s="15">
        <f t="shared" si="79"/>
        <v>2.8021034096398427E-3</v>
      </c>
    </row>
    <row r="5098" spans="1:3" x14ac:dyDescent="0.3">
      <c r="A5098" s="14">
        <v>37818</v>
      </c>
      <c r="B5098" s="13">
        <v>28.51</v>
      </c>
      <c r="C5098" s="15">
        <f t="shared" si="79"/>
        <v>-1.2548090750263129E-2</v>
      </c>
    </row>
    <row r="5099" spans="1:3" x14ac:dyDescent="0.3">
      <c r="A5099" s="14">
        <v>37817</v>
      </c>
      <c r="B5099" s="13">
        <v>28.87</v>
      </c>
      <c r="C5099" s="15">
        <f t="shared" si="79"/>
        <v>1.2197398128748614E-2</v>
      </c>
    </row>
    <row r="5100" spans="1:3" x14ac:dyDescent="0.3">
      <c r="A5100" s="14">
        <v>37816</v>
      </c>
      <c r="B5100" s="13">
        <v>28.52</v>
      </c>
      <c r="C5100" s="15">
        <f t="shared" si="79"/>
        <v>-2.9027608200219678E-2</v>
      </c>
    </row>
    <row r="5101" spans="1:3" x14ac:dyDescent="0.3">
      <c r="A5101" s="14">
        <v>37813</v>
      </c>
      <c r="B5101" s="13">
        <v>29.36</v>
      </c>
      <c r="C5101" s="15">
        <f t="shared" si="79"/>
        <v>-3.4054146421388481E-4</v>
      </c>
    </row>
    <row r="5102" spans="1:3" x14ac:dyDescent="0.3">
      <c r="A5102" s="14">
        <v>37812</v>
      </c>
      <c r="B5102" s="13">
        <v>29.37</v>
      </c>
      <c r="C5102" s="15">
        <f t="shared" si="79"/>
        <v>4.0297220196623761E-2</v>
      </c>
    </row>
    <row r="5103" spans="1:3" x14ac:dyDescent="0.3">
      <c r="A5103" s="14">
        <v>37811</v>
      </c>
      <c r="B5103" s="13">
        <v>28.21</v>
      </c>
      <c r="C5103" s="15">
        <f t="shared" si="79"/>
        <v>9.2593254127967262E-3</v>
      </c>
    </row>
    <row r="5104" spans="1:3" x14ac:dyDescent="0.3">
      <c r="A5104" s="14">
        <v>37810</v>
      </c>
      <c r="B5104" s="13">
        <v>27.95</v>
      </c>
      <c r="C5104" s="15">
        <f t="shared" si="79"/>
        <v>2.609789291543985E-2</v>
      </c>
    </row>
    <row r="5105" spans="1:3" x14ac:dyDescent="0.3">
      <c r="A5105" s="14">
        <v>37809</v>
      </c>
      <c r="B5105" s="13">
        <v>27.23</v>
      </c>
      <c r="C5105" s="15">
        <f t="shared" si="79"/>
        <v>-2.6813200528200094E-2</v>
      </c>
    </row>
    <row r="5106" spans="1:3" x14ac:dyDescent="0.3">
      <c r="A5106" s="14">
        <v>37806</v>
      </c>
      <c r="B5106" s="13">
        <v>27.97</v>
      </c>
      <c r="C5106" s="15">
        <f t="shared" si="79"/>
        <v>-2.332261189615532E-2</v>
      </c>
    </row>
    <row r="5107" spans="1:3" x14ac:dyDescent="0.3">
      <c r="A5107" s="14">
        <v>37805</v>
      </c>
      <c r="B5107" s="13">
        <v>28.63</v>
      </c>
      <c r="C5107" s="15">
        <f t="shared" si="79"/>
        <v>1.5133141165955828E-2</v>
      </c>
    </row>
    <row r="5108" spans="1:3" x14ac:dyDescent="0.3">
      <c r="A5108" s="14">
        <v>37804</v>
      </c>
      <c r="B5108" s="13">
        <v>28.2</v>
      </c>
      <c r="C5108" s="15">
        <f t="shared" si="79"/>
        <v>-4.5993358983572848E-3</v>
      </c>
    </row>
    <row r="5109" spans="1:3" x14ac:dyDescent="0.3">
      <c r="A5109" s="14">
        <v>37803</v>
      </c>
      <c r="B5109" s="13">
        <v>28.33</v>
      </c>
      <c r="C5109" s="15">
        <f t="shared" si="79"/>
        <v>-1.9228000182200364E-2</v>
      </c>
    </row>
    <row r="5110" spans="1:3" x14ac:dyDescent="0.3">
      <c r="A5110" s="14">
        <v>37802</v>
      </c>
      <c r="B5110" s="13">
        <v>28.88</v>
      </c>
      <c r="C5110" s="15">
        <f t="shared" si="79"/>
        <v>5.0783146069085745E-2</v>
      </c>
    </row>
    <row r="5111" spans="1:3" x14ac:dyDescent="0.3">
      <c r="A5111" s="14">
        <v>37799</v>
      </c>
      <c r="B5111" s="13">
        <v>27.45</v>
      </c>
      <c r="C5111" s="15">
        <f t="shared" si="79"/>
        <v>1.4309545212897651E-2</v>
      </c>
    </row>
    <row r="5112" spans="1:3" x14ac:dyDescent="0.3">
      <c r="A5112" s="14">
        <v>37798</v>
      </c>
      <c r="B5112" s="13">
        <v>27.06</v>
      </c>
      <c r="C5112" s="15">
        <f t="shared" si="79"/>
        <v>-1.029420855316154E-2</v>
      </c>
    </row>
    <row r="5113" spans="1:3" x14ac:dyDescent="0.3">
      <c r="A5113" s="14">
        <v>37797</v>
      </c>
      <c r="B5113" s="13">
        <v>27.34</v>
      </c>
      <c r="C5113" s="15">
        <f t="shared" si="79"/>
        <v>1.3996545251697122E-2</v>
      </c>
    </row>
    <row r="5114" spans="1:3" x14ac:dyDescent="0.3">
      <c r="A5114" s="14">
        <v>37796</v>
      </c>
      <c r="B5114" s="13">
        <v>26.96</v>
      </c>
      <c r="C5114" s="15">
        <f t="shared" si="79"/>
        <v>-6.2858406267340362E-3</v>
      </c>
    </row>
    <row r="5115" spans="1:3" x14ac:dyDescent="0.3">
      <c r="A5115" s="14">
        <v>37795</v>
      </c>
      <c r="B5115" s="13">
        <v>27.13</v>
      </c>
      <c r="C5115" s="15">
        <f t="shared" si="79"/>
        <v>0</v>
      </c>
    </row>
    <row r="5116" spans="1:3" x14ac:dyDescent="0.3">
      <c r="A5116" s="14">
        <v>37792</v>
      </c>
      <c r="B5116" s="13">
        <v>27.13</v>
      </c>
      <c r="C5116" s="15">
        <f t="shared" si="79"/>
        <v>3.4499109335525295E-2</v>
      </c>
    </row>
    <row r="5117" spans="1:3" x14ac:dyDescent="0.3">
      <c r="A5117" s="14">
        <v>37791</v>
      </c>
      <c r="B5117" s="13">
        <v>26.21</v>
      </c>
      <c r="C5117" s="15">
        <f t="shared" si="79"/>
        <v>-8.3587112808828391E-3</v>
      </c>
    </row>
    <row r="5118" spans="1:3" x14ac:dyDescent="0.3">
      <c r="A5118" s="14">
        <v>37790</v>
      </c>
      <c r="B5118" s="13">
        <v>26.43</v>
      </c>
      <c r="C5118" s="15">
        <f t="shared" si="79"/>
        <v>-2.6508925790525238E-2</v>
      </c>
    </row>
    <row r="5119" spans="1:3" x14ac:dyDescent="0.3">
      <c r="A5119" s="14">
        <v>37789</v>
      </c>
      <c r="B5119" s="13">
        <v>27.14</v>
      </c>
      <c r="C5119" s="15">
        <f t="shared" si="79"/>
        <v>-1.3177350265802476E-2</v>
      </c>
    </row>
    <row r="5120" spans="1:3" x14ac:dyDescent="0.3">
      <c r="A5120" s="14">
        <v>37788</v>
      </c>
      <c r="B5120" s="13">
        <v>27.5</v>
      </c>
      <c r="C5120" s="15">
        <f t="shared" si="79"/>
        <v>4.0080213975388678E-3</v>
      </c>
    </row>
    <row r="5121" spans="1:3" x14ac:dyDescent="0.3">
      <c r="A5121" s="14">
        <v>37785</v>
      </c>
      <c r="B5121" s="13">
        <v>27.39</v>
      </c>
      <c r="C5121" s="15">
        <f t="shared" si="79"/>
        <v>-3.9024103268788274E-2</v>
      </c>
    </row>
    <row r="5122" spans="1:3" x14ac:dyDescent="0.3">
      <c r="A5122" s="14">
        <v>37784</v>
      </c>
      <c r="B5122" s="13">
        <v>28.48</v>
      </c>
      <c r="C5122" s="15">
        <f t="shared" si="79"/>
        <v>-1.7058725237483953E-2</v>
      </c>
    </row>
    <row r="5123" spans="1:3" x14ac:dyDescent="0.3">
      <c r="A5123" s="14">
        <v>37783</v>
      </c>
      <c r="B5123" s="13">
        <v>28.97</v>
      </c>
      <c r="C5123" s="15">
        <f t="shared" ref="C5123:C5186" si="80">LN(B5123/B5124)</f>
        <v>1.846420684621888E-2</v>
      </c>
    </row>
    <row r="5124" spans="1:3" x14ac:dyDescent="0.3">
      <c r="A5124" s="14">
        <v>37782</v>
      </c>
      <c r="B5124" s="13">
        <v>28.44</v>
      </c>
      <c r="C5124" s="15">
        <f t="shared" si="80"/>
        <v>-6.309169193264721E-3</v>
      </c>
    </row>
    <row r="5125" spans="1:3" x14ac:dyDescent="0.3">
      <c r="A5125" s="14">
        <v>37781</v>
      </c>
      <c r="B5125" s="13">
        <v>28.62</v>
      </c>
      <c r="C5125" s="15">
        <f t="shared" si="80"/>
        <v>8.4211023964083451E-3</v>
      </c>
    </row>
    <row r="5126" spans="1:3" x14ac:dyDescent="0.3">
      <c r="A5126" s="14">
        <v>37778</v>
      </c>
      <c r="B5126" s="13">
        <v>28.38</v>
      </c>
      <c r="C5126" s="15">
        <f t="shared" si="80"/>
        <v>7.782140442054949E-3</v>
      </c>
    </row>
    <row r="5127" spans="1:3" x14ac:dyDescent="0.3">
      <c r="A5127" s="14">
        <v>37777</v>
      </c>
      <c r="B5127" s="13">
        <v>28.16</v>
      </c>
      <c r="C5127" s="15">
        <f t="shared" si="80"/>
        <v>2.4080229112687392E-2</v>
      </c>
    </row>
    <row r="5128" spans="1:3" x14ac:dyDescent="0.3">
      <c r="A5128" s="14">
        <v>37776</v>
      </c>
      <c r="B5128" s="13">
        <v>27.49</v>
      </c>
      <c r="C5128" s="15">
        <f t="shared" si="80"/>
        <v>-1.8025001350207785E-2</v>
      </c>
    </row>
    <row r="5129" spans="1:3" x14ac:dyDescent="0.3">
      <c r="A5129" s="14">
        <v>37775</v>
      </c>
      <c r="B5129" s="13">
        <v>27.99</v>
      </c>
      <c r="C5129" s="15">
        <f t="shared" si="80"/>
        <v>1.5481857381904236E-2</v>
      </c>
    </row>
    <row r="5130" spans="1:3" x14ac:dyDescent="0.3">
      <c r="A5130" s="14">
        <v>37774</v>
      </c>
      <c r="B5130" s="13">
        <v>27.56</v>
      </c>
      <c r="C5130" s="15">
        <f t="shared" si="80"/>
        <v>3.6206392860358663E-2</v>
      </c>
    </row>
    <row r="5131" spans="1:3" x14ac:dyDescent="0.3">
      <c r="A5131" s="14">
        <v>37771</v>
      </c>
      <c r="B5131" s="13">
        <v>26.58</v>
      </c>
      <c r="C5131" s="15">
        <f t="shared" si="80"/>
        <v>7.1739027698664009E-3</v>
      </c>
    </row>
    <row r="5132" spans="1:3" x14ac:dyDescent="0.3">
      <c r="A5132" s="14">
        <v>37770</v>
      </c>
      <c r="B5132" s="13">
        <v>26.39</v>
      </c>
      <c r="C5132" s="15">
        <f t="shared" si="80"/>
        <v>-3.4045805535747463E-3</v>
      </c>
    </row>
    <row r="5133" spans="1:3" x14ac:dyDescent="0.3">
      <c r="A5133" s="14">
        <v>37769</v>
      </c>
      <c r="B5133" s="13">
        <v>26.48</v>
      </c>
      <c r="C5133" s="15">
        <f t="shared" si="80"/>
        <v>-2.640016619140362E-3</v>
      </c>
    </row>
    <row r="5134" spans="1:3" x14ac:dyDescent="0.3">
      <c r="A5134" s="14">
        <v>37768</v>
      </c>
      <c r="B5134" s="13">
        <v>26.55</v>
      </c>
      <c r="C5134" s="15">
        <f t="shared" si="80"/>
        <v>-8.6255925750785781E-3</v>
      </c>
    </row>
    <row r="5135" spans="1:3" x14ac:dyDescent="0.3">
      <c r="A5135" s="14">
        <v>37767</v>
      </c>
      <c r="B5135" s="13">
        <v>26.78</v>
      </c>
      <c r="C5135" s="15">
        <f t="shared" si="80"/>
        <v>-1.3353314143696643E-2</v>
      </c>
    </row>
    <row r="5136" spans="1:3" x14ac:dyDescent="0.3">
      <c r="A5136" s="14">
        <v>37764</v>
      </c>
      <c r="B5136" s="13">
        <v>27.14</v>
      </c>
      <c r="C5136" s="15">
        <f t="shared" si="80"/>
        <v>-6.61038029586619E-3</v>
      </c>
    </row>
    <row r="5137" spans="1:3" x14ac:dyDescent="0.3">
      <c r="A5137" s="14">
        <v>37763</v>
      </c>
      <c r="B5137" s="13">
        <v>27.32</v>
      </c>
      <c r="C5137" s="15">
        <f t="shared" si="80"/>
        <v>-9.4718376625664031E-3</v>
      </c>
    </row>
    <row r="5138" spans="1:3" x14ac:dyDescent="0.3">
      <c r="A5138" s="14">
        <v>37762</v>
      </c>
      <c r="B5138" s="13">
        <v>27.58</v>
      </c>
      <c r="C5138" s="15">
        <f t="shared" si="80"/>
        <v>3.2801908948722786E-2</v>
      </c>
    </row>
    <row r="5139" spans="1:3" x14ac:dyDescent="0.3">
      <c r="A5139" s="14">
        <v>37761</v>
      </c>
      <c r="B5139" s="13">
        <v>26.69</v>
      </c>
      <c r="C5139" s="15">
        <f t="shared" si="80"/>
        <v>-2.0030343269235449E-2</v>
      </c>
    </row>
    <row r="5140" spans="1:3" x14ac:dyDescent="0.3">
      <c r="A5140" s="14">
        <v>37760</v>
      </c>
      <c r="B5140" s="13">
        <v>27.23</v>
      </c>
      <c r="C5140" s="15">
        <f t="shared" si="80"/>
        <v>1.8378979626706233E-3</v>
      </c>
    </row>
    <row r="5141" spans="1:3" x14ac:dyDescent="0.3">
      <c r="A5141" s="14">
        <v>37757</v>
      </c>
      <c r="B5141" s="13">
        <v>27.18</v>
      </c>
      <c r="C5141" s="15">
        <f t="shared" si="80"/>
        <v>1.5199551190736614E-2</v>
      </c>
    </row>
    <row r="5142" spans="1:3" x14ac:dyDescent="0.3">
      <c r="A5142" s="14">
        <v>37756</v>
      </c>
      <c r="B5142" s="13">
        <v>26.77</v>
      </c>
      <c r="C5142" s="15">
        <f t="shared" si="80"/>
        <v>2.995484628980755E-2</v>
      </c>
    </row>
    <row r="5143" spans="1:3" x14ac:dyDescent="0.3">
      <c r="A5143" s="14">
        <v>37755</v>
      </c>
      <c r="B5143" s="13">
        <v>25.98</v>
      </c>
      <c r="C5143" s="15">
        <f t="shared" si="80"/>
        <v>2.061126824592183E-2</v>
      </c>
    </row>
    <row r="5144" spans="1:3" x14ac:dyDescent="0.3">
      <c r="A5144" s="14">
        <v>37754</v>
      </c>
      <c r="B5144" s="13">
        <v>25.45</v>
      </c>
      <c r="C5144" s="15">
        <f t="shared" si="80"/>
        <v>-9.3860681252605337E-3</v>
      </c>
    </row>
    <row r="5145" spans="1:3" x14ac:dyDescent="0.3">
      <c r="A5145" s="14">
        <v>37753</v>
      </c>
      <c r="B5145" s="13">
        <v>25.69</v>
      </c>
      <c r="C5145" s="15">
        <f t="shared" si="80"/>
        <v>5.4644944720787453E-3</v>
      </c>
    </row>
    <row r="5146" spans="1:3" x14ac:dyDescent="0.3">
      <c r="A5146" s="14">
        <v>37750</v>
      </c>
      <c r="B5146" s="13">
        <v>25.55</v>
      </c>
      <c r="C5146" s="15">
        <f t="shared" si="80"/>
        <v>4.2780859005588173E-2</v>
      </c>
    </row>
    <row r="5147" spans="1:3" x14ac:dyDescent="0.3">
      <c r="A5147" s="14">
        <v>37749</v>
      </c>
      <c r="B5147" s="13">
        <v>24.48</v>
      </c>
      <c r="C5147" s="15">
        <f t="shared" si="80"/>
        <v>1.9386047410963475E-2</v>
      </c>
    </row>
    <row r="5148" spans="1:3" x14ac:dyDescent="0.3">
      <c r="A5148" s="14">
        <v>37748</v>
      </c>
      <c r="B5148" s="13">
        <v>24.01</v>
      </c>
      <c r="C5148" s="15">
        <f t="shared" si="80"/>
        <v>4.1736287629285601E-3</v>
      </c>
    </row>
    <row r="5149" spans="1:3" x14ac:dyDescent="0.3">
      <c r="A5149" s="14">
        <v>37747</v>
      </c>
      <c r="B5149" s="13">
        <v>23.91</v>
      </c>
      <c r="C5149" s="15">
        <f t="shared" si="80"/>
        <v>1.3473888050649726E-2</v>
      </c>
    </row>
    <row r="5150" spans="1:3" x14ac:dyDescent="0.3">
      <c r="A5150" s="14">
        <v>37746</v>
      </c>
      <c r="B5150" s="13">
        <v>23.59</v>
      </c>
      <c r="C5150" s="15">
        <f t="shared" si="80"/>
        <v>-5.9171770280885072E-3</v>
      </c>
    </row>
    <row r="5151" spans="1:3" x14ac:dyDescent="0.3">
      <c r="A5151" s="14">
        <v>37743</v>
      </c>
      <c r="B5151" s="13">
        <v>23.73</v>
      </c>
      <c r="C5151" s="15">
        <f t="shared" si="80"/>
        <v>-2.5252538671940712E-3</v>
      </c>
    </row>
    <row r="5152" spans="1:3" x14ac:dyDescent="0.3">
      <c r="A5152" s="14">
        <v>37742</v>
      </c>
      <c r="B5152" s="13">
        <v>23.79</v>
      </c>
      <c r="C5152" s="15">
        <f t="shared" si="80"/>
        <v>8.0186122833018798E-3</v>
      </c>
    </row>
    <row r="5153" spans="1:3" x14ac:dyDescent="0.3">
      <c r="A5153" s="14">
        <v>37741</v>
      </c>
      <c r="B5153" s="13">
        <v>23.6</v>
      </c>
      <c r="C5153" s="15">
        <f t="shared" si="80"/>
        <v>1.5802165249246693E-2</v>
      </c>
    </row>
    <row r="5154" spans="1:3" x14ac:dyDescent="0.3">
      <c r="A5154" s="14">
        <v>37740</v>
      </c>
      <c r="B5154" s="13">
        <v>23.23</v>
      </c>
      <c r="C5154" s="15">
        <f t="shared" si="80"/>
        <v>-8.1458113872536052E-3</v>
      </c>
    </row>
    <row r="5155" spans="1:3" x14ac:dyDescent="0.3">
      <c r="A5155" s="14">
        <v>37739</v>
      </c>
      <c r="B5155" s="13">
        <v>23.42</v>
      </c>
      <c r="C5155" s="15">
        <f t="shared" si="80"/>
        <v>-3.6474384844509711E-2</v>
      </c>
    </row>
    <row r="5156" spans="1:3" x14ac:dyDescent="0.3">
      <c r="A5156" s="14">
        <v>37736</v>
      </c>
      <c r="B5156" s="13">
        <v>24.29</v>
      </c>
      <c r="C5156" s="15">
        <f t="shared" si="80"/>
        <v>9.5140324675482887E-3</v>
      </c>
    </row>
    <row r="5157" spans="1:3" x14ac:dyDescent="0.3">
      <c r="A5157" s="14">
        <v>37735</v>
      </c>
      <c r="B5157" s="13">
        <v>24.06</v>
      </c>
      <c r="C5157" s="15">
        <f t="shared" si="80"/>
        <v>-2.0568392732408906E-2</v>
      </c>
    </row>
    <row r="5158" spans="1:3" x14ac:dyDescent="0.3">
      <c r="A5158" s="14">
        <v>37734</v>
      </c>
      <c r="B5158" s="13">
        <v>24.56</v>
      </c>
      <c r="C5158" s="15">
        <f t="shared" si="80"/>
        <v>-4.6149796090476966E-2</v>
      </c>
    </row>
    <row r="5159" spans="1:3" x14ac:dyDescent="0.3">
      <c r="A5159" s="14">
        <v>37733</v>
      </c>
      <c r="B5159" s="13">
        <v>25.72</v>
      </c>
      <c r="C5159" s="15">
        <f t="shared" si="80"/>
        <v>-1.5540018667343138E-3</v>
      </c>
    </row>
    <row r="5160" spans="1:3" x14ac:dyDescent="0.3">
      <c r="A5160" s="14">
        <v>37732</v>
      </c>
      <c r="B5160" s="13">
        <v>25.76</v>
      </c>
      <c r="C5160" s="15">
        <f t="shared" si="80"/>
        <v>0</v>
      </c>
    </row>
    <row r="5161" spans="1:3" x14ac:dyDescent="0.3">
      <c r="A5161" s="14">
        <v>37729</v>
      </c>
      <c r="B5161" s="13">
        <v>25.76</v>
      </c>
      <c r="C5161" s="15">
        <f t="shared" si="80"/>
        <v>1.5649771667127815E-2</v>
      </c>
    </row>
    <row r="5162" spans="1:3" x14ac:dyDescent="0.3">
      <c r="A5162" s="14">
        <v>37728</v>
      </c>
      <c r="B5162" s="13">
        <v>25.36</v>
      </c>
      <c r="C5162" s="15">
        <f t="shared" si="80"/>
        <v>1.9913043486460152E-2</v>
      </c>
    </row>
    <row r="5163" spans="1:3" x14ac:dyDescent="0.3">
      <c r="A5163" s="14">
        <v>37727</v>
      </c>
      <c r="B5163" s="13">
        <v>24.86</v>
      </c>
      <c r="C5163" s="15">
        <f t="shared" si="80"/>
        <v>4.8387191182233487E-3</v>
      </c>
    </row>
    <row r="5164" spans="1:3" x14ac:dyDescent="0.3">
      <c r="A5164" s="14">
        <v>37726</v>
      </c>
      <c r="B5164" s="13">
        <v>24.74</v>
      </c>
      <c r="C5164" s="15">
        <f t="shared" si="80"/>
        <v>8.087343748517811E-4</v>
      </c>
    </row>
    <row r="5165" spans="1:3" x14ac:dyDescent="0.3">
      <c r="A5165" s="14">
        <v>37725</v>
      </c>
      <c r="B5165" s="13">
        <v>24.72</v>
      </c>
      <c r="C5165" s="15">
        <f t="shared" si="80"/>
        <v>1.3439420361661146E-2</v>
      </c>
    </row>
    <row r="5166" spans="1:3" x14ac:dyDescent="0.3">
      <c r="A5166" s="14">
        <v>37722</v>
      </c>
      <c r="B5166" s="13">
        <v>24.39</v>
      </c>
      <c r="C5166" s="15">
        <f t="shared" si="80"/>
        <v>-3.1082219604410842E-2</v>
      </c>
    </row>
    <row r="5167" spans="1:3" x14ac:dyDescent="0.3">
      <c r="A5167" s="14">
        <v>37721</v>
      </c>
      <c r="B5167" s="13">
        <v>25.16</v>
      </c>
      <c r="C5167" s="15">
        <f t="shared" si="80"/>
        <v>1.9892586627462123E-3</v>
      </c>
    </row>
    <row r="5168" spans="1:3" x14ac:dyDescent="0.3">
      <c r="A5168" s="14">
        <v>37720</v>
      </c>
      <c r="B5168" s="13">
        <v>25.11</v>
      </c>
      <c r="C5168" s="15">
        <f t="shared" si="80"/>
        <v>9.2019052985149955E-3</v>
      </c>
    </row>
    <row r="5169" spans="1:3" x14ac:dyDescent="0.3">
      <c r="A5169" s="14">
        <v>37719</v>
      </c>
      <c r="B5169" s="13">
        <v>24.88</v>
      </c>
      <c r="C5169" s="15">
        <f t="shared" si="80"/>
        <v>-1.5553653529124207E-2</v>
      </c>
    </row>
    <row r="5170" spans="1:3" x14ac:dyDescent="0.3">
      <c r="A5170" s="14">
        <v>37718</v>
      </c>
      <c r="B5170" s="13">
        <v>25.27</v>
      </c>
      <c r="C5170" s="15">
        <f t="shared" si="80"/>
        <v>-1.3755375068485344E-2</v>
      </c>
    </row>
    <row r="5171" spans="1:3" x14ac:dyDescent="0.3">
      <c r="A5171" s="14">
        <v>37715</v>
      </c>
      <c r="B5171" s="13">
        <v>25.62</v>
      </c>
      <c r="C5171" s="15">
        <f t="shared" si="80"/>
        <v>-4.3161176873427319E-2</v>
      </c>
    </row>
    <row r="5172" spans="1:3" x14ac:dyDescent="0.3">
      <c r="A5172" s="14">
        <v>37714</v>
      </c>
      <c r="B5172" s="13">
        <v>26.75</v>
      </c>
      <c r="C5172" s="15">
        <f t="shared" si="80"/>
        <v>1.7345834600225745E-2</v>
      </c>
    </row>
    <row r="5173" spans="1:3" x14ac:dyDescent="0.3">
      <c r="A5173" s="14">
        <v>37713</v>
      </c>
      <c r="B5173" s="13">
        <v>26.29</v>
      </c>
      <c r="C5173" s="15">
        <f t="shared" si="80"/>
        <v>-6.0870715087026038E-2</v>
      </c>
    </row>
    <row r="5174" spans="1:3" x14ac:dyDescent="0.3">
      <c r="A5174" s="14">
        <v>37712</v>
      </c>
      <c r="B5174" s="13">
        <v>27.94</v>
      </c>
      <c r="C5174" s="15">
        <f t="shared" si="80"/>
        <v>-3.9292781398895501E-3</v>
      </c>
    </row>
    <row r="5175" spans="1:3" x14ac:dyDescent="0.3">
      <c r="A5175" s="14">
        <v>37711</v>
      </c>
      <c r="B5175" s="13">
        <v>28.05</v>
      </c>
      <c r="C5175" s="15">
        <f t="shared" si="80"/>
        <v>1.4001305732093143E-2</v>
      </c>
    </row>
    <row r="5176" spans="1:3" x14ac:dyDescent="0.3">
      <c r="A5176" s="14">
        <v>37708</v>
      </c>
      <c r="B5176" s="13">
        <v>27.66</v>
      </c>
      <c r="C5176" s="15">
        <f t="shared" si="80"/>
        <v>1.3466991516365164E-2</v>
      </c>
    </row>
    <row r="5177" spans="1:3" x14ac:dyDescent="0.3">
      <c r="A5177" s="14">
        <v>37707</v>
      </c>
      <c r="B5177" s="13">
        <v>27.29</v>
      </c>
      <c r="C5177" s="15">
        <f t="shared" si="80"/>
        <v>4.91933234777936E-2</v>
      </c>
    </row>
    <row r="5178" spans="1:3" x14ac:dyDescent="0.3">
      <c r="A5178" s="14">
        <v>37706</v>
      </c>
      <c r="B5178" s="13">
        <v>25.98</v>
      </c>
      <c r="C5178" s="15">
        <f t="shared" si="80"/>
        <v>-4.8826821732807946E-2</v>
      </c>
    </row>
    <row r="5179" spans="1:3" x14ac:dyDescent="0.3">
      <c r="A5179" s="14">
        <v>37705</v>
      </c>
      <c r="B5179" s="13">
        <v>27.28</v>
      </c>
      <c r="C5179" s="15">
        <f t="shared" si="80"/>
        <v>2.7500804071200032E-2</v>
      </c>
    </row>
    <row r="5180" spans="1:3" x14ac:dyDescent="0.3">
      <c r="A5180" s="14">
        <v>37704</v>
      </c>
      <c r="B5180" s="13">
        <v>26.54</v>
      </c>
      <c r="C5180" s="15">
        <f t="shared" si="80"/>
        <v>3.6451378732364037E-2</v>
      </c>
    </row>
    <row r="5181" spans="1:3" x14ac:dyDescent="0.3">
      <c r="A5181" s="14">
        <v>37701</v>
      </c>
      <c r="B5181" s="13">
        <v>25.59</v>
      </c>
      <c r="C5181" s="15">
        <f t="shared" si="80"/>
        <v>-9.0002860003506491E-2</v>
      </c>
    </row>
    <row r="5182" spans="1:3" x14ac:dyDescent="0.3">
      <c r="A5182" s="14">
        <v>37700</v>
      </c>
      <c r="B5182" s="13">
        <v>28</v>
      </c>
      <c r="C5182" s="15">
        <f t="shared" si="80"/>
        <v>-1.4184634991956413E-2</v>
      </c>
    </row>
    <row r="5183" spans="1:3" x14ac:dyDescent="0.3">
      <c r="A5183" s="14">
        <v>37699</v>
      </c>
      <c r="B5183" s="13">
        <v>28.4</v>
      </c>
      <c r="C5183" s="15">
        <f t="shared" si="80"/>
        <v>-5.2677909348589156E-3</v>
      </c>
    </row>
    <row r="5184" spans="1:3" x14ac:dyDescent="0.3">
      <c r="A5184" s="14">
        <v>37698</v>
      </c>
      <c r="B5184" s="13">
        <v>28.55</v>
      </c>
      <c r="C5184" s="15">
        <f t="shared" si="80"/>
        <v>-6.1139581403488033E-2</v>
      </c>
    </row>
    <row r="5185" spans="1:3" x14ac:dyDescent="0.3">
      <c r="A5185" s="14">
        <v>37697</v>
      </c>
      <c r="B5185" s="13">
        <v>30.35</v>
      </c>
      <c r="C5185" s="15">
        <f t="shared" si="80"/>
        <v>-3.655590604369513E-2</v>
      </c>
    </row>
    <row r="5186" spans="1:3" x14ac:dyDescent="0.3">
      <c r="A5186" s="14">
        <v>37694</v>
      </c>
      <c r="B5186" s="13">
        <v>31.48</v>
      </c>
      <c r="C5186" s="15">
        <f t="shared" si="80"/>
        <v>-7.641969269458336E-2</v>
      </c>
    </row>
    <row r="5187" spans="1:3" x14ac:dyDescent="0.3">
      <c r="A5187" s="14">
        <v>37693</v>
      </c>
      <c r="B5187" s="13">
        <v>33.979999999999997</v>
      </c>
      <c r="C5187" s="15">
        <f t="shared" ref="C5187:C5236" si="81">LN(B5187/B5188)</f>
        <v>-5.283252676583099E-3</v>
      </c>
    </row>
    <row r="5188" spans="1:3" x14ac:dyDescent="0.3">
      <c r="A5188" s="14">
        <v>37692</v>
      </c>
      <c r="B5188" s="13">
        <v>34.159999999999997</v>
      </c>
      <c r="C5188" s="15">
        <f t="shared" si="81"/>
        <v>2.9316936858266676E-3</v>
      </c>
    </row>
    <row r="5189" spans="1:3" x14ac:dyDescent="0.3">
      <c r="A5189" s="14">
        <v>37691</v>
      </c>
      <c r="B5189" s="13">
        <v>34.06</v>
      </c>
      <c r="C5189" s="15">
        <f t="shared" si="81"/>
        <v>-2.5508629471368106E-2</v>
      </c>
    </row>
    <row r="5190" spans="1:3" x14ac:dyDescent="0.3">
      <c r="A5190" s="14">
        <v>37690</v>
      </c>
      <c r="B5190" s="13">
        <v>34.94</v>
      </c>
      <c r="C5190" s="15">
        <f t="shared" si="81"/>
        <v>1.3542924177136435E-2</v>
      </c>
    </row>
    <row r="5191" spans="1:3" x14ac:dyDescent="0.3">
      <c r="A5191" s="14">
        <v>37687</v>
      </c>
      <c r="B5191" s="13">
        <v>34.47</v>
      </c>
      <c r="C5191" s="15">
        <f t="shared" si="81"/>
        <v>2.3235560845990435E-3</v>
      </c>
    </row>
    <row r="5192" spans="1:3" x14ac:dyDescent="0.3">
      <c r="A5192" s="14">
        <v>37686</v>
      </c>
      <c r="B5192" s="13">
        <v>34.39</v>
      </c>
      <c r="C5192" s="15">
        <f t="shared" si="81"/>
        <v>1.3761013520472579E-2</v>
      </c>
    </row>
    <row r="5193" spans="1:3" x14ac:dyDescent="0.3">
      <c r="A5193" s="14">
        <v>37685</v>
      </c>
      <c r="B5193" s="13">
        <v>33.92</v>
      </c>
      <c r="C5193" s="15">
        <f t="shared" si="81"/>
        <v>-1.3179279938040066E-2</v>
      </c>
    </row>
    <row r="5194" spans="1:3" x14ac:dyDescent="0.3">
      <c r="A5194" s="14">
        <v>37684</v>
      </c>
      <c r="B5194" s="13">
        <v>34.369999999999997</v>
      </c>
      <c r="C5194" s="15">
        <f t="shared" si="81"/>
        <v>2.8628190879087828E-2</v>
      </c>
    </row>
    <row r="5195" spans="1:3" x14ac:dyDescent="0.3">
      <c r="A5195" s="14">
        <v>37683</v>
      </c>
      <c r="B5195" s="13">
        <v>33.4</v>
      </c>
      <c r="C5195" s="15">
        <f t="shared" si="81"/>
        <v>-1.7804624633506707E-2</v>
      </c>
    </row>
    <row r="5196" spans="1:3" x14ac:dyDescent="0.3">
      <c r="A5196" s="14">
        <v>37680</v>
      </c>
      <c r="B5196" s="13">
        <v>34</v>
      </c>
      <c r="C5196" s="15">
        <f t="shared" si="81"/>
        <v>-2.6435615336504806E-3</v>
      </c>
    </row>
    <row r="5197" spans="1:3" x14ac:dyDescent="0.3">
      <c r="A5197" s="14">
        <v>37679</v>
      </c>
      <c r="B5197" s="13">
        <v>34.090000000000003</v>
      </c>
      <c r="C5197" s="15">
        <f t="shared" si="81"/>
        <v>1.8653390591133835E-2</v>
      </c>
    </row>
    <row r="5198" spans="1:3" x14ac:dyDescent="0.3">
      <c r="A5198" s="14">
        <v>37678</v>
      </c>
      <c r="B5198" s="13">
        <v>33.46</v>
      </c>
      <c r="C5198" s="15">
        <f t="shared" si="81"/>
        <v>-5.3651395460693526E-3</v>
      </c>
    </row>
    <row r="5199" spans="1:3" x14ac:dyDescent="0.3">
      <c r="A5199" s="14">
        <v>37677</v>
      </c>
      <c r="B5199" s="13">
        <v>33.64</v>
      </c>
      <c r="C5199" s="15">
        <f t="shared" si="81"/>
        <v>6.8605787360823348E-3</v>
      </c>
    </row>
    <row r="5200" spans="1:3" x14ac:dyDescent="0.3">
      <c r="A5200" s="14">
        <v>37676</v>
      </c>
      <c r="B5200" s="13">
        <v>33.409999999999997</v>
      </c>
      <c r="C5200" s="15">
        <f t="shared" si="81"/>
        <v>1.9646997383796421E-2</v>
      </c>
    </row>
    <row r="5201" spans="1:3" x14ac:dyDescent="0.3">
      <c r="A5201" s="14">
        <v>37673</v>
      </c>
      <c r="B5201" s="13">
        <v>32.76</v>
      </c>
      <c r="C5201" s="15">
        <f t="shared" si="81"/>
        <v>0</v>
      </c>
    </row>
    <row r="5202" spans="1:3" x14ac:dyDescent="0.3">
      <c r="A5202" s="14">
        <v>37672</v>
      </c>
      <c r="B5202" s="13">
        <v>32.76</v>
      </c>
      <c r="C5202" s="15">
        <f t="shared" si="81"/>
        <v>-1.2136071282225561E-2</v>
      </c>
    </row>
    <row r="5203" spans="1:3" x14ac:dyDescent="0.3">
      <c r="A5203" s="14">
        <v>37671</v>
      </c>
      <c r="B5203" s="13">
        <v>33.159999999999997</v>
      </c>
      <c r="C5203" s="15">
        <f t="shared" si="81"/>
        <v>-3.011143497687413E-3</v>
      </c>
    </row>
    <row r="5204" spans="1:3" x14ac:dyDescent="0.3">
      <c r="A5204" s="14">
        <v>37670</v>
      </c>
      <c r="B5204" s="13">
        <v>33.26</v>
      </c>
      <c r="C5204" s="15">
        <f t="shared" si="81"/>
        <v>6.0313813719034548E-3</v>
      </c>
    </row>
    <row r="5205" spans="1:3" x14ac:dyDescent="0.3">
      <c r="A5205" s="14">
        <v>37669</v>
      </c>
      <c r="B5205" s="13">
        <v>33.06</v>
      </c>
      <c r="C5205" s="15">
        <f t="shared" si="81"/>
        <v>-6.031381371903316E-3</v>
      </c>
    </row>
    <row r="5206" spans="1:3" x14ac:dyDescent="0.3">
      <c r="A5206" s="14">
        <v>37666</v>
      </c>
      <c r="B5206" s="13">
        <v>33.26</v>
      </c>
      <c r="C5206" s="15">
        <f t="shared" si="81"/>
        <v>9.0239139827880761E-4</v>
      </c>
    </row>
    <row r="5207" spans="1:3" x14ac:dyDescent="0.3">
      <c r="A5207" s="14">
        <v>37665</v>
      </c>
      <c r="B5207" s="13">
        <v>33.229999999999997</v>
      </c>
      <c r="C5207" s="15">
        <f t="shared" si="81"/>
        <v>2.3444520280057654E-2</v>
      </c>
    </row>
    <row r="5208" spans="1:3" x14ac:dyDescent="0.3">
      <c r="A5208" s="14">
        <v>37664</v>
      </c>
      <c r="B5208" s="13">
        <v>32.46</v>
      </c>
      <c r="C5208" s="15">
        <f t="shared" si="81"/>
        <v>-1.5391722293686915E-3</v>
      </c>
    </row>
    <row r="5209" spans="1:3" x14ac:dyDescent="0.3">
      <c r="A5209" s="14">
        <v>37663</v>
      </c>
      <c r="B5209" s="13">
        <v>32.51</v>
      </c>
      <c r="C5209" s="15">
        <f t="shared" si="81"/>
        <v>1.2311482010592849E-3</v>
      </c>
    </row>
    <row r="5210" spans="1:3" x14ac:dyDescent="0.3">
      <c r="A5210" s="14">
        <v>37662</v>
      </c>
      <c r="B5210" s="13">
        <v>32.47</v>
      </c>
      <c r="C5210" s="15">
        <f t="shared" si="81"/>
        <v>7.4188902874081529E-3</v>
      </c>
    </row>
    <row r="5211" spans="1:3" x14ac:dyDescent="0.3">
      <c r="A5211" s="14">
        <v>37659</v>
      </c>
      <c r="B5211" s="13">
        <v>32.229999999999997</v>
      </c>
      <c r="C5211" s="15">
        <f t="shared" si="81"/>
        <v>1.3116990066293759E-2</v>
      </c>
    </row>
    <row r="5212" spans="1:3" x14ac:dyDescent="0.3">
      <c r="A5212" s="14">
        <v>37658</v>
      </c>
      <c r="B5212" s="13">
        <v>31.81</v>
      </c>
      <c r="C5212" s="15">
        <f t="shared" si="81"/>
        <v>1.2582574796279318E-3</v>
      </c>
    </row>
    <row r="5213" spans="1:3" x14ac:dyDescent="0.3">
      <c r="A5213" s="14">
        <v>37657</v>
      </c>
      <c r="B5213" s="13">
        <v>31.77</v>
      </c>
      <c r="C5213" s="15">
        <f t="shared" si="81"/>
        <v>2.0350463827908085E-2</v>
      </c>
    </row>
    <row r="5214" spans="1:3" x14ac:dyDescent="0.3">
      <c r="A5214" s="14">
        <v>37656</v>
      </c>
      <c r="B5214" s="13">
        <v>31.13</v>
      </c>
      <c r="C5214" s="15">
        <f t="shared" si="81"/>
        <v>5.798985322911788E-3</v>
      </c>
    </row>
    <row r="5215" spans="1:3" x14ac:dyDescent="0.3">
      <c r="A5215" s="14">
        <v>37655</v>
      </c>
      <c r="B5215" s="13">
        <v>30.95</v>
      </c>
      <c r="C5215" s="15">
        <f t="shared" si="81"/>
        <v>-1.9834303439295237E-2</v>
      </c>
    </row>
    <row r="5216" spans="1:3" x14ac:dyDescent="0.3">
      <c r="A5216" s="14">
        <v>37652</v>
      </c>
      <c r="B5216" s="13">
        <v>31.57</v>
      </c>
      <c r="C5216" s="15">
        <f t="shared" si="81"/>
        <v>4.7626697424250648E-3</v>
      </c>
    </row>
    <row r="5217" spans="1:3" x14ac:dyDescent="0.3">
      <c r="A5217" s="14">
        <v>37651</v>
      </c>
      <c r="B5217" s="13">
        <v>31.42</v>
      </c>
      <c r="C5217" s="15">
        <f t="shared" si="81"/>
        <v>5.1053078341444678E-3</v>
      </c>
    </row>
    <row r="5218" spans="1:3" x14ac:dyDescent="0.3">
      <c r="A5218" s="14">
        <v>37650</v>
      </c>
      <c r="B5218" s="13">
        <v>31.26</v>
      </c>
      <c r="C5218" s="15">
        <f t="shared" si="81"/>
        <v>1.7099948850937199E-2</v>
      </c>
    </row>
    <row r="5219" spans="1:3" x14ac:dyDescent="0.3">
      <c r="A5219" s="14">
        <v>37649</v>
      </c>
      <c r="B5219" s="13">
        <v>30.73</v>
      </c>
      <c r="C5219" s="15">
        <f t="shared" si="81"/>
        <v>-9.3927816059994444E-3</v>
      </c>
    </row>
    <row r="5220" spans="1:3" x14ac:dyDescent="0.3">
      <c r="A5220" s="14">
        <v>37648</v>
      </c>
      <c r="B5220" s="13">
        <v>31.02</v>
      </c>
      <c r="C5220" s="15">
        <f t="shared" si="81"/>
        <v>-1.9157674032933256E-2</v>
      </c>
    </row>
    <row r="5221" spans="1:3" x14ac:dyDescent="0.3">
      <c r="A5221" s="14">
        <v>37645</v>
      </c>
      <c r="B5221" s="13">
        <v>31.62</v>
      </c>
      <c r="C5221" s="15">
        <f t="shared" si="81"/>
        <v>6.9819388671183849E-3</v>
      </c>
    </row>
    <row r="5222" spans="1:3" x14ac:dyDescent="0.3">
      <c r="A5222" s="14">
        <v>37644</v>
      </c>
      <c r="B5222" s="13">
        <v>31.4</v>
      </c>
      <c r="C5222" s="15">
        <f t="shared" si="81"/>
        <v>-2.1113120790855932E-2</v>
      </c>
    </row>
    <row r="5223" spans="1:3" x14ac:dyDescent="0.3">
      <c r="A5223" s="14">
        <v>37643</v>
      </c>
      <c r="B5223" s="13">
        <v>32.07</v>
      </c>
      <c r="C5223" s="15">
        <f t="shared" si="81"/>
        <v>1.0973616938416347E-2</v>
      </c>
    </row>
    <row r="5224" spans="1:3" x14ac:dyDescent="0.3">
      <c r="A5224" s="14">
        <v>37642</v>
      </c>
      <c r="B5224" s="13">
        <v>31.72</v>
      </c>
      <c r="C5224" s="15">
        <f t="shared" si="81"/>
        <v>-1.5950299060699159E-2</v>
      </c>
    </row>
    <row r="5225" spans="1:3" x14ac:dyDescent="0.3">
      <c r="A5225" s="14">
        <v>37641</v>
      </c>
      <c r="B5225" s="13">
        <v>32.229999999999997</v>
      </c>
      <c r="C5225" s="15">
        <f t="shared" si="81"/>
        <v>2.0690393257446028E-2</v>
      </c>
    </row>
    <row r="5226" spans="1:3" x14ac:dyDescent="0.3">
      <c r="A5226" s="14">
        <v>37638</v>
      </c>
      <c r="B5226" s="13">
        <v>31.57</v>
      </c>
      <c r="C5226" s="15">
        <f t="shared" si="81"/>
        <v>-2.2550282200283583E-2</v>
      </c>
    </row>
    <row r="5227" spans="1:3" x14ac:dyDescent="0.3">
      <c r="A5227" s="14">
        <v>37637</v>
      </c>
      <c r="B5227" s="13">
        <v>32.29</v>
      </c>
      <c r="C5227" s="15">
        <f t="shared" si="81"/>
        <v>1.7494979175079532E-2</v>
      </c>
    </row>
    <row r="5228" spans="1:3" x14ac:dyDescent="0.3">
      <c r="A5228" s="14">
        <v>37636</v>
      </c>
      <c r="B5228" s="13">
        <v>31.73</v>
      </c>
      <c r="C5228" s="15">
        <f t="shared" si="81"/>
        <v>1.1729410112897083E-2</v>
      </c>
    </row>
    <row r="5229" spans="1:3" x14ac:dyDescent="0.3">
      <c r="A5229" s="14">
        <v>37635</v>
      </c>
      <c r="B5229" s="13">
        <v>31.36</v>
      </c>
      <c r="C5229" s="15">
        <f t="shared" si="81"/>
        <v>2.911884801519125E-2</v>
      </c>
    </row>
    <row r="5230" spans="1:3" x14ac:dyDescent="0.3">
      <c r="A5230" s="14">
        <v>37634</v>
      </c>
      <c r="B5230" s="13">
        <v>30.46</v>
      </c>
      <c r="C5230" s="15">
        <f t="shared" si="81"/>
        <v>1.2886350466578177E-2</v>
      </c>
    </row>
    <row r="5231" spans="1:3" x14ac:dyDescent="0.3">
      <c r="A5231" s="14">
        <v>37631</v>
      </c>
      <c r="B5231" s="13">
        <v>30.07</v>
      </c>
      <c r="C5231" s="15">
        <f t="shared" si="81"/>
        <v>-6.2987113597722539E-3</v>
      </c>
    </row>
    <row r="5232" spans="1:3" x14ac:dyDescent="0.3">
      <c r="A5232" s="14">
        <v>37630</v>
      </c>
      <c r="B5232" s="13">
        <v>30.26</v>
      </c>
      <c r="C5232" s="15">
        <f t="shared" si="81"/>
        <v>3.2239192337188367E-2</v>
      </c>
    </row>
    <row r="5233" spans="1:3" x14ac:dyDescent="0.3">
      <c r="A5233" s="14">
        <v>37629</v>
      </c>
      <c r="B5233" s="13">
        <v>29.3</v>
      </c>
      <c r="C5233" s="15">
        <f t="shared" si="81"/>
        <v>-4.9277612387711542E-2</v>
      </c>
    </row>
    <row r="5234" spans="1:3" x14ac:dyDescent="0.3">
      <c r="A5234" s="14">
        <v>37628</v>
      </c>
      <c r="B5234" s="13">
        <v>30.78</v>
      </c>
      <c r="C5234" s="15">
        <f t="shared" si="81"/>
        <v>-2.089772239874298E-2</v>
      </c>
    </row>
    <row r="5235" spans="1:3" x14ac:dyDescent="0.3">
      <c r="A5235" s="14">
        <v>37627</v>
      </c>
      <c r="B5235" s="13">
        <v>31.43</v>
      </c>
      <c r="C5235" s="15">
        <f t="shared" si="81"/>
        <v>0</v>
      </c>
    </row>
    <row r="5236" spans="1:3" x14ac:dyDescent="0.3">
      <c r="A5236" s="14">
        <v>37624</v>
      </c>
      <c r="B5236" s="13">
        <v>31.43</v>
      </c>
      <c r="C5236" s="15">
        <f t="shared" si="81"/>
        <v>3.595529003530535E-2</v>
      </c>
    </row>
    <row r="5237" spans="1:3" x14ac:dyDescent="0.3">
      <c r="A5237" s="14">
        <v>37623</v>
      </c>
      <c r="B5237" s="13">
        <v>30.32</v>
      </c>
      <c r="C523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9BE5-4E12-416B-8924-B2E27CA4F078}">
  <dimension ref="B1:G49"/>
  <sheetViews>
    <sheetView showGridLines="0" tabSelected="1" zoomScaleNormal="100" workbookViewId="0">
      <selection activeCell="D27" sqref="D27"/>
    </sheetView>
  </sheetViews>
  <sheetFormatPr baseColWidth="10" defaultRowHeight="14.4" x14ac:dyDescent="0.3"/>
  <cols>
    <col min="2" max="2" width="15.6640625" customWidth="1"/>
    <col min="5" max="5" width="18" bestFit="1" customWidth="1"/>
  </cols>
  <sheetData>
    <row r="1" spans="2:7" x14ac:dyDescent="0.3">
      <c r="B1" t="s">
        <v>1</v>
      </c>
    </row>
    <row r="2" spans="2:7" x14ac:dyDescent="0.3">
      <c r="B2" t="s">
        <v>0</v>
      </c>
      <c r="C2" s="3">
        <v>280</v>
      </c>
    </row>
    <row r="3" spans="2:7" x14ac:dyDescent="0.3">
      <c r="B3" t="s">
        <v>2</v>
      </c>
      <c r="C3" s="3">
        <v>250</v>
      </c>
    </row>
    <row r="4" spans="2:7" x14ac:dyDescent="0.3">
      <c r="B4" t="s">
        <v>4</v>
      </c>
      <c r="C4" s="3">
        <v>518.09500000000003</v>
      </c>
    </row>
    <row r="6" spans="2:7" x14ac:dyDescent="0.3">
      <c r="B6" t="s">
        <v>3</v>
      </c>
    </row>
    <row r="8" spans="2:7" x14ac:dyDescent="0.3">
      <c r="B8" t="s">
        <v>6</v>
      </c>
      <c r="C8" t="s">
        <v>5</v>
      </c>
      <c r="D8" t="s">
        <v>2</v>
      </c>
    </row>
    <row r="9" spans="2:7" x14ac:dyDescent="0.3">
      <c r="B9" t="s">
        <v>9</v>
      </c>
      <c r="C9" s="3">
        <f>C4</f>
        <v>518.09500000000003</v>
      </c>
      <c r="F9" t="s">
        <v>8</v>
      </c>
      <c r="G9" s="1">
        <f>(D10/(C9-C10))-1</f>
        <v>5.0001050001049929E-2</v>
      </c>
    </row>
    <row r="10" spans="2:7" x14ac:dyDescent="0.3">
      <c r="B10" t="s">
        <v>7</v>
      </c>
      <c r="C10" s="3">
        <f>C2</f>
        <v>280</v>
      </c>
      <c r="D10" s="3">
        <f>C3</f>
        <v>250</v>
      </c>
    </row>
    <row r="11" spans="2:7" x14ac:dyDescent="0.3">
      <c r="B11">
        <v>3</v>
      </c>
      <c r="C11" s="3"/>
      <c r="D11" s="3">
        <f>C4*(1+G9)</f>
        <v>544.00029400029405</v>
      </c>
    </row>
    <row r="15" spans="2:7" x14ac:dyDescent="0.3">
      <c r="B15" t="s">
        <v>10</v>
      </c>
    </row>
    <row r="16" spans="2:7" x14ac:dyDescent="0.3">
      <c r="B16" t="s">
        <v>11</v>
      </c>
      <c r="C16" s="5">
        <f>-(1+G9)</f>
        <v>-1.0500010500010499</v>
      </c>
      <c r="D16" t="s">
        <v>12</v>
      </c>
    </row>
    <row r="17" spans="2:7" x14ac:dyDescent="0.3">
      <c r="D17" t="s">
        <v>13</v>
      </c>
    </row>
    <row r="20" spans="2:7" x14ac:dyDescent="0.3">
      <c r="B20" t="s">
        <v>14</v>
      </c>
    </row>
    <row r="21" spans="2:7" x14ac:dyDescent="0.3">
      <c r="B21" t="s">
        <v>15</v>
      </c>
      <c r="C21" s="6">
        <f>C4</f>
        <v>518.09500000000003</v>
      </c>
      <c r="D21" t="s">
        <v>16</v>
      </c>
    </row>
    <row r="22" spans="2:7" x14ac:dyDescent="0.3">
      <c r="D22" t="s">
        <v>17</v>
      </c>
    </row>
    <row r="24" spans="2:7" x14ac:dyDescent="0.3">
      <c r="B24" t="s">
        <v>18</v>
      </c>
    </row>
    <row r="25" spans="2:7" x14ac:dyDescent="0.3">
      <c r="B25" t="s">
        <v>19</v>
      </c>
      <c r="C25" t="s">
        <v>15</v>
      </c>
    </row>
    <row r="26" spans="2:7" x14ac:dyDescent="0.3">
      <c r="B26" s="4">
        <v>0.04</v>
      </c>
      <c r="C26" s="6">
        <f>$C$2+($C$3)/(1+B26)</f>
        <v>520.38461538461536</v>
      </c>
    </row>
    <row r="27" spans="2:7" x14ac:dyDescent="0.3">
      <c r="B27" s="4">
        <v>0.06</v>
      </c>
      <c r="C27" s="6">
        <f>($C$2+$C$3)/(1+B27)</f>
        <v>500</v>
      </c>
    </row>
    <row r="30" spans="2:7" x14ac:dyDescent="0.3">
      <c r="B30" t="s">
        <v>20</v>
      </c>
      <c r="C30" t="s">
        <v>34</v>
      </c>
      <c r="D30" t="s">
        <v>23</v>
      </c>
    </row>
    <row r="31" spans="2:7" x14ac:dyDescent="0.3">
      <c r="B31" s="10" t="s">
        <v>72</v>
      </c>
      <c r="C31" s="10"/>
      <c r="E31" s="10" t="s">
        <v>73</v>
      </c>
      <c r="F31" s="10"/>
      <c r="G31" t="s">
        <v>26</v>
      </c>
    </row>
    <row r="32" spans="2:7" x14ac:dyDescent="0.3">
      <c r="B32" s="10" t="s">
        <v>21</v>
      </c>
      <c r="C32" s="11">
        <f>C2</f>
        <v>280</v>
      </c>
      <c r="E32" s="10" t="s">
        <v>21</v>
      </c>
      <c r="F32" s="11">
        <f>C3</f>
        <v>250</v>
      </c>
      <c r="G32" t="s">
        <v>27</v>
      </c>
    </row>
    <row r="33" spans="2:7" x14ac:dyDescent="0.3">
      <c r="B33" s="10" t="s">
        <v>22</v>
      </c>
      <c r="C33" s="12">
        <f>230</f>
        <v>230</v>
      </c>
      <c r="E33" s="10" t="s">
        <v>25</v>
      </c>
      <c r="F33" s="11">
        <f>C34+(C34*5%)</f>
        <v>52.5</v>
      </c>
      <c r="G33" t="s">
        <v>32</v>
      </c>
    </row>
    <row r="34" spans="2:7" x14ac:dyDescent="0.3">
      <c r="B34" s="10" t="s">
        <v>24</v>
      </c>
      <c r="C34" s="11">
        <f>C32-C33</f>
        <v>50</v>
      </c>
      <c r="E34" s="10" t="s">
        <v>31</v>
      </c>
      <c r="F34" s="11">
        <f>SUM(F32:F33)</f>
        <v>302.5</v>
      </c>
    </row>
    <row r="35" spans="2:7" x14ac:dyDescent="0.3">
      <c r="E35" s="10" t="s">
        <v>70</v>
      </c>
      <c r="F35" s="11">
        <f>302.5</f>
        <v>302.5</v>
      </c>
    </row>
    <row r="37" spans="2:7" x14ac:dyDescent="0.3">
      <c r="B37" t="s">
        <v>28</v>
      </c>
      <c r="C37" t="s">
        <v>34</v>
      </c>
      <c r="D37" t="s">
        <v>29</v>
      </c>
    </row>
    <row r="38" spans="2:7" x14ac:dyDescent="0.3">
      <c r="B38" s="10" t="s">
        <v>72</v>
      </c>
      <c r="C38" s="10"/>
      <c r="E38" s="10" t="s">
        <v>73</v>
      </c>
      <c r="F38" s="10"/>
      <c r="G38" t="s">
        <v>33</v>
      </c>
    </row>
    <row r="39" spans="2:7" x14ac:dyDescent="0.3">
      <c r="B39" s="10" t="s">
        <v>21</v>
      </c>
      <c r="C39" s="11">
        <f>$C$2</f>
        <v>280</v>
      </c>
      <c r="E39" s="10" t="s">
        <v>21</v>
      </c>
      <c r="F39" s="11">
        <f>$C$3</f>
        <v>250</v>
      </c>
    </row>
    <row r="40" spans="2:7" x14ac:dyDescent="0.3">
      <c r="B40" s="10" t="s">
        <v>22</v>
      </c>
      <c r="C40" s="12">
        <v>350</v>
      </c>
      <c r="E40" s="10" t="s">
        <v>71</v>
      </c>
      <c r="F40" s="11">
        <f>C41+(C41*5%)</f>
        <v>-73.5</v>
      </c>
    </row>
    <row r="41" spans="2:7" x14ac:dyDescent="0.3">
      <c r="B41" s="10" t="s">
        <v>30</v>
      </c>
      <c r="C41" s="11">
        <f>C39-C40</f>
        <v>-70</v>
      </c>
      <c r="E41" s="10" t="s">
        <v>31</v>
      </c>
      <c r="F41" s="11">
        <f>SUM(F39:F40)</f>
        <v>176.5</v>
      </c>
    </row>
    <row r="42" spans="2:7" x14ac:dyDescent="0.3">
      <c r="E42" s="10" t="s">
        <v>70</v>
      </c>
      <c r="F42" s="11">
        <v>180</v>
      </c>
    </row>
    <row r="44" spans="2:7" x14ac:dyDescent="0.3">
      <c r="B44" t="s">
        <v>35</v>
      </c>
      <c r="C44" t="s">
        <v>34</v>
      </c>
      <c r="D44" t="s">
        <v>29</v>
      </c>
    </row>
    <row r="45" spans="2:7" x14ac:dyDescent="0.3">
      <c r="B45" s="10" t="s">
        <v>72</v>
      </c>
      <c r="C45" s="10"/>
      <c r="E45" s="10" t="s">
        <v>73</v>
      </c>
      <c r="F45" s="10"/>
      <c r="G45" t="s">
        <v>36</v>
      </c>
    </row>
    <row r="46" spans="2:7" x14ac:dyDescent="0.3">
      <c r="B46" s="10" t="s">
        <v>21</v>
      </c>
      <c r="C46" s="11">
        <f>$C$2</f>
        <v>280</v>
      </c>
      <c r="E46" s="10" t="s">
        <v>21</v>
      </c>
      <c r="F46" s="11">
        <f>$C$3</f>
        <v>250</v>
      </c>
      <c r="G46" t="s">
        <v>37</v>
      </c>
    </row>
    <row r="47" spans="2:7" x14ac:dyDescent="0.3">
      <c r="B47" s="10" t="s">
        <v>22</v>
      </c>
      <c r="C47" s="12">
        <v>320</v>
      </c>
      <c r="E47" s="10" t="s">
        <v>71</v>
      </c>
      <c r="F47" s="11">
        <f>C48+(C48*5%)</f>
        <v>-42</v>
      </c>
    </row>
    <row r="48" spans="2:7" x14ac:dyDescent="0.3">
      <c r="B48" s="10" t="s">
        <v>30</v>
      </c>
      <c r="C48" s="11">
        <f>C46-C47</f>
        <v>-40</v>
      </c>
      <c r="E48" s="10" t="s">
        <v>31</v>
      </c>
      <c r="F48" s="11">
        <f>SUM(F46:F47)</f>
        <v>208</v>
      </c>
    </row>
    <row r="49" spans="5:6" x14ac:dyDescent="0.3">
      <c r="E49" s="10" t="s">
        <v>70</v>
      </c>
      <c r="F49" s="11">
        <v>205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F795-E944-4F5A-B903-957C6F581AEB}">
  <dimension ref="A1:K16"/>
  <sheetViews>
    <sheetView workbookViewId="0">
      <selection activeCell="C23" sqref="C23"/>
    </sheetView>
  </sheetViews>
  <sheetFormatPr baseColWidth="10" defaultRowHeight="14.4" x14ac:dyDescent="0.3"/>
  <sheetData>
    <row r="1" spans="1:11" x14ac:dyDescent="0.3">
      <c r="A1" t="s">
        <v>38</v>
      </c>
    </row>
    <row r="2" spans="1:11" x14ac:dyDescent="0.3">
      <c r="A2" t="s">
        <v>40</v>
      </c>
    </row>
    <row r="3" spans="1:11" x14ac:dyDescent="0.3">
      <c r="A3">
        <v>2023</v>
      </c>
      <c r="B3">
        <v>2024</v>
      </c>
      <c r="C3">
        <v>2025</v>
      </c>
      <c r="D3">
        <v>2026</v>
      </c>
      <c r="E3">
        <v>2027</v>
      </c>
      <c r="F3">
        <v>2028</v>
      </c>
      <c r="G3">
        <v>2029</v>
      </c>
      <c r="H3">
        <v>2030</v>
      </c>
      <c r="I3">
        <v>2031</v>
      </c>
      <c r="J3">
        <v>2032</v>
      </c>
      <c r="K3">
        <v>2033</v>
      </c>
    </row>
    <row r="4" spans="1:11" x14ac:dyDescent="0.3">
      <c r="A4" s="7">
        <v>-196.69399999999999</v>
      </c>
    </row>
    <row r="6" spans="1:11" x14ac:dyDescent="0.3">
      <c r="A6" t="s">
        <v>39</v>
      </c>
    </row>
    <row r="8" spans="1:11" x14ac:dyDescent="0.3">
      <c r="A8" t="s">
        <v>40</v>
      </c>
    </row>
    <row r="9" spans="1:11" x14ac:dyDescent="0.3">
      <c r="A9">
        <v>2023</v>
      </c>
      <c r="B9">
        <v>2024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</row>
    <row r="10" spans="1:11" x14ac:dyDescent="0.3">
      <c r="A10" s="7">
        <v>-60.143999999999998</v>
      </c>
    </row>
    <row r="13" spans="1:11" x14ac:dyDescent="0.3">
      <c r="A13" t="s">
        <v>39</v>
      </c>
    </row>
    <row r="14" spans="1:11" x14ac:dyDescent="0.3">
      <c r="A14" t="s">
        <v>41</v>
      </c>
      <c r="B14">
        <v>2.75</v>
      </c>
    </row>
    <row r="15" spans="1:11" x14ac:dyDescent="0.3">
      <c r="A15" t="s">
        <v>42</v>
      </c>
    </row>
    <row r="16" spans="1:11" x14ac:dyDescent="0.3">
      <c r="A16" t="s">
        <v>43</v>
      </c>
      <c r="B16">
        <f>POWER(1+B15,6)-1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 1</vt:lpstr>
      <vt:lpstr>Punto 2</vt:lpstr>
      <vt:lpstr>Punto 3</vt:lpstr>
      <vt:lpstr>Punto 7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2023-09-03T16:36:59Z</dcterms:created>
  <dcterms:modified xsi:type="dcterms:W3CDTF">2023-09-30T12:42:40Z</dcterms:modified>
</cp:coreProperties>
</file>