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mvan\Dropbox\Internship\Program\"/>
    </mc:Choice>
  </mc:AlternateContent>
  <xr:revisionPtr revIDLastSave="0" documentId="8_{79797810-4C07-4728-BECC-57232D33000C}" xr6:coauthVersionLast="45" xr6:coauthVersionMax="45" xr10:uidLastSave="{00000000-0000-0000-0000-000000000000}"/>
  <bookViews>
    <workbookView xWindow="-108" yWindow="-108" windowWidth="23256" windowHeight="12576" tabRatio="828" activeTab="2" xr2:uid="{310B5EC4-B1CA-43C8-A2FC-A3E3F7EDC74F}"/>
  </bookViews>
  <sheets>
    <sheet name="All results" sheetId="5" r:id="rId1"/>
    <sheet name="Results CC report (2)" sheetId="10" r:id="rId2"/>
    <sheet name="Blad3" sheetId="12" r:id="rId3"/>
    <sheet name="Results Recov. report (2)" sheetId="11" r:id="rId4"/>
    <sheet name="Results Recov. report" sheetId="8" r:id="rId5"/>
    <sheet name="Blad4" sheetId="9" r:id="rId6"/>
    <sheet name="All results (1-CC)" sheetId="6" r:id="rId7"/>
    <sheet name="netwerk v2" sheetId="2" r:id="rId8"/>
    <sheet name="netwerk v1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2" l="1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C20" i="2"/>
  <c r="P6" i="1" l="1"/>
  <c r="Q13" i="1"/>
  <c r="Q12" i="1"/>
  <c r="Q11" i="1"/>
  <c r="Q9" i="1"/>
  <c r="Q8" i="1"/>
  <c r="Q7" i="1"/>
  <c r="Q6" i="1"/>
  <c r="Q5" i="1"/>
  <c r="Q4" i="1"/>
  <c r="Q10" i="1"/>
  <c r="Q3" i="1"/>
  <c r="P8" i="1"/>
  <c r="P9" i="1"/>
  <c r="P10" i="1"/>
  <c r="P11" i="1"/>
  <c r="P12" i="1"/>
  <c r="P13" i="1"/>
  <c r="P7" i="1"/>
  <c r="P5" i="1"/>
  <c r="P4" i="1"/>
  <c r="P3" i="1"/>
  <c r="C15" i="1"/>
  <c r="D15" i="1"/>
  <c r="E15" i="1"/>
  <c r="F15" i="1"/>
  <c r="G15" i="1"/>
  <c r="H15" i="1"/>
  <c r="I15" i="1"/>
  <c r="J15" i="1"/>
  <c r="K15" i="1"/>
  <c r="L15" i="1"/>
  <c r="M15" i="1"/>
  <c r="N15" i="1"/>
  <c r="B15" i="1"/>
</calcChain>
</file>

<file path=xl/sharedStrings.xml><?xml version="1.0" encoding="utf-8"?>
<sst xmlns="http://schemas.openxmlformats.org/spreadsheetml/2006/main" count="250" uniqueCount="83">
  <si>
    <t>X1</t>
  </si>
  <si>
    <t>X2</t>
  </si>
  <si>
    <t>X3</t>
  </si>
  <si>
    <t>X4</t>
  </si>
  <si>
    <t>P1</t>
  </si>
  <si>
    <t>v1</t>
  </si>
  <si>
    <t>v2</t>
  </si>
  <si>
    <t>v3</t>
  </si>
  <si>
    <t>v4</t>
  </si>
  <si>
    <t>v5</t>
  </si>
  <si>
    <t>v6</t>
  </si>
  <si>
    <t xml:space="preserve">Whole network including all fluxes </t>
  </si>
  <si>
    <t>Calculated for presentation</t>
  </si>
  <si>
    <t>v7</t>
  </si>
  <si>
    <t>v8</t>
  </si>
  <si>
    <t>v9</t>
  </si>
  <si>
    <t>v10</t>
  </si>
  <si>
    <t>v11</t>
  </si>
  <si>
    <t>v12</t>
  </si>
  <si>
    <t>v13</t>
  </si>
  <si>
    <t>P2</t>
  </si>
  <si>
    <t>P3</t>
  </si>
  <si>
    <t>P4</t>
  </si>
  <si>
    <t>P5</t>
  </si>
  <si>
    <t>P6</t>
  </si>
  <si>
    <t>P7</t>
  </si>
  <si>
    <t>V=</t>
  </si>
  <si>
    <t>H = log2(1/13) = -3,7</t>
  </si>
  <si>
    <t>Pi</t>
  </si>
  <si>
    <t>Pj</t>
  </si>
  <si>
    <t>out</t>
  </si>
  <si>
    <t>in</t>
  </si>
  <si>
    <t>X5</t>
  </si>
  <si>
    <t>v14</t>
  </si>
  <si>
    <t>v15</t>
  </si>
  <si>
    <t>X0</t>
  </si>
  <si>
    <t>X6</t>
  </si>
  <si>
    <t>X7</t>
  </si>
  <si>
    <t>X8</t>
  </si>
  <si>
    <t>X9</t>
  </si>
  <si>
    <t>X10</t>
  </si>
  <si>
    <t>X11</t>
  </si>
  <si>
    <t>X12</t>
  </si>
  <si>
    <t>P8</t>
  </si>
  <si>
    <t>v16</t>
  </si>
  <si>
    <t>v17</t>
  </si>
  <si>
    <t>v18</t>
  </si>
  <si>
    <t>v19</t>
  </si>
  <si>
    <t xml:space="preserve">Results </t>
  </si>
  <si>
    <t>Formula</t>
  </si>
  <si>
    <t>n</t>
  </si>
  <si>
    <t>1a</t>
  </si>
  <si>
    <t>1c</t>
  </si>
  <si>
    <t>1b</t>
  </si>
  <si>
    <t xml:space="preserve"> </t>
  </si>
  <si>
    <t>D = 99%</t>
  </si>
  <si>
    <t>D = 50%</t>
  </si>
  <si>
    <t>D= 99%</t>
  </si>
  <si>
    <t>D = 10%</t>
  </si>
  <si>
    <t>D= 90%</t>
  </si>
  <si>
    <t>D = 60%</t>
  </si>
  <si>
    <t>D = 40%</t>
  </si>
  <si>
    <t>D = 1%</t>
  </si>
  <si>
    <t>D = 100%</t>
  </si>
  <si>
    <t xml:space="preserve"> inf</t>
  </si>
  <si>
    <t>T,,</t>
  </si>
  <si>
    <t>Checken:</t>
  </si>
  <si>
    <t xml:space="preserve">13, 4 en 1b mogen niet gelijk zijn.. </t>
  </si>
  <si>
    <t xml:space="preserve">Wanneer lineare pathways niet meer resilient maken, moet alles aflopen. </t>
  </si>
  <si>
    <t>Least resilient</t>
  </si>
  <si>
    <t>&lt;--</t>
  </si>
  <si>
    <t xml:space="preserve">--&gt; </t>
  </si>
  <si>
    <t>More resilient</t>
  </si>
  <si>
    <t xml:space="preserve">13, 4 en 1b mogen niet gelijk zijn,, </t>
  </si>
  <si>
    <t xml:space="preserve">Wanneer lineare pathways niet meer resilient maken, moet alles aflopen, </t>
  </si>
  <si>
    <t>T..</t>
  </si>
  <si>
    <t>Figure:</t>
  </si>
  <si>
    <t xml:space="preserve">   Least resilient       ----&gt;</t>
  </si>
  <si>
    <t>More resilient &lt;----</t>
  </si>
  <si>
    <t>&lt; Least resilient       &gt;&gt;</t>
  </si>
  <si>
    <t>More resilient &lt;&lt;</t>
  </si>
  <si>
    <t>Least resilient       &gt;&gt;</t>
  </si>
  <si>
    <t>≤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</si>
</sst>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00"/>
    <numFmt numFmtId="166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2" borderId="0" xfId="0" applyFill="1"/>
    <xf numFmtId="0" fontId="1" fillId="0" borderId="0" xfId="0" applyFont="1"/>
    <xf numFmtId="2" fontId="0" fillId="0" borderId="0" xfId="0" applyNumberFormat="1"/>
    <xf numFmtId="0" fontId="3" fillId="0" borderId="1" xfId="0" applyFont="1" applyBorder="1"/>
    <xf numFmtId="0" fontId="3" fillId="0" borderId="3" xfId="0" applyFont="1" applyBorder="1"/>
    <xf numFmtId="0" fontId="3" fillId="0" borderId="2" xfId="0" applyFont="1" applyBorder="1"/>
    <xf numFmtId="16" fontId="0" fillId="0" borderId="0" xfId="0" quotePrefix="1" applyNumberFormat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164" fontId="0" fillId="0" borderId="0" xfId="0" applyNumberFormat="1"/>
    <xf numFmtId="1" fontId="0" fillId="0" borderId="0" xfId="0" applyNumberFormat="1"/>
    <xf numFmtId="1" fontId="0" fillId="0" borderId="2" xfId="0" applyNumberFormat="1" applyBorder="1"/>
    <xf numFmtId="165" fontId="0" fillId="0" borderId="0" xfId="0" applyNumberFormat="1"/>
    <xf numFmtId="165" fontId="0" fillId="0" borderId="2" xfId="0" applyNumberFormat="1" applyBorder="1"/>
    <xf numFmtId="0" fontId="3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0" fillId="0" borderId="0" xfId="0" quotePrefix="1"/>
    <xf numFmtId="0" fontId="0" fillId="0" borderId="0" xfId="0" applyFont="1" applyBorder="1"/>
    <xf numFmtId="0" fontId="0" fillId="0" borderId="2" xfId="0" applyFont="1" applyBorder="1"/>
    <xf numFmtId="3" fontId="0" fillId="0" borderId="0" xfId="0" applyNumberFormat="1" applyFont="1" applyBorder="1"/>
    <xf numFmtId="0" fontId="0" fillId="3" borderId="0" xfId="0" applyFill="1"/>
    <xf numFmtId="0" fontId="0" fillId="3" borderId="0" xfId="0" applyFill="1" applyBorder="1"/>
    <xf numFmtId="0" fontId="0" fillId="3" borderId="1" xfId="0" applyFill="1" applyBorder="1"/>
    <xf numFmtId="0" fontId="0" fillId="3" borderId="10" xfId="0" applyFont="1" applyFill="1" applyBorder="1"/>
    <xf numFmtId="0" fontId="4" fillId="3" borderId="10" xfId="0" applyFont="1" applyFill="1" applyBorder="1"/>
    <xf numFmtId="0" fontId="0" fillId="3" borderId="10" xfId="0" applyFill="1" applyBorder="1"/>
    <xf numFmtId="0" fontId="0" fillId="3" borderId="9" xfId="0" applyFill="1" applyBorder="1"/>
    <xf numFmtId="0" fontId="0" fillId="3" borderId="7" xfId="0" applyFont="1" applyFill="1" applyBorder="1"/>
    <xf numFmtId="0" fontId="4" fillId="3" borderId="7" xfId="0" applyFont="1" applyFill="1" applyBorder="1"/>
    <xf numFmtId="0" fontId="0" fillId="3" borderId="7" xfId="0" applyFill="1" applyBorder="1"/>
    <xf numFmtId="0" fontId="0" fillId="3" borderId="3" xfId="0" applyFill="1" applyBorder="1"/>
    <xf numFmtId="2" fontId="0" fillId="3" borderId="6" xfId="0" applyNumberFormat="1" applyFill="1" applyBorder="1" applyAlignment="1">
      <alignment horizontal="left"/>
    </xf>
    <xf numFmtId="2" fontId="0" fillId="3" borderId="6" xfId="0" applyNumberFormat="1" applyFont="1" applyFill="1" applyBorder="1" applyAlignment="1">
      <alignment horizontal="left"/>
    </xf>
    <xf numFmtId="2" fontId="0" fillId="3" borderId="1" xfId="0" applyNumberFormat="1" applyFill="1" applyBorder="1" applyAlignment="1">
      <alignment horizontal="left"/>
    </xf>
    <xf numFmtId="0" fontId="0" fillId="3" borderId="5" xfId="0" applyFill="1" applyBorder="1"/>
    <xf numFmtId="164" fontId="0" fillId="3" borderId="8" xfId="0" applyNumberFormat="1" applyFill="1" applyBorder="1" applyAlignment="1">
      <alignment horizontal="left"/>
    </xf>
    <xf numFmtId="164" fontId="0" fillId="3" borderId="8" xfId="0" applyNumberFormat="1" applyFont="1" applyFill="1" applyBorder="1" applyAlignment="1">
      <alignment horizontal="left"/>
    </xf>
    <xf numFmtId="0" fontId="0" fillId="3" borderId="4" xfId="0" applyFill="1" applyBorder="1"/>
    <xf numFmtId="164" fontId="0" fillId="3" borderId="6" xfId="0" applyNumberFormat="1" applyFill="1" applyBorder="1" applyAlignment="1">
      <alignment horizontal="left"/>
    </xf>
    <xf numFmtId="164" fontId="0" fillId="3" borderId="6" xfId="0" applyNumberFormat="1" applyFont="1" applyFill="1" applyBorder="1" applyAlignment="1">
      <alignment horizontal="left"/>
    </xf>
    <xf numFmtId="164" fontId="0" fillId="3" borderId="7" xfId="0" applyNumberFormat="1" applyFill="1" applyBorder="1" applyAlignment="1">
      <alignment horizontal="left"/>
    </xf>
    <xf numFmtId="164" fontId="0" fillId="3" borderId="7" xfId="0" applyNumberFormat="1" applyFont="1" applyFill="1" applyBorder="1" applyAlignment="1">
      <alignment horizontal="left"/>
    </xf>
    <xf numFmtId="164" fontId="0" fillId="3" borderId="3" xfId="0" applyNumberFormat="1" applyFill="1" applyBorder="1" applyAlignment="1">
      <alignment horizontal="left"/>
    </xf>
    <xf numFmtId="0" fontId="0" fillId="3" borderId="4" xfId="0" quotePrefix="1" applyFill="1" applyBorder="1"/>
    <xf numFmtId="0" fontId="0" fillId="3" borderId="12" xfId="0" applyFill="1" applyBorder="1"/>
    <xf numFmtId="2" fontId="0" fillId="3" borderId="0" xfId="0" applyNumberFormat="1" applyFill="1" applyBorder="1" applyAlignment="1">
      <alignment horizontal="left"/>
    </xf>
    <xf numFmtId="164" fontId="0" fillId="3" borderId="4" xfId="0" applyNumberFormat="1" applyFill="1" applyBorder="1" applyAlignment="1">
      <alignment horizontal="left"/>
    </xf>
    <xf numFmtId="164" fontId="0" fillId="3" borderId="0" xfId="0" applyNumberFormat="1" applyFill="1" applyBorder="1" applyAlignment="1">
      <alignment horizontal="left"/>
    </xf>
    <xf numFmtId="0" fontId="0" fillId="3" borderId="13" xfId="0" applyFill="1" applyBorder="1"/>
    <xf numFmtId="0" fontId="0" fillId="3" borderId="0" xfId="0" quotePrefix="1" applyFill="1"/>
    <xf numFmtId="166" fontId="0" fillId="3" borderId="0" xfId="0" applyNumberFormat="1" applyFill="1"/>
    <xf numFmtId="0" fontId="0" fillId="3" borderId="12" xfId="0" applyFont="1" applyFill="1" applyBorder="1"/>
    <xf numFmtId="0" fontId="0" fillId="3" borderId="5" xfId="0" applyFont="1" applyFill="1" applyBorder="1"/>
    <xf numFmtId="0" fontId="0" fillId="3" borderId="4" xfId="0" applyFont="1" applyFill="1" applyBorder="1"/>
    <xf numFmtId="0" fontId="0" fillId="3" borderId="4" xfId="0" quotePrefix="1" applyFont="1" applyFill="1" applyBorder="1"/>
    <xf numFmtId="0" fontId="0" fillId="3" borderId="14" xfId="0" applyFont="1" applyFill="1" applyBorder="1"/>
    <xf numFmtId="0" fontId="1" fillId="3" borderId="10" xfId="0" applyFont="1" applyFill="1" applyBorder="1" applyAlignment="1">
      <alignment horizontal="left"/>
    </xf>
    <xf numFmtId="0" fontId="1" fillId="3" borderId="9" xfId="0" applyFont="1" applyFill="1" applyBorder="1" applyAlignment="1">
      <alignment horizontal="left"/>
    </xf>
    <xf numFmtId="0" fontId="0" fillId="3" borderId="11" xfId="0" applyFont="1" applyFill="1" applyBorder="1"/>
    <xf numFmtId="0" fontId="1" fillId="3" borderId="9" xfId="0" applyFont="1" applyFill="1" applyBorder="1" applyAlignment="1">
      <alignment horizontal="center"/>
    </xf>
    <xf numFmtId="0" fontId="0" fillId="3" borderId="9" xfId="0" applyFont="1" applyFill="1" applyBorder="1"/>
    <xf numFmtId="0" fontId="0" fillId="3" borderId="3" xfId="0" applyFont="1" applyFill="1" applyBorder="1"/>
    <xf numFmtId="0" fontId="1" fillId="3" borderId="1" xfId="0" applyFont="1" applyFill="1" applyBorder="1"/>
    <xf numFmtId="164" fontId="0" fillId="3" borderId="1" xfId="0" applyNumberFormat="1" applyFont="1" applyFill="1" applyBorder="1"/>
    <xf numFmtId="0" fontId="1" fillId="3" borderId="3" xfId="0" applyFont="1" applyFill="1" applyBorder="1"/>
    <xf numFmtId="164" fontId="0" fillId="3" borderId="3" xfId="0" applyNumberFormat="1" applyFont="1" applyFill="1" applyBorder="1"/>
    <xf numFmtId="164" fontId="0" fillId="3" borderId="6" xfId="0" applyNumberFormat="1" applyFont="1" applyFill="1" applyBorder="1"/>
    <xf numFmtId="164" fontId="0" fillId="3" borderId="7" xfId="0" applyNumberFormat="1" applyFont="1" applyFill="1" applyBorder="1"/>
    <xf numFmtId="0" fontId="1" fillId="3" borderId="10" xfId="0" applyFont="1" applyFill="1" applyBorder="1" applyAlignment="1">
      <alignment horizontal="center"/>
    </xf>
    <xf numFmtId="9" fontId="0" fillId="3" borderId="8" xfId="0" applyNumberForma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9" fontId="0" fillId="3" borderId="5" xfId="0" applyNumberFormat="1" applyFill="1" applyBorder="1" applyAlignment="1">
      <alignment horizontal="center" vertical="center"/>
    </xf>
    <xf numFmtId="9" fontId="0" fillId="3" borderId="7" xfId="0" applyNumberFormat="1" applyFill="1" applyBorder="1" applyAlignment="1">
      <alignment horizontal="center" vertical="center"/>
    </xf>
    <xf numFmtId="0" fontId="0" fillId="3" borderId="0" xfId="0" applyFont="1" applyFill="1" applyBorder="1"/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0" fillId="3" borderId="0" xfId="0" quotePrefix="1" applyFill="1" applyBorder="1"/>
    <xf numFmtId="0" fontId="4" fillId="3" borderId="0" xfId="0" applyFont="1" applyFill="1" applyBorder="1"/>
    <xf numFmtId="9" fontId="0" fillId="3" borderId="0" xfId="0" applyNumberFormat="1" applyFont="1" applyFill="1" applyBorder="1" applyAlignment="1">
      <alignment horizontal="right" vertical="center"/>
    </xf>
    <xf numFmtId="0" fontId="0" fillId="3" borderId="0" xfId="0" applyFont="1" applyFill="1" applyBorder="1" applyAlignment="1">
      <alignment horizontal="right" vertical="center"/>
    </xf>
    <xf numFmtId="0" fontId="1" fillId="3" borderId="0" xfId="0" applyFont="1" applyFill="1" applyBorder="1"/>
    <xf numFmtId="164" fontId="0" fillId="3" borderId="0" xfId="0" applyNumberFormat="1" applyFont="1" applyFill="1" applyBorder="1"/>
    <xf numFmtId="0" fontId="0" fillId="3" borderId="0" xfId="0" quotePrefix="1" applyFont="1" applyFill="1" applyBorder="1"/>
    <xf numFmtId="166" fontId="0" fillId="3" borderId="0" xfId="0" applyNumberFormat="1" applyFill="1" applyBorder="1"/>
    <xf numFmtId="9" fontId="0" fillId="3" borderId="6" xfId="0" applyNumberFormat="1" applyFont="1" applyFill="1" applyBorder="1" applyAlignment="1">
      <alignment horizontal="center" vertical="center"/>
    </xf>
    <xf numFmtId="9" fontId="0" fillId="3" borderId="7" xfId="0" applyNumberFormat="1" applyFont="1" applyFill="1" applyBorder="1" applyAlignment="1">
      <alignment horizontal="center" vertical="center"/>
    </xf>
    <xf numFmtId="9" fontId="0" fillId="3" borderId="10" xfId="0" applyNumberFormat="1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left"/>
    </xf>
    <xf numFmtId="164" fontId="0" fillId="3" borderId="10" xfId="0" applyNumberFormat="1" applyFont="1" applyFill="1" applyBorder="1" applyAlignment="1">
      <alignment horizontal="left"/>
    </xf>
    <xf numFmtId="164" fontId="0" fillId="3" borderId="9" xfId="0" applyNumberFormat="1" applyFill="1" applyBorder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E6403C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1.png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5</xdr:row>
      <xdr:rowOff>27622</xdr:rowOff>
    </xdr:from>
    <xdr:ext cx="674159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2329BF7C-8BCF-4240-B938-6F065EB91E7E}"/>
                </a:ext>
              </a:extLst>
            </xdr:cNvPr>
            <xdr:cNvSpPr txBox="1"/>
          </xdr:nvSpPr>
          <xdr:spPr>
            <a:xfrm>
              <a:off x="66675" y="932497"/>
              <a:ext cx="674159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2329BF7C-8BCF-4240-B938-6F065EB91E7E}"/>
                </a:ext>
              </a:extLst>
            </xdr:cNvPr>
            <xdr:cNvSpPr txBox="1"/>
          </xdr:nvSpPr>
          <xdr:spPr>
            <a:xfrm>
              <a:off x="66675" y="932497"/>
              <a:ext cx="674159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nl-NL" sz="1100" i="0">
                  <a:latin typeface="Cambria Math" panose="02040503050406030204" pitchFamily="18" charset="0"/>
                </a:rPr>
                <a:t>∑8_</a:t>
              </a:r>
              <a:r>
                <a:rPr lang="nl-NL" sz="1100" b="0" i="0">
                  <a:latin typeface="Cambria Math" panose="02040503050406030204" pitchFamily="18" charset="0"/>
                </a:rPr>
                <a:t>𝑖▒〖1/𝑛∗𝐶𝐶𝑖〗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53340</xdr:colOff>
      <xdr:row>6</xdr:row>
      <xdr:rowOff>59055</xdr:rowOff>
    </xdr:from>
    <xdr:ext cx="86139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304D63C2-DF33-40B2-BB5C-22C377D25A45}"/>
                </a:ext>
              </a:extLst>
            </xdr:cNvPr>
            <xdr:cNvSpPr txBox="1"/>
          </xdr:nvSpPr>
          <xdr:spPr>
            <a:xfrm>
              <a:off x="53340" y="1440180"/>
              <a:ext cx="86139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304D63C2-DF33-40B2-BB5C-22C377D25A45}"/>
                </a:ext>
              </a:extLst>
            </xdr:cNvPr>
            <xdr:cNvSpPr txBox="1"/>
          </xdr:nvSpPr>
          <xdr:spPr>
            <a:xfrm>
              <a:off x="53340" y="1440180"/>
              <a:ext cx="86139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nl-NL" sz="1100" i="0">
                  <a:latin typeface="Cambria Math" panose="02040503050406030204" pitchFamily="18" charset="0"/>
                </a:rPr>
                <a:t>∑8_</a:t>
              </a:r>
              <a:r>
                <a:rPr lang="nl-NL" sz="1100" b="0" i="0">
                  <a:latin typeface="Cambria Math" panose="02040503050406030204" pitchFamily="18" charset="0"/>
                </a:rPr>
                <a:t>𝑖▒〖1/𝑛∗𝐶𝐶𝑖 ^2〗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59055</xdr:colOff>
      <xdr:row>7</xdr:row>
      <xdr:rowOff>15240</xdr:rowOff>
    </xdr:from>
    <xdr:ext cx="946413" cy="4178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7859A11C-FE29-4E81-BDD4-12B7A47278C3}"/>
                </a:ext>
              </a:extLst>
            </xdr:cNvPr>
            <xdr:cNvSpPr txBox="1"/>
          </xdr:nvSpPr>
          <xdr:spPr>
            <a:xfrm>
              <a:off x="59055" y="2025015"/>
              <a:ext cx="946413" cy="417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7859A11C-FE29-4E81-BDD4-12B7A47278C3}"/>
                </a:ext>
              </a:extLst>
            </xdr:cNvPr>
            <xdr:cNvSpPr txBox="1"/>
          </xdr:nvSpPr>
          <xdr:spPr>
            <a:xfrm>
              <a:off x="59055" y="2025015"/>
              <a:ext cx="946413" cy="417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nl-NL" sz="1100" i="0">
                  <a:latin typeface="Cambria Math" panose="02040503050406030204" pitchFamily="18" charset="0"/>
                </a:rPr>
                <a:t>∑8_</a:t>
              </a:r>
              <a:r>
                <a:rPr lang="nl-NL" sz="1100" b="0" i="0">
                  <a:latin typeface="Cambria Math" panose="02040503050406030204" pitchFamily="18" charset="0"/>
                </a:rPr>
                <a:t>𝑖▒〖𝑉𝑖/(𝑇..)∗𝐶𝐶𝑖 ^2〗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8</xdr:row>
      <xdr:rowOff>63500</xdr:rowOff>
    </xdr:from>
    <xdr:ext cx="155985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kstvak 5">
              <a:extLst>
                <a:ext uri="{FF2B5EF4-FFF2-40B4-BE49-F238E27FC236}">
                  <a16:creationId xmlns:a16="http://schemas.microsoft.com/office/drawing/2014/main" id="{4B76C687-CC55-4ED3-9569-23771CEBDB9D}"/>
                </a:ext>
              </a:extLst>
            </xdr:cNvPr>
            <xdr:cNvSpPr txBox="1"/>
          </xdr:nvSpPr>
          <xdr:spPr>
            <a:xfrm>
              <a:off x="658813" y="2754313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6" name="Tekstvak 5">
              <a:extLst>
                <a:ext uri="{FF2B5EF4-FFF2-40B4-BE49-F238E27FC236}">
                  <a16:creationId xmlns:a16="http://schemas.microsoft.com/office/drawing/2014/main" id="{4B76C687-CC55-4ED3-9569-23771CEBDB9D}"/>
                </a:ext>
              </a:extLst>
            </xdr:cNvPr>
            <xdr:cNvSpPr txBox="1"/>
          </xdr:nvSpPr>
          <xdr:spPr>
            <a:xfrm>
              <a:off x="658813" y="2754313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29528</xdr:colOff>
      <xdr:row>9</xdr:row>
      <xdr:rowOff>77788</xdr:rowOff>
    </xdr:from>
    <xdr:ext cx="167065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kstvak 6">
              <a:extLst>
                <a:ext uri="{FF2B5EF4-FFF2-40B4-BE49-F238E27FC236}">
                  <a16:creationId xmlns:a16="http://schemas.microsoft.com/office/drawing/2014/main" id="{67544C33-F7E4-48DF-A2DA-1D8380A84D34}"/>
                </a:ext>
              </a:extLst>
            </xdr:cNvPr>
            <xdr:cNvSpPr txBox="1"/>
          </xdr:nvSpPr>
          <xdr:spPr>
            <a:xfrm>
              <a:off x="640716" y="334803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7" name="Tekstvak 6">
              <a:extLst>
                <a:ext uri="{FF2B5EF4-FFF2-40B4-BE49-F238E27FC236}">
                  <a16:creationId xmlns:a16="http://schemas.microsoft.com/office/drawing/2014/main" id="{67544C33-F7E4-48DF-A2DA-1D8380A84D34}"/>
                </a:ext>
              </a:extLst>
            </xdr:cNvPr>
            <xdr:cNvSpPr txBox="1"/>
          </xdr:nvSpPr>
          <xdr:spPr>
            <a:xfrm>
              <a:off x="640716" y="334803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66675</xdr:colOff>
      <xdr:row>11</xdr:row>
      <xdr:rowOff>27622</xdr:rowOff>
    </xdr:from>
    <xdr:ext cx="674159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kstvak 7">
              <a:extLst>
                <a:ext uri="{FF2B5EF4-FFF2-40B4-BE49-F238E27FC236}">
                  <a16:creationId xmlns:a16="http://schemas.microsoft.com/office/drawing/2014/main" id="{860A5DB0-6A2D-4908-9B7A-0FDD225AAC9D}"/>
                </a:ext>
              </a:extLst>
            </xdr:cNvPr>
            <xdr:cNvSpPr txBox="1"/>
          </xdr:nvSpPr>
          <xdr:spPr>
            <a:xfrm>
              <a:off x="675958" y="938530"/>
              <a:ext cx="674159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8" name="Tekstvak 7">
              <a:extLst>
                <a:ext uri="{FF2B5EF4-FFF2-40B4-BE49-F238E27FC236}">
                  <a16:creationId xmlns:a16="http://schemas.microsoft.com/office/drawing/2014/main" id="{860A5DB0-6A2D-4908-9B7A-0FDD225AAC9D}"/>
                </a:ext>
              </a:extLst>
            </xdr:cNvPr>
            <xdr:cNvSpPr txBox="1"/>
          </xdr:nvSpPr>
          <xdr:spPr>
            <a:xfrm>
              <a:off x="675958" y="938530"/>
              <a:ext cx="674159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_𝑖▒〖1/𝑛∗𝐶𝐶𝑖〗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53340</xdr:colOff>
      <xdr:row>12</xdr:row>
      <xdr:rowOff>59055</xdr:rowOff>
    </xdr:from>
    <xdr:ext cx="86139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kstvak 8">
              <a:extLst>
                <a:ext uri="{FF2B5EF4-FFF2-40B4-BE49-F238E27FC236}">
                  <a16:creationId xmlns:a16="http://schemas.microsoft.com/office/drawing/2014/main" id="{034B2645-E186-4023-BEE3-5E7013A9BCCC}"/>
                </a:ext>
              </a:extLst>
            </xdr:cNvPr>
            <xdr:cNvSpPr txBox="1"/>
          </xdr:nvSpPr>
          <xdr:spPr>
            <a:xfrm>
              <a:off x="668338" y="1444308"/>
              <a:ext cx="86139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9" name="Tekstvak 8">
              <a:extLst>
                <a:ext uri="{FF2B5EF4-FFF2-40B4-BE49-F238E27FC236}">
                  <a16:creationId xmlns:a16="http://schemas.microsoft.com/office/drawing/2014/main" id="{034B2645-E186-4023-BEE3-5E7013A9BCCC}"/>
                </a:ext>
              </a:extLst>
            </xdr:cNvPr>
            <xdr:cNvSpPr txBox="1"/>
          </xdr:nvSpPr>
          <xdr:spPr>
            <a:xfrm>
              <a:off x="668338" y="1444308"/>
              <a:ext cx="86139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_𝑖▒〖1/𝑛∗𝐶𝐶𝑖 ^2〗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59055</xdr:colOff>
      <xdr:row>13</xdr:row>
      <xdr:rowOff>15240</xdr:rowOff>
    </xdr:from>
    <xdr:ext cx="946413" cy="4178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kstvak 9">
              <a:extLst>
                <a:ext uri="{FF2B5EF4-FFF2-40B4-BE49-F238E27FC236}">
                  <a16:creationId xmlns:a16="http://schemas.microsoft.com/office/drawing/2014/main" id="{F4E9985A-A0CC-47A8-A2D7-C32486A1D9CD}"/>
                </a:ext>
              </a:extLst>
            </xdr:cNvPr>
            <xdr:cNvSpPr txBox="1"/>
          </xdr:nvSpPr>
          <xdr:spPr>
            <a:xfrm>
              <a:off x="666433" y="2035175"/>
              <a:ext cx="946413" cy="417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10" name="Tekstvak 9">
              <a:extLst>
                <a:ext uri="{FF2B5EF4-FFF2-40B4-BE49-F238E27FC236}">
                  <a16:creationId xmlns:a16="http://schemas.microsoft.com/office/drawing/2014/main" id="{F4E9985A-A0CC-47A8-A2D7-C32486A1D9CD}"/>
                </a:ext>
              </a:extLst>
            </xdr:cNvPr>
            <xdr:cNvSpPr txBox="1"/>
          </xdr:nvSpPr>
          <xdr:spPr>
            <a:xfrm>
              <a:off x="666433" y="2035175"/>
              <a:ext cx="946413" cy="417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_𝑖▒〖𝑉𝑖/(𝑇..)∗𝐶𝐶𝑖 ^2〗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14</xdr:row>
      <xdr:rowOff>63500</xdr:rowOff>
    </xdr:from>
    <xdr:ext cx="155985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kstvak 10">
              <a:extLst>
                <a:ext uri="{FF2B5EF4-FFF2-40B4-BE49-F238E27FC236}">
                  <a16:creationId xmlns:a16="http://schemas.microsoft.com/office/drawing/2014/main" id="{88E1462C-4244-47C9-B0AB-110CF115D911}"/>
                </a:ext>
              </a:extLst>
            </xdr:cNvPr>
            <xdr:cNvSpPr txBox="1"/>
          </xdr:nvSpPr>
          <xdr:spPr>
            <a:xfrm>
              <a:off x="660718" y="2750503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11" name="Tekstvak 10">
              <a:extLst>
                <a:ext uri="{FF2B5EF4-FFF2-40B4-BE49-F238E27FC236}">
                  <a16:creationId xmlns:a16="http://schemas.microsoft.com/office/drawing/2014/main" id="{88E1462C-4244-47C9-B0AB-110CF115D911}"/>
                </a:ext>
              </a:extLst>
            </xdr:cNvPr>
            <xdr:cNvSpPr txBox="1"/>
          </xdr:nvSpPr>
          <xdr:spPr>
            <a:xfrm>
              <a:off x="660718" y="2750503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29528</xdr:colOff>
      <xdr:row>15</xdr:row>
      <xdr:rowOff>77788</xdr:rowOff>
    </xdr:from>
    <xdr:ext cx="167065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kstvak 11">
              <a:extLst>
                <a:ext uri="{FF2B5EF4-FFF2-40B4-BE49-F238E27FC236}">
                  <a16:creationId xmlns:a16="http://schemas.microsoft.com/office/drawing/2014/main" id="{5C003690-9D9E-4FDE-83C5-E6A849C4AF71}"/>
                </a:ext>
              </a:extLst>
            </xdr:cNvPr>
            <xdr:cNvSpPr txBox="1"/>
          </xdr:nvSpPr>
          <xdr:spPr>
            <a:xfrm>
              <a:off x="638811" y="334803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12" name="Tekstvak 11">
              <a:extLst>
                <a:ext uri="{FF2B5EF4-FFF2-40B4-BE49-F238E27FC236}">
                  <a16:creationId xmlns:a16="http://schemas.microsoft.com/office/drawing/2014/main" id="{5C003690-9D9E-4FDE-83C5-E6A849C4AF71}"/>
                </a:ext>
              </a:extLst>
            </xdr:cNvPr>
            <xdr:cNvSpPr txBox="1"/>
          </xdr:nvSpPr>
          <xdr:spPr>
            <a:xfrm>
              <a:off x="638811" y="334803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66675</xdr:colOff>
      <xdr:row>17</xdr:row>
      <xdr:rowOff>27622</xdr:rowOff>
    </xdr:from>
    <xdr:ext cx="674159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kstvak 12">
              <a:extLst>
                <a:ext uri="{FF2B5EF4-FFF2-40B4-BE49-F238E27FC236}">
                  <a16:creationId xmlns:a16="http://schemas.microsoft.com/office/drawing/2014/main" id="{896651F9-9407-4BF3-8ED0-00FCC225BD9C}"/>
                </a:ext>
              </a:extLst>
            </xdr:cNvPr>
            <xdr:cNvSpPr txBox="1"/>
          </xdr:nvSpPr>
          <xdr:spPr>
            <a:xfrm>
              <a:off x="675958" y="938530"/>
              <a:ext cx="674159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13" name="Tekstvak 12">
              <a:extLst>
                <a:ext uri="{FF2B5EF4-FFF2-40B4-BE49-F238E27FC236}">
                  <a16:creationId xmlns:a16="http://schemas.microsoft.com/office/drawing/2014/main" id="{896651F9-9407-4BF3-8ED0-00FCC225BD9C}"/>
                </a:ext>
              </a:extLst>
            </xdr:cNvPr>
            <xdr:cNvSpPr txBox="1"/>
          </xdr:nvSpPr>
          <xdr:spPr>
            <a:xfrm>
              <a:off x="675958" y="938530"/>
              <a:ext cx="674159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_𝑖▒〖1/𝑛∗𝐶𝐶𝑖〗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53340</xdr:colOff>
      <xdr:row>18</xdr:row>
      <xdr:rowOff>59055</xdr:rowOff>
    </xdr:from>
    <xdr:ext cx="86139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kstvak 13">
              <a:extLst>
                <a:ext uri="{FF2B5EF4-FFF2-40B4-BE49-F238E27FC236}">
                  <a16:creationId xmlns:a16="http://schemas.microsoft.com/office/drawing/2014/main" id="{1F67F593-916F-4CCA-AD32-1FCE2701589B}"/>
                </a:ext>
              </a:extLst>
            </xdr:cNvPr>
            <xdr:cNvSpPr txBox="1"/>
          </xdr:nvSpPr>
          <xdr:spPr>
            <a:xfrm>
              <a:off x="668338" y="1444308"/>
              <a:ext cx="86139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14" name="Tekstvak 13">
              <a:extLst>
                <a:ext uri="{FF2B5EF4-FFF2-40B4-BE49-F238E27FC236}">
                  <a16:creationId xmlns:a16="http://schemas.microsoft.com/office/drawing/2014/main" id="{1F67F593-916F-4CCA-AD32-1FCE2701589B}"/>
                </a:ext>
              </a:extLst>
            </xdr:cNvPr>
            <xdr:cNvSpPr txBox="1"/>
          </xdr:nvSpPr>
          <xdr:spPr>
            <a:xfrm>
              <a:off x="668338" y="1444308"/>
              <a:ext cx="86139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_𝑖▒〖1/𝑛∗𝐶𝐶𝑖 ^2〗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59055</xdr:colOff>
      <xdr:row>19</xdr:row>
      <xdr:rowOff>15240</xdr:rowOff>
    </xdr:from>
    <xdr:ext cx="946413" cy="4178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kstvak 14">
              <a:extLst>
                <a:ext uri="{FF2B5EF4-FFF2-40B4-BE49-F238E27FC236}">
                  <a16:creationId xmlns:a16="http://schemas.microsoft.com/office/drawing/2014/main" id="{9F06D27A-3E73-4D74-B26E-42D14B85247E}"/>
                </a:ext>
              </a:extLst>
            </xdr:cNvPr>
            <xdr:cNvSpPr txBox="1"/>
          </xdr:nvSpPr>
          <xdr:spPr>
            <a:xfrm>
              <a:off x="666433" y="2035175"/>
              <a:ext cx="946413" cy="417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15" name="Tekstvak 14">
              <a:extLst>
                <a:ext uri="{FF2B5EF4-FFF2-40B4-BE49-F238E27FC236}">
                  <a16:creationId xmlns:a16="http://schemas.microsoft.com/office/drawing/2014/main" id="{9F06D27A-3E73-4D74-B26E-42D14B85247E}"/>
                </a:ext>
              </a:extLst>
            </xdr:cNvPr>
            <xdr:cNvSpPr txBox="1"/>
          </xdr:nvSpPr>
          <xdr:spPr>
            <a:xfrm>
              <a:off x="666433" y="2035175"/>
              <a:ext cx="946413" cy="417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_𝑖▒〖𝑉𝑖/(𝑇..)∗𝐶𝐶𝑖 ^2〗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20</xdr:row>
      <xdr:rowOff>63500</xdr:rowOff>
    </xdr:from>
    <xdr:ext cx="155985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kstvak 15">
              <a:extLst>
                <a:ext uri="{FF2B5EF4-FFF2-40B4-BE49-F238E27FC236}">
                  <a16:creationId xmlns:a16="http://schemas.microsoft.com/office/drawing/2014/main" id="{54832CAC-6E08-4966-BCA3-4922FE5953F6}"/>
                </a:ext>
              </a:extLst>
            </xdr:cNvPr>
            <xdr:cNvSpPr txBox="1"/>
          </xdr:nvSpPr>
          <xdr:spPr>
            <a:xfrm>
              <a:off x="660718" y="256794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16" name="Tekstvak 15">
              <a:extLst>
                <a:ext uri="{FF2B5EF4-FFF2-40B4-BE49-F238E27FC236}">
                  <a16:creationId xmlns:a16="http://schemas.microsoft.com/office/drawing/2014/main" id="{54832CAC-6E08-4966-BCA3-4922FE5953F6}"/>
                </a:ext>
              </a:extLst>
            </xdr:cNvPr>
            <xdr:cNvSpPr txBox="1"/>
          </xdr:nvSpPr>
          <xdr:spPr>
            <a:xfrm>
              <a:off x="660718" y="256794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29528</xdr:colOff>
      <xdr:row>21</xdr:row>
      <xdr:rowOff>77788</xdr:rowOff>
    </xdr:from>
    <xdr:ext cx="167065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kstvak 16">
              <a:extLst>
                <a:ext uri="{FF2B5EF4-FFF2-40B4-BE49-F238E27FC236}">
                  <a16:creationId xmlns:a16="http://schemas.microsoft.com/office/drawing/2014/main" id="{812EC6B1-0DC6-43FA-A1EF-05E83726DEE9}"/>
                </a:ext>
              </a:extLst>
            </xdr:cNvPr>
            <xdr:cNvSpPr txBox="1"/>
          </xdr:nvSpPr>
          <xdr:spPr>
            <a:xfrm>
              <a:off x="638811" y="3165476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17" name="Tekstvak 16">
              <a:extLst>
                <a:ext uri="{FF2B5EF4-FFF2-40B4-BE49-F238E27FC236}">
                  <a16:creationId xmlns:a16="http://schemas.microsoft.com/office/drawing/2014/main" id="{812EC6B1-0DC6-43FA-A1EF-05E83726DEE9}"/>
                </a:ext>
              </a:extLst>
            </xdr:cNvPr>
            <xdr:cNvSpPr txBox="1"/>
          </xdr:nvSpPr>
          <xdr:spPr>
            <a:xfrm>
              <a:off x="638811" y="3165476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66675</xdr:colOff>
      <xdr:row>23</xdr:row>
      <xdr:rowOff>27622</xdr:rowOff>
    </xdr:from>
    <xdr:ext cx="674159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kstvak 17">
              <a:extLst>
                <a:ext uri="{FF2B5EF4-FFF2-40B4-BE49-F238E27FC236}">
                  <a16:creationId xmlns:a16="http://schemas.microsoft.com/office/drawing/2014/main" id="{03C73D5D-60B5-4FC0-9D90-945FA785008E}"/>
                </a:ext>
              </a:extLst>
            </xdr:cNvPr>
            <xdr:cNvSpPr txBox="1"/>
          </xdr:nvSpPr>
          <xdr:spPr>
            <a:xfrm>
              <a:off x="675958" y="3867467"/>
              <a:ext cx="674159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18" name="Tekstvak 17">
              <a:extLst>
                <a:ext uri="{FF2B5EF4-FFF2-40B4-BE49-F238E27FC236}">
                  <a16:creationId xmlns:a16="http://schemas.microsoft.com/office/drawing/2014/main" id="{03C73D5D-60B5-4FC0-9D90-945FA785008E}"/>
                </a:ext>
              </a:extLst>
            </xdr:cNvPr>
            <xdr:cNvSpPr txBox="1"/>
          </xdr:nvSpPr>
          <xdr:spPr>
            <a:xfrm>
              <a:off x="675958" y="3867467"/>
              <a:ext cx="674159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_𝑖▒〖1/𝑛∗𝐶𝐶𝑖〗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53340</xdr:colOff>
      <xdr:row>24</xdr:row>
      <xdr:rowOff>59055</xdr:rowOff>
    </xdr:from>
    <xdr:ext cx="86139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kstvak 18">
              <a:extLst>
                <a:ext uri="{FF2B5EF4-FFF2-40B4-BE49-F238E27FC236}">
                  <a16:creationId xmlns:a16="http://schemas.microsoft.com/office/drawing/2014/main" id="{F7EE3B83-CDF2-4F12-9823-598635F586C0}"/>
                </a:ext>
              </a:extLst>
            </xdr:cNvPr>
            <xdr:cNvSpPr txBox="1"/>
          </xdr:nvSpPr>
          <xdr:spPr>
            <a:xfrm>
              <a:off x="668338" y="4357370"/>
              <a:ext cx="86139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19" name="Tekstvak 18">
              <a:extLst>
                <a:ext uri="{FF2B5EF4-FFF2-40B4-BE49-F238E27FC236}">
                  <a16:creationId xmlns:a16="http://schemas.microsoft.com/office/drawing/2014/main" id="{F7EE3B83-CDF2-4F12-9823-598635F586C0}"/>
                </a:ext>
              </a:extLst>
            </xdr:cNvPr>
            <xdr:cNvSpPr txBox="1"/>
          </xdr:nvSpPr>
          <xdr:spPr>
            <a:xfrm>
              <a:off x="668338" y="4357370"/>
              <a:ext cx="86139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_𝑖▒〖1/𝑛∗𝐶𝐶𝑖 ^2〗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59055</xdr:colOff>
      <xdr:row>25</xdr:row>
      <xdr:rowOff>15240</xdr:rowOff>
    </xdr:from>
    <xdr:ext cx="946413" cy="4178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kstvak 19">
              <a:extLst>
                <a:ext uri="{FF2B5EF4-FFF2-40B4-BE49-F238E27FC236}">
                  <a16:creationId xmlns:a16="http://schemas.microsoft.com/office/drawing/2014/main" id="{CC4F024F-EF1F-4AB8-8E36-E6592BC76CFC}"/>
                </a:ext>
              </a:extLst>
            </xdr:cNvPr>
            <xdr:cNvSpPr txBox="1"/>
          </xdr:nvSpPr>
          <xdr:spPr>
            <a:xfrm>
              <a:off x="666433" y="4845050"/>
              <a:ext cx="946413" cy="417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20" name="Tekstvak 19">
              <a:extLst>
                <a:ext uri="{FF2B5EF4-FFF2-40B4-BE49-F238E27FC236}">
                  <a16:creationId xmlns:a16="http://schemas.microsoft.com/office/drawing/2014/main" id="{CC4F024F-EF1F-4AB8-8E36-E6592BC76CFC}"/>
                </a:ext>
              </a:extLst>
            </xdr:cNvPr>
            <xdr:cNvSpPr txBox="1"/>
          </xdr:nvSpPr>
          <xdr:spPr>
            <a:xfrm>
              <a:off x="666433" y="4845050"/>
              <a:ext cx="946413" cy="417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_𝑖▒〖𝑉𝑖/(𝑇..)∗𝐶𝐶𝑖 ^2〗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26</xdr:row>
      <xdr:rowOff>63500</xdr:rowOff>
    </xdr:from>
    <xdr:ext cx="155985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kstvak 20">
              <a:extLst>
                <a:ext uri="{FF2B5EF4-FFF2-40B4-BE49-F238E27FC236}">
                  <a16:creationId xmlns:a16="http://schemas.microsoft.com/office/drawing/2014/main" id="{45848558-0FD7-4AEC-B232-EDBA728CF8DD}"/>
                </a:ext>
              </a:extLst>
            </xdr:cNvPr>
            <xdr:cNvSpPr txBox="1"/>
          </xdr:nvSpPr>
          <xdr:spPr>
            <a:xfrm>
              <a:off x="660718" y="5369878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21" name="Tekstvak 20">
              <a:extLst>
                <a:ext uri="{FF2B5EF4-FFF2-40B4-BE49-F238E27FC236}">
                  <a16:creationId xmlns:a16="http://schemas.microsoft.com/office/drawing/2014/main" id="{45848558-0FD7-4AEC-B232-EDBA728CF8DD}"/>
                </a:ext>
              </a:extLst>
            </xdr:cNvPr>
            <xdr:cNvSpPr txBox="1"/>
          </xdr:nvSpPr>
          <xdr:spPr>
            <a:xfrm>
              <a:off x="660718" y="5369878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29528</xdr:colOff>
      <xdr:row>27</xdr:row>
      <xdr:rowOff>77788</xdr:rowOff>
    </xdr:from>
    <xdr:ext cx="167065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kstvak 21">
              <a:extLst>
                <a:ext uri="{FF2B5EF4-FFF2-40B4-BE49-F238E27FC236}">
                  <a16:creationId xmlns:a16="http://schemas.microsoft.com/office/drawing/2014/main" id="{216AF796-F0F9-4ED9-B992-1FBC0051226E}"/>
                </a:ext>
              </a:extLst>
            </xdr:cNvPr>
            <xdr:cNvSpPr txBox="1"/>
          </xdr:nvSpPr>
          <xdr:spPr>
            <a:xfrm>
              <a:off x="638811" y="5872163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22" name="Tekstvak 21">
              <a:extLst>
                <a:ext uri="{FF2B5EF4-FFF2-40B4-BE49-F238E27FC236}">
                  <a16:creationId xmlns:a16="http://schemas.microsoft.com/office/drawing/2014/main" id="{216AF796-F0F9-4ED9-B992-1FBC0051226E}"/>
                </a:ext>
              </a:extLst>
            </xdr:cNvPr>
            <xdr:cNvSpPr txBox="1"/>
          </xdr:nvSpPr>
          <xdr:spPr>
            <a:xfrm>
              <a:off x="638811" y="5872163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66675</xdr:colOff>
      <xdr:row>29</xdr:row>
      <xdr:rowOff>27622</xdr:rowOff>
    </xdr:from>
    <xdr:ext cx="674159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kstvak 22">
              <a:extLst>
                <a:ext uri="{FF2B5EF4-FFF2-40B4-BE49-F238E27FC236}">
                  <a16:creationId xmlns:a16="http://schemas.microsoft.com/office/drawing/2014/main" id="{DAF8CB44-F7D5-4E2A-A5C4-2AB141EFFCA1}"/>
                </a:ext>
              </a:extLst>
            </xdr:cNvPr>
            <xdr:cNvSpPr txBox="1"/>
          </xdr:nvSpPr>
          <xdr:spPr>
            <a:xfrm>
              <a:off x="675958" y="938530"/>
              <a:ext cx="674159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23" name="Tekstvak 22">
              <a:extLst>
                <a:ext uri="{FF2B5EF4-FFF2-40B4-BE49-F238E27FC236}">
                  <a16:creationId xmlns:a16="http://schemas.microsoft.com/office/drawing/2014/main" id="{DAF8CB44-F7D5-4E2A-A5C4-2AB141EFFCA1}"/>
                </a:ext>
              </a:extLst>
            </xdr:cNvPr>
            <xdr:cNvSpPr txBox="1"/>
          </xdr:nvSpPr>
          <xdr:spPr>
            <a:xfrm>
              <a:off x="675958" y="938530"/>
              <a:ext cx="674159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_𝑖▒〖1/𝑛∗𝐶𝐶𝑖〗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53340</xdr:colOff>
      <xdr:row>30</xdr:row>
      <xdr:rowOff>59055</xdr:rowOff>
    </xdr:from>
    <xdr:ext cx="86139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kstvak 23">
              <a:extLst>
                <a:ext uri="{FF2B5EF4-FFF2-40B4-BE49-F238E27FC236}">
                  <a16:creationId xmlns:a16="http://schemas.microsoft.com/office/drawing/2014/main" id="{E57396EB-A584-4927-8EE7-8F8E40238C28}"/>
                </a:ext>
              </a:extLst>
            </xdr:cNvPr>
            <xdr:cNvSpPr txBox="1"/>
          </xdr:nvSpPr>
          <xdr:spPr>
            <a:xfrm>
              <a:off x="668338" y="1444308"/>
              <a:ext cx="86139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24" name="Tekstvak 23">
              <a:extLst>
                <a:ext uri="{FF2B5EF4-FFF2-40B4-BE49-F238E27FC236}">
                  <a16:creationId xmlns:a16="http://schemas.microsoft.com/office/drawing/2014/main" id="{E57396EB-A584-4927-8EE7-8F8E40238C28}"/>
                </a:ext>
              </a:extLst>
            </xdr:cNvPr>
            <xdr:cNvSpPr txBox="1"/>
          </xdr:nvSpPr>
          <xdr:spPr>
            <a:xfrm>
              <a:off x="668338" y="1444308"/>
              <a:ext cx="86139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_𝑖▒〖1/𝑛∗𝐶𝐶𝑖 ^2〗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59055</xdr:colOff>
      <xdr:row>31</xdr:row>
      <xdr:rowOff>15240</xdr:rowOff>
    </xdr:from>
    <xdr:ext cx="946413" cy="4178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kstvak 24">
              <a:extLst>
                <a:ext uri="{FF2B5EF4-FFF2-40B4-BE49-F238E27FC236}">
                  <a16:creationId xmlns:a16="http://schemas.microsoft.com/office/drawing/2014/main" id="{62CC1C1D-8B7C-4398-B782-93369ED974AE}"/>
                </a:ext>
              </a:extLst>
            </xdr:cNvPr>
            <xdr:cNvSpPr txBox="1"/>
          </xdr:nvSpPr>
          <xdr:spPr>
            <a:xfrm>
              <a:off x="666433" y="2035175"/>
              <a:ext cx="946413" cy="417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25" name="Tekstvak 24">
              <a:extLst>
                <a:ext uri="{FF2B5EF4-FFF2-40B4-BE49-F238E27FC236}">
                  <a16:creationId xmlns:a16="http://schemas.microsoft.com/office/drawing/2014/main" id="{62CC1C1D-8B7C-4398-B782-93369ED974AE}"/>
                </a:ext>
              </a:extLst>
            </xdr:cNvPr>
            <xdr:cNvSpPr txBox="1"/>
          </xdr:nvSpPr>
          <xdr:spPr>
            <a:xfrm>
              <a:off x="666433" y="2035175"/>
              <a:ext cx="946413" cy="417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_𝑖▒〖𝑉𝑖/(𝑇..)∗𝐶𝐶𝑖 ^2〗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32</xdr:row>
      <xdr:rowOff>63500</xdr:rowOff>
    </xdr:from>
    <xdr:ext cx="155985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kstvak 25">
              <a:extLst>
                <a:ext uri="{FF2B5EF4-FFF2-40B4-BE49-F238E27FC236}">
                  <a16:creationId xmlns:a16="http://schemas.microsoft.com/office/drawing/2014/main" id="{D304CEB4-941B-4B03-89D0-29CD0D4156EA}"/>
                </a:ext>
              </a:extLst>
            </xdr:cNvPr>
            <xdr:cNvSpPr txBox="1"/>
          </xdr:nvSpPr>
          <xdr:spPr>
            <a:xfrm>
              <a:off x="660718" y="256794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26" name="Tekstvak 25">
              <a:extLst>
                <a:ext uri="{FF2B5EF4-FFF2-40B4-BE49-F238E27FC236}">
                  <a16:creationId xmlns:a16="http://schemas.microsoft.com/office/drawing/2014/main" id="{D304CEB4-941B-4B03-89D0-29CD0D4156EA}"/>
                </a:ext>
              </a:extLst>
            </xdr:cNvPr>
            <xdr:cNvSpPr txBox="1"/>
          </xdr:nvSpPr>
          <xdr:spPr>
            <a:xfrm>
              <a:off x="660718" y="256794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29528</xdr:colOff>
      <xdr:row>33</xdr:row>
      <xdr:rowOff>77788</xdr:rowOff>
    </xdr:from>
    <xdr:ext cx="167065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kstvak 26">
              <a:extLst>
                <a:ext uri="{FF2B5EF4-FFF2-40B4-BE49-F238E27FC236}">
                  <a16:creationId xmlns:a16="http://schemas.microsoft.com/office/drawing/2014/main" id="{231958EA-2AA6-4D3C-8D0B-B32C55AF1486}"/>
                </a:ext>
              </a:extLst>
            </xdr:cNvPr>
            <xdr:cNvSpPr txBox="1"/>
          </xdr:nvSpPr>
          <xdr:spPr>
            <a:xfrm>
              <a:off x="638811" y="3165476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27" name="Tekstvak 26">
              <a:extLst>
                <a:ext uri="{FF2B5EF4-FFF2-40B4-BE49-F238E27FC236}">
                  <a16:creationId xmlns:a16="http://schemas.microsoft.com/office/drawing/2014/main" id="{231958EA-2AA6-4D3C-8D0B-B32C55AF1486}"/>
                </a:ext>
              </a:extLst>
            </xdr:cNvPr>
            <xdr:cNvSpPr txBox="1"/>
          </xdr:nvSpPr>
          <xdr:spPr>
            <a:xfrm>
              <a:off x="638811" y="3165476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66675</xdr:colOff>
      <xdr:row>35</xdr:row>
      <xdr:rowOff>27622</xdr:rowOff>
    </xdr:from>
    <xdr:ext cx="674159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kstvak 27">
              <a:extLst>
                <a:ext uri="{FF2B5EF4-FFF2-40B4-BE49-F238E27FC236}">
                  <a16:creationId xmlns:a16="http://schemas.microsoft.com/office/drawing/2014/main" id="{2AB93A9D-603B-478B-98AE-A58A5715B913}"/>
                </a:ext>
              </a:extLst>
            </xdr:cNvPr>
            <xdr:cNvSpPr txBox="1"/>
          </xdr:nvSpPr>
          <xdr:spPr>
            <a:xfrm>
              <a:off x="675958" y="3867467"/>
              <a:ext cx="674159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28" name="Tekstvak 27">
              <a:extLst>
                <a:ext uri="{FF2B5EF4-FFF2-40B4-BE49-F238E27FC236}">
                  <a16:creationId xmlns:a16="http://schemas.microsoft.com/office/drawing/2014/main" id="{2AB93A9D-603B-478B-98AE-A58A5715B913}"/>
                </a:ext>
              </a:extLst>
            </xdr:cNvPr>
            <xdr:cNvSpPr txBox="1"/>
          </xdr:nvSpPr>
          <xdr:spPr>
            <a:xfrm>
              <a:off x="675958" y="3867467"/>
              <a:ext cx="674159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_𝑖▒〖1/𝑛∗𝐶𝐶𝑖〗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53340</xdr:colOff>
      <xdr:row>36</xdr:row>
      <xdr:rowOff>59055</xdr:rowOff>
    </xdr:from>
    <xdr:ext cx="86139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kstvak 28">
              <a:extLst>
                <a:ext uri="{FF2B5EF4-FFF2-40B4-BE49-F238E27FC236}">
                  <a16:creationId xmlns:a16="http://schemas.microsoft.com/office/drawing/2014/main" id="{C2F5BAD9-2637-4E69-975D-A83BD9F6B601}"/>
                </a:ext>
              </a:extLst>
            </xdr:cNvPr>
            <xdr:cNvSpPr txBox="1"/>
          </xdr:nvSpPr>
          <xdr:spPr>
            <a:xfrm>
              <a:off x="668338" y="4357370"/>
              <a:ext cx="86139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29" name="Tekstvak 28">
              <a:extLst>
                <a:ext uri="{FF2B5EF4-FFF2-40B4-BE49-F238E27FC236}">
                  <a16:creationId xmlns:a16="http://schemas.microsoft.com/office/drawing/2014/main" id="{C2F5BAD9-2637-4E69-975D-A83BD9F6B601}"/>
                </a:ext>
              </a:extLst>
            </xdr:cNvPr>
            <xdr:cNvSpPr txBox="1"/>
          </xdr:nvSpPr>
          <xdr:spPr>
            <a:xfrm>
              <a:off x="668338" y="4357370"/>
              <a:ext cx="86139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_𝑖▒〖1/𝑛∗𝐶𝐶𝑖 ^2〗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59055</xdr:colOff>
      <xdr:row>37</xdr:row>
      <xdr:rowOff>15240</xdr:rowOff>
    </xdr:from>
    <xdr:ext cx="946413" cy="4178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kstvak 29">
              <a:extLst>
                <a:ext uri="{FF2B5EF4-FFF2-40B4-BE49-F238E27FC236}">
                  <a16:creationId xmlns:a16="http://schemas.microsoft.com/office/drawing/2014/main" id="{0A7395A9-0115-4923-B8F4-9CAA751DD748}"/>
                </a:ext>
              </a:extLst>
            </xdr:cNvPr>
            <xdr:cNvSpPr txBox="1"/>
          </xdr:nvSpPr>
          <xdr:spPr>
            <a:xfrm>
              <a:off x="666433" y="4845050"/>
              <a:ext cx="946413" cy="417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30" name="Tekstvak 29">
              <a:extLst>
                <a:ext uri="{FF2B5EF4-FFF2-40B4-BE49-F238E27FC236}">
                  <a16:creationId xmlns:a16="http://schemas.microsoft.com/office/drawing/2014/main" id="{0A7395A9-0115-4923-B8F4-9CAA751DD748}"/>
                </a:ext>
              </a:extLst>
            </xdr:cNvPr>
            <xdr:cNvSpPr txBox="1"/>
          </xdr:nvSpPr>
          <xdr:spPr>
            <a:xfrm>
              <a:off x="666433" y="4845050"/>
              <a:ext cx="946413" cy="417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_𝑖▒〖𝑉𝑖/(𝑇..)∗𝐶𝐶𝑖 ^2〗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38</xdr:row>
      <xdr:rowOff>63500</xdr:rowOff>
    </xdr:from>
    <xdr:ext cx="155985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kstvak 30">
              <a:extLst>
                <a:ext uri="{FF2B5EF4-FFF2-40B4-BE49-F238E27FC236}">
                  <a16:creationId xmlns:a16="http://schemas.microsoft.com/office/drawing/2014/main" id="{154C1343-71A8-429D-96B9-BE0B2FDB3354}"/>
                </a:ext>
              </a:extLst>
            </xdr:cNvPr>
            <xdr:cNvSpPr txBox="1"/>
          </xdr:nvSpPr>
          <xdr:spPr>
            <a:xfrm>
              <a:off x="660718" y="5369878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31" name="Tekstvak 30">
              <a:extLst>
                <a:ext uri="{FF2B5EF4-FFF2-40B4-BE49-F238E27FC236}">
                  <a16:creationId xmlns:a16="http://schemas.microsoft.com/office/drawing/2014/main" id="{154C1343-71A8-429D-96B9-BE0B2FDB3354}"/>
                </a:ext>
              </a:extLst>
            </xdr:cNvPr>
            <xdr:cNvSpPr txBox="1"/>
          </xdr:nvSpPr>
          <xdr:spPr>
            <a:xfrm>
              <a:off x="660718" y="5369878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29528</xdr:colOff>
      <xdr:row>39</xdr:row>
      <xdr:rowOff>77788</xdr:rowOff>
    </xdr:from>
    <xdr:ext cx="167065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kstvak 31">
              <a:extLst>
                <a:ext uri="{FF2B5EF4-FFF2-40B4-BE49-F238E27FC236}">
                  <a16:creationId xmlns:a16="http://schemas.microsoft.com/office/drawing/2014/main" id="{9630D9B4-F9EA-48E1-A0EF-457694BFC7F5}"/>
                </a:ext>
              </a:extLst>
            </xdr:cNvPr>
            <xdr:cNvSpPr txBox="1"/>
          </xdr:nvSpPr>
          <xdr:spPr>
            <a:xfrm>
              <a:off x="638811" y="5872163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32" name="Tekstvak 31">
              <a:extLst>
                <a:ext uri="{FF2B5EF4-FFF2-40B4-BE49-F238E27FC236}">
                  <a16:creationId xmlns:a16="http://schemas.microsoft.com/office/drawing/2014/main" id="{9630D9B4-F9EA-48E1-A0EF-457694BFC7F5}"/>
                </a:ext>
              </a:extLst>
            </xdr:cNvPr>
            <xdr:cNvSpPr txBox="1"/>
          </xdr:nvSpPr>
          <xdr:spPr>
            <a:xfrm>
              <a:off x="638811" y="5872163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66675</xdr:colOff>
      <xdr:row>41</xdr:row>
      <xdr:rowOff>27622</xdr:rowOff>
    </xdr:from>
    <xdr:ext cx="674159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kstvak 32">
              <a:extLst>
                <a:ext uri="{FF2B5EF4-FFF2-40B4-BE49-F238E27FC236}">
                  <a16:creationId xmlns:a16="http://schemas.microsoft.com/office/drawing/2014/main" id="{7B83DFB8-E860-4DEE-BC4F-571A618101E3}"/>
                </a:ext>
              </a:extLst>
            </xdr:cNvPr>
            <xdr:cNvSpPr txBox="1"/>
          </xdr:nvSpPr>
          <xdr:spPr>
            <a:xfrm>
              <a:off x="675958" y="6478905"/>
              <a:ext cx="674159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33" name="Tekstvak 32">
              <a:extLst>
                <a:ext uri="{FF2B5EF4-FFF2-40B4-BE49-F238E27FC236}">
                  <a16:creationId xmlns:a16="http://schemas.microsoft.com/office/drawing/2014/main" id="{7B83DFB8-E860-4DEE-BC4F-571A618101E3}"/>
                </a:ext>
              </a:extLst>
            </xdr:cNvPr>
            <xdr:cNvSpPr txBox="1"/>
          </xdr:nvSpPr>
          <xdr:spPr>
            <a:xfrm>
              <a:off x="675958" y="6478905"/>
              <a:ext cx="674159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_𝑖▒〖1/𝑛∗𝐶𝐶𝑖〗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53340</xdr:colOff>
      <xdr:row>42</xdr:row>
      <xdr:rowOff>59055</xdr:rowOff>
    </xdr:from>
    <xdr:ext cx="86139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kstvak 33">
              <a:extLst>
                <a:ext uri="{FF2B5EF4-FFF2-40B4-BE49-F238E27FC236}">
                  <a16:creationId xmlns:a16="http://schemas.microsoft.com/office/drawing/2014/main" id="{C99E2C1F-60DE-4120-A226-E08578FB460E}"/>
                </a:ext>
              </a:extLst>
            </xdr:cNvPr>
            <xdr:cNvSpPr txBox="1"/>
          </xdr:nvSpPr>
          <xdr:spPr>
            <a:xfrm>
              <a:off x="668338" y="7040245"/>
              <a:ext cx="86139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34" name="Tekstvak 33">
              <a:extLst>
                <a:ext uri="{FF2B5EF4-FFF2-40B4-BE49-F238E27FC236}">
                  <a16:creationId xmlns:a16="http://schemas.microsoft.com/office/drawing/2014/main" id="{C99E2C1F-60DE-4120-A226-E08578FB460E}"/>
                </a:ext>
              </a:extLst>
            </xdr:cNvPr>
            <xdr:cNvSpPr txBox="1"/>
          </xdr:nvSpPr>
          <xdr:spPr>
            <a:xfrm>
              <a:off x="668338" y="7040245"/>
              <a:ext cx="86139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_𝑖▒〖1/𝑛∗𝐶𝐶𝑖 ^2〗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59055</xdr:colOff>
      <xdr:row>43</xdr:row>
      <xdr:rowOff>15240</xdr:rowOff>
    </xdr:from>
    <xdr:ext cx="946413" cy="4178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kstvak 34">
              <a:extLst>
                <a:ext uri="{FF2B5EF4-FFF2-40B4-BE49-F238E27FC236}">
                  <a16:creationId xmlns:a16="http://schemas.microsoft.com/office/drawing/2014/main" id="{689663D6-002C-4050-B0C0-A5781EB53F59}"/>
                </a:ext>
              </a:extLst>
            </xdr:cNvPr>
            <xdr:cNvSpPr txBox="1"/>
          </xdr:nvSpPr>
          <xdr:spPr>
            <a:xfrm>
              <a:off x="666433" y="7559675"/>
              <a:ext cx="946413" cy="417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35" name="Tekstvak 34">
              <a:extLst>
                <a:ext uri="{FF2B5EF4-FFF2-40B4-BE49-F238E27FC236}">
                  <a16:creationId xmlns:a16="http://schemas.microsoft.com/office/drawing/2014/main" id="{689663D6-002C-4050-B0C0-A5781EB53F59}"/>
                </a:ext>
              </a:extLst>
            </xdr:cNvPr>
            <xdr:cNvSpPr txBox="1"/>
          </xdr:nvSpPr>
          <xdr:spPr>
            <a:xfrm>
              <a:off x="666433" y="7559675"/>
              <a:ext cx="946413" cy="417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_𝑖▒〖𝑉𝑖/(𝑇..)∗𝐶𝐶𝑖 ^2〗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44</xdr:row>
      <xdr:rowOff>63500</xdr:rowOff>
    </xdr:from>
    <xdr:ext cx="155985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kstvak 35">
              <a:extLst>
                <a:ext uri="{FF2B5EF4-FFF2-40B4-BE49-F238E27FC236}">
                  <a16:creationId xmlns:a16="http://schemas.microsoft.com/office/drawing/2014/main" id="{5A5FA2C5-908A-4829-A6C8-A79E8B7A50F7}"/>
                </a:ext>
              </a:extLst>
            </xdr:cNvPr>
            <xdr:cNvSpPr txBox="1"/>
          </xdr:nvSpPr>
          <xdr:spPr>
            <a:xfrm>
              <a:off x="660718" y="806069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36" name="Tekstvak 35">
              <a:extLst>
                <a:ext uri="{FF2B5EF4-FFF2-40B4-BE49-F238E27FC236}">
                  <a16:creationId xmlns:a16="http://schemas.microsoft.com/office/drawing/2014/main" id="{5A5FA2C5-908A-4829-A6C8-A79E8B7A50F7}"/>
                </a:ext>
              </a:extLst>
            </xdr:cNvPr>
            <xdr:cNvSpPr txBox="1"/>
          </xdr:nvSpPr>
          <xdr:spPr>
            <a:xfrm>
              <a:off x="660718" y="806069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29528</xdr:colOff>
      <xdr:row>45</xdr:row>
      <xdr:rowOff>77788</xdr:rowOff>
    </xdr:from>
    <xdr:ext cx="167065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kstvak 36">
              <a:extLst>
                <a:ext uri="{FF2B5EF4-FFF2-40B4-BE49-F238E27FC236}">
                  <a16:creationId xmlns:a16="http://schemas.microsoft.com/office/drawing/2014/main" id="{EAD4A3C9-4E41-4700-880D-E549AC0D54B8}"/>
                </a:ext>
              </a:extLst>
            </xdr:cNvPr>
            <xdr:cNvSpPr txBox="1"/>
          </xdr:nvSpPr>
          <xdr:spPr>
            <a:xfrm>
              <a:off x="638811" y="855503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37" name="Tekstvak 36">
              <a:extLst>
                <a:ext uri="{FF2B5EF4-FFF2-40B4-BE49-F238E27FC236}">
                  <a16:creationId xmlns:a16="http://schemas.microsoft.com/office/drawing/2014/main" id="{EAD4A3C9-4E41-4700-880D-E549AC0D54B8}"/>
                </a:ext>
              </a:extLst>
            </xdr:cNvPr>
            <xdr:cNvSpPr txBox="1"/>
          </xdr:nvSpPr>
          <xdr:spPr>
            <a:xfrm>
              <a:off x="638811" y="855503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66675</xdr:colOff>
      <xdr:row>47</xdr:row>
      <xdr:rowOff>27622</xdr:rowOff>
    </xdr:from>
    <xdr:ext cx="674159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kstvak 37">
              <a:extLst>
                <a:ext uri="{FF2B5EF4-FFF2-40B4-BE49-F238E27FC236}">
                  <a16:creationId xmlns:a16="http://schemas.microsoft.com/office/drawing/2014/main" id="{77623784-E808-4703-AAC1-F0FAF190A46C}"/>
                </a:ext>
              </a:extLst>
            </xdr:cNvPr>
            <xdr:cNvSpPr txBox="1"/>
          </xdr:nvSpPr>
          <xdr:spPr>
            <a:xfrm>
              <a:off x="675958" y="9161780"/>
              <a:ext cx="674159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38" name="Tekstvak 37">
              <a:extLst>
                <a:ext uri="{FF2B5EF4-FFF2-40B4-BE49-F238E27FC236}">
                  <a16:creationId xmlns:a16="http://schemas.microsoft.com/office/drawing/2014/main" id="{77623784-E808-4703-AAC1-F0FAF190A46C}"/>
                </a:ext>
              </a:extLst>
            </xdr:cNvPr>
            <xdr:cNvSpPr txBox="1"/>
          </xdr:nvSpPr>
          <xdr:spPr>
            <a:xfrm>
              <a:off x="675958" y="9161780"/>
              <a:ext cx="674159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_𝑖▒〖1/𝑛∗𝐶𝐶𝑖〗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53340</xdr:colOff>
      <xdr:row>48</xdr:row>
      <xdr:rowOff>59055</xdr:rowOff>
    </xdr:from>
    <xdr:ext cx="86139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kstvak 38">
              <a:extLst>
                <a:ext uri="{FF2B5EF4-FFF2-40B4-BE49-F238E27FC236}">
                  <a16:creationId xmlns:a16="http://schemas.microsoft.com/office/drawing/2014/main" id="{6E256E5E-B6F8-4EDF-8F33-950A5F3D483D}"/>
                </a:ext>
              </a:extLst>
            </xdr:cNvPr>
            <xdr:cNvSpPr txBox="1"/>
          </xdr:nvSpPr>
          <xdr:spPr>
            <a:xfrm>
              <a:off x="668338" y="9635808"/>
              <a:ext cx="86139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39" name="Tekstvak 38">
              <a:extLst>
                <a:ext uri="{FF2B5EF4-FFF2-40B4-BE49-F238E27FC236}">
                  <a16:creationId xmlns:a16="http://schemas.microsoft.com/office/drawing/2014/main" id="{6E256E5E-B6F8-4EDF-8F33-950A5F3D483D}"/>
                </a:ext>
              </a:extLst>
            </xdr:cNvPr>
            <xdr:cNvSpPr txBox="1"/>
          </xdr:nvSpPr>
          <xdr:spPr>
            <a:xfrm>
              <a:off x="668338" y="9635808"/>
              <a:ext cx="86139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_𝑖▒〖1/𝑛∗𝐶𝐶𝑖 ^2〗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59055</xdr:colOff>
      <xdr:row>49</xdr:row>
      <xdr:rowOff>15240</xdr:rowOff>
    </xdr:from>
    <xdr:ext cx="946413" cy="4178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kstvak 39">
              <a:extLst>
                <a:ext uri="{FF2B5EF4-FFF2-40B4-BE49-F238E27FC236}">
                  <a16:creationId xmlns:a16="http://schemas.microsoft.com/office/drawing/2014/main" id="{C88C3FE2-9068-45F1-A75C-41BE8E66B273}"/>
                </a:ext>
              </a:extLst>
            </xdr:cNvPr>
            <xdr:cNvSpPr txBox="1"/>
          </xdr:nvSpPr>
          <xdr:spPr>
            <a:xfrm>
              <a:off x="666433" y="10115550"/>
              <a:ext cx="946413" cy="417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40" name="Tekstvak 39">
              <a:extLst>
                <a:ext uri="{FF2B5EF4-FFF2-40B4-BE49-F238E27FC236}">
                  <a16:creationId xmlns:a16="http://schemas.microsoft.com/office/drawing/2014/main" id="{C88C3FE2-9068-45F1-A75C-41BE8E66B273}"/>
                </a:ext>
              </a:extLst>
            </xdr:cNvPr>
            <xdr:cNvSpPr txBox="1"/>
          </xdr:nvSpPr>
          <xdr:spPr>
            <a:xfrm>
              <a:off x="666433" y="10115550"/>
              <a:ext cx="946413" cy="417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_𝑖▒〖𝑉𝑖/(𝑇..)∗𝐶𝐶𝑖 ^2〗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50</xdr:row>
      <xdr:rowOff>63500</xdr:rowOff>
    </xdr:from>
    <xdr:ext cx="155985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kstvak 40">
              <a:extLst>
                <a:ext uri="{FF2B5EF4-FFF2-40B4-BE49-F238E27FC236}">
                  <a16:creationId xmlns:a16="http://schemas.microsoft.com/office/drawing/2014/main" id="{BBF0B696-3E0C-4815-B2AF-CA1B96CC4746}"/>
                </a:ext>
              </a:extLst>
            </xdr:cNvPr>
            <xdr:cNvSpPr txBox="1"/>
          </xdr:nvSpPr>
          <xdr:spPr>
            <a:xfrm>
              <a:off x="660718" y="10616565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41" name="Tekstvak 40">
              <a:extLst>
                <a:ext uri="{FF2B5EF4-FFF2-40B4-BE49-F238E27FC236}">
                  <a16:creationId xmlns:a16="http://schemas.microsoft.com/office/drawing/2014/main" id="{BBF0B696-3E0C-4815-B2AF-CA1B96CC4746}"/>
                </a:ext>
              </a:extLst>
            </xdr:cNvPr>
            <xdr:cNvSpPr txBox="1"/>
          </xdr:nvSpPr>
          <xdr:spPr>
            <a:xfrm>
              <a:off x="660718" y="10616565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29528</xdr:colOff>
      <xdr:row>51</xdr:row>
      <xdr:rowOff>77788</xdr:rowOff>
    </xdr:from>
    <xdr:ext cx="167065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kstvak 41">
              <a:extLst>
                <a:ext uri="{FF2B5EF4-FFF2-40B4-BE49-F238E27FC236}">
                  <a16:creationId xmlns:a16="http://schemas.microsoft.com/office/drawing/2014/main" id="{7FE36F72-9D26-4023-80E2-4EC0CCD8B380}"/>
                </a:ext>
              </a:extLst>
            </xdr:cNvPr>
            <xdr:cNvSpPr txBox="1"/>
          </xdr:nvSpPr>
          <xdr:spPr>
            <a:xfrm>
              <a:off x="638811" y="11118851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42" name="Tekstvak 41">
              <a:extLst>
                <a:ext uri="{FF2B5EF4-FFF2-40B4-BE49-F238E27FC236}">
                  <a16:creationId xmlns:a16="http://schemas.microsoft.com/office/drawing/2014/main" id="{7FE36F72-9D26-4023-80E2-4EC0CCD8B380}"/>
                </a:ext>
              </a:extLst>
            </xdr:cNvPr>
            <xdr:cNvSpPr txBox="1"/>
          </xdr:nvSpPr>
          <xdr:spPr>
            <a:xfrm>
              <a:off x="638811" y="11118851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66675</xdr:colOff>
      <xdr:row>4</xdr:row>
      <xdr:rowOff>0</xdr:rowOff>
    </xdr:from>
    <xdr:ext cx="668580" cy="4107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2692595A-45BF-4685-9ACA-3CFE673E8056}"/>
                </a:ext>
              </a:extLst>
            </xdr:cNvPr>
            <xdr:cNvSpPr txBox="1"/>
          </xdr:nvSpPr>
          <xdr:spPr>
            <a:xfrm>
              <a:off x="1240155" y="1338262"/>
              <a:ext cx="66858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•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2692595A-45BF-4685-9ACA-3CFE673E8056}"/>
                </a:ext>
              </a:extLst>
            </xdr:cNvPr>
            <xdr:cNvSpPr txBox="1"/>
          </xdr:nvSpPr>
          <xdr:spPr>
            <a:xfrm>
              <a:off x="1240155" y="1338262"/>
              <a:ext cx="66858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_𝑖▒〖1/𝑛•𝐶𝐶𝑖〗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66675</xdr:colOff>
      <xdr:row>6</xdr:row>
      <xdr:rowOff>0</xdr:rowOff>
    </xdr:from>
    <xdr:ext cx="668581" cy="4107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F5A2F9BC-437A-43D8-A958-ACAB368B22AD}"/>
                </a:ext>
              </a:extLst>
            </xdr:cNvPr>
            <xdr:cNvSpPr txBox="1"/>
          </xdr:nvSpPr>
          <xdr:spPr>
            <a:xfrm>
              <a:off x="1240155" y="3990022"/>
              <a:ext cx="66858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•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F5A2F9BC-437A-43D8-A958-ACAB368B22AD}"/>
                </a:ext>
              </a:extLst>
            </xdr:cNvPr>
            <xdr:cNvSpPr txBox="1"/>
          </xdr:nvSpPr>
          <xdr:spPr>
            <a:xfrm>
              <a:off x="1240155" y="3990022"/>
              <a:ext cx="66858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•</a:t>
              </a:r>
              <a:r>
                <a:rPr lang="nl-NL" sz="1100" b="0" i="0">
                  <a:latin typeface="Cambria Math" panose="02040503050406030204" pitchFamily="18" charset="0"/>
                </a:rPr>
                <a:t>𝐶𝐶𝑖〗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292100</xdr:colOff>
      <xdr:row>3</xdr:row>
      <xdr:rowOff>0</xdr:rowOff>
    </xdr:from>
    <xdr:ext cx="203200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kstvak 10">
              <a:extLst>
                <a:ext uri="{FF2B5EF4-FFF2-40B4-BE49-F238E27FC236}">
                  <a16:creationId xmlns:a16="http://schemas.microsoft.com/office/drawing/2014/main" id="{C85BF4B3-422C-4A22-B5FB-560FD83B5A50}"/>
                </a:ext>
              </a:extLst>
            </xdr:cNvPr>
            <xdr:cNvSpPr txBox="1"/>
          </xdr:nvSpPr>
          <xdr:spPr>
            <a:xfrm>
              <a:off x="901700" y="1109980"/>
              <a:ext cx="2032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l-NL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𝜹</m:t>
                    </m:r>
                  </m:oMath>
                </m:oMathPara>
              </a14:m>
              <a:endParaRPr lang="nl-NL" sz="1400" b="1"/>
            </a:p>
          </xdr:txBody>
        </xdr:sp>
      </mc:Choice>
      <mc:Fallback>
        <xdr:sp macro="" textlink="">
          <xdr:nvSpPr>
            <xdr:cNvPr id="11" name="Tekstvak 10">
              <a:extLst>
                <a:ext uri="{FF2B5EF4-FFF2-40B4-BE49-F238E27FC236}">
                  <a16:creationId xmlns:a16="http://schemas.microsoft.com/office/drawing/2014/main" id="{C85BF4B3-422C-4A22-B5FB-560FD83B5A50}"/>
                </a:ext>
              </a:extLst>
            </xdr:cNvPr>
            <xdr:cNvSpPr txBox="1"/>
          </xdr:nvSpPr>
          <xdr:spPr>
            <a:xfrm>
              <a:off x="901700" y="1109980"/>
              <a:ext cx="2032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nl-NL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𝜹</a:t>
              </a:r>
              <a:endParaRPr lang="nl-NL" sz="1400" b="1"/>
            </a:p>
          </xdr:txBody>
        </xdr:sp>
      </mc:Fallback>
    </mc:AlternateContent>
    <xdr:clientData/>
  </xdr:oneCellAnchor>
  <xdr:oneCellAnchor>
    <xdr:from>
      <xdr:col>2</xdr:col>
      <xdr:colOff>59267</xdr:colOff>
      <xdr:row>5</xdr:row>
      <xdr:rowOff>8467</xdr:rowOff>
    </xdr:from>
    <xdr:ext cx="668580" cy="4107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kstvak 12">
              <a:extLst>
                <a:ext uri="{FF2B5EF4-FFF2-40B4-BE49-F238E27FC236}">
                  <a16:creationId xmlns:a16="http://schemas.microsoft.com/office/drawing/2014/main" id="{493A489B-9B25-4DB4-8A6A-071D82E5B0AA}"/>
                </a:ext>
              </a:extLst>
            </xdr:cNvPr>
            <xdr:cNvSpPr txBox="1"/>
          </xdr:nvSpPr>
          <xdr:spPr>
            <a:xfrm>
              <a:off x="1236134" y="1862667"/>
              <a:ext cx="66858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•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>
        <xdr:sp macro="" textlink="">
          <xdr:nvSpPr>
            <xdr:cNvPr id="13" name="Tekstvak 12">
              <a:extLst>
                <a:ext uri="{FF2B5EF4-FFF2-40B4-BE49-F238E27FC236}">
                  <a16:creationId xmlns:a16="http://schemas.microsoft.com/office/drawing/2014/main" id="{493A489B-9B25-4DB4-8A6A-071D82E5B0AA}"/>
                </a:ext>
              </a:extLst>
            </xdr:cNvPr>
            <xdr:cNvSpPr txBox="1"/>
          </xdr:nvSpPr>
          <xdr:spPr>
            <a:xfrm>
              <a:off x="1236134" y="1862667"/>
              <a:ext cx="66858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_𝑖▒〖1/𝑛•𝐶𝐶𝑖〗</a:t>
              </a:r>
              <a:endParaRPr lang="nl-NL" sz="1100"/>
            </a:p>
          </xdr:txBody>
        </xdr:sp>
      </mc:Fallback>
    </mc:AlternateContent>
    <xdr:clientData/>
  </xdr:oneCellAnchor>
  <xdr:twoCellAnchor editAs="oneCell">
    <xdr:from>
      <xdr:col>9</xdr:col>
      <xdr:colOff>24434</xdr:colOff>
      <xdr:row>2</xdr:row>
      <xdr:rowOff>143467</xdr:rowOff>
    </xdr:from>
    <xdr:to>
      <xdr:col>9</xdr:col>
      <xdr:colOff>1136060</xdr:colOff>
      <xdr:row>2</xdr:row>
      <xdr:rowOff>472440</xdr:rowOff>
    </xdr:to>
    <xdr:pic>
      <xdr:nvPicPr>
        <xdr:cNvPr id="14" name="Afbeelding 13" descr="Afbeelding met tekst, kaart&#10;&#10;Automatisch gegenereerde beschrijving">
          <a:extLst>
            <a:ext uri="{FF2B5EF4-FFF2-40B4-BE49-F238E27FC236}">
              <a16:creationId xmlns:a16="http://schemas.microsoft.com/office/drawing/2014/main" id="{B632A9AB-6E10-4410-8821-A02B2922F6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074" y="509227"/>
          <a:ext cx="1111626" cy="328973"/>
        </a:xfrm>
        <a:prstGeom prst="rect">
          <a:avLst/>
        </a:prstGeom>
      </xdr:spPr>
    </xdr:pic>
    <xdr:clientData/>
  </xdr:twoCellAnchor>
  <xdr:twoCellAnchor editAs="oneCell">
    <xdr:from>
      <xdr:col>10</xdr:col>
      <xdr:colOff>39613</xdr:colOff>
      <xdr:row>2</xdr:row>
      <xdr:rowOff>110544</xdr:rowOff>
    </xdr:from>
    <xdr:to>
      <xdr:col>10</xdr:col>
      <xdr:colOff>1155511</xdr:colOff>
      <xdr:row>2</xdr:row>
      <xdr:rowOff>411479</xdr:rowOff>
    </xdr:to>
    <xdr:pic>
      <xdr:nvPicPr>
        <xdr:cNvPr id="15" name="Afbeelding 14" descr="Afbeelding met fiets&#10;&#10;Automatisch gegenereerde beschrijving">
          <a:extLst>
            <a:ext uri="{FF2B5EF4-FFF2-40B4-BE49-F238E27FC236}">
              <a16:creationId xmlns:a16="http://schemas.microsoft.com/office/drawing/2014/main" id="{3B9EC50C-8772-4AD6-90B4-32A96E420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9973" y="476304"/>
          <a:ext cx="1115898" cy="300935"/>
        </a:xfrm>
        <a:prstGeom prst="rect">
          <a:avLst/>
        </a:prstGeom>
      </xdr:spPr>
    </xdr:pic>
    <xdr:clientData/>
  </xdr:twoCellAnchor>
  <xdr:twoCellAnchor editAs="oneCell">
    <xdr:from>
      <xdr:col>6</xdr:col>
      <xdr:colOff>27330</xdr:colOff>
      <xdr:row>2</xdr:row>
      <xdr:rowOff>128271</xdr:rowOff>
    </xdr:from>
    <xdr:to>
      <xdr:col>6</xdr:col>
      <xdr:colOff>1173072</xdr:colOff>
      <xdr:row>2</xdr:row>
      <xdr:rowOff>457201</xdr:rowOff>
    </xdr:to>
    <xdr:pic>
      <xdr:nvPicPr>
        <xdr:cNvPr id="16" name="Afbeelding 15" descr="Afbeelding met tekst, kaart&#10;&#10;Automatisch gegenereerde beschrijving">
          <a:extLst>
            <a:ext uri="{FF2B5EF4-FFF2-40B4-BE49-F238E27FC236}">
              <a16:creationId xmlns:a16="http://schemas.microsoft.com/office/drawing/2014/main" id="{B3596D62-3B07-4E45-A610-2D7625D78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810" y="494031"/>
          <a:ext cx="1145742" cy="328930"/>
        </a:xfrm>
        <a:prstGeom prst="rect">
          <a:avLst/>
        </a:prstGeom>
      </xdr:spPr>
    </xdr:pic>
    <xdr:clientData/>
  </xdr:twoCellAnchor>
  <xdr:twoCellAnchor editAs="oneCell">
    <xdr:from>
      <xdr:col>7</xdr:col>
      <xdr:colOff>16855</xdr:colOff>
      <xdr:row>2</xdr:row>
      <xdr:rowOff>132634</xdr:rowOff>
    </xdr:from>
    <xdr:to>
      <xdr:col>7</xdr:col>
      <xdr:colOff>1150620</xdr:colOff>
      <xdr:row>2</xdr:row>
      <xdr:rowOff>425623</xdr:rowOff>
    </xdr:to>
    <xdr:pic>
      <xdr:nvPicPr>
        <xdr:cNvPr id="17" name="Afbeelding 16" descr="Afbeelding met fiets&#10;&#10;Automatisch gegenereerde beschrijving">
          <a:extLst>
            <a:ext uri="{FF2B5EF4-FFF2-40B4-BE49-F238E27FC236}">
              <a16:creationId xmlns:a16="http://schemas.microsoft.com/office/drawing/2014/main" id="{4705128E-15B8-4624-A644-3BD5AE00C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1055" y="498394"/>
          <a:ext cx="1133765" cy="292989"/>
        </a:xfrm>
        <a:prstGeom prst="rect">
          <a:avLst/>
        </a:prstGeom>
      </xdr:spPr>
    </xdr:pic>
    <xdr:clientData/>
  </xdr:twoCellAnchor>
  <xdr:twoCellAnchor editAs="oneCell">
    <xdr:from>
      <xdr:col>8</xdr:col>
      <xdr:colOff>27940</xdr:colOff>
      <xdr:row>2</xdr:row>
      <xdr:rowOff>40640</xdr:rowOff>
    </xdr:from>
    <xdr:to>
      <xdr:col>8</xdr:col>
      <xdr:colOff>1181100</xdr:colOff>
      <xdr:row>2</xdr:row>
      <xdr:rowOff>519495</xdr:rowOff>
    </xdr:to>
    <xdr:pic>
      <xdr:nvPicPr>
        <xdr:cNvPr id="18" name="Afbeelding 17">
          <a:extLst>
            <a:ext uri="{FF2B5EF4-FFF2-40B4-BE49-F238E27FC236}">
              <a16:creationId xmlns:a16="http://schemas.microsoft.com/office/drawing/2014/main" id="{FC27983C-7EF0-49B9-ABBC-948F78E20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0860" y="406400"/>
          <a:ext cx="1153160" cy="478855"/>
        </a:xfrm>
        <a:prstGeom prst="rect">
          <a:avLst/>
        </a:prstGeom>
      </xdr:spPr>
    </xdr:pic>
    <xdr:clientData/>
  </xdr:twoCellAnchor>
  <xdr:twoCellAnchor editAs="oneCell">
    <xdr:from>
      <xdr:col>5</xdr:col>
      <xdr:colOff>12701</xdr:colOff>
      <xdr:row>2</xdr:row>
      <xdr:rowOff>33870</xdr:rowOff>
    </xdr:from>
    <xdr:to>
      <xdr:col>5</xdr:col>
      <xdr:colOff>1150621</xdr:colOff>
      <xdr:row>2</xdr:row>
      <xdr:rowOff>530494</xdr:rowOff>
    </xdr:to>
    <xdr:pic>
      <xdr:nvPicPr>
        <xdr:cNvPr id="19" name="Afbeelding 18">
          <a:extLst>
            <a:ext uri="{FF2B5EF4-FFF2-40B4-BE49-F238E27FC236}">
              <a16:creationId xmlns:a16="http://schemas.microsoft.com/office/drawing/2014/main" id="{4C8C1556-40B0-40A9-83C1-0A5EE12B6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768" y="406403"/>
          <a:ext cx="1137920" cy="496624"/>
        </a:xfrm>
        <a:prstGeom prst="rect">
          <a:avLst/>
        </a:prstGeom>
      </xdr:spPr>
    </xdr:pic>
    <xdr:clientData/>
  </xdr:twoCellAnchor>
  <xdr:twoCellAnchor editAs="oneCell">
    <xdr:from>
      <xdr:col>3</xdr:col>
      <xdr:colOff>10160</xdr:colOff>
      <xdr:row>2</xdr:row>
      <xdr:rowOff>25401</xdr:rowOff>
    </xdr:from>
    <xdr:to>
      <xdr:col>3</xdr:col>
      <xdr:colOff>1158823</xdr:colOff>
      <xdr:row>2</xdr:row>
      <xdr:rowOff>518161</xdr:rowOff>
    </xdr:to>
    <xdr:pic>
      <xdr:nvPicPr>
        <xdr:cNvPr id="20" name="Tijdelijke aanduiding voor inhoud 4">
          <a:extLst>
            <a:ext uri="{FF2B5EF4-FFF2-40B4-BE49-F238E27FC236}">
              <a16:creationId xmlns:a16="http://schemas.microsoft.com/office/drawing/2014/main" id="{9204B693-B5CF-4A1F-A315-03D68FAA4B02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9480" y="391161"/>
          <a:ext cx="1148663" cy="492760"/>
        </a:xfrm>
        <a:prstGeom prst="rect">
          <a:avLst/>
        </a:prstGeom>
      </xdr:spPr>
    </xdr:pic>
    <xdr:clientData/>
  </xdr:twoCellAnchor>
  <xdr:twoCellAnchor editAs="oneCell">
    <xdr:from>
      <xdr:col>4</xdr:col>
      <xdr:colOff>17780</xdr:colOff>
      <xdr:row>2</xdr:row>
      <xdr:rowOff>50799</xdr:rowOff>
    </xdr:from>
    <xdr:to>
      <xdr:col>4</xdr:col>
      <xdr:colOff>1150620</xdr:colOff>
      <xdr:row>3</xdr:row>
      <xdr:rowOff>126142</xdr:rowOff>
    </xdr:to>
    <xdr:pic>
      <xdr:nvPicPr>
        <xdr:cNvPr id="21" name="Afbeelding 20">
          <a:extLst>
            <a:ext uri="{FF2B5EF4-FFF2-40B4-BE49-F238E27FC236}">
              <a16:creationId xmlns:a16="http://schemas.microsoft.com/office/drawing/2014/main" id="{34B66623-6B2D-435B-839C-A1C7C5C85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385820" y="416559"/>
          <a:ext cx="1132840" cy="654463"/>
        </a:xfrm>
        <a:prstGeom prst="rect">
          <a:avLst/>
        </a:prstGeom>
      </xdr:spPr>
    </xdr:pic>
    <xdr:clientData/>
  </xdr:twoCellAnchor>
  <xdr:twoCellAnchor editAs="oneCell">
    <xdr:from>
      <xdr:col>3</xdr:col>
      <xdr:colOff>33020</xdr:colOff>
      <xdr:row>2</xdr:row>
      <xdr:rowOff>25401</xdr:rowOff>
    </xdr:from>
    <xdr:to>
      <xdr:col>3</xdr:col>
      <xdr:colOff>1181683</xdr:colOff>
      <xdr:row>2</xdr:row>
      <xdr:rowOff>518161</xdr:rowOff>
    </xdr:to>
    <xdr:pic>
      <xdr:nvPicPr>
        <xdr:cNvPr id="22" name="Tijdelijke aanduiding voor inhoud 4">
          <a:extLst>
            <a:ext uri="{FF2B5EF4-FFF2-40B4-BE49-F238E27FC236}">
              <a16:creationId xmlns:a16="http://schemas.microsoft.com/office/drawing/2014/main" id="{B786C3A7-19B5-4CB3-A860-C56DD5108009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2340" y="391161"/>
          <a:ext cx="1148663" cy="492760"/>
        </a:xfrm>
        <a:prstGeom prst="rect">
          <a:avLst/>
        </a:prstGeom>
      </xdr:spPr>
    </xdr:pic>
    <xdr:clientData/>
  </xdr:twoCellAnchor>
  <xdr:twoCellAnchor editAs="oneCell">
    <xdr:from>
      <xdr:col>4</xdr:col>
      <xdr:colOff>40640</xdr:colOff>
      <xdr:row>2</xdr:row>
      <xdr:rowOff>50799</xdr:rowOff>
    </xdr:from>
    <xdr:to>
      <xdr:col>4</xdr:col>
      <xdr:colOff>1173480</xdr:colOff>
      <xdr:row>3</xdr:row>
      <xdr:rowOff>126142</xdr:rowOff>
    </xdr:to>
    <xdr:pic>
      <xdr:nvPicPr>
        <xdr:cNvPr id="23" name="Afbeelding 22">
          <a:extLst>
            <a:ext uri="{FF2B5EF4-FFF2-40B4-BE49-F238E27FC236}">
              <a16:creationId xmlns:a16="http://schemas.microsoft.com/office/drawing/2014/main" id="{277FE15C-4965-45A4-8AE4-3D2367BF0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408680" y="416559"/>
          <a:ext cx="1132840" cy="654463"/>
        </a:xfrm>
        <a:prstGeom prst="rect">
          <a:avLst/>
        </a:prstGeom>
      </xdr:spPr>
    </xdr:pic>
    <xdr:clientData/>
  </xdr:twoCellAnchor>
  <xdr:twoCellAnchor editAs="oneCell">
    <xdr:from>
      <xdr:col>6</xdr:col>
      <xdr:colOff>50190</xdr:colOff>
      <xdr:row>2</xdr:row>
      <xdr:rowOff>128271</xdr:rowOff>
    </xdr:from>
    <xdr:to>
      <xdr:col>7</xdr:col>
      <xdr:colOff>7212</xdr:colOff>
      <xdr:row>2</xdr:row>
      <xdr:rowOff>457201</xdr:rowOff>
    </xdr:to>
    <xdr:pic>
      <xdr:nvPicPr>
        <xdr:cNvPr id="24" name="Afbeelding 23" descr="Afbeelding met tekst, kaart&#10;&#10;Automatisch gegenereerde beschrijving">
          <a:extLst>
            <a:ext uri="{FF2B5EF4-FFF2-40B4-BE49-F238E27FC236}">
              <a16:creationId xmlns:a16="http://schemas.microsoft.com/office/drawing/2014/main" id="{DF9745DE-3959-4EA7-B5B0-709BD47A9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5670" y="494031"/>
          <a:ext cx="1145742" cy="328930"/>
        </a:xfrm>
        <a:prstGeom prst="rect">
          <a:avLst/>
        </a:prstGeom>
      </xdr:spPr>
    </xdr:pic>
    <xdr:clientData/>
  </xdr:twoCellAnchor>
  <xdr:twoCellAnchor editAs="oneCell">
    <xdr:from>
      <xdr:col>7</xdr:col>
      <xdr:colOff>39715</xdr:colOff>
      <xdr:row>2</xdr:row>
      <xdr:rowOff>132634</xdr:rowOff>
    </xdr:from>
    <xdr:to>
      <xdr:col>7</xdr:col>
      <xdr:colOff>1173480</xdr:colOff>
      <xdr:row>2</xdr:row>
      <xdr:rowOff>425623</xdr:rowOff>
    </xdr:to>
    <xdr:pic>
      <xdr:nvPicPr>
        <xdr:cNvPr id="25" name="Afbeelding 24" descr="Afbeelding met fiets&#10;&#10;Automatisch gegenereerde beschrijving">
          <a:extLst>
            <a:ext uri="{FF2B5EF4-FFF2-40B4-BE49-F238E27FC236}">
              <a16:creationId xmlns:a16="http://schemas.microsoft.com/office/drawing/2014/main" id="{18FB41C3-EB7E-4116-97E0-F65C531A0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3915" y="498394"/>
          <a:ext cx="1133765" cy="292989"/>
        </a:xfrm>
        <a:prstGeom prst="rect">
          <a:avLst/>
        </a:prstGeom>
      </xdr:spPr>
    </xdr:pic>
    <xdr:clientData/>
  </xdr:twoCellAnchor>
  <xdr:twoCellAnchor editAs="oneCell">
    <xdr:from>
      <xdr:col>8</xdr:col>
      <xdr:colOff>50800</xdr:colOff>
      <xdr:row>2</xdr:row>
      <xdr:rowOff>40640</xdr:rowOff>
    </xdr:from>
    <xdr:to>
      <xdr:col>9</xdr:col>
      <xdr:colOff>15240</xdr:colOff>
      <xdr:row>2</xdr:row>
      <xdr:rowOff>519495</xdr:rowOff>
    </xdr:to>
    <xdr:pic>
      <xdr:nvPicPr>
        <xdr:cNvPr id="26" name="Afbeelding 25">
          <a:extLst>
            <a:ext uri="{FF2B5EF4-FFF2-40B4-BE49-F238E27FC236}">
              <a16:creationId xmlns:a16="http://schemas.microsoft.com/office/drawing/2014/main" id="{552C9B94-2BBC-487A-8EB0-81C8562EF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3720" y="406400"/>
          <a:ext cx="1153160" cy="478855"/>
        </a:xfrm>
        <a:prstGeom prst="rect">
          <a:avLst/>
        </a:prstGeom>
      </xdr:spPr>
    </xdr:pic>
    <xdr:clientData/>
  </xdr:twoCellAnchor>
  <xdr:twoCellAnchor editAs="oneCell">
    <xdr:from>
      <xdr:col>5</xdr:col>
      <xdr:colOff>35561</xdr:colOff>
      <xdr:row>2</xdr:row>
      <xdr:rowOff>33870</xdr:rowOff>
    </xdr:from>
    <xdr:to>
      <xdr:col>5</xdr:col>
      <xdr:colOff>1173481</xdr:colOff>
      <xdr:row>2</xdr:row>
      <xdr:rowOff>530494</xdr:rowOff>
    </xdr:to>
    <xdr:pic>
      <xdr:nvPicPr>
        <xdr:cNvPr id="27" name="Afbeelding 26">
          <a:extLst>
            <a:ext uri="{FF2B5EF4-FFF2-40B4-BE49-F238E27FC236}">
              <a16:creationId xmlns:a16="http://schemas.microsoft.com/office/drawing/2014/main" id="{8E047096-50B9-45A5-BDBD-920014B34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2321" y="399630"/>
          <a:ext cx="1137920" cy="496624"/>
        </a:xfrm>
        <a:prstGeom prst="rect">
          <a:avLst/>
        </a:prstGeom>
      </xdr:spPr>
    </xdr:pic>
    <xdr:clientData/>
  </xdr:twoCellAnchor>
  <xdr:twoCellAnchor editAs="oneCell">
    <xdr:from>
      <xdr:col>3</xdr:col>
      <xdr:colOff>55880</xdr:colOff>
      <xdr:row>2</xdr:row>
      <xdr:rowOff>25401</xdr:rowOff>
    </xdr:from>
    <xdr:to>
      <xdr:col>4</xdr:col>
      <xdr:colOff>15823</xdr:colOff>
      <xdr:row>2</xdr:row>
      <xdr:rowOff>518161</xdr:rowOff>
    </xdr:to>
    <xdr:pic>
      <xdr:nvPicPr>
        <xdr:cNvPr id="28" name="Tijdelijke aanduiding voor inhoud 4">
          <a:extLst>
            <a:ext uri="{FF2B5EF4-FFF2-40B4-BE49-F238E27FC236}">
              <a16:creationId xmlns:a16="http://schemas.microsoft.com/office/drawing/2014/main" id="{1343C485-2791-438E-8AFA-85A69831E205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5200" y="391161"/>
          <a:ext cx="1148663" cy="492760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2</xdr:row>
      <xdr:rowOff>50799</xdr:rowOff>
    </xdr:from>
    <xdr:to>
      <xdr:col>5</xdr:col>
      <xdr:colOff>7620</xdr:colOff>
      <xdr:row>3</xdr:row>
      <xdr:rowOff>126142</xdr:rowOff>
    </xdr:to>
    <xdr:pic>
      <xdr:nvPicPr>
        <xdr:cNvPr id="29" name="Afbeelding 28">
          <a:extLst>
            <a:ext uri="{FF2B5EF4-FFF2-40B4-BE49-F238E27FC236}">
              <a16:creationId xmlns:a16="http://schemas.microsoft.com/office/drawing/2014/main" id="{1770C9AC-092F-444D-912C-C96DD3070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431540" y="416559"/>
          <a:ext cx="1132840" cy="654463"/>
        </a:xfrm>
        <a:prstGeom prst="rect">
          <a:avLst/>
        </a:prstGeom>
      </xdr:spPr>
    </xdr:pic>
    <xdr:clientData/>
  </xdr:twoCellAnchor>
  <xdr:twoCellAnchor editAs="oneCell">
    <xdr:from>
      <xdr:col>9</xdr:col>
      <xdr:colOff>47294</xdr:colOff>
      <xdr:row>2</xdr:row>
      <xdr:rowOff>143467</xdr:rowOff>
    </xdr:from>
    <xdr:to>
      <xdr:col>9</xdr:col>
      <xdr:colOff>1158920</xdr:colOff>
      <xdr:row>2</xdr:row>
      <xdr:rowOff>472440</xdr:rowOff>
    </xdr:to>
    <xdr:pic>
      <xdr:nvPicPr>
        <xdr:cNvPr id="30" name="Afbeelding 29" descr="Afbeelding met tekst, kaart&#10;&#10;Automatisch gegenereerde beschrijving">
          <a:extLst>
            <a:ext uri="{FF2B5EF4-FFF2-40B4-BE49-F238E27FC236}">
              <a16:creationId xmlns:a16="http://schemas.microsoft.com/office/drawing/2014/main" id="{C9F5970A-CBF5-4092-9664-F55B4D620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8934" y="509227"/>
          <a:ext cx="1111626" cy="328973"/>
        </a:xfrm>
        <a:prstGeom prst="rect">
          <a:avLst/>
        </a:prstGeom>
      </xdr:spPr>
    </xdr:pic>
    <xdr:clientData/>
  </xdr:twoCellAnchor>
  <xdr:twoCellAnchor editAs="oneCell">
    <xdr:from>
      <xdr:col>6</xdr:col>
      <xdr:colOff>73050</xdr:colOff>
      <xdr:row>2</xdr:row>
      <xdr:rowOff>128271</xdr:rowOff>
    </xdr:from>
    <xdr:to>
      <xdr:col>7</xdr:col>
      <xdr:colOff>30072</xdr:colOff>
      <xdr:row>2</xdr:row>
      <xdr:rowOff>457201</xdr:rowOff>
    </xdr:to>
    <xdr:pic>
      <xdr:nvPicPr>
        <xdr:cNvPr id="31" name="Afbeelding 30" descr="Afbeelding met tekst, kaart&#10;&#10;Automatisch gegenereerde beschrijving">
          <a:extLst>
            <a:ext uri="{FF2B5EF4-FFF2-40B4-BE49-F238E27FC236}">
              <a16:creationId xmlns:a16="http://schemas.microsoft.com/office/drawing/2014/main" id="{B1FF7881-0EEF-4EA6-8034-823A98150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8530" y="494031"/>
          <a:ext cx="1145742" cy="328930"/>
        </a:xfrm>
        <a:prstGeom prst="rect">
          <a:avLst/>
        </a:prstGeom>
      </xdr:spPr>
    </xdr:pic>
    <xdr:clientData/>
  </xdr:twoCellAnchor>
  <xdr:twoCellAnchor editAs="oneCell">
    <xdr:from>
      <xdr:col>7</xdr:col>
      <xdr:colOff>62575</xdr:colOff>
      <xdr:row>2</xdr:row>
      <xdr:rowOff>132634</xdr:rowOff>
    </xdr:from>
    <xdr:to>
      <xdr:col>8</xdr:col>
      <xdr:colOff>7620</xdr:colOff>
      <xdr:row>2</xdr:row>
      <xdr:rowOff>425623</xdr:rowOff>
    </xdr:to>
    <xdr:pic>
      <xdr:nvPicPr>
        <xdr:cNvPr id="32" name="Afbeelding 31" descr="Afbeelding met fiets&#10;&#10;Automatisch gegenereerde beschrijving">
          <a:extLst>
            <a:ext uri="{FF2B5EF4-FFF2-40B4-BE49-F238E27FC236}">
              <a16:creationId xmlns:a16="http://schemas.microsoft.com/office/drawing/2014/main" id="{69C9B1C5-6461-4D9D-A885-68AD12BC56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96775" y="498394"/>
          <a:ext cx="1133765" cy="292989"/>
        </a:xfrm>
        <a:prstGeom prst="rect">
          <a:avLst/>
        </a:prstGeom>
      </xdr:spPr>
    </xdr:pic>
    <xdr:clientData/>
  </xdr:twoCellAnchor>
  <xdr:twoCellAnchor editAs="oneCell">
    <xdr:from>
      <xdr:col>8</xdr:col>
      <xdr:colOff>73660</xdr:colOff>
      <xdr:row>2</xdr:row>
      <xdr:rowOff>40640</xdr:rowOff>
    </xdr:from>
    <xdr:to>
      <xdr:col>9</xdr:col>
      <xdr:colOff>38100</xdr:colOff>
      <xdr:row>2</xdr:row>
      <xdr:rowOff>519495</xdr:rowOff>
    </xdr:to>
    <xdr:pic>
      <xdr:nvPicPr>
        <xdr:cNvPr id="33" name="Afbeelding 32">
          <a:extLst>
            <a:ext uri="{FF2B5EF4-FFF2-40B4-BE49-F238E27FC236}">
              <a16:creationId xmlns:a16="http://schemas.microsoft.com/office/drawing/2014/main" id="{B6021AF8-108C-44F6-8D67-35BB8D693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6580" y="406400"/>
          <a:ext cx="1153160" cy="478855"/>
        </a:xfrm>
        <a:prstGeom prst="rect">
          <a:avLst/>
        </a:prstGeom>
      </xdr:spPr>
    </xdr:pic>
    <xdr:clientData/>
  </xdr:twoCellAnchor>
  <xdr:twoCellAnchor editAs="oneCell">
    <xdr:from>
      <xdr:col>5</xdr:col>
      <xdr:colOff>58421</xdr:colOff>
      <xdr:row>2</xdr:row>
      <xdr:rowOff>33870</xdr:rowOff>
    </xdr:from>
    <xdr:to>
      <xdr:col>6</xdr:col>
      <xdr:colOff>7621</xdr:colOff>
      <xdr:row>2</xdr:row>
      <xdr:rowOff>530494</xdr:rowOff>
    </xdr:to>
    <xdr:pic>
      <xdr:nvPicPr>
        <xdr:cNvPr id="34" name="Afbeelding 33">
          <a:extLst>
            <a:ext uri="{FF2B5EF4-FFF2-40B4-BE49-F238E27FC236}">
              <a16:creationId xmlns:a16="http://schemas.microsoft.com/office/drawing/2014/main" id="{B4F29DD9-C590-4E33-8308-72705BCAB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5181" y="399630"/>
          <a:ext cx="1137920" cy="496624"/>
        </a:xfrm>
        <a:prstGeom prst="rect">
          <a:avLst/>
        </a:prstGeom>
      </xdr:spPr>
    </xdr:pic>
    <xdr:clientData/>
  </xdr:twoCellAnchor>
  <xdr:twoCellAnchor editAs="oneCell">
    <xdr:from>
      <xdr:col>3</xdr:col>
      <xdr:colOff>78740</xdr:colOff>
      <xdr:row>2</xdr:row>
      <xdr:rowOff>25401</xdr:rowOff>
    </xdr:from>
    <xdr:to>
      <xdr:col>4</xdr:col>
      <xdr:colOff>38683</xdr:colOff>
      <xdr:row>2</xdr:row>
      <xdr:rowOff>518161</xdr:rowOff>
    </xdr:to>
    <xdr:pic>
      <xdr:nvPicPr>
        <xdr:cNvPr id="35" name="Tijdelijke aanduiding voor inhoud 4">
          <a:extLst>
            <a:ext uri="{FF2B5EF4-FFF2-40B4-BE49-F238E27FC236}">
              <a16:creationId xmlns:a16="http://schemas.microsoft.com/office/drawing/2014/main" id="{9D9E9103-9429-4618-A244-3326E21BDC95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8060" y="391161"/>
          <a:ext cx="1148663" cy="492760"/>
        </a:xfrm>
        <a:prstGeom prst="rect">
          <a:avLst/>
        </a:prstGeom>
      </xdr:spPr>
    </xdr:pic>
    <xdr:clientData/>
  </xdr:twoCellAnchor>
  <xdr:twoCellAnchor editAs="oneCell">
    <xdr:from>
      <xdr:col>4</xdr:col>
      <xdr:colOff>86360</xdr:colOff>
      <xdr:row>2</xdr:row>
      <xdr:rowOff>50799</xdr:rowOff>
    </xdr:from>
    <xdr:to>
      <xdr:col>5</xdr:col>
      <xdr:colOff>30480</xdr:colOff>
      <xdr:row>3</xdr:row>
      <xdr:rowOff>126142</xdr:rowOff>
    </xdr:to>
    <xdr:pic>
      <xdr:nvPicPr>
        <xdr:cNvPr id="36" name="Afbeelding 35">
          <a:extLst>
            <a:ext uri="{FF2B5EF4-FFF2-40B4-BE49-F238E27FC236}">
              <a16:creationId xmlns:a16="http://schemas.microsoft.com/office/drawing/2014/main" id="{644F600A-0FE5-40E6-97FA-1B7604FBB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454400" y="416559"/>
          <a:ext cx="1132840" cy="6544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70485</xdr:colOff>
      <xdr:row>5</xdr:row>
      <xdr:rowOff>101600</xdr:rowOff>
    </xdr:from>
    <xdr:ext cx="1559851" cy="4107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9D4DE8D3-C486-4512-9C5B-C3CC01F143D1}"/>
                </a:ext>
              </a:extLst>
            </xdr:cNvPr>
            <xdr:cNvSpPr txBox="1"/>
          </xdr:nvSpPr>
          <xdr:spPr>
            <a:xfrm>
              <a:off x="1243965" y="110744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9D4DE8D3-C486-4512-9C5B-C3CC01F143D1}"/>
                </a:ext>
              </a:extLst>
            </xdr:cNvPr>
            <xdr:cNvSpPr txBox="1"/>
          </xdr:nvSpPr>
          <xdr:spPr>
            <a:xfrm>
              <a:off x="1243965" y="110744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29528</xdr:colOff>
      <xdr:row>6</xdr:row>
      <xdr:rowOff>77788</xdr:rowOff>
    </xdr:from>
    <xdr:ext cx="1670650" cy="4107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9A6CDE5B-E74D-4264-9049-8143CA038E4D}"/>
                </a:ext>
              </a:extLst>
            </xdr:cNvPr>
            <xdr:cNvSpPr txBox="1"/>
          </xdr:nvSpPr>
          <xdr:spPr>
            <a:xfrm>
              <a:off x="1203008" y="162464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9A6CDE5B-E74D-4264-9049-8143CA038E4D}"/>
                </a:ext>
              </a:extLst>
            </xdr:cNvPr>
            <xdr:cNvSpPr txBox="1"/>
          </xdr:nvSpPr>
          <xdr:spPr>
            <a:xfrm>
              <a:off x="1203008" y="162464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47625</xdr:colOff>
      <xdr:row>7</xdr:row>
      <xdr:rowOff>63500</xdr:rowOff>
    </xdr:from>
    <xdr:ext cx="1559851" cy="4107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3B6704E3-AE93-4308-A6B0-8C6C245C0E9D}"/>
                </a:ext>
              </a:extLst>
            </xdr:cNvPr>
            <xdr:cNvSpPr txBox="1"/>
          </xdr:nvSpPr>
          <xdr:spPr>
            <a:xfrm>
              <a:off x="1221105" y="216662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3B6704E3-AE93-4308-A6B0-8C6C245C0E9D}"/>
                </a:ext>
              </a:extLst>
            </xdr:cNvPr>
            <xdr:cNvSpPr txBox="1"/>
          </xdr:nvSpPr>
          <xdr:spPr>
            <a:xfrm>
              <a:off x="1221105" y="216662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29528</xdr:colOff>
      <xdr:row>8</xdr:row>
      <xdr:rowOff>77788</xdr:rowOff>
    </xdr:from>
    <xdr:ext cx="1670650" cy="4107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C95EB4F1-34C2-4D9E-A8AD-F2EE0F89CB4C}"/>
                </a:ext>
              </a:extLst>
            </xdr:cNvPr>
            <xdr:cNvSpPr txBox="1"/>
          </xdr:nvSpPr>
          <xdr:spPr>
            <a:xfrm>
              <a:off x="1203008" y="260000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C95EB4F1-34C2-4D9E-A8AD-F2EE0F89CB4C}"/>
                </a:ext>
              </a:extLst>
            </xdr:cNvPr>
            <xdr:cNvSpPr txBox="1"/>
          </xdr:nvSpPr>
          <xdr:spPr>
            <a:xfrm>
              <a:off x="1203008" y="260000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47625</xdr:colOff>
      <xdr:row>9</xdr:row>
      <xdr:rowOff>63500</xdr:rowOff>
    </xdr:from>
    <xdr:ext cx="1559851" cy="4107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kstvak 5">
              <a:extLst>
                <a:ext uri="{FF2B5EF4-FFF2-40B4-BE49-F238E27FC236}">
                  <a16:creationId xmlns:a16="http://schemas.microsoft.com/office/drawing/2014/main" id="{A31EF59E-93CA-4964-ABE5-341A511B94E8}"/>
                </a:ext>
              </a:extLst>
            </xdr:cNvPr>
            <xdr:cNvSpPr txBox="1"/>
          </xdr:nvSpPr>
          <xdr:spPr>
            <a:xfrm>
              <a:off x="1221105" y="312674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>
        <xdr:sp macro="" textlink="">
          <xdr:nvSpPr>
            <xdr:cNvPr id="6" name="Tekstvak 5">
              <a:extLst>
                <a:ext uri="{FF2B5EF4-FFF2-40B4-BE49-F238E27FC236}">
                  <a16:creationId xmlns:a16="http://schemas.microsoft.com/office/drawing/2014/main" id="{A31EF59E-93CA-4964-ABE5-341A511B94E8}"/>
                </a:ext>
              </a:extLst>
            </xdr:cNvPr>
            <xdr:cNvSpPr txBox="1"/>
          </xdr:nvSpPr>
          <xdr:spPr>
            <a:xfrm>
              <a:off x="1221105" y="312674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29528</xdr:colOff>
      <xdr:row>10</xdr:row>
      <xdr:rowOff>77788</xdr:rowOff>
    </xdr:from>
    <xdr:ext cx="1670650" cy="4107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kstvak 6">
              <a:extLst>
                <a:ext uri="{FF2B5EF4-FFF2-40B4-BE49-F238E27FC236}">
                  <a16:creationId xmlns:a16="http://schemas.microsoft.com/office/drawing/2014/main" id="{61081ACE-7E24-4D7F-BF19-5D3817044CC8}"/>
                </a:ext>
              </a:extLst>
            </xdr:cNvPr>
            <xdr:cNvSpPr txBox="1"/>
          </xdr:nvSpPr>
          <xdr:spPr>
            <a:xfrm>
              <a:off x="1203008" y="360584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>
        <xdr:sp macro="" textlink="">
          <xdr:nvSpPr>
            <xdr:cNvPr id="7" name="Tekstvak 6">
              <a:extLst>
                <a:ext uri="{FF2B5EF4-FFF2-40B4-BE49-F238E27FC236}">
                  <a16:creationId xmlns:a16="http://schemas.microsoft.com/office/drawing/2014/main" id="{61081ACE-7E24-4D7F-BF19-5D3817044CC8}"/>
                </a:ext>
              </a:extLst>
            </xdr:cNvPr>
            <xdr:cNvSpPr txBox="1"/>
          </xdr:nvSpPr>
          <xdr:spPr>
            <a:xfrm>
              <a:off x="1203008" y="360584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47625</xdr:colOff>
      <xdr:row>11</xdr:row>
      <xdr:rowOff>63500</xdr:rowOff>
    </xdr:from>
    <xdr:ext cx="1559851" cy="4107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kstvak 7">
              <a:extLst>
                <a:ext uri="{FF2B5EF4-FFF2-40B4-BE49-F238E27FC236}">
                  <a16:creationId xmlns:a16="http://schemas.microsoft.com/office/drawing/2014/main" id="{E3B59AE1-5C16-4BD9-8C37-637DF8EF54FD}"/>
                </a:ext>
              </a:extLst>
            </xdr:cNvPr>
            <xdr:cNvSpPr txBox="1"/>
          </xdr:nvSpPr>
          <xdr:spPr>
            <a:xfrm>
              <a:off x="1221105" y="407162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>
        <xdr:sp macro="" textlink="">
          <xdr:nvSpPr>
            <xdr:cNvPr id="8" name="Tekstvak 7">
              <a:extLst>
                <a:ext uri="{FF2B5EF4-FFF2-40B4-BE49-F238E27FC236}">
                  <a16:creationId xmlns:a16="http://schemas.microsoft.com/office/drawing/2014/main" id="{E3B59AE1-5C16-4BD9-8C37-637DF8EF54FD}"/>
                </a:ext>
              </a:extLst>
            </xdr:cNvPr>
            <xdr:cNvSpPr txBox="1"/>
          </xdr:nvSpPr>
          <xdr:spPr>
            <a:xfrm>
              <a:off x="1221105" y="407162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29528</xdr:colOff>
      <xdr:row>12</xdr:row>
      <xdr:rowOff>77788</xdr:rowOff>
    </xdr:from>
    <xdr:ext cx="1670650" cy="4107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kstvak 8">
              <a:extLst>
                <a:ext uri="{FF2B5EF4-FFF2-40B4-BE49-F238E27FC236}">
                  <a16:creationId xmlns:a16="http://schemas.microsoft.com/office/drawing/2014/main" id="{DDC6725B-F766-4464-AF5D-5D10F50060A9}"/>
                </a:ext>
              </a:extLst>
            </xdr:cNvPr>
            <xdr:cNvSpPr txBox="1"/>
          </xdr:nvSpPr>
          <xdr:spPr>
            <a:xfrm>
              <a:off x="1203008" y="456596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>
        <xdr:sp macro="" textlink="">
          <xdr:nvSpPr>
            <xdr:cNvPr id="9" name="Tekstvak 8">
              <a:extLst>
                <a:ext uri="{FF2B5EF4-FFF2-40B4-BE49-F238E27FC236}">
                  <a16:creationId xmlns:a16="http://schemas.microsoft.com/office/drawing/2014/main" id="{DDC6725B-F766-4464-AF5D-5D10F50060A9}"/>
                </a:ext>
              </a:extLst>
            </xdr:cNvPr>
            <xdr:cNvSpPr txBox="1"/>
          </xdr:nvSpPr>
          <xdr:spPr>
            <a:xfrm>
              <a:off x="1203008" y="456596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172358</xdr:colOff>
      <xdr:row>4</xdr:row>
      <xdr:rowOff>34471</xdr:rowOff>
    </xdr:from>
    <xdr:ext cx="203200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kstvak 9">
              <a:extLst>
                <a:ext uri="{FF2B5EF4-FFF2-40B4-BE49-F238E27FC236}">
                  <a16:creationId xmlns:a16="http://schemas.microsoft.com/office/drawing/2014/main" id="{0F8F0104-F7D9-4F65-8910-F25EF926D1FE}"/>
                </a:ext>
              </a:extLst>
            </xdr:cNvPr>
            <xdr:cNvSpPr txBox="1"/>
          </xdr:nvSpPr>
          <xdr:spPr>
            <a:xfrm>
              <a:off x="781958" y="765991"/>
              <a:ext cx="2032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l-NL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𝜹</m:t>
                    </m:r>
                  </m:oMath>
                </m:oMathPara>
              </a14:m>
              <a:endParaRPr lang="nl-NL" sz="1400" b="1"/>
            </a:p>
          </xdr:txBody>
        </xdr:sp>
      </mc:Choice>
      <mc:Fallback>
        <xdr:sp macro="" textlink="">
          <xdr:nvSpPr>
            <xdr:cNvPr id="10" name="Tekstvak 9">
              <a:extLst>
                <a:ext uri="{FF2B5EF4-FFF2-40B4-BE49-F238E27FC236}">
                  <a16:creationId xmlns:a16="http://schemas.microsoft.com/office/drawing/2014/main" id="{0F8F0104-F7D9-4F65-8910-F25EF926D1FE}"/>
                </a:ext>
              </a:extLst>
            </xdr:cNvPr>
            <xdr:cNvSpPr txBox="1"/>
          </xdr:nvSpPr>
          <xdr:spPr>
            <a:xfrm>
              <a:off x="781958" y="765991"/>
              <a:ext cx="2032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nl-NL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𝜹</a:t>
              </a:r>
              <a:endParaRPr lang="nl-NL" sz="1400" b="1"/>
            </a:p>
          </xdr:txBody>
        </xdr:sp>
      </mc:Fallback>
    </mc:AlternateContent>
    <xdr:clientData/>
  </xdr:oneCellAnchor>
  <xdr:oneCellAnchor>
    <xdr:from>
      <xdr:col>2</xdr:col>
      <xdr:colOff>78951</xdr:colOff>
      <xdr:row>20</xdr:row>
      <xdr:rowOff>67733</xdr:rowOff>
    </xdr:from>
    <xdr:ext cx="1093441" cy="4107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kstvak 10">
              <a:extLst>
                <a:ext uri="{FF2B5EF4-FFF2-40B4-BE49-F238E27FC236}">
                  <a16:creationId xmlns:a16="http://schemas.microsoft.com/office/drawing/2014/main" id="{69490111-371E-4F12-87D5-6C7FBC73093C}"/>
                </a:ext>
              </a:extLst>
            </xdr:cNvPr>
            <xdr:cNvSpPr txBox="1"/>
          </xdr:nvSpPr>
          <xdr:spPr>
            <a:xfrm>
              <a:off x="1255818" y="6637866"/>
              <a:ext cx="109344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𝑅𝑒𝑐𝑜𝑣𝑒𝑟</m:t>
                        </m:r>
                        <m:sSub>
                          <m:sSub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>
        <xdr:sp macro="" textlink="">
          <xdr:nvSpPr>
            <xdr:cNvPr id="11" name="Tekstvak 10">
              <a:extLst>
                <a:ext uri="{FF2B5EF4-FFF2-40B4-BE49-F238E27FC236}">
                  <a16:creationId xmlns:a16="http://schemas.microsoft.com/office/drawing/2014/main" id="{69490111-371E-4F12-87D5-6C7FBC73093C}"/>
                </a:ext>
              </a:extLst>
            </xdr:cNvPr>
            <xdr:cNvSpPr txBox="1"/>
          </xdr:nvSpPr>
          <xdr:spPr>
            <a:xfrm>
              <a:off x="1255818" y="6637866"/>
              <a:ext cx="109344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_𝑖▒〖1/𝑛∗𝑅𝑒𝑐𝑜𝑣𝑒𝑟𝑦_𝑖 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81492</xdr:colOff>
      <xdr:row>23</xdr:row>
      <xdr:rowOff>38100</xdr:rowOff>
    </xdr:from>
    <xdr:ext cx="1093441" cy="4107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kstvak 12">
              <a:extLst>
                <a:ext uri="{FF2B5EF4-FFF2-40B4-BE49-F238E27FC236}">
                  <a16:creationId xmlns:a16="http://schemas.microsoft.com/office/drawing/2014/main" id="{3E27B914-C78C-4895-81D3-97B9008085DE}"/>
                </a:ext>
              </a:extLst>
            </xdr:cNvPr>
            <xdr:cNvSpPr txBox="1"/>
          </xdr:nvSpPr>
          <xdr:spPr>
            <a:xfrm>
              <a:off x="1258359" y="8039100"/>
              <a:ext cx="109344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𝑅𝑒𝑐𝑜𝑣𝑒𝑟</m:t>
                        </m:r>
                        <m:sSub>
                          <m:sSubPr>
                            <m:ctrlP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>
        <xdr:sp macro="" textlink="">
          <xdr:nvSpPr>
            <xdr:cNvPr id="13" name="Tekstvak 12">
              <a:extLst>
                <a:ext uri="{FF2B5EF4-FFF2-40B4-BE49-F238E27FC236}">
                  <a16:creationId xmlns:a16="http://schemas.microsoft.com/office/drawing/2014/main" id="{3E27B914-C78C-4895-81D3-97B9008085DE}"/>
                </a:ext>
              </a:extLst>
            </xdr:cNvPr>
            <xdr:cNvSpPr txBox="1"/>
          </xdr:nvSpPr>
          <xdr:spPr>
            <a:xfrm>
              <a:off x="1258359" y="8039100"/>
              <a:ext cx="109344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▒〖</a:t>
              </a:r>
              <a:r>
                <a:rPr lang="nl-NL" sz="1100" b="0" i="0">
                  <a:latin typeface="Cambria Math" panose="02040503050406030204" pitchFamily="18" charset="0"/>
                </a:rPr>
                <a:t>1/𝑛∗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𝑅𝑒𝑐𝑜𝑣𝑒𝑟𝑦_𝑖 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73025</xdr:colOff>
      <xdr:row>20</xdr:row>
      <xdr:rowOff>529167</xdr:rowOff>
    </xdr:from>
    <xdr:ext cx="1093441" cy="4107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kstvak 14">
              <a:extLst>
                <a:ext uri="{FF2B5EF4-FFF2-40B4-BE49-F238E27FC236}">
                  <a16:creationId xmlns:a16="http://schemas.microsoft.com/office/drawing/2014/main" id="{B6E6FCC6-D549-4521-9A52-CFBB74B7D725}"/>
                </a:ext>
              </a:extLst>
            </xdr:cNvPr>
            <xdr:cNvSpPr txBox="1"/>
          </xdr:nvSpPr>
          <xdr:spPr>
            <a:xfrm>
              <a:off x="1249892" y="7099300"/>
              <a:ext cx="109344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𝑅𝑒𝑐𝑜𝑣𝑒𝑟</m:t>
                        </m:r>
                        <m:sSub>
                          <m:sSubPr>
                            <m:ctrlP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>
        <xdr:sp macro="" textlink="">
          <xdr:nvSpPr>
            <xdr:cNvPr id="15" name="Tekstvak 14">
              <a:extLst>
                <a:ext uri="{FF2B5EF4-FFF2-40B4-BE49-F238E27FC236}">
                  <a16:creationId xmlns:a16="http://schemas.microsoft.com/office/drawing/2014/main" id="{B6E6FCC6-D549-4521-9A52-CFBB74B7D725}"/>
                </a:ext>
              </a:extLst>
            </xdr:cNvPr>
            <xdr:cNvSpPr txBox="1"/>
          </xdr:nvSpPr>
          <xdr:spPr>
            <a:xfrm>
              <a:off x="1249892" y="7099300"/>
              <a:ext cx="109344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▒〖</a:t>
              </a:r>
              <a:r>
                <a:rPr lang="nl-NL" sz="1100" b="0" i="0">
                  <a:latin typeface="Cambria Math" panose="02040503050406030204" pitchFamily="18" charset="0"/>
                </a:rPr>
                <a:t>1/𝑛∗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𝑅𝑒𝑐𝑜𝑣𝑒𝑟𝑦_𝑖 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89959</xdr:colOff>
      <xdr:row>22</xdr:row>
      <xdr:rowOff>29633</xdr:rowOff>
    </xdr:from>
    <xdr:ext cx="1093441" cy="4107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kstvak 16">
              <a:extLst>
                <a:ext uri="{FF2B5EF4-FFF2-40B4-BE49-F238E27FC236}">
                  <a16:creationId xmlns:a16="http://schemas.microsoft.com/office/drawing/2014/main" id="{F5000B4B-E524-4268-8307-642B2871BE44}"/>
                </a:ext>
              </a:extLst>
            </xdr:cNvPr>
            <xdr:cNvSpPr txBox="1"/>
          </xdr:nvSpPr>
          <xdr:spPr>
            <a:xfrm>
              <a:off x="1266826" y="7564966"/>
              <a:ext cx="109344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𝑅𝑒𝑐𝑜𝑣𝑒𝑟</m:t>
                        </m:r>
                        <m:sSub>
                          <m:sSubPr>
                            <m:ctrlP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>
        <xdr:sp macro="" textlink="">
          <xdr:nvSpPr>
            <xdr:cNvPr id="17" name="Tekstvak 16">
              <a:extLst>
                <a:ext uri="{FF2B5EF4-FFF2-40B4-BE49-F238E27FC236}">
                  <a16:creationId xmlns:a16="http://schemas.microsoft.com/office/drawing/2014/main" id="{F5000B4B-E524-4268-8307-642B2871BE44}"/>
                </a:ext>
              </a:extLst>
            </xdr:cNvPr>
            <xdr:cNvSpPr txBox="1"/>
          </xdr:nvSpPr>
          <xdr:spPr>
            <a:xfrm>
              <a:off x="1266826" y="7564966"/>
              <a:ext cx="109344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▒〖</a:t>
              </a:r>
              <a:r>
                <a:rPr lang="nl-NL" sz="1100" b="0" i="0">
                  <a:latin typeface="Cambria Math" panose="02040503050406030204" pitchFamily="18" charset="0"/>
                </a:rPr>
                <a:t>1/𝑛∗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𝑅𝑒𝑐𝑜𝑣𝑒𝑟𝑦_𝑖 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206225</xdr:colOff>
      <xdr:row>19</xdr:row>
      <xdr:rowOff>178405</xdr:rowOff>
    </xdr:from>
    <xdr:ext cx="203200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kstvak 18">
              <a:extLst>
                <a:ext uri="{FF2B5EF4-FFF2-40B4-BE49-F238E27FC236}">
                  <a16:creationId xmlns:a16="http://schemas.microsoft.com/office/drawing/2014/main" id="{8E1C0AEC-7674-4BE7-BFD1-404AA8226141}"/>
                </a:ext>
              </a:extLst>
            </xdr:cNvPr>
            <xdr:cNvSpPr txBox="1"/>
          </xdr:nvSpPr>
          <xdr:spPr>
            <a:xfrm>
              <a:off x="815825" y="6291338"/>
              <a:ext cx="2032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l-NL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𝜹</m:t>
                    </m:r>
                  </m:oMath>
                </m:oMathPara>
              </a14:m>
              <a:endParaRPr lang="nl-NL" sz="1400" b="1"/>
            </a:p>
          </xdr:txBody>
        </xdr:sp>
      </mc:Choice>
      <mc:Fallback>
        <xdr:sp macro="" textlink="">
          <xdr:nvSpPr>
            <xdr:cNvPr id="19" name="Tekstvak 18">
              <a:extLst>
                <a:ext uri="{FF2B5EF4-FFF2-40B4-BE49-F238E27FC236}">
                  <a16:creationId xmlns:a16="http://schemas.microsoft.com/office/drawing/2014/main" id="{8E1C0AEC-7674-4BE7-BFD1-404AA8226141}"/>
                </a:ext>
              </a:extLst>
            </xdr:cNvPr>
            <xdr:cNvSpPr txBox="1"/>
          </xdr:nvSpPr>
          <xdr:spPr>
            <a:xfrm>
              <a:off x="815825" y="6291338"/>
              <a:ext cx="2032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nl-NL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𝜹</a:t>
              </a:r>
              <a:endParaRPr lang="nl-NL" sz="1400" b="1"/>
            </a:p>
          </xdr:txBody>
        </xdr:sp>
      </mc:Fallback>
    </mc:AlternateContent>
    <xdr:clientData/>
  </xdr:oneCellAnchor>
  <xdr:twoCellAnchor editAs="oneCell">
    <xdr:from>
      <xdr:col>10</xdr:col>
      <xdr:colOff>69247</xdr:colOff>
      <xdr:row>18</xdr:row>
      <xdr:rowOff>85142</xdr:rowOff>
    </xdr:from>
    <xdr:to>
      <xdr:col>11</xdr:col>
      <xdr:colOff>16745</xdr:colOff>
      <xdr:row>19</xdr:row>
      <xdr:rowOff>199811</xdr:rowOff>
    </xdr:to>
    <xdr:pic>
      <xdr:nvPicPr>
        <xdr:cNvPr id="28" name="Afbeelding 27" descr="Afbeelding met fiets&#10;&#10;Automatisch gegenereerde beschrijving">
          <a:extLst>
            <a:ext uri="{FF2B5EF4-FFF2-40B4-BE49-F238E27FC236}">
              <a16:creationId xmlns:a16="http://schemas.microsoft.com/office/drawing/2014/main" id="{5E6D80CE-29B1-41CB-B067-D4AFC30EB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04980" y="6011809"/>
          <a:ext cx="1115898" cy="300935"/>
        </a:xfrm>
        <a:prstGeom prst="rect">
          <a:avLst/>
        </a:prstGeom>
      </xdr:spPr>
    </xdr:pic>
    <xdr:clientData/>
  </xdr:twoCellAnchor>
  <xdr:twoCellAnchor editAs="oneCell">
    <xdr:from>
      <xdr:col>9</xdr:col>
      <xdr:colOff>56608</xdr:colOff>
      <xdr:row>18</xdr:row>
      <xdr:rowOff>118065</xdr:rowOff>
    </xdr:from>
    <xdr:to>
      <xdr:col>9</xdr:col>
      <xdr:colOff>1168234</xdr:colOff>
      <xdr:row>19</xdr:row>
      <xdr:rowOff>260772</xdr:rowOff>
    </xdr:to>
    <xdr:pic>
      <xdr:nvPicPr>
        <xdr:cNvPr id="29" name="Afbeelding 28" descr="Afbeelding met tekst, kaart&#10;&#10;Automatisch gegenereerde beschrijving">
          <a:extLst>
            <a:ext uri="{FF2B5EF4-FFF2-40B4-BE49-F238E27FC236}">
              <a16:creationId xmlns:a16="http://schemas.microsoft.com/office/drawing/2014/main" id="{1E178C36-E304-4CD3-BC48-D087C3DB6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3941" y="6044732"/>
          <a:ext cx="1111626" cy="328973"/>
        </a:xfrm>
        <a:prstGeom prst="rect">
          <a:avLst/>
        </a:prstGeom>
      </xdr:spPr>
    </xdr:pic>
    <xdr:clientData/>
  </xdr:twoCellAnchor>
  <xdr:twoCellAnchor editAs="oneCell">
    <xdr:from>
      <xdr:col>6</xdr:col>
      <xdr:colOff>21404</xdr:colOff>
      <xdr:row>18</xdr:row>
      <xdr:rowOff>102869</xdr:rowOff>
    </xdr:from>
    <xdr:to>
      <xdr:col>6</xdr:col>
      <xdr:colOff>1167146</xdr:colOff>
      <xdr:row>19</xdr:row>
      <xdr:rowOff>245533</xdr:rowOff>
    </xdr:to>
    <xdr:pic>
      <xdr:nvPicPr>
        <xdr:cNvPr id="30" name="Afbeelding 29" descr="Afbeelding met tekst, kaart&#10;&#10;Automatisch gegenereerde beschrijving">
          <a:extLst>
            <a:ext uri="{FF2B5EF4-FFF2-40B4-BE49-F238E27FC236}">
              <a16:creationId xmlns:a16="http://schemas.microsoft.com/office/drawing/2014/main" id="{971A0F26-6E69-4F39-9E98-31109892F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3537" y="6029536"/>
          <a:ext cx="1145742" cy="328930"/>
        </a:xfrm>
        <a:prstGeom prst="rect">
          <a:avLst/>
        </a:prstGeom>
      </xdr:spPr>
    </xdr:pic>
    <xdr:clientData/>
  </xdr:twoCellAnchor>
  <xdr:twoCellAnchor editAs="oneCell">
    <xdr:from>
      <xdr:col>7</xdr:col>
      <xdr:colOff>31249</xdr:colOff>
      <xdr:row>18</xdr:row>
      <xdr:rowOff>107232</xdr:rowOff>
    </xdr:from>
    <xdr:to>
      <xdr:col>7</xdr:col>
      <xdr:colOff>1165014</xdr:colOff>
      <xdr:row>19</xdr:row>
      <xdr:rowOff>213955</xdr:rowOff>
    </xdr:to>
    <xdr:pic>
      <xdr:nvPicPr>
        <xdr:cNvPr id="31" name="Afbeelding 30" descr="Afbeelding met fiets&#10;&#10;Automatisch gegenereerde beschrijving">
          <a:extLst>
            <a:ext uri="{FF2B5EF4-FFF2-40B4-BE49-F238E27FC236}">
              <a16:creationId xmlns:a16="http://schemas.microsoft.com/office/drawing/2014/main" id="{8939C54E-256F-4C6D-8BF1-D70708E4B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1782" y="6033899"/>
          <a:ext cx="1133765" cy="292989"/>
        </a:xfrm>
        <a:prstGeom prst="rect">
          <a:avLst/>
        </a:prstGeom>
      </xdr:spPr>
    </xdr:pic>
    <xdr:clientData/>
  </xdr:twoCellAnchor>
  <xdr:twoCellAnchor editAs="oneCell">
    <xdr:from>
      <xdr:col>8</xdr:col>
      <xdr:colOff>62654</xdr:colOff>
      <xdr:row>18</xdr:row>
      <xdr:rowOff>15238</xdr:rowOff>
    </xdr:from>
    <xdr:to>
      <xdr:col>9</xdr:col>
      <xdr:colOff>47414</xdr:colOff>
      <xdr:row>19</xdr:row>
      <xdr:rowOff>307827</xdr:rowOff>
    </xdr:to>
    <xdr:pic>
      <xdr:nvPicPr>
        <xdr:cNvPr id="32" name="Afbeelding 31">
          <a:extLst>
            <a:ext uri="{FF2B5EF4-FFF2-40B4-BE49-F238E27FC236}">
              <a16:creationId xmlns:a16="http://schemas.microsoft.com/office/drawing/2014/main" id="{2FA5E146-3A51-46B2-9195-2A84213F8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1587" y="5941905"/>
          <a:ext cx="1153160" cy="478855"/>
        </a:xfrm>
        <a:prstGeom prst="rect">
          <a:avLst/>
        </a:prstGeom>
      </xdr:spPr>
    </xdr:pic>
    <xdr:clientData/>
  </xdr:twoCellAnchor>
  <xdr:twoCellAnchor editAs="oneCell">
    <xdr:from>
      <xdr:col>4</xdr:col>
      <xdr:colOff>1154855</xdr:colOff>
      <xdr:row>18</xdr:row>
      <xdr:rowOff>8468</xdr:rowOff>
    </xdr:from>
    <xdr:to>
      <xdr:col>5</xdr:col>
      <xdr:colOff>1124375</xdr:colOff>
      <xdr:row>19</xdr:row>
      <xdr:rowOff>318826</xdr:rowOff>
    </xdr:to>
    <xdr:pic>
      <xdr:nvPicPr>
        <xdr:cNvPr id="33" name="Afbeelding 32">
          <a:extLst>
            <a:ext uri="{FF2B5EF4-FFF2-40B4-BE49-F238E27FC236}">
              <a16:creationId xmlns:a16="http://schemas.microsoft.com/office/drawing/2014/main" id="{92070D0B-3132-43FE-A2D9-2EFE43D2E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0188" y="5935135"/>
          <a:ext cx="1137920" cy="496624"/>
        </a:xfrm>
        <a:prstGeom prst="rect">
          <a:avLst/>
        </a:prstGeom>
      </xdr:spPr>
    </xdr:pic>
    <xdr:clientData/>
  </xdr:twoCellAnchor>
  <xdr:twoCellAnchor editAs="oneCell">
    <xdr:from>
      <xdr:col>2</xdr:col>
      <xdr:colOff>1346200</xdr:colOff>
      <xdr:row>17</xdr:row>
      <xdr:rowOff>186266</xdr:rowOff>
    </xdr:from>
    <xdr:to>
      <xdr:col>3</xdr:col>
      <xdr:colOff>1114797</xdr:colOff>
      <xdr:row>19</xdr:row>
      <xdr:rowOff>306493</xdr:rowOff>
    </xdr:to>
    <xdr:pic>
      <xdr:nvPicPr>
        <xdr:cNvPr id="34" name="Tijdelijke aanduiding voor inhoud 4">
          <a:extLst>
            <a:ext uri="{FF2B5EF4-FFF2-40B4-BE49-F238E27FC236}">
              <a16:creationId xmlns:a16="http://schemas.microsoft.com/office/drawing/2014/main" id="{A6CA80CF-CF00-4725-824C-2593BF9BC108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3067" y="5926666"/>
          <a:ext cx="1148663" cy="492760"/>
        </a:xfrm>
        <a:prstGeom prst="rect">
          <a:avLst/>
        </a:prstGeom>
      </xdr:spPr>
    </xdr:pic>
    <xdr:clientData/>
  </xdr:twoCellAnchor>
  <xdr:twoCellAnchor editAs="oneCell">
    <xdr:from>
      <xdr:col>3</xdr:col>
      <xdr:colOff>1162474</xdr:colOff>
      <xdr:row>18</xdr:row>
      <xdr:rowOff>25397</xdr:rowOff>
    </xdr:from>
    <xdr:to>
      <xdr:col>4</xdr:col>
      <xdr:colOff>1126914</xdr:colOff>
      <xdr:row>19</xdr:row>
      <xdr:rowOff>493594</xdr:rowOff>
    </xdr:to>
    <xdr:pic>
      <xdr:nvPicPr>
        <xdr:cNvPr id="35" name="Afbeelding 34">
          <a:extLst>
            <a:ext uri="{FF2B5EF4-FFF2-40B4-BE49-F238E27FC236}">
              <a16:creationId xmlns:a16="http://schemas.microsoft.com/office/drawing/2014/main" id="{901D669E-D67C-411E-B052-313761663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719407" y="5952064"/>
          <a:ext cx="1132840" cy="6544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70485</xdr:colOff>
      <xdr:row>5</xdr:row>
      <xdr:rowOff>101600</xdr:rowOff>
    </xdr:from>
    <xdr:ext cx="155985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kstvak 6">
              <a:extLst>
                <a:ext uri="{FF2B5EF4-FFF2-40B4-BE49-F238E27FC236}">
                  <a16:creationId xmlns:a16="http://schemas.microsoft.com/office/drawing/2014/main" id="{23441673-D104-406F-91B5-958EB6313B50}"/>
                </a:ext>
              </a:extLst>
            </xdr:cNvPr>
            <xdr:cNvSpPr txBox="1"/>
          </xdr:nvSpPr>
          <xdr:spPr>
            <a:xfrm>
              <a:off x="680085" y="120650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7" name="Tekstvak 6">
              <a:extLst>
                <a:ext uri="{FF2B5EF4-FFF2-40B4-BE49-F238E27FC236}">
                  <a16:creationId xmlns:a16="http://schemas.microsoft.com/office/drawing/2014/main" id="{23441673-D104-406F-91B5-958EB6313B50}"/>
                </a:ext>
              </a:extLst>
            </xdr:cNvPr>
            <xdr:cNvSpPr txBox="1"/>
          </xdr:nvSpPr>
          <xdr:spPr>
            <a:xfrm>
              <a:off x="680085" y="120650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29528</xdr:colOff>
      <xdr:row>6</xdr:row>
      <xdr:rowOff>77788</xdr:rowOff>
    </xdr:from>
    <xdr:ext cx="167065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kstvak 7">
              <a:extLst>
                <a:ext uri="{FF2B5EF4-FFF2-40B4-BE49-F238E27FC236}">
                  <a16:creationId xmlns:a16="http://schemas.microsoft.com/office/drawing/2014/main" id="{23D978EF-F162-4995-8A28-150CA1EA116A}"/>
                </a:ext>
              </a:extLst>
            </xdr:cNvPr>
            <xdr:cNvSpPr txBox="1"/>
          </xdr:nvSpPr>
          <xdr:spPr>
            <a:xfrm>
              <a:off x="860108" y="317150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8" name="Tekstvak 7">
              <a:extLst>
                <a:ext uri="{FF2B5EF4-FFF2-40B4-BE49-F238E27FC236}">
                  <a16:creationId xmlns:a16="http://schemas.microsoft.com/office/drawing/2014/main" id="{23D978EF-F162-4995-8A28-150CA1EA116A}"/>
                </a:ext>
              </a:extLst>
            </xdr:cNvPr>
            <xdr:cNvSpPr txBox="1"/>
          </xdr:nvSpPr>
          <xdr:spPr>
            <a:xfrm>
              <a:off x="860108" y="317150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47625</xdr:colOff>
      <xdr:row>7</xdr:row>
      <xdr:rowOff>63500</xdr:rowOff>
    </xdr:from>
    <xdr:ext cx="155985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kstvak 10">
              <a:extLst>
                <a:ext uri="{FF2B5EF4-FFF2-40B4-BE49-F238E27FC236}">
                  <a16:creationId xmlns:a16="http://schemas.microsoft.com/office/drawing/2014/main" id="{A2DAEA48-DB94-4E30-B352-F1A09CBB3957}"/>
                </a:ext>
              </a:extLst>
            </xdr:cNvPr>
            <xdr:cNvSpPr txBox="1"/>
          </xdr:nvSpPr>
          <xdr:spPr>
            <a:xfrm>
              <a:off x="878205" y="1062482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11" name="Tekstvak 10">
              <a:extLst>
                <a:ext uri="{FF2B5EF4-FFF2-40B4-BE49-F238E27FC236}">
                  <a16:creationId xmlns:a16="http://schemas.microsoft.com/office/drawing/2014/main" id="{A2DAEA48-DB94-4E30-B352-F1A09CBB3957}"/>
                </a:ext>
              </a:extLst>
            </xdr:cNvPr>
            <xdr:cNvSpPr txBox="1"/>
          </xdr:nvSpPr>
          <xdr:spPr>
            <a:xfrm>
              <a:off x="878205" y="1062482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29528</xdr:colOff>
      <xdr:row>8</xdr:row>
      <xdr:rowOff>77788</xdr:rowOff>
    </xdr:from>
    <xdr:ext cx="167065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kstvak 11">
              <a:extLst>
                <a:ext uri="{FF2B5EF4-FFF2-40B4-BE49-F238E27FC236}">
                  <a16:creationId xmlns:a16="http://schemas.microsoft.com/office/drawing/2014/main" id="{FFB43514-5401-494A-9337-ED706C870C03}"/>
                </a:ext>
              </a:extLst>
            </xdr:cNvPr>
            <xdr:cNvSpPr txBox="1"/>
          </xdr:nvSpPr>
          <xdr:spPr>
            <a:xfrm>
              <a:off x="860108" y="1112678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12" name="Tekstvak 11">
              <a:extLst>
                <a:ext uri="{FF2B5EF4-FFF2-40B4-BE49-F238E27FC236}">
                  <a16:creationId xmlns:a16="http://schemas.microsoft.com/office/drawing/2014/main" id="{FFB43514-5401-494A-9337-ED706C870C03}"/>
                </a:ext>
              </a:extLst>
            </xdr:cNvPr>
            <xdr:cNvSpPr txBox="1"/>
          </xdr:nvSpPr>
          <xdr:spPr>
            <a:xfrm>
              <a:off x="860108" y="1112678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47625</xdr:colOff>
      <xdr:row>9</xdr:row>
      <xdr:rowOff>63500</xdr:rowOff>
    </xdr:from>
    <xdr:ext cx="155985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kstvak 12">
              <a:extLst>
                <a:ext uri="{FF2B5EF4-FFF2-40B4-BE49-F238E27FC236}">
                  <a16:creationId xmlns:a16="http://schemas.microsoft.com/office/drawing/2014/main" id="{DA027B28-B7F0-4085-B895-6FEFDE499828}"/>
                </a:ext>
              </a:extLst>
            </xdr:cNvPr>
            <xdr:cNvSpPr txBox="1"/>
          </xdr:nvSpPr>
          <xdr:spPr>
            <a:xfrm>
              <a:off x="878205" y="1336040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13" name="Tekstvak 12">
              <a:extLst>
                <a:ext uri="{FF2B5EF4-FFF2-40B4-BE49-F238E27FC236}">
                  <a16:creationId xmlns:a16="http://schemas.microsoft.com/office/drawing/2014/main" id="{DA027B28-B7F0-4085-B895-6FEFDE499828}"/>
                </a:ext>
              </a:extLst>
            </xdr:cNvPr>
            <xdr:cNvSpPr txBox="1"/>
          </xdr:nvSpPr>
          <xdr:spPr>
            <a:xfrm>
              <a:off x="878205" y="1336040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29528</xdr:colOff>
      <xdr:row>10</xdr:row>
      <xdr:rowOff>77788</xdr:rowOff>
    </xdr:from>
    <xdr:ext cx="167065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kstvak 13">
              <a:extLst>
                <a:ext uri="{FF2B5EF4-FFF2-40B4-BE49-F238E27FC236}">
                  <a16:creationId xmlns:a16="http://schemas.microsoft.com/office/drawing/2014/main" id="{CEBBAA73-A166-4F34-96B1-EBAB4585D753}"/>
                </a:ext>
              </a:extLst>
            </xdr:cNvPr>
            <xdr:cNvSpPr txBox="1"/>
          </xdr:nvSpPr>
          <xdr:spPr>
            <a:xfrm>
              <a:off x="860108" y="1386236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14" name="Tekstvak 13">
              <a:extLst>
                <a:ext uri="{FF2B5EF4-FFF2-40B4-BE49-F238E27FC236}">
                  <a16:creationId xmlns:a16="http://schemas.microsoft.com/office/drawing/2014/main" id="{CEBBAA73-A166-4F34-96B1-EBAB4585D753}"/>
                </a:ext>
              </a:extLst>
            </xdr:cNvPr>
            <xdr:cNvSpPr txBox="1"/>
          </xdr:nvSpPr>
          <xdr:spPr>
            <a:xfrm>
              <a:off x="860108" y="1386236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47625</xdr:colOff>
      <xdr:row>11</xdr:row>
      <xdr:rowOff>63500</xdr:rowOff>
    </xdr:from>
    <xdr:ext cx="155985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kstvak 14">
              <a:extLst>
                <a:ext uri="{FF2B5EF4-FFF2-40B4-BE49-F238E27FC236}">
                  <a16:creationId xmlns:a16="http://schemas.microsoft.com/office/drawing/2014/main" id="{BB2F1740-0C81-49E4-B0EB-D1450CD80901}"/>
                </a:ext>
              </a:extLst>
            </xdr:cNvPr>
            <xdr:cNvSpPr txBox="1"/>
          </xdr:nvSpPr>
          <xdr:spPr>
            <a:xfrm>
              <a:off x="878205" y="1867916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15" name="Tekstvak 14">
              <a:extLst>
                <a:ext uri="{FF2B5EF4-FFF2-40B4-BE49-F238E27FC236}">
                  <a16:creationId xmlns:a16="http://schemas.microsoft.com/office/drawing/2014/main" id="{BB2F1740-0C81-49E4-B0EB-D1450CD80901}"/>
                </a:ext>
              </a:extLst>
            </xdr:cNvPr>
            <xdr:cNvSpPr txBox="1"/>
          </xdr:nvSpPr>
          <xdr:spPr>
            <a:xfrm>
              <a:off x="878205" y="1867916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29528</xdr:colOff>
      <xdr:row>12</xdr:row>
      <xdr:rowOff>77788</xdr:rowOff>
    </xdr:from>
    <xdr:ext cx="167065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kstvak 15">
              <a:extLst>
                <a:ext uri="{FF2B5EF4-FFF2-40B4-BE49-F238E27FC236}">
                  <a16:creationId xmlns:a16="http://schemas.microsoft.com/office/drawing/2014/main" id="{B6EADC62-ACC2-404D-89E6-ED5089826722}"/>
                </a:ext>
              </a:extLst>
            </xdr:cNvPr>
            <xdr:cNvSpPr txBox="1"/>
          </xdr:nvSpPr>
          <xdr:spPr>
            <a:xfrm>
              <a:off x="860108" y="1920398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16" name="Tekstvak 15">
              <a:extLst>
                <a:ext uri="{FF2B5EF4-FFF2-40B4-BE49-F238E27FC236}">
                  <a16:creationId xmlns:a16="http://schemas.microsoft.com/office/drawing/2014/main" id="{B6EADC62-ACC2-404D-89E6-ED5089826722}"/>
                </a:ext>
              </a:extLst>
            </xdr:cNvPr>
            <xdr:cNvSpPr txBox="1"/>
          </xdr:nvSpPr>
          <xdr:spPr>
            <a:xfrm>
              <a:off x="860108" y="1920398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172358</xdr:colOff>
      <xdr:row>4</xdr:row>
      <xdr:rowOff>34471</xdr:rowOff>
    </xdr:from>
    <xdr:ext cx="20320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kstvak 16">
              <a:extLst>
                <a:ext uri="{FF2B5EF4-FFF2-40B4-BE49-F238E27FC236}">
                  <a16:creationId xmlns:a16="http://schemas.microsoft.com/office/drawing/2014/main" id="{1DAD1F51-E964-4952-B44A-1DE8DFD26F13}"/>
                </a:ext>
              </a:extLst>
            </xdr:cNvPr>
            <xdr:cNvSpPr txBox="1"/>
          </xdr:nvSpPr>
          <xdr:spPr>
            <a:xfrm>
              <a:off x="781958" y="774700"/>
              <a:ext cx="2032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l-NL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𝜹</m:t>
                    </m:r>
                  </m:oMath>
                </m:oMathPara>
              </a14:m>
              <a:endParaRPr lang="nl-NL" sz="1400" b="1"/>
            </a:p>
          </xdr:txBody>
        </xdr:sp>
      </mc:Choice>
      <mc:Fallback xmlns="">
        <xdr:sp macro="" textlink="">
          <xdr:nvSpPr>
            <xdr:cNvPr id="17" name="Tekstvak 16">
              <a:extLst>
                <a:ext uri="{FF2B5EF4-FFF2-40B4-BE49-F238E27FC236}">
                  <a16:creationId xmlns:a16="http://schemas.microsoft.com/office/drawing/2014/main" id="{1DAD1F51-E964-4952-B44A-1DE8DFD26F13}"/>
                </a:ext>
              </a:extLst>
            </xdr:cNvPr>
            <xdr:cNvSpPr txBox="1"/>
          </xdr:nvSpPr>
          <xdr:spPr>
            <a:xfrm>
              <a:off x="781958" y="774700"/>
              <a:ext cx="2032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nl-NL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𝜹</a:t>
              </a:r>
              <a:endParaRPr lang="nl-NL" sz="1400" b="1"/>
            </a:p>
          </xdr:txBody>
        </xdr:sp>
      </mc:Fallback>
    </mc:AlternateContent>
    <xdr:clientData/>
  </xdr:oneCellAnchor>
  <xdr:oneCellAnchor>
    <xdr:from>
      <xdr:col>2</xdr:col>
      <xdr:colOff>70485</xdr:colOff>
      <xdr:row>21</xdr:row>
      <xdr:rowOff>101600</xdr:rowOff>
    </xdr:from>
    <xdr:ext cx="109344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kstvak 26">
              <a:extLst>
                <a:ext uri="{FF2B5EF4-FFF2-40B4-BE49-F238E27FC236}">
                  <a16:creationId xmlns:a16="http://schemas.microsoft.com/office/drawing/2014/main" id="{164FB6A0-96F3-43F3-8D12-1D30749D3638}"/>
                </a:ext>
              </a:extLst>
            </xdr:cNvPr>
            <xdr:cNvSpPr txBox="1"/>
          </xdr:nvSpPr>
          <xdr:spPr>
            <a:xfrm>
              <a:off x="1247352" y="6671733"/>
              <a:ext cx="109344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𝑅𝑒𝑐𝑜𝑣𝑒𝑟</m:t>
                        </m:r>
                        <m:sSub>
                          <m:sSub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27" name="Tekstvak 26">
              <a:extLst>
                <a:ext uri="{FF2B5EF4-FFF2-40B4-BE49-F238E27FC236}">
                  <a16:creationId xmlns:a16="http://schemas.microsoft.com/office/drawing/2014/main" id="{164FB6A0-96F3-43F3-8D12-1D30749D3638}"/>
                </a:ext>
              </a:extLst>
            </xdr:cNvPr>
            <xdr:cNvSpPr txBox="1"/>
          </xdr:nvSpPr>
          <xdr:spPr>
            <a:xfrm>
              <a:off x="1247352" y="6671733"/>
              <a:ext cx="109344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_𝑖▒〖1/𝑛∗𝑅𝑒𝑐𝑜𝑣𝑒𝑟𝑦_𝑖 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29528</xdr:colOff>
      <xdr:row>22</xdr:row>
      <xdr:rowOff>77788</xdr:rowOff>
    </xdr:from>
    <xdr:ext cx="121033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kstvak 27">
              <a:extLst>
                <a:ext uri="{FF2B5EF4-FFF2-40B4-BE49-F238E27FC236}">
                  <a16:creationId xmlns:a16="http://schemas.microsoft.com/office/drawing/2014/main" id="{F0FBA97F-F743-4AEC-9862-CC17B9DA8A7F}"/>
                </a:ext>
              </a:extLst>
            </xdr:cNvPr>
            <xdr:cNvSpPr txBox="1"/>
          </xdr:nvSpPr>
          <xdr:spPr>
            <a:xfrm>
              <a:off x="1206395" y="7189788"/>
              <a:ext cx="121033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  <m:sSup>
                              <m:sSup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e>
                              <m:sup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</m:sup>
                            </m:sSup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𝑅𝑒𝑐𝑜𝑣𝑒𝑟</m:t>
                        </m:r>
                        <m:sSub>
                          <m:sSubPr>
                            <m:ctrlP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28" name="Tekstvak 27">
              <a:extLst>
                <a:ext uri="{FF2B5EF4-FFF2-40B4-BE49-F238E27FC236}">
                  <a16:creationId xmlns:a16="http://schemas.microsoft.com/office/drawing/2014/main" id="{F0FBA97F-F743-4AEC-9862-CC17B9DA8A7F}"/>
                </a:ext>
              </a:extLst>
            </xdr:cNvPr>
            <xdr:cNvSpPr txBox="1"/>
          </xdr:nvSpPr>
          <xdr:spPr>
            <a:xfrm>
              <a:off x="1206395" y="7189788"/>
              <a:ext cx="121033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_𝑖▒〖(𝑉𝑖^∗)/(𝑇..)∗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𝑅𝑒𝑐𝑜𝑣𝑒𝑟𝑦_𝑖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47625</xdr:colOff>
      <xdr:row>23</xdr:row>
      <xdr:rowOff>63500</xdr:rowOff>
    </xdr:from>
    <xdr:ext cx="109344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kstvak 28">
              <a:extLst>
                <a:ext uri="{FF2B5EF4-FFF2-40B4-BE49-F238E27FC236}">
                  <a16:creationId xmlns:a16="http://schemas.microsoft.com/office/drawing/2014/main" id="{235EF90D-9D71-4B58-A2EF-2D0242494DC1}"/>
                </a:ext>
              </a:extLst>
            </xdr:cNvPr>
            <xdr:cNvSpPr txBox="1"/>
          </xdr:nvSpPr>
          <xdr:spPr>
            <a:xfrm>
              <a:off x="1224492" y="7734300"/>
              <a:ext cx="109344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𝑅𝑒𝑐𝑜𝑣𝑒𝑟</m:t>
                        </m:r>
                        <m:sSub>
                          <m:sSubPr>
                            <m:ctrlP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29" name="Tekstvak 28">
              <a:extLst>
                <a:ext uri="{FF2B5EF4-FFF2-40B4-BE49-F238E27FC236}">
                  <a16:creationId xmlns:a16="http://schemas.microsoft.com/office/drawing/2014/main" id="{235EF90D-9D71-4B58-A2EF-2D0242494DC1}"/>
                </a:ext>
              </a:extLst>
            </xdr:cNvPr>
            <xdr:cNvSpPr txBox="1"/>
          </xdr:nvSpPr>
          <xdr:spPr>
            <a:xfrm>
              <a:off x="1224492" y="7734300"/>
              <a:ext cx="109344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𝑅𝑒𝑐𝑜𝑣𝑒𝑟𝑦_𝑖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29528</xdr:colOff>
      <xdr:row>24</xdr:row>
      <xdr:rowOff>77788</xdr:rowOff>
    </xdr:from>
    <xdr:ext cx="121033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kstvak 29">
              <a:extLst>
                <a:ext uri="{FF2B5EF4-FFF2-40B4-BE49-F238E27FC236}">
                  <a16:creationId xmlns:a16="http://schemas.microsoft.com/office/drawing/2014/main" id="{033333EB-9CC9-49BD-92D5-0A6BFD2A602C}"/>
                </a:ext>
              </a:extLst>
            </xdr:cNvPr>
            <xdr:cNvSpPr txBox="1"/>
          </xdr:nvSpPr>
          <xdr:spPr>
            <a:xfrm>
              <a:off x="1206395" y="8171921"/>
              <a:ext cx="121033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  <m:sSup>
                              <m:sSup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e>
                              <m:sup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</m:sup>
                            </m:sSup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𝑅𝑒𝑐𝑜𝑣𝑒𝑟</m:t>
                        </m:r>
                        <m:sSub>
                          <m:sSubPr>
                            <m:ctrlP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30" name="Tekstvak 29">
              <a:extLst>
                <a:ext uri="{FF2B5EF4-FFF2-40B4-BE49-F238E27FC236}">
                  <a16:creationId xmlns:a16="http://schemas.microsoft.com/office/drawing/2014/main" id="{033333EB-9CC9-49BD-92D5-0A6BFD2A602C}"/>
                </a:ext>
              </a:extLst>
            </xdr:cNvPr>
            <xdr:cNvSpPr txBox="1"/>
          </xdr:nvSpPr>
          <xdr:spPr>
            <a:xfrm>
              <a:off x="1206395" y="8171921"/>
              <a:ext cx="121033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_𝑖▒〖(𝑉𝑖^∗)/(𝑇..)∗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𝑅𝑒𝑐𝑜𝑣𝑒𝑟𝑦_𝑖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47625</xdr:colOff>
      <xdr:row>25</xdr:row>
      <xdr:rowOff>63500</xdr:rowOff>
    </xdr:from>
    <xdr:ext cx="109344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kstvak 30">
              <a:extLst>
                <a:ext uri="{FF2B5EF4-FFF2-40B4-BE49-F238E27FC236}">
                  <a16:creationId xmlns:a16="http://schemas.microsoft.com/office/drawing/2014/main" id="{D026DAB8-F430-4D33-8417-EC12A3A322A7}"/>
                </a:ext>
              </a:extLst>
            </xdr:cNvPr>
            <xdr:cNvSpPr txBox="1"/>
          </xdr:nvSpPr>
          <xdr:spPr>
            <a:xfrm>
              <a:off x="1224492" y="8699500"/>
              <a:ext cx="109344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𝑅𝑒𝑐𝑜𝑣𝑒𝑟</m:t>
                        </m:r>
                        <m:sSub>
                          <m:sSubPr>
                            <m:ctrlP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31" name="Tekstvak 30">
              <a:extLst>
                <a:ext uri="{FF2B5EF4-FFF2-40B4-BE49-F238E27FC236}">
                  <a16:creationId xmlns:a16="http://schemas.microsoft.com/office/drawing/2014/main" id="{D026DAB8-F430-4D33-8417-EC12A3A322A7}"/>
                </a:ext>
              </a:extLst>
            </xdr:cNvPr>
            <xdr:cNvSpPr txBox="1"/>
          </xdr:nvSpPr>
          <xdr:spPr>
            <a:xfrm>
              <a:off x="1224492" y="8699500"/>
              <a:ext cx="109344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𝑅𝑒𝑐𝑜𝑣𝑒𝑟𝑦_𝑖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29528</xdr:colOff>
      <xdr:row>26</xdr:row>
      <xdr:rowOff>77788</xdr:rowOff>
    </xdr:from>
    <xdr:ext cx="121033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kstvak 31">
              <a:extLst>
                <a:ext uri="{FF2B5EF4-FFF2-40B4-BE49-F238E27FC236}">
                  <a16:creationId xmlns:a16="http://schemas.microsoft.com/office/drawing/2014/main" id="{57B8C1E7-782D-438D-977A-1E49309948D7}"/>
                </a:ext>
              </a:extLst>
            </xdr:cNvPr>
            <xdr:cNvSpPr txBox="1"/>
          </xdr:nvSpPr>
          <xdr:spPr>
            <a:xfrm>
              <a:off x="1206395" y="9179455"/>
              <a:ext cx="121033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  <m:sSup>
                              <m:sSup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e>
                              <m:sup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</m:sup>
                            </m:sSup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𝑅𝑒𝑐𝑜𝑣𝑒𝑟</m:t>
                        </m:r>
                        <m:sSub>
                          <m:sSubPr>
                            <m:ctrlP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32" name="Tekstvak 31">
              <a:extLst>
                <a:ext uri="{FF2B5EF4-FFF2-40B4-BE49-F238E27FC236}">
                  <a16:creationId xmlns:a16="http://schemas.microsoft.com/office/drawing/2014/main" id="{57B8C1E7-782D-438D-977A-1E49309948D7}"/>
                </a:ext>
              </a:extLst>
            </xdr:cNvPr>
            <xdr:cNvSpPr txBox="1"/>
          </xdr:nvSpPr>
          <xdr:spPr>
            <a:xfrm>
              <a:off x="1206395" y="9179455"/>
              <a:ext cx="121033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_𝑖▒〖(𝑉𝑖^∗)/(𝑇..)∗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𝑅𝑒𝑐𝑜𝑣𝑒𝑟𝑦_𝑖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47625</xdr:colOff>
      <xdr:row>27</xdr:row>
      <xdr:rowOff>63500</xdr:rowOff>
    </xdr:from>
    <xdr:ext cx="109344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kstvak 32">
              <a:extLst>
                <a:ext uri="{FF2B5EF4-FFF2-40B4-BE49-F238E27FC236}">
                  <a16:creationId xmlns:a16="http://schemas.microsoft.com/office/drawing/2014/main" id="{3A835269-2543-4127-9683-B2DCB75C7864}"/>
                </a:ext>
              </a:extLst>
            </xdr:cNvPr>
            <xdr:cNvSpPr txBox="1"/>
          </xdr:nvSpPr>
          <xdr:spPr>
            <a:xfrm>
              <a:off x="1224492" y="9647767"/>
              <a:ext cx="109344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𝑅𝑒𝑐𝑜𝑣𝑒𝑟</m:t>
                        </m:r>
                        <m:sSub>
                          <m:sSubPr>
                            <m:ctrlP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33" name="Tekstvak 32">
              <a:extLst>
                <a:ext uri="{FF2B5EF4-FFF2-40B4-BE49-F238E27FC236}">
                  <a16:creationId xmlns:a16="http://schemas.microsoft.com/office/drawing/2014/main" id="{3A835269-2543-4127-9683-B2DCB75C7864}"/>
                </a:ext>
              </a:extLst>
            </xdr:cNvPr>
            <xdr:cNvSpPr txBox="1"/>
          </xdr:nvSpPr>
          <xdr:spPr>
            <a:xfrm>
              <a:off x="1224492" y="9647767"/>
              <a:ext cx="109344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𝑅𝑒𝑐𝑜𝑣𝑒𝑟𝑦_𝑖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29528</xdr:colOff>
      <xdr:row>28</xdr:row>
      <xdr:rowOff>77788</xdr:rowOff>
    </xdr:from>
    <xdr:ext cx="121033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kstvak 33">
              <a:extLst>
                <a:ext uri="{FF2B5EF4-FFF2-40B4-BE49-F238E27FC236}">
                  <a16:creationId xmlns:a16="http://schemas.microsoft.com/office/drawing/2014/main" id="{5010FD45-5651-4D25-9CD4-500FD2C08326}"/>
                </a:ext>
              </a:extLst>
            </xdr:cNvPr>
            <xdr:cNvSpPr txBox="1"/>
          </xdr:nvSpPr>
          <xdr:spPr>
            <a:xfrm>
              <a:off x="1206395" y="10144655"/>
              <a:ext cx="121033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  <m:sSup>
                              <m:sSup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e>
                              <m:sup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</m:sup>
                            </m:sSup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𝑅𝑒𝑐𝑜𝑣𝑒𝑟</m:t>
                        </m:r>
                        <m:sSub>
                          <m:sSubPr>
                            <m:ctrlP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34" name="Tekstvak 33">
              <a:extLst>
                <a:ext uri="{FF2B5EF4-FFF2-40B4-BE49-F238E27FC236}">
                  <a16:creationId xmlns:a16="http://schemas.microsoft.com/office/drawing/2014/main" id="{5010FD45-5651-4D25-9CD4-500FD2C08326}"/>
                </a:ext>
              </a:extLst>
            </xdr:cNvPr>
            <xdr:cNvSpPr txBox="1"/>
          </xdr:nvSpPr>
          <xdr:spPr>
            <a:xfrm>
              <a:off x="1206395" y="10144655"/>
              <a:ext cx="121033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_𝑖▒〖(𝑉𝑖^∗)/(𝑇..)∗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𝑅𝑒𝑐𝑜𝑣𝑒𝑟𝑦_𝑖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172358</xdr:colOff>
      <xdr:row>20</xdr:row>
      <xdr:rowOff>34471</xdr:rowOff>
    </xdr:from>
    <xdr:ext cx="20320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kstvak 34">
              <a:extLst>
                <a:ext uri="{FF2B5EF4-FFF2-40B4-BE49-F238E27FC236}">
                  <a16:creationId xmlns:a16="http://schemas.microsoft.com/office/drawing/2014/main" id="{BE9766B2-C754-4954-8839-98041EC8C503}"/>
                </a:ext>
              </a:extLst>
            </xdr:cNvPr>
            <xdr:cNvSpPr txBox="1"/>
          </xdr:nvSpPr>
          <xdr:spPr>
            <a:xfrm>
              <a:off x="781958" y="774700"/>
              <a:ext cx="2032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l-NL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𝜹</m:t>
                    </m:r>
                  </m:oMath>
                </m:oMathPara>
              </a14:m>
              <a:endParaRPr lang="nl-NL" sz="1400" b="1"/>
            </a:p>
          </xdr:txBody>
        </xdr:sp>
      </mc:Choice>
      <mc:Fallback xmlns="">
        <xdr:sp macro="" textlink="">
          <xdr:nvSpPr>
            <xdr:cNvPr id="35" name="Tekstvak 34">
              <a:extLst>
                <a:ext uri="{FF2B5EF4-FFF2-40B4-BE49-F238E27FC236}">
                  <a16:creationId xmlns:a16="http://schemas.microsoft.com/office/drawing/2014/main" id="{BE9766B2-C754-4954-8839-98041EC8C503}"/>
                </a:ext>
              </a:extLst>
            </xdr:cNvPr>
            <xdr:cNvSpPr txBox="1"/>
          </xdr:nvSpPr>
          <xdr:spPr>
            <a:xfrm>
              <a:off x="781958" y="774700"/>
              <a:ext cx="2032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nl-NL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𝜹</a:t>
              </a:r>
              <a:endParaRPr lang="nl-NL" sz="1400" b="1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5</xdr:row>
      <xdr:rowOff>27622</xdr:rowOff>
    </xdr:from>
    <xdr:ext cx="1068498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5970A3B0-0BC1-466C-B29C-205D5561C94D}"/>
                </a:ext>
              </a:extLst>
            </xdr:cNvPr>
            <xdr:cNvSpPr txBox="1"/>
          </xdr:nvSpPr>
          <xdr:spPr>
            <a:xfrm>
              <a:off x="892175" y="916622"/>
              <a:ext cx="106849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∗(1−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)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5970A3B0-0BC1-466C-B29C-205D5561C94D}"/>
                </a:ext>
              </a:extLst>
            </xdr:cNvPr>
            <xdr:cNvSpPr txBox="1"/>
          </xdr:nvSpPr>
          <xdr:spPr>
            <a:xfrm>
              <a:off x="892175" y="916622"/>
              <a:ext cx="106849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_𝑖▒〖1/𝑛∗(1−𝐶𝐶𝑖 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53340</xdr:colOff>
      <xdr:row>6</xdr:row>
      <xdr:rowOff>59055</xdr:rowOff>
    </xdr:from>
    <xdr:ext cx="1255728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5F1402DC-1CE8-4E81-9702-711B2755776D}"/>
                </a:ext>
              </a:extLst>
            </xdr:cNvPr>
            <xdr:cNvSpPr txBox="1"/>
          </xdr:nvSpPr>
          <xdr:spPr>
            <a:xfrm>
              <a:off x="878840" y="1430655"/>
              <a:ext cx="125572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∗(1−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^2 )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5F1402DC-1CE8-4E81-9702-711B2755776D}"/>
                </a:ext>
              </a:extLst>
            </xdr:cNvPr>
            <xdr:cNvSpPr txBox="1"/>
          </xdr:nvSpPr>
          <xdr:spPr>
            <a:xfrm>
              <a:off x="878840" y="1430655"/>
              <a:ext cx="125572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_𝑖▒〖1/𝑛∗(1−𝐶𝐶𝑖 ^2 )〗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59055</xdr:colOff>
      <xdr:row>7</xdr:row>
      <xdr:rowOff>15240</xdr:rowOff>
    </xdr:from>
    <xdr:ext cx="1340752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032096B1-43C9-487C-8C98-30C7B6AC4E95}"/>
                </a:ext>
              </a:extLst>
            </xdr:cNvPr>
            <xdr:cNvSpPr txBox="1"/>
          </xdr:nvSpPr>
          <xdr:spPr>
            <a:xfrm>
              <a:off x="884555" y="2009140"/>
              <a:ext cx="1340752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∗(1−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</m:t>
                        </m:r>
                      </m:e>
                    </m:nary>
                    <m:r>
                      <a:rPr lang="nl-NL" sz="1100" b="0" i="1">
                        <a:latin typeface="Cambria Math" panose="02040503050406030204" pitchFamily="18" charset="0"/>
                      </a:rPr>
                      <m:t> )</m:t>
                    </m:r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032096B1-43C9-487C-8C98-30C7B6AC4E95}"/>
                </a:ext>
              </a:extLst>
            </xdr:cNvPr>
            <xdr:cNvSpPr txBox="1"/>
          </xdr:nvSpPr>
          <xdr:spPr>
            <a:xfrm>
              <a:off x="884555" y="2009140"/>
              <a:ext cx="1340752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_𝑖▒〖𝑉𝑖/(𝑇..)∗(1−𝐶𝐶𝑖 ^2〗  )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8</xdr:row>
      <xdr:rowOff>63500</xdr:rowOff>
    </xdr:from>
    <xdr:ext cx="155985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975BC3AE-D28F-4F5D-B27B-A170266301D6}"/>
                </a:ext>
              </a:extLst>
            </xdr:cNvPr>
            <xdr:cNvSpPr txBox="1"/>
          </xdr:nvSpPr>
          <xdr:spPr>
            <a:xfrm>
              <a:off x="878205" y="257810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975BC3AE-D28F-4F5D-B27B-A170266301D6}"/>
                </a:ext>
              </a:extLst>
            </xdr:cNvPr>
            <xdr:cNvSpPr txBox="1"/>
          </xdr:nvSpPr>
          <xdr:spPr>
            <a:xfrm>
              <a:off x="878205" y="257810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29528</xdr:colOff>
      <xdr:row>9</xdr:row>
      <xdr:rowOff>77788</xdr:rowOff>
    </xdr:from>
    <xdr:ext cx="167065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kstvak 5">
              <a:extLst>
                <a:ext uri="{FF2B5EF4-FFF2-40B4-BE49-F238E27FC236}">
                  <a16:creationId xmlns:a16="http://schemas.microsoft.com/office/drawing/2014/main" id="{092BE994-A1B0-4EDB-97FA-08D2F31B8687}"/>
                </a:ext>
              </a:extLst>
            </xdr:cNvPr>
            <xdr:cNvSpPr txBox="1"/>
          </xdr:nvSpPr>
          <xdr:spPr>
            <a:xfrm>
              <a:off x="860108" y="317150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6" name="Tekstvak 5">
              <a:extLst>
                <a:ext uri="{FF2B5EF4-FFF2-40B4-BE49-F238E27FC236}">
                  <a16:creationId xmlns:a16="http://schemas.microsoft.com/office/drawing/2014/main" id="{092BE994-A1B0-4EDB-97FA-08D2F31B8687}"/>
                </a:ext>
              </a:extLst>
            </xdr:cNvPr>
            <xdr:cNvSpPr txBox="1"/>
          </xdr:nvSpPr>
          <xdr:spPr>
            <a:xfrm>
              <a:off x="860108" y="317150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14</xdr:row>
      <xdr:rowOff>63500</xdr:rowOff>
    </xdr:from>
    <xdr:ext cx="155985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kstvak 9">
              <a:extLst>
                <a:ext uri="{FF2B5EF4-FFF2-40B4-BE49-F238E27FC236}">
                  <a16:creationId xmlns:a16="http://schemas.microsoft.com/office/drawing/2014/main" id="{A7BAF1B0-F409-433A-AF00-67A9E45D9A67}"/>
                </a:ext>
              </a:extLst>
            </xdr:cNvPr>
            <xdr:cNvSpPr txBox="1"/>
          </xdr:nvSpPr>
          <xdr:spPr>
            <a:xfrm>
              <a:off x="878205" y="538226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10" name="Tekstvak 9">
              <a:extLst>
                <a:ext uri="{FF2B5EF4-FFF2-40B4-BE49-F238E27FC236}">
                  <a16:creationId xmlns:a16="http://schemas.microsoft.com/office/drawing/2014/main" id="{A7BAF1B0-F409-433A-AF00-67A9E45D9A67}"/>
                </a:ext>
              </a:extLst>
            </xdr:cNvPr>
            <xdr:cNvSpPr txBox="1"/>
          </xdr:nvSpPr>
          <xdr:spPr>
            <a:xfrm>
              <a:off x="878205" y="538226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29528</xdr:colOff>
      <xdr:row>15</xdr:row>
      <xdr:rowOff>77788</xdr:rowOff>
    </xdr:from>
    <xdr:ext cx="167065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kstvak 10">
              <a:extLst>
                <a:ext uri="{FF2B5EF4-FFF2-40B4-BE49-F238E27FC236}">
                  <a16:creationId xmlns:a16="http://schemas.microsoft.com/office/drawing/2014/main" id="{794163D2-C769-40C6-9B0E-A456503AB6A5}"/>
                </a:ext>
              </a:extLst>
            </xdr:cNvPr>
            <xdr:cNvSpPr txBox="1"/>
          </xdr:nvSpPr>
          <xdr:spPr>
            <a:xfrm>
              <a:off x="860108" y="588422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11" name="Tekstvak 10">
              <a:extLst>
                <a:ext uri="{FF2B5EF4-FFF2-40B4-BE49-F238E27FC236}">
                  <a16:creationId xmlns:a16="http://schemas.microsoft.com/office/drawing/2014/main" id="{794163D2-C769-40C6-9B0E-A456503AB6A5}"/>
                </a:ext>
              </a:extLst>
            </xdr:cNvPr>
            <xdr:cNvSpPr txBox="1"/>
          </xdr:nvSpPr>
          <xdr:spPr>
            <a:xfrm>
              <a:off x="860108" y="588422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20</xdr:row>
      <xdr:rowOff>63500</xdr:rowOff>
    </xdr:from>
    <xdr:ext cx="155985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kstvak 14">
              <a:extLst>
                <a:ext uri="{FF2B5EF4-FFF2-40B4-BE49-F238E27FC236}">
                  <a16:creationId xmlns:a16="http://schemas.microsoft.com/office/drawing/2014/main" id="{CCDBB30B-F3B8-4DAB-93DD-305B2D78BAB2}"/>
                </a:ext>
              </a:extLst>
            </xdr:cNvPr>
            <xdr:cNvSpPr txBox="1"/>
          </xdr:nvSpPr>
          <xdr:spPr>
            <a:xfrm>
              <a:off x="878205" y="806450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15" name="Tekstvak 14">
              <a:extLst>
                <a:ext uri="{FF2B5EF4-FFF2-40B4-BE49-F238E27FC236}">
                  <a16:creationId xmlns:a16="http://schemas.microsoft.com/office/drawing/2014/main" id="{CCDBB30B-F3B8-4DAB-93DD-305B2D78BAB2}"/>
                </a:ext>
              </a:extLst>
            </xdr:cNvPr>
            <xdr:cNvSpPr txBox="1"/>
          </xdr:nvSpPr>
          <xdr:spPr>
            <a:xfrm>
              <a:off x="878205" y="806450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29528</xdr:colOff>
      <xdr:row>21</xdr:row>
      <xdr:rowOff>77788</xdr:rowOff>
    </xdr:from>
    <xdr:ext cx="167065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kstvak 15">
              <a:extLst>
                <a:ext uri="{FF2B5EF4-FFF2-40B4-BE49-F238E27FC236}">
                  <a16:creationId xmlns:a16="http://schemas.microsoft.com/office/drawing/2014/main" id="{AC8FD3B7-A768-47B4-B9C5-3E8B8355C1CC}"/>
                </a:ext>
              </a:extLst>
            </xdr:cNvPr>
            <xdr:cNvSpPr txBox="1"/>
          </xdr:nvSpPr>
          <xdr:spPr>
            <a:xfrm>
              <a:off x="860108" y="855122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16" name="Tekstvak 15">
              <a:extLst>
                <a:ext uri="{FF2B5EF4-FFF2-40B4-BE49-F238E27FC236}">
                  <a16:creationId xmlns:a16="http://schemas.microsoft.com/office/drawing/2014/main" id="{AC8FD3B7-A768-47B4-B9C5-3E8B8355C1CC}"/>
                </a:ext>
              </a:extLst>
            </xdr:cNvPr>
            <xdr:cNvSpPr txBox="1"/>
          </xdr:nvSpPr>
          <xdr:spPr>
            <a:xfrm>
              <a:off x="860108" y="855122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26</xdr:row>
      <xdr:rowOff>63500</xdr:rowOff>
    </xdr:from>
    <xdr:ext cx="155985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kstvak 19">
              <a:extLst>
                <a:ext uri="{FF2B5EF4-FFF2-40B4-BE49-F238E27FC236}">
                  <a16:creationId xmlns:a16="http://schemas.microsoft.com/office/drawing/2014/main" id="{F4E2439B-8AC7-41F0-9C32-BFE7B1835644}"/>
                </a:ext>
              </a:extLst>
            </xdr:cNvPr>
            <xdr:cNvSpPr txBox="1"/>
          </xdr:nvSpPr>
          <xdr:spPr>
            <a:xfrm>
              <a:off x="878205" y="1062482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20" name="Tekstvak 19">
              <a:extLst>
                <a:ext uri="{FF2B5EF4-FFF2-40B4-BE49-F238E27FC236}">
                  <a16:creationId xmlns:a16="http://schemas.microsoft.com/office/drawing/2014/main" id="{F4E2439B-8AC7-41F0-9C32-BFE7B1835644}"/>
                </a:ext>
              </a:extLst>
            </xdr:cNvPr>
            <xdr:cNvSpPr txBox="1"/>
          </xdr:nvSpPr>
          <xdr:spPr>
            <a:xfrm>
              <a:off x="878205" y="1062482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29528</xdr:colOff>
      <xdr:row>27</xdr:row>
      <xdr:rowOff>77788</xdr:rowOff>
    </xdr:from>
    <xdr:ext cx="167065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kstvak 20">
              <a:extLst>
                <a:ext uri="{FF2B5EF4-FFF2-40B4-BE49-F238E27FC236}">
                  <a16:creationId xmlns:a16="http://schemas.microsoft.com/office/drawing/2014/main" id="{E787CC53-2C17-43F1-92F1-3AA79A6FD3DF}"/>
                </a:ext>
              </a:extLst>
            </xdr:cNvPr>
            <xdr:cNvSpPr txBox="1"/>
          </xdr:nvSpPr>
          <xdr:spPr>
            <a:xfrm>
              <a:off x="860108" y="1112678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21" name="Tekstvak 20">
              <a:extLst>
                <a:ext uri="{FF2B5EF4-FFF2-40B4-BE49-F238E27FC236}">
                  <a16:creationId xmlns:a16="http://schemas.microsoft.com/office/drawing/2014/main" id="{E787CC53-2C17-43F1-92F1-3AA79A6FD3DF}"/>
                </a:ext>
              </a:extLst>
            </xdr:cNvPr>
            <xdr:cNvSpPr txBox="1"/>
          </xdr:nvSpPr>
          <xdr:spPr>
            <a:xfrm>
              <a:off x="860108" y="1112678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32</xdr:row>
      <xdr:rowOff>63500</xdr:rowOff>
    </xdr:from>
    <xdr:ext cx="155985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kstvak 24">
              <a:extLst>
                <a:ext uri="{FF2B5EF4-FFF2-40B4-BE49-F238E27FC236}">
                  <a16:creationId xmlns:a16="http://schemas.microsoft.com/office/drawing/2014/main" id="{FFB8A2C2-8263-4E6C-B6BB-1BCB25B382E4}"/>
                </a:ext>
              </a:extLst>
            </xdr:cNvPr>
            <xdr:cNvSpPr txBox="1"/>
          </xdr:nvSpPr>
          <xdr:spPr>
            <a:xfrm>
              <a:off x="878205" y="1336040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25" name="Tekstvak 24">
              <a:extLst>
                <a:ext uri="{FF2B5EF4-FFF2-40B4-BE49-F238E27FC236}">
                  <a16:creationId xmlns:a16="http://schemas.microsoft.com/office/drawing/2014/main" id="{FFB8A2C2-8263-4E6C-B6BB-1BCB25B382E4}"/>
                </a:ext>
              </a:extLst>
            </xdr:cNvPr>
            <xdr:cNvSpPr txBox="1"/>
          </xdr:nvSpPr>
          <xdr:spPr>
            <a:xfrm>
              <a:off x="878205" y="1336040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29528</xdr:colOff>
      <xdr:row>33</xdr:row>
      <xdr:rowOff>77788</xdr:rowOff>
    </xdr:from>
    <xdr:ext cx="167065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kstvak 25">
              <a:extLst>
                <a:ext uri="{FF2B5EF4-FFF2-40B4-BE49-F238E27FC236}">
                  <a16:creationId xmlns:a16="http://schemas.microsoft.com/office/drawing/2014/main" id="{FB15E827-E7E6-43A9-B097-557122DADC1E}"/>
                </a:ext>
              </a:extLst>
            </xdr:cNvPr>
            <xdr:cNvSpPr txBox="1"/>
          </xdr:nvSpPr>
          <xdr:spPr>
            <a:xfrm>
              <a:off x="860108" y="1386236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26" name="Tekstvak 25">
              <a:extLst>
                <a:ext uri="{FF2B5EF4-FFF2-40B4-BE49-F238E27FC236}">
                  <a16:creationId xmlns:a16="http://schemas.microsoft.com/office/drawing/2014/main" id="{FB15E827-E7E6-43A9-B097-557122DADC1E}"/>
                </a:ext>
              </a:extLst>
            </xdr:cNvPr>
            <xdr:cNvSpPr txBox="1"/>
          </xdr:nvSpPr>
          <xdr:spPr>
            <a:xfrm>
              <a:off x="860108" y="1386236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38</xdr:row>
      <xdr:rowOff>63500</xdr:rowOff>
    </xdr:from>
    <xdr:ext cx="155985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kstvak 29">
              <a:extLst>
                <a:ext uri="{FF2B5EF4-FFF2-40B4-BE49-F238E27FC236}">
                  <a16:creationId xmlns:a16="http://schemas.microsoft.com/office/drawing/2014/main" id="{B9FEB090-8128-4442-9C39-8A26271B1551}"/>
                </a:ext>
              </a:extLst>
            </xdr:cNvPr>
            <xdr:cNvSpPr txBox="1"/>
          </xdr:nvSpPr>
          <xdr:spPr>
            <a:xfrm>
              <a:off x="878205" y="1605788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30" name="Tekstvak 29">
              <a:extLst>
                <a:ext uri="{FF2B5EF4-FFF2-40B4-BE49-F238E27FC236}">
                  <a16:creationId xmlns:a16="http://schemas.microsoft.com/office/drawing/2014/main" id="{B9FEB090-8128-4442-9C39-8A26271B1551}"/>
                </a:ext>
              </a:extLst>
            </xdr:cNvPr>
            <xdr:cNvSpPr txBox="1"/>
          </xdr:nvSpPr>
          <xdr:spPr>
            <a:xfrm>
              <a:off x="878205" y="1605788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29528</xdr:colOff>
      <xdr:row>39</xdr:row>
      <xdr:rowOff>77788</xdr:rowOff>
    </xdr:from>
    <xdr:ext cx="167065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kstvak 30">
              <a:extLst>
                <a:ext uri="{FF2B5EF4-FFF2-40B4-BE49-F238E27FC236}">
                  <a16:creationId xmlns:a16="http://schemas.microsoft.com/office/drawing/2014/main" id="{413BC736-8741-4AAD-8C22-CD14AFBB7A61}"/>
                </a:ext>
              </a:extLst>
            </xdr:cNvPr>
            <xdr:cNvSpPr txBox="1"/>
          </xdr:nvSpPr>
          <xdr:spPr>
            <a:xfrm>
              <a:off x="860108" y="1656746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31" name="Tekstvak 30">
              <a:extLst>
                <a:ext uri="{FF2B5EF4-FFF2-40B4-BE49-F238E27FC236}">
                  <a16:creationId xmlns:a16="http://schemas.microsoft.com/office/drawing/2014/main" id="{413BC736-8741-4AAD-8C22-CD14AFBB7A61}"/>
                </a:ext>
              </a:extLst>
            </xdr:cNvPr>
            <xdr:cNvSpPr txBox="1"/>
          </xdr:nvSpPr>
          <xdr:spPr>
            <a:xfrm>
              <a:off x="860108" y="1656746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44</xdr:row>
      <xdr:rowOff>63500</xdr:rowOff>
    </xdr:from>
    <xdr:ext cx="155985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kstvak 34">
              <a:extLst>
                <a:ext uri="{FF2B5EF4-FFF2-40B4-BE49-F238E27FC236}">
                  <a16:creationId xmlns:a16="http://schemas.microsoft.com/office/drawing/2014/main" id="{BEB053AF-A597-40BF-A42D-89D710227636}"/>
                </a:ext>
              </a:extLst>
            </xdr:cNvPr>
            <xdr:cNvSpPr txBox="1"/>
          </xdr:nvSpPr>
          <xdr:spPr>
            <a:xfrm>
              <a:off x="878205" y="1867916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35" name="Tekstvak 34">
              <a:extLst>
                <a:ext uri="{FF2B5EF4-FFF2-40B4-BE49-F238E27FC236}">
                  <a16:creationId xmlns:a16="http://schemas.microsoft.com/office/drawing/2014/main" id="{BEB053AF-A597-40BF-A42D-89D710227636}"/>
                </a:ext>
              </a:extLst>
            </xdr:cNvPr>
            <xdr:cNvSpPr txBox="1"/>
          </xdr:nvSpPr>
          <xdr:spPr>
            <a:xfrm>
              <a:off x="878205" y="1867916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29528</xdr:colOff>
      <xdr:row>45</xdr:row>
      <xdr:rowOff>77788</xdr:rowOff>
    </xdr:from>
    <xdr:ext cx="167065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kstvak 35">
              <a:extLst>
                <a:ext uri="{FF2B5EF4-FFF2-40B4-BE49-F238E27FC236}">
                  <a16:creationId xmlns:a16="http://schemas.microsoft.com/office/drawing/2014/main" id="{3BB5C90F-60AF-4840-9206-EB61024C14DD}"/>
                </a:ext>
              </a:extLst>
            </xdr:cNvPr>
            <xdr:cNvSpPr txBox="1"/>
          </xdr:nvSpPr>
          <xdr:spPr>
            <a:xfrm>
              <a:off x="860108" y="1920398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36" name="Tekstvak 35">
              <a:extLst>
                <a:ext uri="{FF2B5EF4-FFF2-40B4-BE49-F238E27FC236}">
                  <a16:creationId xmlns:a16="http://schemas.microsoft.com/office/drawing/2014/main" id="{3BB5C90F-60AF-4840-9206-EB61024C14DD}"/>
                </a:ext>
              </a:extLst>
            </xdr:cNvPr>
            <xdr:cNvSpPr txBox="1"/>
          </xdr:nvSpPr>
          <xdr:spPr>
            <a:xfrm>
              <a:off x="860108" y="1920398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50</xdr:row>
      <xdr:rowOff>63500</xdr:rowOff>
    </xdr:from>
    <xdr:ext cx="155985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kstvak 39">
              <a:extLst>
                <a:ext uri="{FF2B5EF4-FFF2-40B4-BE49-F238E27FC236}">
                  <a16:creationId xmlns:a16="http://schemas.microsoft.com/office/drawing/2014/main" id="{A07084A0-894B-4814-9451-FB03AF9257C7}"/>
                </a:ext>
              </a:extLst>
            </xdr:cNvPr>
            <xdr:cNvSpPr txBox="1"/>
          </xdr:nvSpPr>
          <xdr:spPr>
            <a:xfrm>
              <a:off x="878205" y="2130806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40" name="Tekstvak 39">
              <a:extLst>
                <a:ext uri="{FF2B5EF4-FFF2-40B4-BE49-F238E27FC236}">
                  <a16:creationId xmlns:a16="http://schemas.microsoft.com/office/drawing/2014/main" id="{A07084A0-894B-4814-9451-FB03AF9257C7}"/>
                </a:ext>
              </a:extLst>
            </xdr:cNvPr>
            <xdr:cNvSpPr txBox="1"/>
          </xdr:nvSpPr>
          <xdr:spPr>
            <a:xfrm>
              <a:off x="878205" y="2130806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29528</xdr:colOff>
      <xdr:row>51</xdr:row>
      <xdr:rowOff>77788</xdr:rowOff>
    </xdr:from>
    <xdr:ext cx="167065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kstvak 40">
              <a:extLst>
                <a:ext uri="{FF2B5EF4-FFF2-40B4-BE49-F238E27FC236}">
                  <a16:creationId xmlns:a16="http://schemas.microsoft.com/office/drawing/2014/main" id="{AF9746FE-2D35-49BF-8711-FB1C2FC62527}"/>
                </a:ext>
              </a:extLst>
            </xdr:cNvPr>
            <xdr:cNvSpPr txBox="1"/>
          </xdr:nvSpPr>
          <xdr:spPr>
            <a:xfrm>
              <a:off x="860108" y="2181002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41" name="Tekstvak 40">
              <a:extLst>
                <a:ext uri="{FF2B5EF4-FFF2-40B4-BE49-F238E27FC236}">
                  <a16:creationId xmlns:a16="http://schemas.microsoft.com/office/drawing/2014/main" id="{AF9746FE-2D35-49BF-8711-FB1C2FC62527}"/>
                </a:ext>
              </a:extLst>
            </xdr:cNvPr>
            <xdr:cNvSpPr txBox="1"/>
          </xdr:nvSpPr>
          <xdr:spPr>
            <a:xfrm>
              <a:off x="860108" y="2181002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13335</xdr:colOff>
      <xdr:row>11</xdr:row>
      <xdr:rowOff>0</xdr:rowOff>
    </xdr:from>
    <xdr:ext cx="1068498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kstvak 41">
              <a:extLst>
                <a:ext uri="{FF2B5EF4-FFF2-40B4-BE49-F238E27FC236}">
                  <a16:creationId xmlns:a16="http://schemas.microsoft.com/office/drawing/2014/main" id="{E0D45C80-5B8F-404E-AF79-483C7044B2FC}"/>
                </a:ext>
              </a:extLst>
            </xdr:cNvPr>
            <xdr:cNvSpPr txBox="1"/>
          </xdr:nvSpPr>
          <xdr:spPr>
            <a:xfrm>
              <a:off x="840649" y="3864429"/>
              <a:ext cx="106849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∗(1−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)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42" name="Tekstvak 41">
              <a:extLst>
                <a:ext uri="{FF2B5EF4-FFF2-40B4-BE49-F238E27FC236}">
                  <a16:creationId xmlns:a16="http://schemas.microsoft.com/office/drawing/2014/main" id="{E0D45C80-5B8F-404E-AF79-483C7044B2FC}"/>
                </a:ext>
              </a:extLst>
            </xdr:cNvPr>
            <xdr:cNvSpPr txBox="1"/>
          </xdr:nvSpPr>
          <xdr:spPr>
            <a:xfrm>
              <a:off x="840649" y="3864429"/>
              <a:ext cx="106849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_𝑖▒〖1/𝑛∗(1−𝐶𝐶𝑖 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12</xdr:row>
      <xdr:rowOff>53204</xdr:rowOff>
    </xdr:from>
    <xdr:ext cx="1255728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kstvak 42">
              <a:extLst>
                <a:ext uri="{FF2B5EF4-FFF2-40B4-BE49-F238E27FC236}">
                  <a16:creationId xmlns:a16="http://schemas.microsoft.com/office/drawing/2014/main" id="{85FF1A0B-59A7-4A9D-993C-CA6BA233592E}"/>
                </a:ext>
              </a:extLst>
            </xdr:cNvPr>
            <xdr:cNvSpPr txBox="1"/>
          </xdr:nvSpPr>
          <xdr:spPr>
            <a:xfrm>
              <a:off x="827314" y="4374833"/>
              <a:ext cx="125572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∗(1−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^2 )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43" name="Tekstvak 42">
              <a:extLst>
                <a:ext uri="{FF2B5EF4-FFF2-40B4-BE49-F238E27FC236}">
                  <a16:creationId xmlns:a16="http://schemas.microsoft.com/office/drawing/2014/main" id="{85FF1A0B-59A7-4A9D-993C-CA6BA233592E}"/>
                </a:ext>
              </a:extLst>
            </xdr:cNvPr>
            <xdr:cNvSpPr txBox="1"/>
          </xdr:nvSpPr>
          <xdr:spPr>
            <a:xfrm>
              <a:off x="827314" y="4374833"/>
              <a:ext cx="125572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_𝑖▒〖1/𝑛∗(1−𝐶𝐶𝑖 ^2 )〗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5715</xdr:colOff>
      <xdr:row>13</xdr:row>
      <xdr:rowOff>107361</xdr:rowOff>
    </xdr:from>
    <xdr:ext cx="1340752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kstvak 43">
              <a:extLst>
                <a:ext uri="{FF2B5EF4-FFF2-40B4-BE49-F238E27FC236}">
                  <a16:creationId xmlns:a16="http://schemas.microsoft.com/office/drawing/2014/main" id="{FA7C42EB-C801-407A-BD84-0593F38B85DB}"/>
                </a:ext>
              </a:extLst>
            </xdr:cNvPr>
            <xdr:cNvSpPr txBox="1"/>
          </xdr:nvSpPr>
          <xdr:spPr>
            <a:xfrm>
              <a:off x="833029" y="4951504"/>
              <a:ext cx="1340752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∗(1−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</m:t>
                        </m:r>
                      </m:e>
                    </m:nary>
                    <m:r>
                      <a:rPr lang="nl-NL" sz="1100" b="0" i="1">
                        <a:latin typeface="Cambria Math" panose="02040503050406030204" pitchFamily="18" charset="0"/>
                      </a:rPr>
                      <m:t> )</m:t>
                    </m:r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44" name="Tekstvak 43">
              <a:extLst>
                <a:ext uri="{FF2B5EF4-FFF2-40B4-BE49-F238E27FC236}">
                  <a16:creationId xmlns:a16="http://schemas.microsoft.com/office/drawing/2014/main" id="{FA7C42EB-C801-407A-BD84-0593F38B85DB}"/>
                </a:ext>
              </a:extLst>
            </xdr:cNvPr>
            <xdr:cNvSpPr txBox="1"/>
          </xdr:nvSpPr>
          <xdr:spPr>
            <a:xfrm>
              <a:off x="833029" y="4951504"/>
              <a:ext cx="1340752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_𝑖▒〖𝑉𝑖/(𝑇..)∗(1−𝐶𝐶𝑖 ^2〗  )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13335</xdr:colOff>
      <xdr:row>17</xdr:row>
      <xdr:rowOff>0</xdr:rowOff>
    </xdr:from>
    <xdr:ext cx="1068498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kstvak 44">
              <a:extLst>
                <a:ext uri="{FF2B5EF4-FFF2-40B4-BE49-F238E27FC236}">
                  <a16:creationId xmlns:a16="http://schemas.microsoft.com/office/drawing/2014/main" id="{7B67CCF2-1738-4CAA-8C32-5B89CB80BDD8}"/>
                </a:ext>
              </a:extLst>
            </xdr:cNvPr>
            <xdr:cNvSpPr txBox="1"/>
          </xdr:nvSpPr>
          <xdr:spPr>
            <a:xfrm>
              <a:off x="840649" y="6477000"/>
              <a:ext cx="106849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∗(1−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)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45" name="Tekstvak 44">
              <a:extLst>
                <a:ext uri="{FF2B5EF4-FFF2-40B4-BE49-F238E27FC236}">
                  <a16:creationId xmlns:a16="http://schemas.microsoft.com/office/drawing/2014/main" id="{7B67CCF2-1738-4CAA-8C32-5B89CB80BDD8}"/>
                </a:ext>
              </a:extLst>
            </xdr:cNvPr>
            <xdr:cNvSpPr txBox="1"/>
          </xdr:nvSpPr>
          <xdr:spPr>
            <a:xfrm>
              <a:off x="840649" y="6477000"/>
              <a:ext cx="106849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_𝑖▒〖1/𝑛∗(1−𝐶𝐶𝑖 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17</xdr:row>
      <xdr:rowOff>510404</xdr:rowOff>
    </xdr:from>
    <xdr:ext cx="1255728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kstvak 45">
              <a:extLst>
                <a:ext uri="{FF2B5EF4-FFF2-40B4-BE49-F238E27FC236}">
                  <a16:creationId xmlns:a16="http://schemas.microsoft.com/office/drawing/2014/main" id="{C47FCF1B-AE7D-4BEC-A1F0-430D975A4438}"/>
                </a:ext>
              </a:extLst>
            </xdr:cNvPr>
            <xdr:cNvSpPr txBox="1"/>
          </xdr:nvSpPr>
          <xdr:spPr>
            <a:xfrm>
              <a:off x="827314" y="6987404"/>
              <a:ext cx="125572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∗(1−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^2 )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46" name="Tekstvak 45">
              <a:extLst>
                <a:ext uri="{FF2B5EF4-FFF2-40B4-BE49-F238E27FC236}">
                  <a16:creationId xmlns:a16="http://schemas.microsoft.com/office/drawing/2014/main" id="{C47FCF1B-AE7D-4BEC-A1F0-430D975A4438}"/>
                </a:ext>
              </a:extLst>
            </xdr:cNvPr>
            <xdr:cNvSpPr txBox="1"/>
          </xdr:nvSpPr>
          <xdr:spPr>
            <a:xfrm>
              <a:off x="827314" y="6987404"/>
              <a:ext cx="125572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_𝑖▒〖1/𝑛∗(1−𝐶𝐶𝑖 ^2 )〗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5715</xdr:colOff>
      <xdr:row>19</xdr:row>
      <xdr:rowOff>9389</xdr:rowOff>
    </xdr:from>
    <xdr:ext cx="1340752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kstvak 46">
              <a:extLst>
                <a:ext uri="{FF2B5EF4-FFF2-40B4-BE49-F238E27FC236}">
                  <a16:creationId xmlns:a16="http://schemas.microsoft.com/office/drawing/2014/main" id="{F1406584-3002-4C25-B65E-8717974A75A4}"/>
                </a:ext>
              </a:extLst>
            </xdr:cNvPr>
            <xdr:cNvSpPr txBox="1"/>
          </xdr:nvSpPr>
          <xdr:spPr>
            <a:xfrm>
              <a:off x="833029" y="7564075"/>
              <a:ext cx="1340752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∗(1−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</m:t>
                        </m:r>
                      </m:e>
                    </m:nary>
                    <m:r>
                      <a:rPr lang="nl-NL" sz="1100" b="0" i="1">
                        <a:latin typeface="Cambria Math" panose="02040503050406030204" pitchFamily="18" charset="0"/>
                      </a:rPr>
                      <m:t> )</m:t>
                    </m:r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47" name="Tekstvak 46">
              <a:extLst>
                <a:ext uri="{FF2B5EF4-FFF2-40B4-BE49-F238E27FC236}">
                  <a16:creationId xmlns:a16="http://schemas.microsoft.com/office/drawing/2014/main" id="{F1406584-3002-4C25-B65E-8717974A75A4}"/>
                </a:ext>
              </a:extLst>
            </xdr:cNvPr>
            <xdr:cNvSpPr txBox="1"/>
          </xdr:nvSpPr>
          <xdr:spPr>
            <a:xfrm>
              <a:off x="833029" y="7564075"/>
              <a:ext cx="1340752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_𝑖▒〖𝑉𝑖/(𝑇..)∗(1−𝐶𝐶𝑖 ^2〗  )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13335</xdr:colOff>
      <xdr:row>23</xdr:row>
      <xdr:rowOff>0</xdr:rowOff>
    </xdr:from>
    <xdr:ext cx="1068498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Tekstvak 47">
              <a:extLst>
                <a:ext uri="{FF2B5EF4-FFF2-40B4-BE49-F238E27FC236}">
                  <a16:creationId xmlns:a16="http://schemas.microsoft.com/office/drawing/2014/main" id="{DB28BEE7-A11C-446B-B78A-A0CA6B95F3BF}"/>
                </a:ext>
              </a:extLst>
            </xdr:cNvPr>
            <xdr:cNvSpPr txBox="1"/>
          </xdr:nvSpPr>
          <xdr:spPr>
            <a:xfrm>
              <a:off x="840649" y="9144000"/>
              <a:ext cx="106849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∗(1−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)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48" name="Tekstvak 47">
              <a:extLst>
                <a:ext uri="{FF2B5EF4-FFF2-40B4-BE49-F238E27FC236}">
                  <a16:creationId xmlns:a16="http://schemas.microsoft.com/office/drawing/2014/main" id="{DB28BEE7-A11C-446B-B78A-A0CA6B95F3BF}"/>
                </a:ext>
              </a:extLst>
            </xdr:cNvPr>
            <xdr:cNvSpPr txBox="1"/>
          </xdr:nvSpPr>
          <xdr:spPr>
            <a:xfrm>
              <a:off x="840649" y="9144000"/>
              <a:ext cx="106849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_𝑖▒〖1/𝑛∗(1−𝐶𝐶𝑖 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24</xdr:row>
      <xdr:rowOff>64090</xdr:rowOff>
    </xdr:from>
    <xdr:ext cx="1255728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Tekstvak 48">
              <a:extLst>
                <a:ext uri="{FF2B5EF4-FFF2-40B4-BE49-F238E27FC236}">
                  <a16:creationId xmlns:a16="http://schemas.microsoft.com/office/drawing/2014/main" id="{AB0B77EC-46B5-48D5-ABA4-587F1D161BB4}"/>
                </a:ext>
              </a:extLst>
            </xdr:cNvPr>
            <xdr:cNvSpPr txBox="1"/>
          </xdr:nvSpPr>
          <xdr:spPr>
            <a:xfrm>
              <a:off x="827314" y="9654404"/>
              <a:ext cx="125572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∗(1−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^2 )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49" name="Tekstvak 48">
              <a:extLst>
                <a:ext uri="{FF2B5EF4-FFF2-40B4-BE49-F238E27FC236}">
                  <a16:creationId xmlns:a16="http://schemas.microsoft.com/office/drawing/2014/main" id="{AB0B77EC-46B5-48D5-ABA4-587F1D161BB4}"/>
                </a:ext>
              </a:extLst>
            </xdr:cNvPr>
            <xdr:cNvSpPr txBox="1"/>
          </xdr:nvSpPr>
          <xdr:spPr>
            <a:xfrm>
              <a:off x="827314" y="9654404"/>
              <a:ext cx="125572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_𝑖▒〖1/𝑛∗(1−𝐶𝐶𝑖 ^2 )〗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5715</xdr:colOff>
      <xdr:row>25</xdr:row>
      <xdr:rowOff>118246</xdr:rowOff>
    </xdr:from>
    <xdr:ext cx="1340752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kstvak 49">
              <a:extLst>
                <a:ext uri="{FF2B5EF4-FFF2-40B4-BE49-F238E27FC236}">
                  <a16:creationId xmlns:a16="http://schemas.microsoft.com/office/drawing/2014/main" id="{705406CC-EFD0-4AD7-96A8-637A97697B6F}"/>
                </a:ext>
              </a:extLst>
            </xdr:cNvPr>
            <xdr:cNvSpPr txBox="1"/>
          </xdr:nvSpPr>
          <xdr:spPr>
            <a:xfrm>
              <a:off x="833029" y="10231075"/>
              <a:ext cx="1340752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∗(1−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</m:t>
                        </m:r>
                      </m:e>
                    </m:nary>
                    <m:r>
                      <a:rPr lang="nl-NL" sz="1100" b="0" i="1">
                        <a:latin typeface="Cambria Math" panose="02040503050406030204" pitchFamily="18" charset="0"/>
                      </a:rPr>
                      <m:t> )</m:t>
                    </m:r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50" name="Tekstvak 49">
              <a:extLst>
                <a:ext uri="{FF2B5EF4-FFF2-40B4-BE49-F238E27FC236}">
                  <a16:creationId xmlns:a16="http://schemas.microsoft.com/office/drawing/2014/main" id="{705406CC-EFD0-4AD7-96A8-637A97697B6F}"/>
                </a:ext>
              </a:extLst>
            </xdr:cNvPr>
            <xdr:cNvSpPr txBox="1"/>
          </xdr:nvSpPr>
          <xdr:spPr>
            <a:xfrm>
              <a:off x="833029" y="10231075"/>
              <a:ext cx="1340752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_𝑖▒〖𝑉𝑖/(𝑇..)∗(1−𝐶𝐶𝑖 ^2〗  )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13335</xdr:colOff>
      <xdr:row>29</xdr:row>
      <xdr:rowOff>0</xdr:rowOff>
    </xdr:from>
    <xdr:ext cx="1068498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kstvak 50">
              <a:extLst>
                <a:ext uri="{FF2B5EF4-FFF2-40B4-BE49-F238E27FC236}">
                  <a16:creationId xmlns:a16="http://schemas.microsoft.com/office/drawing/2014/main" id="{09C1C117-0D19-4BC0-A386-D119F37052B6}"/>
                </a:ext>
              </a:extLst>
            </xdr:cNvPr>
            <xdr:cNvSpPr txBox="1"/>
          </xdr:nvSpPr>
          <xdr:spPr>
            <a:xfrm>
              <a:off x="840649" y="11821886"/>
              <a:ext cx="106849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∗(1−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)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51" name="Tekstvak 50">
              <a:extLst>
                <a:ext uri="{FF2B5EF4-FFF2-40B4-BE49-F238E27FC236}">
                  <a16:creationId xmlns:a16="http://schemas.microsoft.com/office/drawing/2014/main" id="{09C1C117-0D19-4BC0-A386-D119F37052B6}"/>
                </a:ext>
              </a:extLst>
            </xdr:cNvPr>
            <xdr:cNvSpPr txBox="1"/>
          </xdr:nvSpPr>
          <xdr:spPr>
            <a:xfrm>
              <a:off x="840649" y="11821886"/>
              <a:ext cx="106849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_𝑖▒〖1/𝑛∗(1−𝐶𝐶𝑖 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30</xdr:row>
      <xdr:rowOff>9661</xdr:rowOff>
    </xdr:from>
    <xdr:ext cx="1255728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kstvak 51">
              <a:extLst>
                <a:ext uri="{FF2B5EF4-FFF2-40B4-BE49-F238E27FC236}">
                  <a16:creationId xmlns:a16="http://schemas.microsoft.com/office/drawing/2014/main" id="{6009CD6B-CFC5-473A-9012-D881D9822DCF}"/>
                </a:ext>
              </a:extLst>
            </xdr:cNvPr>
            <xdr:cNvSpPr txBox="1"/>
          </xdr:nvSpPr>
          <xdr:spPr>
            <a:xfrm>
              <a:off x="827314" y="12332290"/>
              <a:ext cx="125572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∗(1−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^2 )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52" name="Tekstvak 51">
              <a:extLst>
                <a:ext uri="{FF2B5EF4-FFF2-40B4-BE49-F238E27FC236}">
                  <a16:creationId xmlns:a16="http://schemas.microsoft.com/office/drawing/2014/main" id="{6009CD6B-CFC5-473A-9012-D881D9822DCF}"/>
                </a:ext>
              </a:extLst>
            </xdr:cNvPr>
            <xdr:cNvSpPr txBox="1"/>
          </xdr:nvSpPr>
          <xdr:spPr>
            <a:xfrm>
              <a:off x="827314" y="12332290"/>
              <a:ext cx="125572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_𝑖▒〖1/𝑛∗(1−𝐶𝐶𝑖 ^2 )〗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5715</xdr:colOff>
      <xdr:row>31</xdr:row>
      <xdr:rowOff>42047</xdr:rowOff>
    </xdr:from>
    <xdr:ext cx="1340752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kstvak 52">
              <a:extLst>
                <a:ext uri="{FF2B5EF4-FFF2-40B4-BE49-F238E27FC236}">
                  <a16:creationId xmlns:a16="http://schemas.microsoft.com/office/drawing/2014/main" id="{B556ADD8-9D6F-4D3A-B24D-B7DCA8899D7A}"/>
                </a:ext>
              </a:extLst>
            </xdr:cNvPr>
            <xdr:cNvSpPr txBox="1"/>
          </xdr:nvSpPr>
          <xdr:spPr>
            <a:xfrm>
              <a:off x="833029" y="12908961"/>
              <a:ext cx="1340752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∗(1−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</m:t>
                        </m:r>
                      </m:e>
                    </m:nary>
                    <m:r>
                      <a:rPr lang="nl-NL" sz="1100" b="0" i="1">
                        <a:latin typeface="Cambria Math" panose="02040503050406030204" pitchFamily="18" charset="0"/>
                      </a:rPr>
                      <m:t> )</m:t>
                    </m:r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53" name="Tekstvak 52">
              <a:extLst>
                <a:ext uri="{FF2B5EF4-FFF2-40B4-BE49-F238E27FC236}">
                  <a16:creationId xmlns:a16="http://schemas.microsoft.com/office/drawing/2014/main" id="{B556ADD8-9D6F-4D3A-B24D-B7DCA8899D7A}"/>
                </a:ext>
              </a:extLst>
            </xdr:cNvPr>
            <xdr:cNvSpPr txBox="1"/>
          </xdr:nvSpPr>
          <xdr:spPr>
            <a:xfrm>
              <a:off x="833029" y="12908961"/>
              <a:ext cx="1340752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_𝑖▒〖𝑉𝑖/(𝑇..)∗(1−𝐶𝐶𝑖 ^2〗  )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13335</xdr:colOff>
      <xdr:row>35</xdr:row>
      <xdr:rowOff>0</xdr:rowOff>
    </xdr:from>
    <xdr:ext cx="1068498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Tekstvak 53">
              <a:extLst>
                <a:ext uri="{FF2B5EF4-FFF2-40B4-BE49-F238E27FC236}">
                  <a16:creationId xmlns:a16="http://schemas.microsoft.com/office/drawing/2014/main" id="{B65CC371-58A0-4982-B6C1-F2D5F154A29C}"/>
                </a:ext>
              </a:extLst>
            </xdr:cNvPr>
            <xdr:cNvSpPr txBox="1"/>
          </xdr:nvSpPr>
          <xdr:spPr>
            <a:xfrm>
              <a:off x="840649" y="14532429"/>
              <a:ext cx="106849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∗(1−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)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54" name="Tekstvak 53">
              <a:extLst>
                <a:ext uri="{FF2B5EF4-FFF2-40B4-BE49-F238E27FC236}">
                  <a16:creationId xmlns:a16="http://schemas.microsoft.com/office/drawing/2014/main" id="{B65CC371-58A0-4982-B6C1-F2D5F154A29C}"/>
                </a:ext>
              </a:extLst>
            </xdr:cNvPr>
            <xdr:cNvSpPr txBox="1"/>
          </xdr:nvSpPr>
          <xdr:spPr>
            <a:xfrm>
              <a:off x="840649" y="14532429"/>
              <a:ext cx="106849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_𝑖▒〖1/𝑛∗(1−𝐶𝐶𝑖 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35</xdr:row>
      <xdr:rowOff>510404</xdr:rowOff>
    </xdr:from>
    <xdr:ext cx="1255728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kstvak 54">
              <a:extLst>
                <a:ext uri="{FF2B5EF4-FFF2-40B4-BE49-F238E27FC236}">
                  <a16:creationId xmlns:a16="http://schemas.microsoft.com/office/drawing/2014/main" id="{6E44BE0F-00B0-4666-B3BF-8F3BAFD5C155}"/>
                </a:ext>
              </a:extLst>
            </xdr:cNvPr>
            <xdr:cNvSpPr txBox="1"/>
          </xdr:nvSpPr>
          <xdr:spPr>
            <a:xfrm>
              <a:off x="827314" y="15042833"/>
              <a:ext cx="125572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∗(1−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^2 )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55" name="Tekstvak 54">
              <a:extLst>
                <a:ext uri="{FF2B5EF4-FFF2-40B4-BE49-F238E27FC236}">
                  <a16:creationId xmlns:a16="http://schemas.microsoft.com/office/drawing/2014/main" id="{6E44BE0F-00B0-4666-B3BF-8F3BAFD5C155}"/>
                </a:ext>
              </a:extLst>
            </xdr:cNvPr>
            <xdr:cNvSpPr txBox="1"/>
          </xdr:nvSpPr>
          <xdr:spPr>
            <a:xfrm>
              <a:off x="827314" y="15042833"/>
              <a:ext cx="125572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_𝑖▒〖1/𝑛∗(1−𝐶𝐶𝑖 ^2 )〗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5715</xdr:colOff>
      <xdr:row>37</xdr:row>
      <xdr:rowOff>42047</xdr:rowOff>
    </xdr:from>
    <xdr:ext cx="1340752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Tekstvak 55">
              <a:extLst>
                <a:ext uri="{FF2B5EF4-FFF2-40B4-BE49-F238E27FC236}">
                  <a16:creationId xmlns:a16="http://schemas.microsoft.com/office/drawing/2014/main" id="{6F44DAC5-2F7A-4791-86C7-8BC9BDEB0C3A}"/>
                </a:ext>
              </a:extLst>
            </xdr:cNvPr>
            <xdr:cNvSpPr txBox="1"/>
          </xdr:nvSpPr>
          <xdr:spPr>
            <a:xfrm>
              <a:off x="833029" y="15619504"/>
              <a:ext cx="1340752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∗(1−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</m:t>
                        </m:r>
                      </m:e>
                    </m:nary>
                    <m:r>
                      <a:rPr lang="nl-NL" sz="1100" b="0" i="1">
                        <a:latin typeface="Cambria Math" panose="02040503050406030204" pitchFamily="18" charset="0"/>
                      </a:rPr>
                      <m:t> )</m:t>
                    </m:r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56" name="Tekstvak 55">
              <a:extLst>
                <a:ext uri="{FF2B5EF4-FFF2-40B4-BE49-F238E27FC236}">
                  <a16:creationId xmlns:a16="http://schemas.microsoft.com/office/drawing/2014/main" id="{6F44DAC5-2F7A-4791-86C7-8BC9BDEB0C3A}"/>
                </a:ext>
              </a:extLst>
            </xdr:cNvPr>
            <xdr:cNvSpPr txBox="1"/>
          </xdr:nvSpPr>
          <xdr:spPr>
            <a:xfrm>
              <a:off x="833029" y="15619504"/>
              <a:ext cx="1340752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_𝑖▒〖𝑉𝑖/(𝑇..)∗(1−𝐶𝐶𝑖 ^2〗  )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13335</xdr:colOff>
      <xdr:row>41</xdr:row>
      <xdr:rowOff>0</xdr:rowOff>
    </xdr:from>
    <xdr:ext cx="1068498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Tekstvak 56">
              <a:extLst>
                <a:ext uri="{FF2B5EF4-FFF2-40B4-BE49-F238E27FC236}">
                  <a16:creationId xmlns:a16="http://schemas.microsoft.com/office/drawing/2014/main" id="{D5945BEA-0100-4EB7-A4F2-AD9ECDD33EDF}"/>
                </a:ext>
              </a:extLst>
            </xdr:cNvPr>
            <xdr:cNvSpPr txBox="1"/>
          </xdr:nvSpPr>
          <xdr:spPr>
            <a:xfrm>
              <a:off x="840649" y="17253857"/>
              <a:ext cx="106849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∗(1−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)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57" name="Tekstvak 56">
              <a:extLst>
                <a:ext uri="{FF2B5EF4-FFF2-40B4-BE49-F238E27FC236}">
                  <a16:creationId xmlns:a16="http://schemas.microsoft.com/office/drawing/2014/main" id="{D5945BEA-0100-4EB7-A4F2-AD9ECDD33EDF}"/>
                </a:ext>
              </a:extLst>
            </xdr:cNvPr>
            <xdr:cNvSpPr txBox="1"/>
          </xdr:nvSpPr>
          <xdr:spPr>
            <a:xfrm>
              <a:off x="840649" y="17253857"/>
              <a:ext cx="106849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_𝑖▒〖1/𝑛∗(1−𝐶𝐶𝑖 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42</xdr:row>
      <xdr:rowOff>64090</xdr:rowOff>
    </xdr:from>
    <xdr:ext cx="1255728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kstvak 57">
              <a:extLst>
                <a:ext uri="{FF2B5EF4-FFF2-40B4-BE49-F238E27FC236}">
                  <a16:creationId xmlns:a16="http://schemas.microsoft.com/office/drawing/2014/main" id="{100B14CA-F8BA-45B7-95B9-342C8D7132AF}"/>
                </a:ext>
              </a:extLst>
            </xdr:cNvPr>
            <xdr:cNvSpPr txBox="1"/>
          </xdr:nvSpPr>
          <xdr:spPr>
            <a:xfrm>
              <a:off x="827314" y="17764261"/>
              <a:ext cx="125572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∗(1−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^2 )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58" name="Tekstvak 57">
              <a:extLst>
                <a:ext uri="{FF2B5EF4-FFF2-40B4-BE49-F238E27FC236}">
                  <a16:creationId xmlns:a16="http://schemas.microsoft.com/office/drawing/2014/main" id="{100B14CA-F8BA-45B7-95B9-342C8D7132AF}"/>
                </a:ext>
              </a:extLst>
            </xdr:cNvPr>
            <xdr:cNvSpPr txBox="1"/>
          </xdr:nvSpPr>
          <xdr:spPr>
            <a:xfrm>
              <a:off x="827314" y="17764261"/>
              <a:ext cx="125572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_𝑖▒〖1/𝑛∗(1−𝐶𝐶𝑖 ^2 )〗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5715</xdr:colOff>
      <xdr:row>43</xdr:row>
      <xdr:rowOff>150903</xdr:rowOff>
    </xdr:from>
    <xdr:ext cx="1340752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kstvak 58">
              <a:extLst>
                <a:ext uri="{FF2B5EF4-FFF2-40B4-BE49-F238E27FC236}">
                  <a16:creationId xmlns:a16="http://schemas.microsoft.com/office/drawing/2014/main" id="{142CDE0F-6EA1-4428-9F3E-9D10417260CD}"/>
                </a:ext>
              </a:extLst>
            </xdr:cNvPr>
            <xdr:cNvSpPr txBox="1"/>
          </xdr:nvSpPr>
          <xdr:spPr>
            <a:xfrm>
              <a:off x="833029" y="18340932"/>
              <a:ext cx="1340752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∗(1−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</m:t>
                        </m:r>
                      </m:e>
                    </m:nary>
                    <m:r>
                      <a:rPr lang="nl-NL" sz="1100" b="0" i="1">
                        <a:latin typeface="Cambria Math" panose="02040503050406030204" pitchFamily="18" charset="0"/>
                      </a:rPr>
                      <m:t> )</m:t>
                    </m:r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59" name="Tekstvak 58">
              <a:extLst>
                <a:ext uri="{FF2B5EF4-FFF2-40B4-BE49-F238E27FC236}">
                  <a16:creationId xmlns:a16="http://schemas.microsoft.com/office/drawing/2014/main" id="{142CDE0F-6EA1-4428-9F3E-9D10417260CD}"/>
                </a:ext>
              </a:extLst>
            </xdr:cNvPr>
            <xdr:cNvSpPr txBox="1"/>
          </xdr:nvSpPr>
          <xdr:spPr>
            <a:xfrm>
              <a:off x="833029" y="18340932"/>
              <a:ext cx="1340752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_𝑖▒〖𝑉𝑖/(𝑇..)∗(1−𝐶𝐶𝑖 ^2〗  )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13335</xdr:colOff>
      <xdr:row>47</xdr:row>
      <xdr:rowOff>0</xdr:rowOff>
    </xdr:from>
    <xdr:ext cx="1068498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kstvak 59">
              <a:extLst>
                <a:ext uri="{FF2B5EF4-FFF2-40B4-BE49-F238E27FC236}">
                  <a16:creationId xmlns:a16="http://schemas.microsoft.com/office/drawing/2014/main" id="{1BFF361D-FABD-47C6-9952-19CCB2980AEA}"/>
                </a:ext>
              </a:extLst>
            </xdr:cNvPr>
            <xdr:cNvSpPr txBox="1"/>
          </xdr:nvSpPr>
          <xdr:spPr>
            <a:xfrm>
              <a:off x="840649" y="19855543"/>
              <a:ext cx="106849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∗(1−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)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60" name="Tekstvak 59">
              <a:extLst>
                <a:ext uri="{FF2B5EF4-FFF2-40B4-BE49-F238E27FC236}">
                  <a16:creationId xmlns:a16="http://schemas.microsoft.com/office/drawing/2014/main" id="{1BFF361D-FABD-47C6-9952-19CCB2980AEA}"/>
                </a:ext>
              </a:extLst>
            </xdr:cNvPr>
            <xdr:cNvSpPr txBox="1"/>
          </xdr:nvSpPr>
          <xdr:spPr>
            <a:xfrm>
              <a:off x="840649" y="19855543"/>
              <a:ext cx="106849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_𝑖▒〖1/𝑛∗(1−𝐶𝐶𝑖 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48</xdr:row>
      <xdr:rowOff>96747</xdr:rowOff>
    </xdr:from>
    <xdr:ext cx="1255728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kstvak 60">
              <a:extLst>
                <a:ext uri="{FF2B5EF4-FFF2-40B4-BE49-F238E27FC236}">
                  <a16:creationId xmlns:a16="http://schemas.microsoft.com/office/drawing/2014/main" id="{7F177F2A-7498-4280-8F3E-B25BC578C2A7}"/>
                </a:ext>
              </a:extLst>
            </xdr:cNvPr>
            <xdr:cNvSpPr txBox="1"/>
          </xdr:nvSpPr>
          <xdr:spPr>
            <a:xfrm>
              <a:off x="827314" y="20365947"/>
              <a:ext cx="125572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∗(1−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^2 )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61" name="Tekstvak 60">
              <a:extLst>
                <a:ext uri="{FF2B5EF4-FFF2-40B4-BE49-F238E27FC236}">
                  <a16:creationId xmlns:a16="http://schemas.microsoft.com/office/drawing/2014/main" id="{7F177F2A-7498-4280-8F3E-B25BC578C2A7}"/>
                </a:ext>
              </a:extLst>
            </xdr:cNvPr>
            <xdr:cNvSpPr txBox="1"/>
          </xdr:nvSpPr>
          <xdr:spPr>
            <a:xfrm>
              <a:off x="827314" y="20365947"/>
              <a:ext cx="125572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_𝑖▒〖1/𝑛∗(1−𝐶𝐶𝑖 ^2 )〗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5715</xdr:colOff>
      <xdr:row>49</xdr:row>
      <xdr:rowOff>150904</xdr:rowOff>
    </xdr:from>
    <xdr:ext cx="1340752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kstvak 61">
              <a:extLst>
                <a:ext uri="{FF2B5EF4-FFF2-40B4-BE49-F238E27FC236}">
                  <a16:creationId xmlns:a16="http://schemas.microsoft.com/office/drawing/2014/main" id="{E72EABB7-1E4B-4AA5-8384-F0786CE1D130}"/>
                </a:ext>
              </a:extLst>
            </xdr:cNvPr>
            <xdr:cNvSpPr txBox="1"/>
          </xdr:nvSpPr>
          <xdr:spPr>
            <a:xfrm>
              <a:off x="833029" y="20942618"/>
              <a:ext cx="1340752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∗(1−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</m:t>
                        </m:r>
                      </m:e>
                    </m:nary>
                    <m:r>
                      <a:rPr lang="nl-NL" sz="1100" b="0" i="1">
                        <a:latin typeface="Cambria Math" panose="02040503050406030204" pitchFamily="18" charset="0"/>
                      </a:rPr>
                      <m:t> )</m:t>
                    </m:r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62" name="Tekstvak 61">
              <a:extLst>
                <a:ext uri="{FF2B5EF4-FFF2-40B4-BE49-F238E27FC236}">
                  <a16:creationId xmlns:a16="http://schemas.microsoft.com/office/drawing/2014/main" id="{E72EABB7-1E4B-4AA5-8384-F0786CE1D130}"/>
                </a:ext>
              </a:extLst>
            </xdr:cNvPr>
            <xdr:cNvSpPr txBox="1"/>
          </xdr:nvSpPr>
          <xdr:spPr>
            <a:xfrm>
              <a:off x="833029" y="20942618"/>
              <a:ext cx="1340752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_𝑖▒〖𝑉𝑖/(𝑇..)∗(1−𝐶𝐶𝑖 ^2〗  )</a:t>
              </a:r>
              <a:endParaRPr lang="nl-NL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350227</xdr:colOff>
      <xdr:row>0</xdr:row>
      <xdr:rowOff>82060</xdr:rowOff>
    </xdr:from>
    <xdr:to>
      <xdr:col>20</xdr:col>
      <xdr:colOff>568568</xdr:colOff>
      <xdr:row>12</xdr:row>
      <xdr:rowOff>150445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62D58AB1-FFF0-4146-8FF8-4DFE5D297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84627" y="82060"/>
          <a:ext cx="3958003" cy="2248877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209551</xdr:colOff>
      <xdr:row>13</xdr:row>
      <xdr:rowOff>133351</xdr:rowOff>
    </xdr:from>
    <xdr:to>
      <xdr:col>19</xdr:col>
      <xdr:colOff>325463</xdr:colOff>
      <xdr:row>23</xdr:row>
      <xdr:rowOff>96333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F6D90129-6B66-4A0E-9AF5-7773EF771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53551" y="2486026"/>
          <a:ext cx="2634615" cy="17727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406C9-60E7-4225-9B1E-DAE954FE73E9}">
  <dimension ref="A1:P53"/>
  <sheetViews>
    <sheetView topLeftCell="A28" zoomScale="60" zoomScaleNormal="60" workbookViewId="0">
      <selection activeCell="F36" sqref="F36"/>
    </sheetView>
  </sheetViews>
  <sheetFormatPr defaultRowHeight="14.4" x14ac:dyDescent="0.3"/>
  <cols>
    <col min="1" max="1" width="12.109375" customWidth="1"/>
    <col min="2" max="2" width="28.33203125" customWidth="1"/>
    <col min="3" max="3" width="30.21875" bestFit="1" customWidth="1"/>
    <col min="4" max="4" width="25.5546875" customWidth="1"/>
    <col min="5" max="10" width="31.21875" bestFit="1" customWidth="1"/>
    <col min="13" max="14" width="14.6640625" bestFit="1" customWidth="1"/>
  </cols>
  <sheetData>
    <row r="1" spans="1:16" x14ac:dyDescent="0.3">
      <c r="B1" t="s">
        <v>48</v>
      </c>
    </row>
    <row r="2" spans="1:16" x14ac:dyDescent="0.3">
      <c r="C2" t="s">
        <v>72</v>
      </c>
      <c r="D2" s="21" t="s">
        <v>70</v>
      </c>
      <c r="E2" t="s">
        <v>69</v>
      </c>
      <c r="F2" s="21" t="s">
        <v>71</v>
      </c>
      <c r="J2" t="s">
        <v>72</v>
      </c>
    </row>
    <row r="3" spans="1:16" x14ac:dyDescent="0.3">
      <c r="A3" s="8"/>
      <c r="B3" s="18" t="s">
        <v>49</v>
      </c>
      <c r="C3" s="19" t="s">
        <v>52</v>
      </c>
      <c r="D3" s="19">
        <v>12</v>
      </c>
      <c r="E3" s="19" t="s">
        <v>51</v>
      </c>
      <c r="F3" s="19">
        <v>4</v>
      </c>
      <c r="G3" s="19">
        <v>13</v>
      </c>
      <c r="H3" s="19" t="s">
        <v>53</v>
      </c>
      <c r="I3" s="19">
        <v>7</v>
      </c>
      <c r="J3" s="19">
        <v>8</v>
      </c>
      <c r="K3" s="7"/>
    </row>
    <row r="4" spans="1:16" x14ac:dyDescent="0.3">
      <c r="B4" s="4" t="s">
        <v>50</v>
      </c>
      <c r="C4">
        <v>4</v>
      </c>
      <c r="D4" s="20"/>
      <c r="E4">
        <v>3</v>
      </c>
      <c r="F4">
        <v>4</v>
      </c>
      <c r="G4">
        <v>5</v>
      </c>
      <c r="H4">
        <v>4</v>
      </c>
      <c r="I4">
        <v>5</v>
      </c>
      <c r="J4">
        <v>5</v>
      </c>
    </row>
    <row r="5" spans="1:16" x14ac:dyDescent="0.3">
      <c r="A5" s="8"/>
      <c r="B5" s="5" t="s">
        <v>75</v>
      </c>
      <c r="C5" s="8">
        <v>6</v>
      </c>
      <c r="D5" s="6"/>
      <c r="E5" s="8">
        <v>6</v>
      </c>
      <c r="F5" s="8">
        <v>6</v>
      </c>
      <c r="G5" s="8">
        <v>6</v>
      </c>
      <c r="H5" s="8">
        <v>6</v>
      </c>
      <c r="I5" s="8">
        <v>7</v>
      </c>
      <c r="J5" s="8">
        <v>6</v>
      </c>
    </row>
    <row r="6" spans="1:16" ht="37.799999999999997" customHeight="1" x14ac:dyDescent="0.3">
      <c r="A6" t="s">
        <v>63</v>
      </c>
      <c r="B6" s="4"/>
      <c r="C6" s="16">
        <v>0.75</v>
      </c>
      <c r="D6" s="22">
        <v>0.83333333333333304</v>
      </c>
      <c r="E6" s="16">
        <v>1</v>
      </c>
      <c r="F6" s="16">
        <v>0.75</v>
      </c>
      <c r="G6" s="16">
        <v>0.75</v>
      </c>
      <c r="H6" s="16">
        <v>0.75</v>
      </c>
      <c r="I6" s="16">
        <v>0.7</v>
      </c>
      <c r="J6" s="16">
        <v>0.59999800000000003</v>
      </c>
      <c r="M6" s="2" t="s">
        <v>66</v>
      </c>
    </row>
    <row r="7" spans="1:16" ht="49.2" customHeight="1" x14ac:dyDescent="0.3">
      <c r="A7" t="s">
        <v>63</v>
      </c>
      <c r="B7" s="4"/>
      <c r="C7" s="16">
        <v>0.75</v>
      </c>
      <c r="D7" s="22">
        <v>0.83333333333333304</v>
      </c>
      <c r="E7" s="16">
        <v>1</v>
      </c>
      <c r="F7" s="16">
        <v>0.72624999999999995</v>
      </c>
      <c r="G7" s="16">
        <v>0.62624999999999997</v>
      </c>
      <c r="H7" s="16">
        <v>0.625</v>
      </c>
      <c r="I7" s="16">
        <v>0.55000000000000004</v>
      </c>
      <c r="J7" s="16">
        <v>0.46666600000000003</v>
      </c>
      <c r="M7" s="2" t="s">
        <v>67</v>
      </c>
    </row>
    <row r="8" spans="1:16" ht="39" customHeight="1" x14ac:dyDescent="0.3">
      <c r="A8" t="s">
        <v>63</v>
      </c>
      <c r="B8" s="4"/>
      <c r="C8" s="16">
        <v>0.83333333333333304</v>
      </c>
      <c r="D8" s="22">
        <v>0.85714285714285698</v>
      </c>
      <c r="E8" s="16">
        <v>1</v>
      </c>
      <c r="F8" s="16">
        <v>0.95249999999999901</v>
      </c>
      <c r="G8" s="16">
        <v>0.75249999999999995</v>
      </c>
      <c r="H8" s="16">
        <v>0.75</v>
      </c>
      <c r="I8" s="16">
        <v>0.67857142857142805</v>
      </c>
      <c r="J8" s="16">
        <v>0.70370333333333301</v>
      </c>
      <c r="M8" s="2" t="s">
        <v>68</v>
      </c>
    </row>
    <row r="9" spans="1:16" ht="45.6" customHeight="1" x14ac:dyDescent="0.3">
      <c r="A9" t="s">
        <v>63</v>
      </c>
      <c r="B9" s="10"/>
      <c r="C9" s="16" t="s">
        <v>64</v>
      </c>
      <c r="D9" s="22" t="s">
        <v>64</v>
      </c>
      <c r="E9" s="16" t="s">
        <v>64</v>
      </c>
      <c r="F9" s="16" t="s">
        <v>64</v>
      </c>
      <c r="G9" s="16" t="s">
        <v>64</v>
      </c>
      <c r="H9" s="16" t="s">
        <v>64</v>
      </c>
      <c r="I9" s="16" t="s">
        <v>64</v>
      </c>
      <c r="J9" s="16" t="s">
        <v>64</v>
      </c>
      <c r="L9" s="12"/>
      <c r="M9" s="12"/>
      <c r="O9" s="12"/>
      <c r="P9" s="12"/>
    </row>
    <row r="10" spans="1:16" ht="45" customHeight="1" x14ac:dyDescent="0.3">
      <c r="A10" t="s">
        <v>63</v>
      </c>
      <c r="B10" s="10"/>
      <c r="C10" s="16" t="s">
        <v>64</v>
      </c>
      <c r="D10" s="22" t="s">
        <v>64</v>
      </c>
      <c r="E10" s="16" t="s">
        <v>64</v>
      </c>
      <c r="F10" s="16" t="s">
        <v>64</v>
      </c>
      <c r="G10" s="16" t="s">
        <v>64</v>
      </c>
      <c r="H10" s="16" t="s">
        <v>64</v>
      </c>
      <c r="I10" s="16" t="s">
        <v>64</v>
      </c>
      <c r="J10" s="16" t="s">
        <v>64</v>
      </c>
    </row>
    <row r="11" spans="1:16" s="8" customFormat="1" x14ac:dyDescent="0.3">
      <c r="B11" s="9"/>
      <c r="C11" s="17"/>
      <c r="D11" s="23"/>
      <c r="E11" s="17"/>
      <c r="F11" s="17"/>
      <c r="G11" s="17"/>
      <c r="H11" s="17"/>
      <c r="I11" s="17"/>
      <c r="J11" s="17"/>
    </row>
    <row r="12" spans="1:16" ht="36" customHeight="1" x14ac:dyDescent="0.3">
      <c r="A12" t="s">
        <v>55</v>
      </c>
      <c r="B12" s="4"/>
      <c r="C12" s="16">
        <v>0.74495</v>
      </c>
      <c r="D12" s="22">
        <v>0.83165</v>
      </c>
      <c r="E12" s="16">
        <v>1</v>
      </c>
      <c r="F12" s="16">
        <v>0.75</v>
      </c>
      <c r="G12" s="16">
        <v>0.75</v>
      </c>
      <c r="H12" s="16">
        <v>0.75</v>
      </c>
      <c r="I12" s="16">
        <v>0.7</v>
      </c>
      <c r="J12" s="16">
        <v>0.59999800000000003</v>
      </c>
      <c r="K12" t="s">
        <v>54</v>
      </c>
    </row>
    <row r="13" spans="1:16" ht="41.4" customHeight="1" x14ac:dyDescent="0.3">
      <c r="A13" t="s">
        <v>55</v>
      </c>
      <c r="B13" s="4"/>
      <c r="C13" s="16">
        <v>0.73995</v>
      </c>
      <c r="D13" s="22">
        <v>0.82998333333333296</v>
      </c>
      <c r="E13" s="16">
        <v>1</v>
      </c>
      <c r="F13" s="16">
        <v>0.72624999999999995</v>
      </c>
      <c r="G13" s="16">
        <v>0.62624999999999997</v>
      </c>
      <c r="H13" s="16">
        <v>0.625</v>
      </c>
      <c r="I13" s="16">
        <v>0.55000000000000004</v>
      </c>
      <c r="J13" s="16">
        <v>0.46666600000000003</v>
      </c>
    </row>
    <row r="14" spans="1:16" ht="38.4" customHeight="1" x14ac:dyDescent="0.3">
      <c r="A14" t="s">
        <v>55</v>
      </c>
      <c r="B14" s="4"/>
      <c r="C14" s="16">
        <v>0.81993333333333296</v>
      </c>
      <c r="D14" s="22">
        <v>0.85139999999999905</v>
      </c>
      <c r="E14" s="16">
        <v>1</v>
      </c>
      <c r="F14" s="16">
        <v>0.95249999999999901</v>
      </c>
      <c r="G14" s="16">
        <v>0.75249999999999995</v>
      </c>
      <c r="H14" s="16">
        <v>0.75</v>
      </c>
      <c r="I14" s="16">
        <v>0.67857142857142805</v>
      </c>
      <c r="J14" s="16">
        <v>0.70370333333333301</v>
      </c>
    </row>
    <row r="15" spans="1:16" ht="38.4" customHeight="1" x14ac:dyDescent="0.3">
      <c r="A15" t="s">
        <v>57</v>
      </c>
      <c r="B15" s="10"/>
      <c r="C15" s="14">
        <v>49.249999999999901</v>
      </c>
      <c r="D15" s="22">
        <v>74.1666666666666</v>
      </c>
      <c r="E15" s="14">
        <v>98.999999999999901</v>
      </c>
      <c r="F15" s="14">
        <v>53.464700135709101</v>
      </c>
      <c r="G15" s="14">
        <v>49.999704048009498</v>
      </c>
      <c r="H15" s="14">
        <v>49.990099009900902</v>
      </c>
      <c r="I15" s="14">
        <v>40.188118811881097</v>
      </c>
      <c r="J15" s="14">
        <v>39.895522388059597</v>
      </c>
    </row>
    <row r="16" spans="1:16" ht="37.200000000000003" customHeight="1" x14ac:dyDescent="0.3">
      <c r="A16" t="s">
        <v>57</v>
      </c>
      <c r="B16" s="10"/>
      <c r="C16" s="14">
        <v>49.1666666666666</v>
      </c>
      <c r="D16" s="22">
        <v>70.571428571428498</v>
      </c>
      <c r="E16" s="14">
        <v>98.999999999999901</v>
      </c>
      <c r="F16" s="14">
        <v>71.006330149103206</v>
      </c>
      <c r="G16" s="14">
        <v>66.339668751527896</v>
      </c>
      <c r="H16" s="14">
        <v>66.326732673267202</v>
      </c>
      <c r="I16" s="14">
        <v>56.991513437057897</v>
      </c>
      <c r="J16" s="14">
        <v>66.164179104477498</v>
      </c>
    </row>
    <row r="17" spans="1:10" s="8" customFormat="1" x14ac:dyDescent="0.3">
      <c r="C17" s="15"/>
      <c r="D17" s="23"/>
      <c r="E17" s="15"/>
      <c r="F17" s="15"/>
      <c r="G17" s="15"/>
      <c r="H17" s="15"/>
      <c r="I17" s="15"/>
      <c r="J17" s="15"/>
    </row>
    <row r="18" spans="1:10" ht="42" customHeight="1" x14ac:dyDescent="0.3">
      <c r="A18" s="11" t="s">
        <v>59</v>
      </c>
      <c r="B18" s="4"/>
      <c r="C18" s="16">
        <v>0.69444499999999998</v>
      </c>
      <c r="D18" s="22">
        <v>0.81481499999999996</v>
      </c>
      <c r="E18" s="16">
        <v>1</v>
      </c>
      <c r="F18" s="16">
        <v>0.75</v>
      </c>
      <c r="G18" s="16">
        <v>0.75</v>
      </c>
      <c r="H18" s="16">
        <v>0.75</v>
      </c>
      <c r="I18" s="16">
        <v>0.7</v>
      </c>
      <c r="J18" s="16">
        <v>0.59999800000000003</v>
      </c>
    </row>
    <row r="19" spans="1:10" ht="43.2" customHeight="1" x14ac:dyDescent="0.3">
      <c r="A19" s="11" t="s">
        <v>59</v>
      </c>
      <c r="B19" s="4"/>
      <c r="C19" s="16">
        <v>0.64505999999999997</v>
      </c>
      <c r="D19" s="22">
        <v>0.79835333333333303</v>
      </c>
      <c r="E19" s="16">
        <v>1</v>
      </c>
      <c r="F19" s="16">
        <v>0.72624999999999995</v>
      </c>
      <c r="G19" s="16">
        <v>0.62624999999999997</v>
      </c>
      <c r="H19" s="16">
        <v>0.625</v>
      </c>
      <c r="I19" s="16">
        <v>0.55000000000000004</v>
      </c>
      <c r="J19" s="16">
        <v>0.46666600000000003</v>
      </c>
    </row>
    <row r="20" spans="1:10" ht="36" customHeight="1" x14ac:dyDescent="0.3">
      <c r="A20" s="11" t="s">
        <v>59</v>
      </c>
      <c r="B20" s="4"/>
      <c r="C20" s="16">
        <v>0.69341333333333299</v>
      </c>
      <c r="D20" s="22">
        <v>0.79717714285714203</v>
      </c>
      <c r="E20" s="16">
        <v>1</v>
      </c>
      <c r="F20" s="16">
        <v>0.95249999999999901</v>
      </c>
      <c r="G20" s="16">
        <v>0.75249999999999995</v>
      </c>
      <c r="H20" s="16">
        <v>0.75</v>
      </c>
      <c r="I20" s="16">
        <v>0.67857142857142805</v>
      </c>
      <c r="J20" s="16">
        <v>0.70370333333333301</v>
      </c>
    </row>
    <row r="21" spans="1:10" ht="37.200000000000003" customHeight="1" x14ac:dyDescent="0.3">
      <c r="A21" s="11" t="s">
        <v>59</v>
      </c>
      <c r="B21" s="10"/>
      <c r="C21" s="14">
        <v>4.25</v>
      </c>
      <c r="D21" s="22">
        <v>6.6666666666666599</v>
      </c>
      <c r="E21" s="14">
        <v>9</v>
      </c>
      <c r="F21" s="14">
        <v>5.9859180357465203</v>
      </c>
      <c r="G21" s="14">
        <v>4.9152175721773803</v>
      </c>
      <c r="H21" s="14">
        <v>4.9090909090909101</v>
      </c>
      <c r="I21" s="14">
        <v>4.0909090909090899</v>
      </c>
      <c r="J21" s="14">
        <v>3.8571428571428501</v>
      </c>
    </row>
    <row r="22" spans="1:10" ht="37.799999999999997" customHeight="1" x14ac:dyDescent="0.3">
      <c r="A22" s="11" t="s">
        <v>59</v>
      </c>
      <c r="B22" s="10"/>
      <c r="C22" s="14">
        <v>4.1666666666666599</v>
      </c>
      <c r="D22" s="22">
        <v>6.2857142857142803</v>
      </c>
      <c r="E22" s="14">
        <v>9</v>
      </c>
      <c r="F22" s="14">
        <v>7.8680267196244804</v>
      </c>
      <c r="G22" s="14">
        <v>6.2818038106331597</v>
      </c>
      <c r="H22" s="14">
        <v>6.2727272727272698</v>
      </c>
      <c r="I22" s="14">
        <v>5.4935064935064899</v>
      </c>
      <c r="J22" s="14">
        <v>6.1428571428571397</v>
      </c>
    </row>
    <row r="23" spans="1:10" x14ac:dyDescent="0.3">
      <c r="A23" s="8"/>
      <c r="B23" s="9"/>
      <c r="C23" s="17"/>
      <c r="D23" s="23"/>
      <c r="E23" s="17"/>
      <c r="F23" s="17"/>
      <c r="G23" s="17"/>
      <c r="H23" s="17"/>
      <c r="I23" s="17"/>
      <c r="J23" s="17"/>
    </row>
    <row r="24" spans="1:10" ht="35.4" customHeight="1" x14ac:dyDescent="0.3">
      <c r="A24" t="s">
        <v>60</v>
      </c>
      <c r="B24" s="4"/>
      <c r="C24" s="16">
        <v>0.41666500000000001</v>
      </c>
      <c r="D24" s="22">
        <v>0.72222166666666598</v>
      </c>
      <c r="E24" s="16">
        <v>1</v>
      </c>
      <c r="F24" s="16">
        <v>0.75</v>
      </c>
      <c r="G24" s="16">
        <v>0.75</v>
      </c>
      <c r="H24" s="16">
        <v>0.75</v>
      </c>
      <c r="I24" s="16">
        <v>0.7</v>
      </c>
      <c r="J24" s="16">
        <v>0.59999800000000003</v>
      </c>
    </row>
    <row r="25" spans="1:10" ht="40.799999999999997" customHeight="1" x14ac:dyDescent="0.3">
      <c r="A25" t="s">
        <v>60</v>
      </c>
      <c r="B25" s="4"/>
      <c r="C25" s="16">
        <v>0.30555500000000002</v>
      </c>
      <c r="D25" s="22">
        <v>0.68518500000000004</v>
      </c>
      <c r="E25" s="16">
        <v>1</v>
      </c>
      <c r="F25" s="16">
        <v>0.72624999999999995</v>
      </c>
      <c r="G25" s="16">
        <v>0.62624999999999997</v>
      </c>
      <c r="H25" s="16">
        <v>0.625</v>
      </c>
      <c r="I25" s="16">
        <v>0.55000000000000004</v>
      </c>
      <c r="J25" s="16">
        <v>0.46666600000000003</v>
      </c>
    </row>
    <row r="26" spans="1:10" ht="36" customHeight="1" x14ac:dyDescent="0.3">
      <c r="A26" t="s">
        <v>60</v>
      </c>
      <c r="B26" s="4"/>
      <c r="C26" s="16">
        <v>0.24073999999999901</v>
      </c>
      <c r="D26" s="22">
        <v>0.603174285714285</v>
      </c>
      <c r="E26" s="16">
        <v>1</v>
      </c>
      <c r="F26" s="16">
        <v>0.95249999999999901</v>
      </c>
      <c r="G26" s="16">
        <v>0.75249999999999995</v>
      </c>
      <c r="H26" s="16">
        <v>0.75</v>
      </c>
      <c r="I26" s="16">
        <v>0.67857142857142805</v>
      </c>
      <c r="J26" s="16">
        <v>0.70370333333333301</v>
      </c>
    </row>
    <row r="27" spans="1:10" ht="38.4" customHeight="1" x14ac:dyDescent="0.3">
      <c r="A27" t="s">
        <v>60</v>
      </c>
      <c r="B27" s="10"/>
      <c r="C27" s="13">
        <v>0.499999999999999</v>
      </c>
      <c r="D27" s="22">
        <v>1.0416666666666601</v>
      </c>
      <c r="E27" s="13">
        <v>1.49999999999999</v>
      </c>
      <c r="F27" s="13">
        <v>1.08912730760009</v>
      </c>
      <c r="G27" s="13">
        <v>0.96560008178286605</v>
      </c>
      <c r="H27" s="13">
        <v>0.96428571428571397</v>
      </c>
      <c r="I27" s="13">
        <v>0.85714285714285698</v>
      </c>
      <c r="J27" s="13">
        <v>0.749999999999999</v>
      </c>
    </row>
    <row r="28" spans="1:10" ht="45" customHeight="1" x14ac:dyDescent="0.3">
      <c r="A28" t="s">
        <v>60</v>
      </c>
      <c r="B28" s="10"/>
      <c r="C28" s="13">
        <v>0.41666666666666602</v>
      </c>
      <c r="D28" s="22">
        <v>0.92857142857142805</v>
      </c>
      <c r="E28" s="13">
        <v>1.49999999999999</v>
      </c>
      <c r="F28" s="13">
        <v>1.42028290577799</v>
      </c>
      <c r="G28" s="13">
        <v>1.14577795951748</v>
      </c>
      <c r="H28" s="13">
        <v>1.1428571428571399</v>
      </c>
      <c r="I28" s="13">
        <v>1.0408163265306101</v>
      </c>
      <c r="J28" s="13">
        <v>1.0833333333333299</v>
      </c>
    </row>
    <row r="29" spans="1:10" x14ac:dyDescent="0.3">
      <c r="A29" s="8"/>
      <c r="B29" s="8"/>
      <c r="C29" s="17"/>
      <c r="D29" s="23"/>
      <c r="E29" s="17"/>
      <c r="F29" s="17"/>
      <c r="G29" s="17"/>
      <c r="H29" s="17"/>
      <c r="I29" s="17"/>
      <c r="J29" s="17"/>
    </row>
    <row r="30" spans="1:10" ht="39" customHeight="1" x14ac:dyDescent="0.3">
      <c r="A30" s="11" t="s">
        <v>56</v>
      </c>
      <c r="B30" s="4"/>
      <c r="C30" s="16">
        <v>0.25</v>
      </c>
      <c r="D30" s="22">
        <v>0.66666666666666596</v>
      </c>
      <c r="E30" s="16">
        <v>1</v>
      </c>
      <c r="F30" s="16">
        <v>0.75</v>
      </c>
      <c r="G30" s="16">
        <v>0.75</v>
      </c>
      <c r="H30" s="16">
        <v>0.75</v>
      </c>
      <c r="I30" s="16">
        <v>0.7</v>
      </c>
      <c r="J30" s="16">
        <v>0.59999800000000003</v>
      </c>
    </row>
    <row r="31" spans="1:10" ht="43.2" customHeight="1" x14ac:dyDescent="0.3">
      <c r="A31" s="11" t="s">
        <v>56</v>
      </c>
      <c r="B31" s="4"/>
      <c r="C31" s="16">
        <v>0.25</v>
      </c>
      <c r="D31" s="22">
        <v>0.66666666666666596</v>
      </c>
      <c r="E31" s="16">
        <v>1</v>
      </c>
      <c r="F31" s="16">
        <v>0.72624999999999995</v>
      </c>
      <c r="G31" s="16">
        <v>0.62624999999999997</v>
      </c>
      <c r="H31" s="16">
        <v>0.625</v>
      </c>
      <c r="I31" s="16">
        <v>0.55000000000000004</v>
      </c>
      <c r="J31" s="16">
        <v>0.46666600000000003</v>
      </c>
    </row>
    <row r="32" spans="1:10" ht="35.4" customHeight="1" x14ac:dyDescent="0.3">
      <c r="A32" s="11" t="s">
        <v>56</v>
      </c>
      <c r="B32" s="4"/>
      <c r="C32" s="16">
        <v>0.16666666666666599</v>
      </c>
      <c r="D32" s="22">
        <v>0.57142857142857095</v>
      </c>
      <c r="E32" s="16">
        <v>1</v>
      </c>
      <c r="F32" s="16">
        <v>0.95249999999999901</v>
      </c>
      <c r="G32" s="16">
        <v>0.75249999999999995</v>
      </c>
      <c r="H32" s="16">
        <v>0.75</v>
      </c>
      <c r="I32" s="16">
        <v>0.67857142857142805</v>
      </c>
      <c r="J32" s="16">
        <v>0.70370333333333301</v>
      </c>
    </row>
    <row r="33" spans="1:10" ht="38.4" customHeight="1" x14ac:dyDescent="0.3">
      <c r="A33" s="11" t="s">
        <v>56</v>
      </c>
      <c r="B33" s="10"/>
      <c r="C33" s="16">
        <v>0.25</v>
      </c>
      <c r="D33" s="22">
        <v>0.66666666666666596</v>
      </c>
      <c r="E33" s="16">
        <v>1</v>
      </c>
      <c r="F33" s="16">
        <v>0.732600732600732</v>
      </c>
      <c r="G33" s="16">
        <v>0.66740823136818594</v>
      </c>
      <c r="H33" s="16">
        <v>0.66666666666666596</v>
      </c>
      <c r="I33" s="16">
        <v>0.6</v>
      </c>
      <c r="J33" s="16">
        <v>0.52</v>
      </c>
    </row>
    <row r="34" spans="1:10" ht="42.6" customHeight="1" x14ac:dyDescent="0.3">
      <c r="A34" s="11" t="s">
        <v>56</v>
      </c>
      <c r="B34" s="10"/>
      <c r="C34" s="16">
        <v>0.16666666666666599</v>
      </c>
      <c r="D34" s="22">
        <v>0.57142857142857095</v>
      </c>
      <c r="E34" s="16">
        <v>1</v>
      </c>
      <c r="F34" s="16">
        <v>0.95360195360195299</v>
      </c>
      <c r="G34" s="16">
        <v>0.779755283648498</v>
      </c>
      <c r="H34" s="16">
        <v>0.77777777777777701</v>
      </c>
      <c r="I34" s="16">
        <v>0.71428571428571397</v>
      </c>
      <c r="J34" s="16">
        <v>0.73333333333333295</v>
      </c>
    </row>
    <row r="35" spans="1:10" x14ac:dyDescent="0.3">
      <c r="A35" s="8"/>
      <c r="B35" s="9"/>
      <c r="C35" s="17"/>
      <c r="D35" s="23"/>
      <c r="E35" s="17"/>
      <c r="F35" s="17"/>
      <c r="G35" s="17"/>
      <c r="H35" s="17"/>
      <c r="I35" s="17"/>
      <c r="J35" s="17"/>
    </row>
    <row r="36" spans="1:10" ht="43.8" customHeight="1" x14ac:dyDescent="0.3">
      <c r="A36" t="s">
        <v>61</v>
      </c>
      <c r="B36" s="4"/>
      <c r="C36" s="16">
        <v>0.25</v>
      </c>
      <c r="D36" s="22">
        <v>0.66666666666666596</v>
      </c>
      <c r="E36" s="16">
        <v>1</v>
      </c>
      <c r="F36" s="16">
        <v>0.75</v>
      </c>
      <c r="G36" s="16">
        <v>0.75</v>
      </c>
      <c r="H36" s="16">
        <v>0.75</v>
      </c>
      <c r="I36" s="16">
        <v>0.7</v>
      </c>
      <c r="J36" s="16">
        <v>0.59999800000000003</v>
      </c>
    </row>
    <row r="37" spans="1:10" ht="38.4" customHeight="1" x14ac:dyDescent="0.3">
      <c r="A37" t="s">
        <v>61</v>
      </c>
      <c r="B37" s="4"/>
      <c r="C37" s="16">
        <v>0.25</v>
      </c>
      <c r="D37" s="22">
        <v>0.66666666666666596</v>
      </c>
      <c r="E37" s="16">
        <v>1</v>
      </c>
      <c r="F37" s="16">
        <v>0.72624999999999995</v>
      </c>
      <c r="G37" s="16">
        <v>0.62624999999999997</v>
      </c>
      <c r="H37" s="16">
        <v>0.625</v>
      </c>
      <c r="I37" s="16">
        <v>0.55000000000000004</v>
      </c>
      <c r="J37" s="16">
        <v>0.46666600000000003</v>
      </c>
    </row>
    <row r="38" spans="1:10" ht="34.799999999999997" customHeight="1" x14ac:dyDescent="0.3">
      <c r="A38" t="s">
        <v>61</v>
      </c>
      <c r="B38" s="4"/>
      <c r="C38" s="16">
        <v>0.16666666666666599</v>
      </c>
      <c r="D38" s="22">
        <v>0.57142857142857095</v>
      </c>
      <c r="E38" s="16">
        <v>1</v>
      </c>
      <c r="F38" s="16">
        <v>0.95249999999999901</v>
      </c>
      <c r="G38" s="16">
        <v>0.75249999999999995</v>
      </c>
      <c r="H38" s="16">
        <v>0.75</v>
      </c>
      <c r="I38" s="16">
        <v>0.67857142857142805</v>
      </c>
      <c r="J38" s="16">
        <v>0.70370333333333301</v>
      </c>
    </row>
    <row r="39" spans="1:10" ht="39" customHeight="1" x14ac:dyDescent="0.3">
      <c r="A39" t="s">
        <v>61</v>
      </c>
      <c r="B39" s="10"/>
      <c r="C39" s="16">
        <v>0.16666666666666599</v>
      </c>
      <c r="D39" s="22">
        <v>0.44444444444444398</v>
      </c>
      <c r="E39" s="16">
        <v>0.66666666666666596</v>
      </c>
      <c r="F39" s="16">
        <v>0.49166118060127201</v>
      </c>
      <c r="G39" s="16">
        <v>0.45872420262664099</v>
      </c>
      <c r="H39" s="16">
        <v>0.45833333333333298</v>
      </c>
      <c r="I39" s="16">
        <v>0.41666666666666602</v>
      </c>
      <c r="J39" s="16">
        <v>0.35897435897435798</v>
      </c>
    </row>
    <row r="40" spans="1:10" ht="43.2" customHeight="1" x14ac:dyDescent="0.3">
      <c r="A40" t="s">
        <v>61</v>
      </c>
      <c r="B40" s="10"/>
      <c r="C40" s="16">
        <v>0.11111111111111099</v>
      </c>
      <c r="D40" s="22">
        <v>0.38095238095238099</v>
      </c>
      <c r="E40" s="16">
        <v>0.66666666666666596</v>
      </c>
      <c r="F40" s="16">
        <v>0.63887060200424195</v>
      </c>
      <c r="G40" s="16">
        <v>0.52908067542213799</v>
      </c>
      <c r="H40" s="16">
        <v>0.52777777777777701</v>
      </c>
      <c r="I40" s="16">
        <v>0.48809523809523803</v>
      </c>
      <c r="J40" s="16">
        <v>0.49572649572649502</v>
      </c>
    </row>
    <row r="41" spans="1:10" x14ac:dyDescent="0.3">
      <c r="A41" s="8"/>
      <c r="B41" s="8"/>
      <c r="C41" s="17"/>
      <c r="D41" s="23"/>
      <c r="E41" s="17"/>
      <c r="F41" s="17"/>
      <c r="G41" s="17"/>
      <c r="H41" s="17"/>
      <c r="I41" s="17"/>
      <c r="J41" s="17"/>
    </row>
    <row r="42" spans="1:10" ht="35.4" customHeight="1" x14ac:dyDescent="0.3">
      <c r="A42" s="11" t="s">
        <v>58</v>
      </c>
      <c r="B42" s="4"/>
      <c r="C42" s="16">
        <v>0.25</v>
      </c>
      <c r="D42" s="22">
        <v>0.66666666666666596</v>
      </c>
      <c r="E42" s="16">
        <v>1</v>
      </c>
      <c r="F42" s="16">
        <v>0.75</v>
      </c>
      <c r="G42" s="16">
        <v>0.75</v>
      </c>
      <c r="H42" s="16">
        <v>0.75</v>
      </c>
      <c r="I42" s="16">
        <v>0.7</v>
      </c>
      <c r="J42" s="16">
        <v>0.59999800000000003</v>
      </c>
    </row>
    <row r="43" spans="1:10" ht="38.4" customHeight="1" x14ac:dyDescent="0.3">
      <c r="A43" s="11" t="s">
        <v>58</v>
      </c>
      <c r="B43" s="4"/>
      <c r="C43" s="16">
        <v>0.25</v>
      </c>
      <c r="D43" s="22">
        <v>0.66666666666666596</v>
      </c>
      <c r="E43" s="16">
        <v>1</v>
      </c>
      <c r="F43" s="16">
        <v>0.72624999999999995</v>
      </c>
      <c r="G43" s="16">
        <v>0.62624999999999997</v>
      </c>
      <c r="H43" s="16">
        <v>0.625</v>
      </c>
      <c r="I43" s="16">
        <v>0.55000000000000004</v>
      </c>
      <c r="J43" s="16">
        <v>0.46666600000000003</v>
      </c>
    </row>
    <row r="44" spans="1:10" ht="36" customHeight="1" x14ac:dyDescent="0.3">
      <c r="A44" s="11" t="s">
        <v>58</v>
      </c>
      <c r="B44" s="4"/>
      <c r="C44" s="16">
        <v>0.16666666666666599</v>
      </c>
      <c r="D44" s="22">
        <v>0.57142857142857095</v>
      </c>
      <c r="E44" s="16">
        <v>1</v>
      </c>
      <c r="F44" s="16">
        <v>0.95249999999999901</v>
      </c>
      <c r="G44" s="16">
        <v>0.75249999999999995</v>
      </c>
      <c r="H44" s="16">
        <v>0.75</v>
      </c>
      <c r="I44" s="16">
        <v>0.67857142857142805</v>
      </c>
      <c r="J44" s="16">
        <v>0.70370333333333301</v>
      </c>
    </row>
    <row r="45" spans="1:10" ht="40.200000000000003" customHeight="1" x14ac:dyDescent="0.3">
      <c r="A45" s="11" t="s">
        <v>58</v>
      </c>
      <c r="B45" s="10"/>
      <c r="C45" s="16">
        <v>2.77777777777777E-2</v>
      </c>
      <c r="D45" s="22">
        <v>7.4074074074074001E-2</v>
      </c>
      <c r="E45" s="16">
        <v>0.11111111111111099</v>
      </c>
      <c r="F45" s="16">
        <v>8.30549308852426E-2</v>
      </c>
      <c r="G45" s="16">
        <v>8.1885924817861902E-2</v>
      </c>
      <c r="H45" s="16">
        <v>8.1871345029239706E-2</v>
      </c>
      <c r="I45" s="16">
        <v>7.6023391812865507E-2</v>
      </c>
      <c r="J45" s="16">
        <v>6.5134099616858301E-2</v>
      </c>
    </row>
    <row r="46" spans="1:10" ht="40.200000000000003" customHeight="1" x14ac:dyDescent="0.3">
      <c r="A46" s="11" t="s">
        <v>58</v>
      </c>
      <c r="B46" s="10"/>
      <c r="C46" s="16">
        <v>1.85185185185185E-2</v>
      </c>
      <c r="D46" s="22">
        <v>6.3492063492063405E-2</v>
      </c>
      <c r="E46" s="16">
        <v>0.11111111111111099</v>
      </c>
      <c r="F46" s="16">
        <v>0.107399078469902</v>
      </c>
      <c r="G46" s="16">
        <v>9.1812330904826406E-2</v>
      </c>
      <c r="H46" s="16">
        <v>9.1617933723196807E-2</v>
      </c>
      <c r="I46" s="16">
        <v>8.6048454469507096E-2</v>
      </c>
      <c r="J46" s="16">
        <v>8.5568326947637302E-2</v>
      </c>
    </row>
    <row r="47" spans="1:10" x14ac:dyDescent="0.3">
      <c r="A47" s="8"/>
      <c r="B47" s="9"/>
      <c r="C47" s="17"/>
      <c r="D47" s="23"/>
      <c r="E47" s="17"/>
      <c r="F47" s="17"/>
      <c r="G47" s="17"/>
      <c r="H47" s="17"/>
      <c r="I47" s="17"/>
      <c r="J47" s="17"/>
    </row>
    <row r="48" spans="1:10" ht="32.4" customHeight="1" x14ac:dyDescent="0.3">
      <c r="A48" t="s">
        <v>62</v>
      </c>
      <c r="B48" s="4"/>
      <c r="C48" s="16">
        <v>0.25</v>
      </c>
      <c r="D48" s="22">
        <v>0.66666666666666596</v>
      </c>
      <c r="E48" s="16">
        <v>1</v>
      </c>
      <c r="F48" s="16">
        <v>0.75</v>
      </c>
      <c r="G48" s="16">
        <v>0.75</v>
      </c>
      <c r="H48" s="16">
        <v>0.75</v>
      </c>
      <c r="I48" s="16">
        <v>0.7</v>
      </c>
      <c r="J48" s="16">
        <v>0.59999800000000003</v>
      </c>
    </row>
    <row r="49" spans="1:10" ht="41.4" customHeight="1" x14ac:dyDescent="0.3">
      <c r="A49" t="s">
        <v>62</v>
      </c>
      <c r="B49" s="4"/>
      <c r="C49" s="16">
        <v>0.25</v>
      </c>
      <c r="D49" s="22">
        <v>0.66666666666666596</v>
      </c>
      <c r="E49" s="16">
        <v>1</v>
      </c>
      <c r="F49" s="16">
        <v>0.72624999999999995</v>
      </c>
      <c r="G49" s="16">
        <v>0.62624999999999997</v>
      </c>
      <c r="H49" s="16">
        <v>0.625</v>
      </c>
      <c r="I49" s="16">
        <v>0.55000000000000004</v>
      </c>
      <c r="J49" s="16">
        <v>0.46666600000000003</v>
      </c>
    </row>
    <row r="50" spans="1:10" ht="38.4" customHeight="1" x14ac:dyDescent="0.3">
      <c r="A50" t="s">
        <v>62</v>
      </c>
      <c r="B50" s="4"/>
      <c r="C50" s="16">
        <v>0.16666666666666599</v>
      </c>
      <c r="D50" s="22">
        <v>0.57142857142857095</v>
      </c>
      <c r="E50" s="16">
        <v>1</v>
      </c>
      <c r="F50" s="16">
        <v>0.95249999999999901</v>
      </c>
      <c r="G50" s="16">
        <v>0.75249999999999995</v>
      </c>
      <c r="H50" s="16">
        <v>0.75</v>
      </c>
      <c r="I50" s="16">
        <v>0.67857142857142805</v>
      </c>
      <c r="J50" s="16">
        <v>0.70370333333333301</v>
      </c>
    </row>
    <row r="51" spans="1:10" ht="38.4" customHeight="1" x14ac:dyDescent="0.3">
      <c r="A51" t="s">
        <v>62</v>
      </c>
      <c r="B51" s="10"/>
      <c r="C51" s="16">
        <v>2.5252525252525198E-3</v>
      </c>
      <c r="D51" s="22">
        <v>6.7340067340067398E-3</v>
      </c>
      <c r="E51" s="16">
        <v>1.01010101010101E-2</v>
      </c>
      <c r="F51" s="16">
        <v>7.5733464813163703E-3</v>
      </c>
      <c r="G51" s="16">
        <v>7.56319475851482E-3</v>
      </c>
      <c r="H51" s="16">
        <v>7.5630678645753997E-3</v>
      </c>
      <c r="I51" s="16">
        <v>7.0554794172884598E-3</v>
      </c>
      <c r="J51" s="16">
        <v>6.0470930036147898E-3</v>
      </c>
    </row>
    <row r="52" spans="1:10" ht="41.4" customHeight="1" x14ac:dyDescent="0.3">
      <c r="A52" t="s">
        <v>62</v>
      </c>
      <c r="B52" s="10"/>
      <c r="C52" s="16">
        <v>1.68350168350168E-3</v>
      </c>
      <c r="D52" s="22">
        <v>5.7720057720057703E-3</v>
      </c>
      <c r="E52" s="16">
        <v>1.01010101010101E-2</v>
      </c>
      <c r="F52" s="16">
        <v>9.7795308421822994E-3</v>
      </c>
      <c r="G52" s="16">
        <v>8.4259678019833594E-3</v>
      </c>
      <c r="H52" s="16">
        <v>8.4090486100536401E-3</v>
      </c>
      <c r="I52" s="16">
        <v>7.9256310412089293E-3</v>
      </c>
      <c r="J52" s="16">
        <v>7.8488339357904897E-3</v>
      </c>
    </row>
    <row r="53" spans="1:10" x14ac:dyDescent="0.3">
      <c r="A53" s="8"/>
      <c r="B53" s="8"/>
      <c r="C53" s="8"/>
      <c r="D53" s="8"/>
      <c r="E53" s="8"/>
      <c r="F53" s="8"/>
      <c r="G53" s="8"/>
      <c r="H53" s="8"/>
      <c r="I53" s="8"/>
      <c r="J53" s="8"/>
    </row>
  </sheetData>
  <conditionalFormatting sqref="E6: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J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J8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J9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J10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J1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:J1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J1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J1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J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J1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J1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J2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:J2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:J2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J2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J2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J2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J2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:J2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J3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J3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:J3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:J3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:J3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:J3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:J3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:J3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:J3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:J4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J4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J4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J4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J4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J4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J4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J4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J5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J5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J5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E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E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J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J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J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J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J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J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J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F97D6-5653-48DD-A62D-16BC46CD4E79}">
  <dimension ref="B2:AC11"/>
  <sheetViews>
    <sheetView zoomScaleNormal="100" workbookViewId="0">
      <selection activeCell="E10" sqref="E10"/>
    </sheetView>
  </sheetViews>
  <sheetFormatPr defaultRowHeight="14.4" x14ac:dyDescent="0.3"/>
  <cols>
    <col min="1" max="1" width="8.88671875" style="25"/>
    <col min="2" max="2" width="8.21875" style="25" customWidth="1"/>
    <col min="3" max="3" width="14.6640625" style="25" customWidth="1"/>
    <col min="4" max="11" width="17.33203125" style="25" customWidth="1"/>
    <col min="12" max="13" width="11.6640625" style="25" customWidth="1"/>
    <col min="14" max="14" width="8.88671875" style="25"/>
    <col min="15" max="15" width="18.6640625" style="25" bestFit="1" customWidth="1"/>
    <col min="16" max="16" width="9.77734375" style="25" bestFit="1" customWidth="1"/>
    <col min="17" max="17" width="3.109375" style="25" bestFit="1" customWidth="1"/>
    <col min="18" max="18" width="4.77734375" style="25" bestFit="1" customWidth="1"/>
    <col min="19" max="24" width="6.21875" style="25" bestFit="1" customWidth="1"/>
    <col min="25" max="25" width="8.77734375" style="25" bestFit="1" customWidth="1"/>
    <col min="26" max="26" width="8.21875" style="25" customWidth="1"/>
    <col min="27" max="27" width="8.21875" style="25" bestFit="1" customWidth="1"/>
    <col min="28" max="16384" width="8.88671875" style="25"/>
  </cols>
  <sheetData>
    <row r="2" spans="2:29" x14ac:dyDescent="0.3">
      <c r="B2" s="56"/>
      <c r="C2" s="57"/>
      <c r="D2" s="58" t="s">
        <v>78</v>
      </c>
      <c r="E2" s="59"/>
      <c r="F2" s="58" t="s">
        <v>79</v>
      </c>
      <c r="G2" s="59"/>
      <c r="H2" s="58"/>
      <c r="I2" s="58"/>
      <c r="J2" s="65" t="s">
        <v>72</v>
      </c>
      <c r="K2" s="31"/>
      <c r="N2" s="26"/>
      <c r="O2" s="78"/>
      <c r="P2" s="78"/>
      <c r="Q2" s="78"/>
      <c r="R2" s="78"/>
      <c r="S2" s="83"/>
      <c r="T2" s="83"/>
      <c r="U2" s="83"/>
      <c r="V2" s="83"/>
      <c r="W2" s="83"/>
      <c r="X2" s="83"/>
      <c r="Y2" s="84"/>
      <c r="Z2" s="84"/>
      <c r="AA2" s="84"/>
      <c r="AB2" s="26"/>
      <c r="AC2" s="26"/>
    </row>
    <row r="3" spans="2:29" ht="45.6" customHeight="1" x14ac:dyDescent="0.3">
      <c r="B3" s="63"/>
      <c r="C3" s="64"/>
      <c r="D3" s="61"/>
      <c r="E3" s="61"/>
      <c r="F3" s="61"/>
      <c r="G3" s="61"/>
      <c r="H3" s="61"/>
      <c r="I3" s="61"/>
      <c r="J3" s="61"/>
      <c r="K3" s="62"/>
      <c r="N3" s="26"/>
      <c r="O3" s="78"/>
      <c r="P3" s="79"/>
      <c r="Q3" s="79"/>
      <c r="R3" s="79"/>
      <c r="S3" s="85"/>
      <c r="T3" s="85"/>
      <c r="U3" s="85"/>
      <c r="V3" s="85"/>
      <c r="W3" s="85"/>
      <c r="X3" s="85"/>
      <c r="Y3" s="85"/>
      <c r="Z3" s="85"/>
      <c r="AA3" s="85"/>
      <c r="AB3" s="26"/>
      <c r="AC3" s="26"/>
    </row>
    <row r="4" spans="2:29" x14ac:dyDescent="0.3">
      <c r="B4" s="60"/>
      <c r="C4" s="73"/>
      <c r="D4" s="32"/>
      <c r="E4" s="32"/>
      <c r="F4" s="32"/>
      <c r="G4" s="32"/>
      <c r="H4" s="32"/>
      <c r="I4" s="32"/>
      <c r="J4" s="32"/>
      <c r="K4" s="66"/>
      <c r="M4" s="54"/>
      <c r="N4" s="81"/>
      <c r="O4" s="87"/>
      <c r="P4" s="80"/>
      <c r="Q4" s="78"/>
      <c r="R4" s="78"/>
      <c r="S4" s="86"/>
      <c r="T4" s="86"/>
      <c r="U4" s="86"/>
      <c r="V4" s="86"/>
      <c r="W4" s="86"/>
      <c r="X4" s="86"/>
      <c r="Y4" s="86"/>
      <c r="Z4" s="86"/>
      <c r="AA4" s="86"/>
      <c r="AB4" s="26"/>
      <c r="AC4" s="26"/>
    </row>
    <row r="5" spans="2:29" ht="42" customHeight="1" x14ac:dyDescent="0.3">
      <c r="B5" s="89">
        <v>1</v>
      </c>
      <c r="C5" s="67"/>
      <c r="D5" s="71">
        <v>0.75</v>
      </c>
      <c r="E5" s="71">
        <v>0.83333333333333304</v>
      </c>
      <c r="F5" s="71">
        <v>1</v>
      </c>
      <c r="G5" s="71">
        <v>0.72624999999999995</v>
      </c>
      <c r="H5" s="71">
        <v>0.62624999999999997</v>
      </c>
      <c r="I5" s="71">
        <v>0.625</v>
      </c>
      <c r="J5" s="71">
        <v>0.55000000000000004</v>
      </c>
      <c r="K5" s="68">
        <v>0.46666600000000003</v>
      </c>
      <c r="M5" s="55"/>
      <c r="N5" s="88"/>
      <c r="O5" s="87"/>
      <c r="P5" s="80"/>
      <c r="Q5" s="78"/>
      <c r="R5" s="78"/>
      <c r="S5" s="86"/>
      <c r="T5" s="86"/>
      <c r="U5" s="86"/>
      <c r="V5" s="86"/>
      <c r="W5" s="86"/>
      <c r="X5" s="86"/>
      <c r="Y5" s="86"/>
      <c r="Z5" s="86"/>
      <c r="AA5" s="86"/>
      <c r="AB5" s="26"/>
      <c r="AC5" s="26"/>
    </row>
    <row r="6" spans="2:29" ht="42" customHeight="1" x14ac:dyDescent="0.3">
      <c r="B6" s="89">
        <v>0.6</v>
      </c>
      <c r="C6" s="67"/>
      <c r="D6" s="71">
        <v>0.30555500000000002</v>
      </c>
      <c r="E6" s="71">
        <v>0.68518500000000004</v>
      </c>
      <c r="F6" s="71">
        <v>1</v>
      </c>
      <c r="G6" s="71">
        <v>0.72624999999999995</v>
      </c>
      <c r="H6" s="71">
        <v>0.62624999999999997</v>
      </c>
      <c r="I6" s="71">
        <v>0.625</v>
      </c>
      <c r="J6" s="71">
        <v>0.55000000000000004</v>
      </c>
      <c r="K6" s="68">
        <v>0.46666600000000003</v>
      </c>
      <c r="M6" s="55"/>
      <c r="N6" s="88"/>
      <c r="O6" s="78"/>
      <c r="P6" s="80"/>
      <c r="Q6" s="78"/>
      <c r="R6" s="78"/>
      <c r="S6" s="86"/>
      <c r="T6" s="86"/>
      <c r="U6" s="86"/>
      <c r="V6" s="86"/>
      <c r="W6" s="86"/>
      <c r="X6" s="86"/>
      <c r="Y6" s="86"/>
      <c r="Z6" s="86"/>
      <c r="AA6" s="86"/>
      <c r="AB6" s="26"/>
      <c r="AC6" s="26"/>
    </row>
    <row r="7" spans="2:29" ht="42" customHeight="1" x14ac:dyDescent="0.3">
      <c r="B7" s="90" t="s">
        <v>82</v>
      </c>
      <c r="C7" s="69"/>
      <c r="D7" s="72">
        <v>0.25</v>
      </c>
      <c r="E7" s="72">
        <v>0.66666666666666596</v>
      </c>
      <c r="F7" s="72">
        <v>1</v>
      </c>
      <c r="G7" s="72">
        <v>0.72624999999999995</v>
      </c>
      <c r="H7" s="72">
        <v>0.62624999999999997</v>
      </c>
      <c r="I7" s="72">
        <v>0.625</v>
      </c>
      <c r="J7" s="72">
        <v>0.55000000000000004</v>
      </c>
      <c r="K7" s="70">
        <v>0.46666600000000003</v>
      </c>
      <c r="M7" s="55"/>
      <c r="N7" s="55"/>
      <c r="O7" s="55"/>
      <c r="P7" s="55"/>
    </row>
    <row r="9" spans="2:29" ht="39.6" customHeight="1" x14ac:dyDescent="0.3"/>
    <row r="10" spans="2:29" ht="50.4" customHeight="1" x14ac:dyDescent="0.3"/>
    <row r="11" spans="2:29" ht="45.6" customHeight="1" x14ac:dyDescent="0.3"/>
  </sheetData>
  <conditionalFormatting sqref="D5:K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K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K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A4E5E-CD01-4D1C-A077-B7F5FF1AA91E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3EA73-3B41-4558-AA84-F94C1BB085FD}">
  <dimension ref="A1:AL143"/>
  <sheetViews>
    <sheetView topLeftCell="A15" zoomScale="90" zoomScaleNormal="90" workbookViewId="0">
      <selection activeCell="C30" sqref="C30"/>
    </sheetView>
  </sheetViews>
  <sheetFormatPr defaultRowHeight="14.4" x14ac:dyDescent="0.3"/>
  <cols>
    <col min="1" max="1" width="8.88671875" style="25"/>
    <col min="2" max="2" width="8.21875" style="25" customWidth="1"/>
    <col min="3" max="3" width="20.109375" style="25" customWidth="1"/>
    <col min="4" max="10" width="17" style="26" customWidth="1"/>
    <col min="11" max="11" width="17" style="27" customWidth="1"/>
    <col min="12" max="12" width="8.88671875" style="25"/>
    <col min="13" max="13" width="20.5546875" style="25" bestFit="1" customWidth="1"/>
    <col min="14" max="14" width="7.109375" style="25" bestFit="1" customWidth="1"/>
    <col min="15" max="15" width="2.77734375" style="25" bestFit="1" customWidth="1"/>
    <col min="16" max="16" width="3.109375" style="25" bestFit="1" customWidth="1"/>
    <col min="17" max="16384" width="8.88671875" style="25"/>
  </cols>
  <sheetData>
    <row r="1" spans="1:38" x14ac:dyDescent="0.3"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</row>
    <row r="2" spans="1:38" x14ac:dyDescent="0.3">
      <c r="B2" s="49"/>
      <c r="C2" s="39"/>
      <c r="D2" s="42" t="s">
        <v>78</v>
      </c>
      <c r="E2" s="48"/>
      <c r="F2" s="42" t="s">
        <v>77</v>
      </c>
      <c r="G2" s="48"/>
      <c r="H2" s="42"/>
      <c r="I2" s="42"/>
      <c r="J2" s="39" t="s">
        <v>72</v>
      </c>
      <c r="K2" s="30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</row>
    <row r="3" spans="1:38" x14ac:dyDescent="0.3">
      <c r="B3" s="63"/>
      <c r="C3" s="64" t="s">
        <v>76</v>
      </c>
      <c r="D3" s="61">
        <v>3</v>
      </c>
      <c r="E3" s="61">
        <v>6</v>
      </c>
      <c r="F3" s="61">
        <v>1</v>
      </c>
      <c r="G3" s="61">
        <v>10</v>
      </c>
      <c r="H3" s="61">
        <v>11</v>
      </c>
      <c r="I3" s="61">
        <v>2</v>
      </c>
      <c r="J3" s="61">
        <v>12</v>
      </c>
      <c r="K3" s="62">
        <v>13</v>
      </c>
      <c r="M3" s="26"/>
      <c r="N3" s="78"/>
      <c r="O3" s="78"/>
      <c r="P3" s="78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</row>
    <row r="4" spans="1:38" x14ac:dyDescent="0.3">
      <c r="B4" s="63"/>
      <c r="C4" s="64" t="s">
        <v>50</v>
      </c>
      <c r="D4" s="28">
        <v>4</v>
      </c>
      <c r="E4" s="29">
        <v>6</v>
      </c>
      <c r="F4" s="28">
        <v>3</v>
      </c>
      <c r="G4" s="30">
        <v>4</v>
      </c>
      <c r="H4" s="30">
        <v>5</v>
      </c>
      <c r="I4" s="30">
        <v>4</v>
      </c>
      <c r="J4" s="30">
        <v>5</v>
      </c>
      <c r="K4" s="31">
        <v>5</v>
      </c>
      <c r="M4" s="26"/>
      <c r="N4" s="79"/>
      <c r="O4" s="79"/>
      <c r="P4" s="79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</row>
    <row r="5" spans="1:38" ht="21.6" customHeight="1" x14ac:dyDescent="0.3">
      <c r="B5" s="60"/>
      <c r="C5" s="73" t="s">
        <v>75</v>
      </c>
      <c r="D5" s="32">
        <v>6</v>
      </c>
      <c r="E5" s="33">
        <v>7</v>
      </c>
      <c r="F5" s="32">
        <v>6</v>
      </c>
      <c r="G5" s="34">
        <v>6</v>
      </c>
      <c r="H5" s="34">
        <v>6</v>
      </c>
      <c r="I5" s="34">
        <v>6</v>
      </c>
      <c r="J5" s="34">
        <v>7</v>
      </c>
      <c r="K5" s="35">
        <v>6</v>
      </c>
      <c r="M5" s="26"/>
      <c r="N5" s="80"/>
      <c r="O5" s="78"/>
      <c r="P5" s="78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</row>
    <row r="6" spans="1:38" ht="42.6" customHeight="1" x14ac:dyDescent="0.3">
      <c r="B6" s="74">
        <v>0.99</v>
      </c>
      <c r="C6" s="27"/>
      <c r="D6" s="36">
        <v>49.249999999999901</v>
      </c>
      <c r="E6" s="37">
        <v>74.1666666666666</v>
      </c>
      <c r="F6" s="36">
        <v>98.999999999999901</v>
      </c>
      <c r="G6" s="36">
        <v>53.464700135709101</v>
      </c>
      <c r="H6" s="36">
        <v>49.999704048009498</v>
      </c>
      <c r="I6" s="36">
        <v>49.990099009900902</v>
      </c>
      <c r="J6" s="36">
        <v>40.188118811881097</v>
      </c>
      <c r="K6" s="38">
        <v>39.895522388059597</v>
      </c>
      <c r="M6" s="81"/>
      <c r="N6" s="80"/>
      <c r="O6" s="82"/>
      <c r="P6" s="82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</row>
    <row r="7" spans="1:38" ht="43.8" customHeight="1" x14ac:dyDescent="0.3">
      <c r="A7" s="27"/>
      <c r="B7" s="75">
        <v>0.99</v>
      </c>
      <c r="C7" s="27"/>
      <c r="D7" s="36">
        <v>49.1666666666666</v>
      </c>
      <c r="E7" s="37">
        <v>70.571428571428498</v>
      </c>
      <c r="F7" s="36">
        <v>98.999999999999901</v>
      </c>
      <c r="G7" s="36">
        <v>71.006330149103206</v>
      </c>
      <c r="H7" s="36">
        <v>66.339668751527896</v>
      </c>
      <c r="I7" s="36">
        <v>66.326732673267202</v>
      </c>
      <c r="J7" s="36">
        <v>56.991513437057897</v>
      </c>
      <c r="K7" s="50">
        <v>66.164179104477498</v>
      </c>
      <c r="L7" s="53"/>
      <c r="M7" s="26"/>
      <c r="N7" s="80"/>
      <c r="O7" s="78"/>
      <c r="P7" s="78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</row>
    <row r="8" spans="1:38" s="42" customFormat="1" ht="33" customHeight="1" x14ac:dyDescent="0.3">
      <c r="A8" s="27"/>
      <c r="B8" s="76">
        <v>0.6</v>
      </c>
      <c r="C8" s="39"/>
      <c r="D8" s="40">
        <v>0.499999999999999</v>
      </c>
      <c r="E8" s="41">
        <v>1.0416666666666601</v>
      </c>
      <c r="F8" s="40">
        <v>1.49999999999999</v>
      </c>
      <c r="G8" s="40">
        <v>1.08912730760009</v>
      </c>
      <c r="H8" s="40">
        <v>0.96560008178286605</v>
      </c>
      <c r="I8" s="40">
        <v>0.96428571428571397</v>
      </c>
      <c r="J8" s="40">
        <v>0.85714285714285698</v>
      </c>
      <c r="K8" s="51">
        <v>0.749999999999999</v>
      </c>
      <c r="L8" s="53"/>
      <c r="M8" s="81"/>
      <c r="N8" s="80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</row>
    <row r="9" spans="1:38" ht="42.6" customHeight="1" x14ac:dyDescent="0.3">
      <c r="A9" s="27"/>
      <c r="B9" s="75">
        <v>0.6</v>
      </c>
      <c r="C9" s="27"/>
      <c r="D9" s="43">
        <v>0.41666666666666602</v>
      </c>
      <c r="E9" s="44">
        <v>0.92857142857142805</v>
      </c>
      <c r="F9" s="43">
        <v>1.49999999999999</v>
      </c>
      <c r="G9" s="43">
        <v>1.42028290577799</v>
      </c>
      <c r="H9" s="43">
        <v>1.14577795951748</v>
      </c>
      <c r="I9" s="43">
        <v>1.1428571428571399</v>
      </c>
      <c r="J9" s="43">
        <v>1.0408163265306101</v>
      </c>
      <c r="K9" s="52">
        <v>1.0833333333333299</v>
      </c>
      <c r="L9" s="53"/>
      <c r="M9" s="26"/>
      <c r="N9" s="80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</row>
    <row r="10" spans="1:38" s="42" customFormat="1" ht="36.6" customHeight="1" x14ac:dyDescent="0.3">
      <c r="A10" s="27"/>
      <c r="B10" s="76">
        <v>0.5</v>
      </c>
      <c r="C10" s="39"/>
      <c r="D10" s="40">
        <v>0.25</v>
      </c>
      <c r="E10" s="41">
        <v>0.66666666666666596</v>
      </c>
      <c r="F10" s="40">
        <v>1</v>
      </c>
      <c r="G10" s="40">
        <v>0.732600732600732</v>
      </c>
      <c r="H10" s="40">
        <v>0.66740823136818594</v>
      </c>
      <c r="I10" s="40">
        <v>0.66666666666666596</v>
      </c>
      <c r="J10" s="40">
        <v>0.6</v>
      </c>
      <c r="K10" s="51">
        <v>0.52</v>
      </c>
      <c r="L10" s="53"/>
      <c r="M10" s="26"/>
      <c r="N10" s="80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</row>
    <row r="11" spans="1:38" ht="37.799999999999997" customHeight="1" x14ac:dyDescent="0.3">
      <c r="A11" s="27"/>
      <c r="B11" s="75">
        <v>0.5</v>
      </c>
      <c r="C11" s="27"/>
      <c r="D11" s="43">
        <v>0.16666666666666599</v>
      </c>
      <c r="E11" s="44">
        <v>0.57142857142857095</v>
      </c>
      <c r="F11" s="43">
        <v>1</v>
      </c>
      <c r="G11" s="43">
        <v>0.95360195360195299</v>
      </c>
      <c r="H11" s="43">
        <v>0.779755283648498</v>
      </c>
      <c r="I11" s="43">
        <v>0.77777777777777701</v>
      </c>
      <c r="J11" s="43">
        <v>0.71428571428571397</v>
      </c>
      <c r="K11" s="52">
        <v>0.73333333333333295</v>
      </c>
      <c r="L11" s="53"/>
      <c r="M11" s="26"/>
      <c r="N11" s="80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</row>
    <row r="12" spans="1:38" s="42" customFormat="1" ht="37.799999999999997" customHeight="1" x14ac:dyDescent="0.3">
      <c r="A12" s="27"/>
      <c r="B12" s="76">
        <v>0.1</v>
      </c>
      <c r="C12" s="39"/>
      <c r="D12" s="40">
        <v>2.77777777777777E-2</v>
      </c>
      <c r="E12" s="41">
        <v>7.4074074074074001E-2</v>
      </c>
      <c r="F12" s="40">
        <v>0.11111111111111099</v>
      </c>
      <c r="G12" s="40">
        <v>8.30549308852426E-2</v>
      </c>
      <c r="H12" s="40">
        <v>8.1885924817861902E-2</v>
      </c>
      <c r="I12" s="40">
        <v>8.1871345029239706E-2</v>
      </c>
      <c r="J12" s="40">
        <v>7.6023391812865507E-2</v>
      </c>
      <c r="K12" s="51">
        <v>6.5134099616858301E-2</v>
      </c>
      <c r="L12" s="53"/>
      <c r="M12" s="26"/>
      <c r="N12" s="80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</row>
    <row r="13" spans="1:38" ht="37.799999999999997" customHeight="1" x14ac:dyDescent="0.3">
      <c r="B13" s="77">
        <v>0.1</v>
      </c>
      <c r="C13" s="35"/>
      <c r="D13" s="45">
        <v>1.85185185185185E-2</v>
      </c>
      <c r="E13" s="46">
        <v>6.3492063492063405E-2</v>
      </c>
      <c r="F13" s="45">
        <v>0.11111111111111099</v>
      </c>
      <c r="G13" s="45">
        <v>0.107399078469902</v>
      </c>
      <c r="H13" s="45">
        <v>9.1812330904826406E-2</v>
      </c>
      <c r="I13" s="45">
        <v>9.1617933723196807E-2</v>
      </c>
      <c r="J13" s="45">
        <v>8.6048454469507096E-2</v>
      </c>
      <c r="K13" s="47">
        <v>8.5568326947637302E-2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</row>
    <row r="14" spans="1:38" x14ac:dyDescent="0.3"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</row>
    <row r="15" spans="1:38" x14ac:dyDescent="0.3"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</row>
    <row r="16" spans="1:38" x14ac:dyDescent="0.3"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</row>
    <row r="17" spans="1:38" x14ac:dyDescent="0.3"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</row>
    <row r="18" spans="1:38" x14ac:dyDescent="0.3">
      <c r="B18" s="49"/>
      <c r="C18" s="39"/>
      <c r="D18" s="42" t="s">
        <v>80</v>
      </c>
      <c r="E18" s="48"/>
      <c r="F18" s="42" t="s">
        <v>81</v>
      </c>
      <c r="G18" s="48"/>
      <c r="H18" s="42"/>
      <c r="I18" s="42"/>
      <c r="J18" s="39" t="s">
        <v>72</v>
      </c>
      <c r="K18" s="30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</row>
    <row r="19" spans="1:38" x14ac:dyDescent="0.3">
      <c r="B19" s="63"/>
      <c r="C19" s="64"/>
      <c r="D19" s="61"/>
      <c r="E19" s="61"/>
      <c r="F19" s="61"/>
      <c r="G19" s="61"/>
      <c r="H19" s="61"/>
      <c r="I19" s="61"/>
      <c r="J19" s="61"/>
      <c r="K19" s="62"/>
      <c r="M19" s="26"/>
      <c r="N19" s="78"/>
      <c r="O19" s="78"/>
      <c r="P19" s="78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</row>
    <row r="20" spans="1:38" ht="41.4" customHeight="1" x14ac:dyDescent="0.3">
      <c r="B20" s="60"/>
      <c r="C20" s="73"/>
      <c r="D20" s="32"/>
      <c r="E20" s="33"/>
      <c r="F20" s="32"/>
      <c r="G20" s="34"/>
      <c r="H20" s="34"/>
      <c r="I20" s="34"/>
      <c r="J20" s="34"/>
      <c r="K20" s="35"/>
      <c r="M20" s="26"/>
      <c r="N20" s="80"/>
      <c r="O20" s="78"/>
      <c r="P20" s="78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</row>
    <row r="21" spans="1:38" ht="42.6" customHeight="1" x14ac:dyDescent="0.3">
      <c r="B21" s="74">
        <v>0.99</v>
      </c>
      <c r="C21" s="27"/>
      <c r="D21" s="36">
        <v>74.497499999999903</v>
      </c>
      <c r="E21" s="37">
        <v>82.664999999999907</v>
      </c>
      <c r="F21" s="36">
        <v>98.999999999999901</v>
      </c>
      <c r="G21" s="36">
        <v>53.464700135709101</v>
      </c>
      <c r="H21" s="36">
        <v>49.999704048009498</v>
      </c>
      <c r="I21" s="36">
        <v>49.990099009900902</v>
      </c>
      <c r="J21" s="36">
        <v>40.188118811881097</v>
      </c>
      <c r="K21" s="38">
        <v>39.895522388059597</v>
      </c>
      <c r="M21" s="81"/>
      <c r="N21" s="80"/>
      <c r="O21" s="82"/>
      <c r="P21" s="82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</row>
    <row r="22" spans="1:38" s="42" customFormat="1" ht="33" customHeight="1" x14ac:dyDescent="0.3">
      <c r="A22" s="27"/>
      <c r="B22" s="76">
        <v>0.6</v>
      </c>
      <c r="C22" s="39"/>
      <c r="D22" s="40">
        <v>1.2749999999999999</v>
      </c>
      <c r="E22" s="41">
        <v>1.3499999999999901</v>
      </c>
      <c r="F22" s="40">
        <v>1.49999999999999</v>
      </c>
      <c r="G22" s="40">
        <v>1.08912730760009</v>
      </c>
      <c r="H22" s="40">
        <v>0.96560008178286605</v>
      </c>
      <c r="I22" s="40">
        <v>0.96428571428571397</v>
      </c>
      <c r="J22" s="40">
        <v>0.85714285714285698</v>
      </c>
      <c r="K22" s="51">
        <v>0.749999999999999</v>
      </c>
      <c r="L22" s="53"/>
      <c r="M22" s="81"/>
      <c r="N22" s="80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</row>
    <row r="23" spans="1:38" s="42" customFormat="1" ht="36.6" customHeight="1" x14ac:dyDescent="0.3">
      <c r="A23" s="27"/>
      <c r="B23" s="76">
        <v>0.5</v>
      </c>
      <c r="C23" s="39"/>
      <c r="D23" s="40">
        <v>0.875</v>
      </c>
      <c r="E23" s="41">
        <v>0.91666666666666596</v>
      </c>
      <c r="F23" s="40">
        <v>1</v>
      </c>
      <c r="G23" s="40">
        <v>0.732600732600732</v>
      </c>
      <c r="H23" s="40">
        <v>0.66740823136818594</v>
      </c>
      <c r="I23" s="40">
        <v>0.66666666666666596</v>
      </c>
      <c r="J23" s="40">
        <v>0.6</v>
      </c>
      <c r="K23" s="51">
        <v>0.52</v>
      </c>
      <c r="L23" s="53"/>
      <c r="M23" s="26"/>
      <c r="N23" s="80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</row>
    <row r="24" spans="1:38" s="42" customFormat="1" ht="37.799999999999997" customHeight="1" x14ac:dyDescent="0.3">
      <c r="A24" s="27"/>
      <c r="B24" s="91">
        <v>0.1</v>
      </c>
      <c r="C24" s="31"/>
      <c r="D24" s="92">
        <v>0.15277777777777701</v>
      </c>
      <c r="E24" s="93">
        <v>0.124074074074074</v>
      </c>
      <c r="F24" s="92">
        <v>0.11111111111111099</v>
      </c>
      <c r="G24" s="92">
        <v>8.30549308852426E-2</v>
      </c>
      <c r="H24" s="92">
        <v>8.1885924817861902E-2</v>
      </c>
      <c r="I24" s="92">
        <v>8.1871345029239706E-2</v>
      </c>
      <c r="J24" s="92">
        <v>7.6023391812865396E-2</v>
      </c>
      <c r="K24" s="94">
        <v>6.5134099616858204E-2</v>
      </c>
      <c r="L24" s="53"/>
      <c r="M24" s="26"/>
      <c r="N24" s="80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</row>
    <row r="25" spans="1:38" x14ac:dyDescent="0.3"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</row>
    <row r="26" spans="1:38" x14ac:dyDescent="0.3">
      <c r="K26" s="26"/>
      <c r="L26" s="26"/>
      <c r="M26" s="26"/>
    </row>
    <row r="27" spans="1:38" x14ac:dyDescent="0.3">
      <c r="K27" s="26"/>
      <c r="L27" s="26"/>
      <c r="M27" s="26"/>
    </row>
    <row r="28" spans="1:38" x14ac:dyDescent="0.3">
      <c r="K28" s="26"/>
      <c r="L28" s="26"/>
      <c r="M28" s="26"/>
    </row>
    <row r="29" spans="1:38" x14ac:dyDescent="0.3">
      <c r="K29" s="26"/>
      <c r="L29" s="26"/>
      <c r="M29" s="26"/>
    </row>
    <row r="30" spans="1:38" x14ac:dyDescent="0.3">
      <c r="K30" s="26"/>
      <c r="L30" s="26"/>
      <c r="M30" s="26"/>
    </row>
    <row r="31" spans="1:38" x14ac:dyDescent="0.3">
      <c r="K31" s="26"/>
      <c r="L31" s="26"/>
      <c r="M31" s="26"/>
    </row>
    <row r="32" spans="1:38" x14ac:dyDescent="0.3">
      <c r="K32" s="26"/>
      <c r="L32" s="26"/>
      <c r="M32" s="26"/>
    </row>
    <row r="33" spans="11:13" x14ac:dyDescent="0.3">
      <c r="K33" s="26"/>
      <c r="L33" s="26"/>
      <c r="M33" s="26"/>
    </row>
    <row r="34" spans="11:13" x14ac:dyDescent="0.3">
      <c r="K34" s="26"/>
      <c r="L34" s="26"/>
      <c r="M34" s="26"/>
    </row>
    <row r="35" spans="11:13" x14ac:dyDescent="0.3">
      <c r="K35" s="26"/>
      <c r="L35" s="26"/>
      <c r="M35" s="26"/>
    </row>
    <row r="36" spans="11:13" x14ac:dyDescent="0.3">
      <c r="K36" s="26"/>
      <c r="L36" s="26"/>
      <c r="M36" s="26"/>
    </row>
    <row r="37" spans="11:13" x14ac:dyDescent="0.3">
      <c r="K37" s="26"/>
      <c r="L37" s="26"/>
      <c r="M37" s="26"/>
    </row>
    <row r="38" spans="11:13" x14ac:dyDescent="0.3">
      <c r="K38" s="26"/>
      <c r="L38" s="26"/>
      <c r="M38" s="26"/>
    </row>
    <row r="39" spans="11:13" x14ac:dyDescent="0.3">
      <c r="K39" s="26"/>
      <c r="L39" s="26"/>
      <c r="M39" s="26"/>
    </row>
    <row r="40" spans="11:13" x14ac:dyDescent="0.3">
      <c r="K40" s="26"/>
      <c r="L40" s="26"/>
      <c r="M40" s="26"/>
    </row>
    <row r="41" spans="11:13" x14ac:dyDescent="0.3">
      <c r="K41" s="26"/>
      <c r="L41" s="26"/>
      <c r="M41" s="26"/>
    </row>
    <row r="42" spans="11:13" x14ac:dyDescent="0.3">
      <c r="K42" s="26"/>
      <c r="L42" s="26"/>
      <c r="M42" s="26"/>
    </row>
    <row r="43" spans="11:13" x14ac:dyDescent="0.3">
      <c r="K43" s="26"/>
      <c r="L43" s="26"/>
      <c r="M43" s="26"/>
    </row>
    <row r="44" spans="11:13" x14ac:dyDescent="0.3">
      <c r="K44" s="26"/>
      <c r="L44" s="26"/>
      <c r="M44" s="26"/>
    </row>
    <row r="45" spans="11:13" x14ac:dyDescent="0.3">
      <c r="K45" s="26"/>
      <c r="L45" s="26"/>
      <c r="M45" s="26"/>
    </row>
    <row r="46" spans="11:13" x14ac:dyDescent="0.3">
      <c r="K46" s="26"/>
      <c r="L46" s="26"/>
      <c r="M46" s="26"/>
    </row>
    <row r="47" spans="11:13" x14ac:dyDescent="0.3">
      <c r="K47" s="26"/>
      <c r="L47" s="26"/>
      <c r="M47" s="26"/>
    </row>
    <row r="48" spans="11:13" x14ac:dyDescent="0.3">
      <c r="K48" s="26"/>
      <c r="L48" s="26"/>
      <c r="M48" s="26"/>
    </row>
    <row r="49" spans="11:13" x14ac:dyDescent="0.3">
      <c r="K49" s="26"/>
      <c r="L49" s="26"/>
      <c r="M49" s="26"/>
    </row>
    <row r="50" spans="11:13" x14ac:dyDescent="0.3">
      <c r="K50" s="26"/>
      <c r="L50" s="26"/>
      <c r="M50" s="26"/>
    </row>
    <row r="51" spans="11:13" x14ac:dyDescent="0.3">
      <c r="K51" s="26"/>
      <c r="L51" s="26"/>
      <c r="M51" s="26"/>
    </row>
    <row r="52" spans="11:13" x14ac:dyDescent="0.3">
      <c r="K52" s="26"/>
      <c r="L52" s="26"/>
      <c r="M52" s="26"/>
    </row>
    <row r="53" spans="11:13" x14ac:dyDescent="0.3">
      <c r="K53" s="26"/>
      <c r="L53" s="26"/>
      <c r="M53" s="26"/>
    </row>
    <row r="54" spans="11:13" x14ac:dyDescent="0.3">
      <c r="K54" s="26"/>
      <c r="L54" s="26"/>
      <c r="M54" s="26"/>
    </row>
    <row r="55" spans="11:13" x14ac:dyDescent="0.3">
      <c r="K55" s="26"/>
      <c r="L55" s="26"/>
      <c r="M55" s="26"/>
    </row>
    <row r="56" spans="11:13" x14ac:dyDescent="0.3">
      <c r="K56" s="26"/>
      <c r="L56" s="26"/>
      <c r="M56" s="26"/>
    </row>
    <row r="57" spans="11:13" x14ac:dyDescent="0.3">
      <c r="K57" s="26"/>
      <c r="L57" s="26"/>
      <c r="M57" s="26"/>
    </row>
    <row r="58" spans="11:13" x14ac:dyDescent="0.3">
      <c r="K58" s="26"/>
      <c r="L58" s="26"/>
      <c r="M58" s="26"/>
    </row>
    <row r="59" spans="11:13" x14ac:dyDescent="0.3">
      <c r="K59" s="26"/>
      <c r="L59" s="26"/>
      <c r="M59" s="26"/>
    </row>
    <row r="60" spans="11:13" x14ac:dyDescent="0.3">
      <c r="K60" s="26"/>
      <c r="L60" s="26"/>
      <c r="M60" s="26"/>
    </row>
    <row r="61" spans="11:13" x14ac:dyDescent="0.3">
      <c r="K61" s="26"/>
      <c r="L61" s="26"/>
      <c r="M61" s="26"/>
    </row>
    <row r="62" spans="11:13" x14ac:dyDescent="0.3">
      <c r="K62" s="26"/>
      <c r="L62" s="26"/>
      <c r="M62" s="26"/>
    </row>
    <row r="63" spans="11:13" x14ac:dyDescent="0.3">
      <c r="K63" s="26"/>
      <c r="L63" s="26"/>
      <c r="M63" s="26"/>
    </row>
    <row r="64" spans="11:13" x14ac:dyDescent="0.3">
      <c r="K64" s="26"/>
      <c r="L64" s="26"/>
      <c r="M64" s="26"/>
    </row>
    <row r="65" spans="11:13" x14ac:dyDescent="0.3">
      <c r="K65" s="26"/>
      <c r="L65" s="26"/>
      <c r="M65" s="26"/>
    </row>
    <row r="66" spans="11:13" x14ac:dyDescent="0.3">
      <c r="K66" s="26"/>
      <c r="L66" s="26"/>
      <c r="M66" s="26"/>
    </row>
    <row r="67" spans="11:13" x14ac:dyDescent="0.3">
      <c r="K67" s="26"/>
      <c r="L67" s="26"/>
      <c r="M67" s="26"/>
    </row>
    <row r="68" spans="11:13" x14ac:dyDescent="0.3">
      <c r="K68" s="26"/>
      <c r="L68" s="26"/>
      <c r="M68" s="26"/>
    </row>
    <row r="69" spans="11:13" x14ac:dyDescent="0.3">
      <c r="K69" s="26"/>
      <c r="L69" s="26"/>
      <c r="M69" s="26"/>
    </row>
    <row r="70" spans="11:13" x14ac:dyDescent="0.3">
      <c r="K70" s="26"/>
      <c r="L70" s="26"/>
      <c r="M70" s="26"/>
    </row>
    <row r="71" spans="11:13" x14ac:dyDescent="0.3">
      <c r="K71" s="26"/>
      <c r="L71" s="26"/>
      <c r="M71" s="26"/>
    </row>
    <row r="72" spans="11:13" x14ac:dyDescent="0.3">
      <c r="K72" s="26"/>
      <c r="L72" s="26"/>
      <c r="M72" s="26"/>
    </row>
    <row r="73" spans="11:13" x14ac:dyDescent="0.3">
      <c r="K73" s="26"/>
      <c r="L73" s="26"/>
      <c r="M73" s="26"/>
    </row>
    <row r="74" spans="11:13" x14ac:dyDescent="0.3">
      <c r="K74" s="26"/>
      <c r="L74" s="26"/>
      <c r="M74" s="26"/>
    </row>
    <row r="75" spans="11:13" x14ac:dyDescent="0.3">
      <c r="K75" s="26"/>
      <c r="L75" s="26"/>
      <c r="M75" s="26"/>
    </row>
    <row r="76" spans="11:13" x14ac:dyDescent="0.3">
      <c r="K76" s="26"/>
      <c r="L76" s="26"/>
      <c r="M76" s="26"/>
    </row>
    <row r="77" spans="11:13" x14ac:dyDescent="0.3">
      <c r="K77" s="26"/>
      <c r="L77" s="26"/>
      <c r="M77" s="26"/>
    </row>
    <row r="78" spans="11:13" x14ac:dyDescent="0.3">
      <c r="K78" s="26"/>
      <c r="L78" s="26"/>
      <c r="M78" s="26"/>
    </row>
    <row r="79" spans="11:13" x14ac:dyDescent="0.3">
      <c r="K79" s="26"/>
      <c r="L79" s="26"/>
      <c r="M79" s="26"/>
    </row>
    <row r="80" spans="11:13" x14ac:dyDescent="0.3">
      <c r="K80" s="26"/>
      <c r="L80" s="26"/>
      <c r="M80" s="26"/>
    </row>
    <row r="81" spans="11:13" x14ac:dyDescent="0.3">
      <c r="K81" s="26"/>
      <c r="L81" s="26"/>
      <c r="M81" s="26"/>
    </row>
    <row r="82" spans="11:13" x14ac:dyDescent="0.3">
      <c r="K82" s="26"/>
      <c r="L82" s="26"/>
      <c r="M82" s="26"/>
    </row>
    <row r="83" spans="11:13" x14ac:dyDescent="0.3">
      <c r="K83" s="26"/>
      <c r="L83" s="26"/>
      <c r="M83" s="26"/>
    </row>
    <row r="84" spans="11:13" x14ac:dyDescent="0.3">
      <c r="K84" s="26"/>
      <c r="L84" s="26"/>
      <c r="M84" s="26"/>
    </row>
    <row r="85" spans="11:13" x14ac:dyDescent="0.3">
      <c r="K85" s="26"/>
      <c r="L85" s="26"/>
      <c r="M85" s="26"/>
    </row>
    <row r="86" spans="11:13" x14ac:dyDescent="0.3">
      <c r="K86" s="26"/>
      <c r="L86" s="26"/>
      <c r="M86" s="26"/>
    </row>
    <row r="87" spans="11:13" x14ac:dyDescent="0.3">
      <c r="K87" s="26"/>
      <c r="L87" s="26"/>
      <c r="M87" s="26"/>
    </row>
    <row r="88" spans="11:13" x14ac:dyDescent="0.3">
      <c r="K88" s="26"/>
      <c r="L88" s="26"/>
      <c r="M88" s="26"/>
    </row>
    <row r="89" spans="11:13" x14ac:dyDescent="0.3">
      <c r="K89" s="26"/>
      <c r="L89" s="26"/>
      <c r="M89" s="26"/>
    </row>
    <row r="90" spans="11:13" x14ac:dyDescent="0.3">
      <c r="K90" s="26"/>
      <c r="L90" s="26"/>
      <c r="M90" s="26"/>
    </row>
    <row r="91" spans="11:13" x14ac:dyDescent="0.3">
      <c r="K91" s="26"/>
      <c r="L91" s="26"/>
      <c r="M91" s="26"/>
    </row>
    <row r="92" spans="11:13" x14ac:dyDescent="0.3">
      <c r="K92" s="26"/>
      <c r="L92" s="26"/>
      <c r="M92" s="26"/>
    </row>
    <row r="93" spans="11:13" x14ac:dyDescent="0.3">
      <c r="K93" s="26"/>
      <c r="L93" s="26"/>
      <c r="M93" s="26"/>
    </row>
    <row r="94" spans="11:13" x14ac:dyDescent="0.3">
      <c r="K94" s="26"/>
      <c r="L94" s="26"/>
      <c r="M94" s="26"/>
    </row>
    <row r="95" spans="11:13" x14ac:dyDescent="0.3">
      <c r="K95" s="26"/>
      <c r="L95" s="26"/>
      <c r="M95" s="26"/>
    </row>
    <row r="96" spans="11:13" x14ac:dyDescent="0.3">
      <c r="K96" s="26"/>
      <c r="L96" s="26"/>
      <c r="M96" s="26"/>
    </row>
    <row r="97" spans="11:13" x14ac:dyDescent="0.3">
      <c r="K97" s="26"/>
      <c r="L97" s="26"/>
      <c r="M97" s="26"/>
    </row>
    <row r="98" spans="11:13" x14ac:dyDescent="0.3">
      <c r="K98" s="26"/>
      <c r="L98" s="26"/>
      <c r="M98" s="26"/>
    </row>
    <row r="99" spans="11:13" x14ac:dyDescent="0.3">
      <c r="K99" s="26"/>
      <c r="L99" s="26"/>
      <c r="M99" s="26"/>
    </row>
    <row r="100" spans="11:13" x14ac:dyDescent="0.3">
      <c r="K100" s="26"/>
      <c r="L100" s="26"/>
      <c r="M100" s="26"/>
    </row>
    <row r="101" spans="11:13" x14ac:dyDescent="0.3">
      <c r="K101" s="26"/>
      <c r="L101" s="26"/>
      <c r="M101" s="26"/>
    </row>
    <row r="102" spans="11:13" x14ac:dyDescent="0.3">
      <c r="K102" s="26"/>
      <c r="L102" s="26"/>
      <c r="M102" s="26"/>
    </row>
    <row r="103" spans="11:13" x14ac:dyDescent="0.3">
      <c r="K103" s="26"/>
      <c r="L103" s="26"/>
      <c r="M103" s="26"/>
    </row>
    <row r="104" spans="11:13" x14ac:dyDescent="0.3">
      <c r="K104" s="26"/>
      <c r="L104" s="26"/>
      <c r="M104" s="26"/>
    </row>
    <row r="105" spans="11:13" x14ac:dyDescent="0.3">
      <c r="K105" s="26"/>
      <c r="L105" s="26"/>
      <c r="M105" s="26"/>
    </row>
    <row r="106" spans="11:13" x14ac:dyDescent="0.3">
      <c r="K106" s="26"/>
      <c r="L106" s="26"/>
      <c r="M106" s="26"/>
    </row>
    <row r="107" spans="11:13" x14ac:dyDescent="0.3">
      <c r="K107" s="26"/>
      <c r="L107" s="26"/>
      <c r="M107" s="26"/>
    </row>
    <row r="108" spans="11:13" x14ac:dyDescent="0.3">
      <c r="K108" s="26"/>
      <c r="L108" s="26"/>
      <c r="M108" s="26"/>
    </row>
    <row r="109" spans="11:13" x14ac:dyDescent="0.3">
      <c r="K109" s="26"/>
      <c r="L109" s="26"/>
      <c r="M109" s="26"/>
    </row>
    <row r="110" spans="11:13" x14ac:dyDescent="0.3">
      <c r="K110" s="26"/>
      <c r="L110" s="26"/>
      <c r="M110" s="26"/>
    </row>
    <row r="111" spans="11:13" x14ac:dyDescent="0.3">
      <c r="K111" s="26"/>
      <c r="L111" s="26"/>
      <c r="M111" s="26"/>
    </row>
    <row r="112" spans="11:13" x14ac:dyDescent="0.3">
      <c r="K112" s="26"/>
      <c r="L112" s="26"/>
      <c r="M112" s="26"/>
    </row>
    <row r="113" spans="11:13" x14ac:dyDescent="0.3">
      <c r="K113" s="26"/>
      <c r="L113" s="26"/>
      <c r="M113" s="26"/>
    </row>
    <row r="114" spans="11:13" x14ac:dyDescent="0.3">
      <c r="K114" s="26"/>
      <c r="L114" s="26"/>
      <c r="M114" s="26"/>
    </row>
    <row r="115" spans="11:13" x14ac:dyDescent="0.3">
      <c r="K115" s="26"/>
      <c r="L115" s="26"/>
      <c r="M115" s="26"/>
    </row>
    <row r="116" spans="11:13" x14ac:dyDescent="0.3">
      <c r="K116" s="26"/>
      <c r="L116" s="26"/>
      <c r="M116" s="26"/>
    </row>
    <row r="117" spans="11:13" x14ac:dyDescent="0.3">
      <c r="K117" s="26"/>
      <c r="L117" s="26"/>
      <c r="M117" s="26"/>
    </row>
    <row r="118" spans="11:13" x14ac:dyDescent="0.3">
      <c r="K118" s="26"/>
      <c r="L118" s="26"/>
      <c r="M118" s="26"/>
    </row>
    <row r="119" spans="11:13" x14ac:dyDescent="0.3">
      <c r="K119" s="26"/>
      <c r="L119" s="26"/>
      <c r="M119" s="26"/>
    </row>
    <row r="120" spans="11:13" x14ac:dyDescent="0.3">
      <c r="K120" s="26"/>
      <c r="L120" s="26"/>
      <c r="M120" s="26"/>
    </row>
    <row r="121" spans="11:13" x14ac:dyDescent="0.3">
      <c r="K121" s="26"/>
      <c r="L121" s="26"/>
      <c r="M121" s="26"/>
    </row>
    <row r="122" spans="11:13" x14ac:dyDescent="0.3">
      <c r="K122" s="26"/>
      <c r="L122" s="26"/>
      <c r="M122" s="26"/>
    </row>
    <row r="123" spans="11:13" x14ac:dyDescent="0.3">
      <c r="K123" s="26"/>
      <c r="L123" s="26"/>
      <c r="M123" s="26"/>
    </row>
    <row r="124" spans="11:13" x14ac:dyDescent="0.3">
      <c r="K124" s="26"/>
      <c r="L124" s="26"/>
      <c r="M124" s="26"/>
    </row>
    <row r="125" spans="11:13" x14ac:dyDescent="0.3">
      <c r="K125" s="26"/>
      <c r="L125" s="26"/>
      <c r="M125" s="26"/>
    </row>
    <row r="126" spans="11:13" x14ac:dyDescent="0.3">
      <c r="K126" s="26"/>
      <c r="L126" s="26"/>
      <c r="M126" s="26"/>
    </row>
    <row r="127" spans="11:13" x14ac:dyDescent="0.3">
      <c r="K127" s="26"/>
      <c r="L127" s="26"/>
      <c r="M127" s="26"/>
    </row>
    <row r="128" spans="11:13" x14ac:dyDescent="0.3">
      <c r="K128" s="26"/>
      <c r="L128" s="26"/>
      <c r="M128" s="26"/>
    </row>
    <row r="129" spans="11:13" x14ac:dyDescent="0.3">
      <c r="K129" s="26"/>
      <c r="L129" s="26"/>
      <c r="M129" s="26"/>
    </row>
    <row r="130" spans="11:13" x14ac:dyDescent="0.3">
      <c r="K130" s="26"/>
      <c r="L130" s="26"/>
      <c r="M130" s="26"/>
    </row>
    <row r="131" spans="11:13" x14ac:dyDescent="0.3">
      <c r="K131" s="26"/>
      <c r="L131" s="26"/>
      <c r="M131" s="26"/>
    </row>
    <row r="132" spans="11:13" x14ac:dyDescent="0.3">
      <c r="K132" s="26"/>
      <c r="L132" s="26"/>
      <c r="M132" s="26"/>
    </row>
    <row r="133" spans="11:13" x14ac:dyDescent="0.3">
      <c r="K133" s="26"/>
      <c r="L133" s="26"/>
      <c r="M133" s="26"/>
    </row>
    <row r="134" spans="11:13" x14ac:dyDescent="0.3">
      <c r="K134" s="26"/>
      <c r="L134" s="26"/>
      <c r="M134" s="26"/>
    </row>
    <row r="135" spans="11:13" x14ac:dyDescent="0.3">
      <c r="K135" s="26"/>
      <c r="L135" s="26"/>
      <c r="M135" s="26"/>
    </row>
    <row r="136" spans="11:13" x14ac:dyDescent="0.3">
      <c r="K136" s="26"/>
      <c r="L136" s="26"/>
      <c r="M136" s="26"/>
    </row>
    <row r="137" spans="11:13" x14ac:dyDescent="0.3">
      <c r="K137" s="26"/>
      <c r="L137" s="26"/>
      <c r="M137" s="26"/>
    </row>
    <row r="138" spans="11:13" x14ac:dyDescent="0.3">
      <c r="K138" s="26"/>
      <c r="L138" s="26"/>
      <c r="M138" s="26"/>
    </row>
    <row r="139" spans="11:13" x14ac:dyDescent="0.3">
      <c r="K139" s="26"/>
      <c r="L139" s="26"/>
      <c r="M139" s="26"/>
    </row>
    <row r="140" spans="11:13" x14ac:dyDescent="0.3">
      <c r="K140" s="26"/>
      <c r="L140" s="26"/>
      <c r="M140" s="26"/>
    </row>
    <row r="141" spans="11:13" x14ac:dyDescent="0.3">
      <c r="K141" s="26"/>
      <c r="L141" s="26"/>
      <c r="M141" s="26"/>
    </row>
    <row r="142" spans="11:13" x14ac:dyDescent="0.3">
      <c r="K142" s="26"/>
      <c r="L142" s="26"/>
      <c r="M142" s="26"/>
    </row>
    <row r="143" spans="11:13" x14ac:dyDescent="0.3">
      <c r="K143" s="26"/>
      <c r="L143" s="26"/>
      <c r="M143" s="26"/>
    </row>
  </sheetData>
  <conditionalFormatting sqref="D21:K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:K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K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:K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00F2C-BF0B-4058-8D87-126A6E221624}">
  <dimension ref="A1:AL148"/>
  <sheetViews>
    <sheetView topLeftCell="A15" zoomScale="90" zoomScaleNormal="90" workbookViewId="0">
      <selection activeCell="P24" sqref="P24"/>
    </sheetView>
  </sheetViews>
  <sheetFormatPr defaultRowHeight="14.4" x14ac:dyDescent="0.3"/>
  <cols>
    <col min="1" max="1" width="8.88671875" style="25"/>
    <col min="2" max="2" width="8.21875" style="25" customWidth="1"/>
    <col min="3" max="3" width="20.109375" style="25" customWidth="1"/>
    <col min="4" max="4" width="7" style="26" customWidth="1"/>
    <col min="5" max="5" width="8.6640625" style="26" customWidth="1"/>
    <col min="6" max="10" width="7" style="26" customWidth="1"/>
    <col min="11" max="11" width="7" style="27" customWidth="1"/>
    <col min="12" max="12" width="8.88671875" style="25"/>
    <col min="13" max="13" width="20.5546875" style="25" bestFit="1" customWidth="1"/>
    <col min="14" max="14" width="7.109375" style="25" bestFit="1" customWidth="1"/>
    <col min="15" max="15" width="2.77734375" style="25" bestFit="1" customWidth="1"/>
    <col min="16" max="16" width="3.109375" style="25" bestFit="1" customWidth="1"/>
    <col min="17" max="16384" width="8.88671875" style="25"/>
  </cols>
  <sheetData>
    <row r="1" spans="1:38" x14ac:dyDescent="0.3"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</row>
    <row r="2" spans="1:38" x14ac:dyDescent="0.3">
      <c r="B2" s="49"/>
      <c r="C2" s="39"/>
      <c r="D2" s="42" t="s">
        <v>78</v>
      </c>
      <c r="E2" s="48"/>
      <c r="F2" s="42" t="s">
        <v>77</v>
      </c>
      <c r="G2" s="48"/>
      <c r="H2" s="42"/>
      <c r="I2" s="42"/>
      <c r="J2" s="39" t="s">
        <v>72</v>
      </c>
      <c r="K2" s="30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</row>
    <row r="3" spans="1:38" x14ac:dyDescent="0.3">
      <c r="B3" s="63"/>
      <c r="C3" s="64" t="s">
        <v>76</v>
      </c>
      <c r="D3" s="61">
        <v>3</v>
      </c>
      <c r="E3" s="61">
        <v>6</v>
      </c>
      <c r="F3" s="61">
        <v>1</v>
      </c>
      <c r="G3" s="61">
        <v>10</v>
      </c>
      <c r="H3" s="61">
        <v>11</v>
      </c>
      <c r="I3" s="61">
        <v>2</v>
      </c>
      <c r="J3" s="61">
        <v>12</v>
      </c>
      <c r="K3" s="62">
        <v>13</v>
      </c>
      <c r="M3" s="26"/>
      <c r="N3" s="78"/>
      <c r="O3" s="78"/>
      <c r="P3" s="78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</row>
    <row r="4" spans="1:38" x14ac:dyDescent="0.3">
      <c r="B4" s="63"/>
      <c r="C4" s="64" t="s">
        <v>50</v>
      </c>
      <c r="D4" s="28">
        <v>4</v>
      </c>
      <c r="E4" s="29">
        <v>6</v>
      </c>
      <c r="F4" s="28">
        <v>3</v>
      </c>
      <c r="G4" s="30">
        <v>4</v>
      </c>
      <c r="H4" s="30">
        <v>5</v>
      </c>
      <c r="I4" s="30">
        <v>4</v>
      </c>
      <c r="J4" s="30">
        <v>5</v>
      </c>
      <c r="K4" s="31">
        <v>5</v>
      </c>
      <c r="M4" s="26"/>
      <c r="N4" s="79"/>
      <c r="O4" s="79"/>
      <c r="P4" s="79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</row>
    <row r="5" spans="1:38" ht="21.6" customHeight="1" x14ac:dyDescent="0.3">
      <c r="B5" s="60"/>
      <c r="C5" s="73" t="s">
        <v>75</v>
      </c>
      <c r="D5" s="32">
        <v>6</v>
      </c>
      <c r="E5" s="33">
        <v>7</v>
      </c>
      <c r="F5" s="32">
        <v>6</v>
      </c>
      <c r="G5" s="34">
        <v>6</v>
      </c>
      <c r="H5" s="34">
        <v>6</v>
      </c>
      <c r="I5" s="34">
        <v>6</v>
      </c>
      <c r="J5" s="34">
        <v>7</v>
      </c>
      <c r="K5" s="35">
        <v>6</v>
      </c>
      <c r="M5" s="26"/>
      <c r="N5" s="80"/>
      <c r="O5" s="78"/>
      <c r="P5" s="78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</row>
    <row r="6" spans="1:38" ht="42.6" customHeight="1" x14ac:dyDescent="0.3">
      <c r="B6" s="74">
        <v>0.99</v>
      </c>
      <c r="C6" s="27"/>
      <c r="D6" s="36">
        <v>49.249999999999901</v>
      </c>
      <c r="E6" s="37">
        <v>74.1666666666666</v>
      </c>
      <c r="F6" s="36">
        <v>98.999999999999901</v>
      </c>
      <c r="G6" s="36">
        <v>53.464700135709101</v>
      </c>
      <c r="H6" s="36">
        <v>49.999704048009498</v>
      </c>
      <c r="I6" s="36">
        <v>49.990099009900902</v>
      </c>
      <c r="J6" s="36">
        <v>40.188118811881097</v>
      </c>
      <c r="K6" s="38">
        <v>39.895522388059597</v>
      </c>
      <c r="M6" s="81"/>
      <c r="N6" s="80"/>
      <c r="O6" s="82"/>
      <c r="P6" s="82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</row>
    <row r="7" spans="1:38" ht="43.8" customHeight="1" x14ac:dyDescent="0.3">
      <c r="A7" s="27"/>
      <c r="B7" s="75">
        <v>0.99</v>
      </c>
      <c r="C7" s="27"/>
      <c r="D7" s="36">
        <v>49.1666666666666</v>
      </c>
      <c r="E7" s="37">
        <v>70.571428571428498</v>
      </c>
      <c r="F7" s="36">
        <v>98.999999999999901</v>
      </c>
      <c r="G7" s="36">
        <v>71.006330149103206</v>
      </c>
      <c r="H7" s="36">
        <v>66.339668751527896</v>
      </c>
      <c r="I7" s="36">
        <v>66.326732673267202</v>
      </c>
      <c r="J7" s="36">
        <v>56.991513437057897</v>
      </c>
      <c r="K7" s="50">
        <v>66.164179104477498</v>
      </c>
      <c r="L7" s="53"/>
      <c r="M7" s="26"/>
      <c r="N7" s="80"/>
      <c r="O7" s="78"/>
      <c r="P7" s="78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</row>
    <row r="8" spans="1:38" s="42" customFormat="1" ht="33" customHeight="1" x14ac:dyDescent="0.3">
      <c r="A8" s="27"/>
      <c r="B8" s="76">
        <v>0.6</v>
      </c>
      <c r="C8" s="39"/>
      <c r="D8" s="40">
        <v>0.499999999999999</v>
      </c>
      <c r="E8" s="41">
        <v>1.0416666666666601</v>
      </c>
      <c r="F8" s="40">
        <v>1.49999999999999</v>
      </c>
      <c r="G8" s="40">
        <v>1.08912730760009</v>
      </c>
      <c r="H8" s="40">
        <v>0.96560008178286605</v>
      </c>
      <c r="I8" s="40">
        <v>0.96428571428571397</v>
      </c>
      <c r="J8" s="40">
        <v>0.85714285714285698</v>
      </c>
      <c r="K8" s="51">
        <v>0.749999999999999</v>
      </c>
      <c r="L8" s="53"/>
      <c r="M8" s="81"/>
      <c r="N8" s="80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</row>
    <row r="9" spans="1:38" ht="42.6" customHeight="1" x14ac:dyDescent="0.3">
      <c r="A9" s="27"/>
      <c r="B9" s="75">
        <v>0.6</v>
      </c>
      <c r="C9" s="27"/>
      <c r="D9" s="43">
        <v>0.41666666666666602</v>
      </c>
      <c r="E9" s="44">
        <v>0.92857142857142805</v>
      </c>
      <c r="F9" s="43">
        <v>1.49999999999999</v>
      </c>
      <c r="G9" s="43">
        <v>1.42028290577799</v>
      </c>
      <c r="H9" s="43">
        <v>1.14577795951748</v>
      </c>
      <c r="I9" s="43">
        <v>1.1428571428571399</v>
      </c>
      <c r="J9" s="43">
        <v>1.0408163265306101</v>
      </c>
      <c r="K9" s="52">
        <v>1.0833333333333299</v>
      </c>
      <c r="L9" s="53"/>
      <c r="M9" s="26"/>
      <c r="N9" s="80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</row>
    <row r="10" spans="1:38" s="42" customFormat="1" ht="36.6" customHeight="1" x14ac:dyDescent="0.3">
      <c r="A10" s="27"/>
      <c r="B10" s="76">
        <v>0.5</v>
      </c>
      <c r="C10" s="39"/>
      <c r="D10" s="40">
        <v>0.25</v>
      </c>
      <c r="E10" s="41">
        <v>0.66666666666666596</v>
      </c>
      <c r="F10" s="40">
        <v>1</v>
      </c>
      <c r="G10" s="40">
        <v>0.732600732600732</v>
      </c>
      <c r="H10" s="40">
        <v>0.66740823136818594</v>
      </c>
      <c r="I10" s="40">
        <v>0.66666666666666596</v>
      </c>
      <c r="J10" s="40">
        <v>0.6</v>
      </c>
      <c r="K10" s="51">
        <v>0.52</v>
      </c>
      <c r="L10" s="53"/>
      <c r="M10" s="26"/>
      <c r="N10" s="80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</row>
    <row r="11" spans="1:38" ht="37.799999999999997" customHeight="1" x14ac:dyDescent="0.3">
      <c r="A11" s="27"/>
      <c r="B11" s="75">
        <v>0.5</v>
      </c>
      <c r="C11" s="27"/>
      <c r="D11" s="43">
        <v>0.16666666666666599</v>
      </c>
      <c r="E11" s="44">
        <v>0.57142857142857095</v>
      </c>
      <c r="F11" s="43">
        <v>1</v>
      </c>
      <c r="G11" s="43">
        <v>0.95360195360195299</v>
      </c>
      <c r="H11" s="43">
        <v>0.779755283648498</v>
      </c>
      <c r="I11" s="43">
        <v>0.77777777777777701</v>
      </c>
      <c r="J11" s="43">
        <v>0.71428571428571397</v>
      </c>
      <c r="K11" s="52">
        <v>0.73333333333333295</v>
      </c>
      <c r="L11" s="53"/>
      <c r="M11" s="26"/>
      <c r="N11" s="80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</row>
    <row r="12" spans="1:38" s="42" customFormat="1" ht="37.799999999999997" customHeight="1" x14ac:dyDescent="0.3">
      <c r="A12" s="27"/>
      <c r="B12" s="76">
        <v>0.1</v>
      </c>
      <c r="C12" s="39"/>
      <c r="D12" s="40">
        <v>2.77777777777777E-2</v>
      </c>
      <c r="E12" s="41">
        <v>7.4074074074074001E-2</v>
      </c>
      <c r="F12" s="40">
        <v>0.11111111111111099</v>
      </c>
      <c r="G12" s="40">
        <v>8.30549308852426E-2</v>
      </c>
      <c r="H12" s="40">
        <v>8.1885924817861902E-2</v>
      </c>
      <c r="I12" s="40">
        <v>8.1871345029239706E-2</v>
      </c>
      <c r="J12" s="40">
        <v>7.6023391812865507E-2</v>
      </c>
      <c r="K12" s="51">
        <v>6.5134099616858301E-2</v>
      </c>
      <c r="L12" s="53"/>
      <c r="M12" s="26"/>
      <c r="N12" s="80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</row>
    <row r="13" spans="1:38" ht="37.799999999999997" customHeight="1" x14ac:dyDescent="0.3">
      <c r="B13" s="77">
        <v>0.1</v>
      </c>
      <c r="C13" s="35"/>
      <c r="D13" s="45">
        <v>1.85185185185185E-2</v>
      </c>
      <c r="E13" s="46">
        <v>6.3492063492063405E-2</v>
      </c>
      <c r="F13" s="45">
        <v>0.11111111111111099</v>
      </c>
      <c r="G13" s="45">
        <v>0.107399078469902</v>
      </c>
      <c r="H13" s="45">
        <v>9.1812330904826406E-2</v>
      </c>
      <c r="I13" s="45">
        <v>9.1617933723196807E-2</v>
      </c>
      <c r="J13" s="45">
        <v>8.6048454469507096E-2</v>
      </c>
      <c r="K13" s="47">
        <v>8.5568326947637302E-2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</row>
    <row r="14" spans="1:38" x14ac:dyDescent="0.3"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</row>
    <row r="15" spans="1:38" x14ac:dyDescent="0.3"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</row>
    <row r="16" spans="1:38" x14ac:dyDescent="0.3"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</row>
    <row r="17" spans="1:38" x14ac:dyDescent="0.3"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</row>
    <row r="18" spans="1:38" x14ac:dyDescent="0.3">
      <c r="B18" s="49"/>
      <c r="C18" s="39"/>
      <c r="D18" s="42" t="s">
        <v>80</v>
      </c>
      <c r="E18" s="48"/>
      <c r="F18" s="42" t="s">
        <v>81</v>
      </c>
      <c r="G18" s="48"/>
      <c r="H18" s="42"/>
      <c r="I18" s="42"/>
      <c r="J18" s="39" t="s">
        <v>72</v>
      </c>
      <c r="K18" s="30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</row>
    <row r="19" spans="1:38" x14ac:dyDescent="0.3">
      <c r="B19" s="63"/>
      <c r="C19" s="64" t="s">
        <v>76</v>
      </c>
      <c r="D19" s="61">
        <v>3</v>
      </c>
      <c r="E19" s="61">
        <v>6</v>
      </c>
      <c r="F19" s="61">
        <v>1</v>
      </c>
      <c r="G19" s="61">
        <v>10</v>
      </c>
      <c r="H19" s="61">
        <v>11</v>
      </c>
      <c r="I19" s="61">
        <v>2</v>
      </c>
      <c r="J19" s="61">
        <v>12</v>
      </c>
      <c r="K19" s="62">
        <v>13</v>
      </c>
      <c r="M19" s="26"/>
      <c r="N19" s="78"/>
      <c r="O19" s="78"/>
      <c r="P19" s="78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</row>
    <row r="20" spans="1:38" x14ac:dyDescent="0.3">
      <c r="B20" s="63"/>
      <c r="C20" s="64" t="s">
        <v>50</v>
      </c>
      <c r="D20" s="28">
        <v>4</v>
      </c>
      <c r="E20" s="29">
        <v>6</v>
      </c>
      <c r="F20" s="28">
        <v>3</v>
      </c>
      <c r="G20" s="30">
        <v>4</v>
      </c>
      <c r="H20" s="30">
        <v>5</v>
      </c>
      <c r="I20" s="30">
        <v>4</v>
      </c>
      <c r="J20" s="30">
        <v>5</v>
      </c>
      <c r="K20" s="31">
        <v>5</v>
      </c>
      <c r="M20" s="26"/>
      <c r="N20" s="79"/>
      <c r="O20" s="79"/>
      <c r="P20" s="79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</row>
    <row r="21" spans="1:38" ht="21.6" customHeight="1" x14ac:dyDescent="0.3">
      <c r="B21" s="60"/>
      <c r="C21" s="73" t="s">
        <v>75</v>
      </c>
      <c r="D21" s="32">
        <v>6</v>
      </c>
      <c r="E21" s="33">
        <v>7</v>
      </c>
      <c r="F21" s="32">
        <v>6</v>
      </c>
      <c r="G21" s="34">
        <v>6</v>
      </c>
      <c r="H21" s="34">
        <v>6</v>
      </c>
      <c r="I21" s="34">
        <v>6</v>
      </c>
      <c r="J21" s="34">
        <v>7</v>
      </c>
      <c r="K21" s="35">
        <v>6</v>
      </c>
      <c r="M21" s="26"/>
      <c r="N21" s="80"/>
      <c r="O21" s="78"/>
      <c r="P21" s="78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</row>
    <row r="22" spans="1:38" ht="42.6" customHeight="1" x14ac:dyDescent="0.3">
      <c r="B22" s="74">
        <v>0.99</v>
      </c>
      <c r="C22" s="27"/>
      <c r="D22" s="36">
        <v>74.497499999999903</v>
      </c>
      <c r="E22" s="37">
        <v>82.664999999999907</v>
      </c>
      <c r="F22" s="36">
        <v>98.999999999999901</v>
      </c>
      <c r="G22" s="36">
        <v>53.464700135709101</v>
      </c>
      <c r="H22" s="36">
        <v>49.999704048009498</v>
      </c>
      <c r="I22" s="36">
        <v>49.990099009900902</v>
      </c>
      <c r="J22" s="36">
        <v>40.188118811881097</v>
      </c>
      <c r="K22" s="38">
        <v>39.895522388059597</v>
      </c>
      <c r="M22" s="81"/>
      <c r="N22" s="80"/>
      <c r="O22" s="82"/>
      <c r="P22" s="82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</row>
    <row r="23" spans="1:38" ht="43.8" customHeight="1" x14ac:dyDescent="0.3">
      <c r="A23" s="27"/>
      <c r="B23" s="75">
        <v>0.99</v>
      </c>
      <c r="C23" s="27"/>
      <c r="D23" s="36">
        <v>82.664999999999907</v>
      </c>
      <c r="E23" s="37">
        <v>84.998571428571296</v>
      </c>
      <c r="F23" s="36">
        <v>98.999999999999901</v>
      </c>
      <c r="G23" s="36">
        <v>71.006330149103206</v>
      </c>
      <c r="H23" s="36">
        <v>66.339668751527896</v>
      </c>
      <c r="I23" s="36">
        <v>66.326732673267202</v>
      </c>
      <c r="J23" s="36">
        <v>56.991513437057897</v>
      </c>
      <c r="K23" s="50">
        <v>66.164179104477498</v>
      </c>
      <c r="L23" s="53"/>
      <c r="M23" s="26"/>
      <c r="N23" s="80"/>
      <c r="O23" s="78"/>
      <c r="P23" s="78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</row>
    <row r="24" spans="1:38" s="42" customFormat="1" ht="33" customHeight="1" x14ac:dyDescent="0.3">
      <c r="A24" s="27"/>
      <c r="B24" s="76">
        <v>0.6</v>
      </c>
      <c r="C24" s="39"/>
      <c r="D24" s="40">
        <v>1.2749999999999999</v>
      </c>
      <c r="E24" s="41">
        <v>1.3499999999999901</v>
      </c>
      <c r="F24" s="40">
        <v>1.49999999999999</v>
      </c>
      <c r="G24" s="40">
        <v>1.08912730760009</v>
      </c>
      <c r="H24" s="40">
        <v>0.96560008178286605</v>
      </c>
      <c r="I24" s="40">
        <v>0.96428571428571397</v>
      </c>
      <c r="J24" s="40">
        <v>0.85714285714285698</v>
      </c>
      <c r="K24" s="51">
        <v>0.749999999999999</v>
      </c>
      <c r="L24" s="53"/>
      <c r="M24" s="81"/>
      <c r="N24" s="80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</row>
    <row r="25" spans="1:38" ht="42.6" customHeight="1" x14ac:dyDescent="0.3">
      <c r="A25" s="27"/>
      <c r="B25" s="75">
        <v>0.6</v>
      </c>
      <c r="C25" s="27"/>
      <c r="D25" s="43">
        <v>1.3499999999999901</v>
      </c>
      <c r="E25" s="44">
        <v>1.3714285714285701</v>
      </c>
      <c r="F25" s="43">
        <v>1.49999999999999</v>
      </c>
      <c r="G25" s="43">
        <v>1.42028290577799</v>
      </c>
      <c r="H25" s="43">
        <v>1.14577795951748</v>
      </c>
      <c r="I25" s="43">
        <v>1.1428571428571399</v>
      </c>
      <c r="J25" s="43">
        <v>1.0408163265306101</v>
      </c>
      <c r="K25" s="52">
        <v>1.0833333333333299</v>
      </c>
      <c r="L25" s="53"/>
      <c r="M25" s="26"/>
      <c r="N25" s="80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</row>
    <row r="26" spans="1:38" s="42" customFormat="1" ht="36.6" customHeight="1" x14ac:dyDescent="0.3">
      <c r="A26" s="27"/>
      <c r="B26" s="76">
        <v>0.5</v>
      </c>
      <c r="C26" s="39"/>
      <c r="D26" s="40">
        <v>0.875</v>
      </c>
      <c r="E26" s="41">
        <v>0.91666666666666596</v>
      </c>
      <c r="F26" s="40">
        <v>1</v>
      </c>
      <c r="G26" s="40">
        <v>0.732600732600732</v>
      </c>
      <c r="H26" s="40">
        <v>0.66740823136818594</v>
      </c>
      <c r="I26" s="40">
        <v>0.66666666666666596</v>
      </c>
      <c r="J26" s="40">
        <v>0.6</v>
      </c>
      <c r="K26" s="51">
        <v>0.52</v>
      </c>
      <c r="L26" s="53"/>
      <c r="M26" s="26"/>
      <c r="N26" s="80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</row>
    <row r="27" spans="1:38" ht="37.799999999999997" customHeight="1" x14ac:dyDescent="0.3">
      <c r="A27" s="27"/>
      <c r="B27" s="75">
        <v>0.5</v>
      </c>
      <c r="C27" s="27"/>
      <c r="D27" s="43">
        <v>0.91666666666666596</v>
      </c>
      <c r="E27" s="44">
        <v>0.92857142857142805</v>
      </c>
      <c r="F27" s="43">
        <v>1</v>
      </c>
      <c r="G27" s="43">
        <v>0.95360195360195299</v>
      </c>
      <c r="H27" s="43">
        <v>0.779755283648498</v>
      </c>
      <c r="I27" s="43">
        <v>0.77777777777777701</v>
      </c>
      <c r="J27" s="43">
        <v>0.71428571428571397</v>
      </c>
      <c r="K27" s="52">
        <v>0.73333333333333295</v>
      </c>
      <c r="L27" s="53"/>
      <c r="M27" s="26"/>
      <c r="N27" s="80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</row>
    <row r="28" spans="1:38" s="42" customFormat="1" ht="37.799999999999997" customHeight="1" x14ac:dyDescent="0.3">
      <c r="A28" s="27"/>
      <c r="B28" s="76">
        <v>0.1</v>
      </c>
      <c r="C28" s="39"/>
      <c r="D28" s="40">
        <v>0.15277777777777701</v>
      </c>
      <c r="E28" s="41">
        <v>0.124074074074074</v>
      </c>
      <c r="F28" s="40">
        <v>0.11111111111111099</v>
      </c>
      <c r="G28" s="40">
        <v>8.30549308852426E-2</v>
      </c>
      <c r="H28" s="40">
        <v>8.1885924817861902E-2</v>
      </c>
      <c r="I28" s="40">
        <v>8.1871345029239706E-2</v>
      </c>
      <c r="J28" s="40">
        <v>7.6023391812865396E-2</v>
      </c>
      <c r="K28" s="51">
        <v>6.5134099616858204E-2</v>
      </c>
      <c r="L28" s="53"/>
      <c r="M28" s="26"/>
      <c r="N28" s="80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</row>
    <row r="29" spans="1:38" ht="37.799999999999997" customHeight="1" x14ac:dyDescent="0.3">
      <c r="B29" s="77">
        <v>0.1</v>
      </c>
      <c r="C29" s="35"/>
      <c r="D29" s="45">
        <v>0.16851851851851801</v>
      </c>
      <c r="E29" s="46">
        <v>0.134920634920634</v>
      </c>
      <c r="F29" s="45">
        <v>0.11111111111111099</v>
      </c>
      <c r="G29" s="45">
        <v>0.107399078469902</v>
      </c>
      <c r="H29" s="45">
        <v>9.1812330904826503E-2</v>
      </c>
      <c r="I29" s="45">
        <v>9.1617933723196807E-2</v>
      </c>
      <c r="J29" s="45">
        <v>8.6048454469506999E-2</v>
      </c>
      <c r="K29" s="47">
        <v>8.5568326947637205E-2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</row>
    <row r="30" spans="1:38" x14ac:dyDescent="0.3"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</row>
    <row r="31" spans="1:38" x14ac:dyDescent="0.3">
      <c r="K31" s="26"/>
      <c r="L31" s="26"/>
      <c r="M31" s="26"/>
    </row>
    <row r="32" spans="1:38" x14ac:dyDescent="0.3">
      <c r="K32" s="26"/>
      <c r="L32" s="26"/>
      <c r="M32" s="26"/>
    </row>
    <row r="33" spans="11:13" x14ac:dyDescent="0.3">
      <c r="K33" s="26"/>
      <c r="L33" s="26"/>
      <c r="M33" s="26"/>
    </row>
    <row r="34" spans="11:13" x14ac:dyDescent="0.3">
      <c r="K34" s="26"/>
      <c r="L34" s="26"/>
      <c r="M34" s="26"/>
    </row>
    <row r="35" spans="11:13" x14ac:dyDescent="0.3">
      <c r="K35" s="26"/>
      <c r="L35" s="26"/>
      <c r="M35" s="26"/>
    </row>
    <row r="36" spans="11:13" x14ac:dyDescent="0.3">
      <c r="K36" s="26"/>
      <c r="L36" s="26"/>
      <c r="M36" s="26"/>
    </row>
    <row r="37" spans="11:13" x14ac:dyDescent="0.3">
      <c r="K37" s="26"/>
      <c r="L37" s="26"/>
      <c r="M37" s="26"/>
    </row>
    <row r="38" spans="11:13" x14ac:dyDescent="0.3">
      <c r="K38" s="26"/>
      <c r="L38" s="26"/>
      <c r="M38" s="26"/>
    </row>
    <row r="39" spans="11:13" x14ac:dyDescent="0.3">
      <c r="K39" s="26"/>
      <c r="L39" s="26"/>
      <c r="M39" s="26"/>
    </row>
    <row r="40" spans="11:13" x14ac:dyDescent="0.3">
      <c r="K40" s="26"/>
      <c r="L40" s="26"/>
      <c r="M40" s="26"/>
    </row>
    <row r="41" spans="11:13" x14ac:dyDescent="0.3">
      <c r="K41" s="26"/>
      <c r="L41" s="26"/>
      <c r="M41" s="26"/>
    </row>
    <row r="42" spans="11:13" x14ac:dyDescent="0.3">
      <c r="K42" s="26"/>
      <c r="L42" s="26"/>
      <c r="M42" s="26"/>
    </row>
    <row r="43" spans="11:13" x14ac:dyDescent="0.3">
      <c r="K43" s="26"/>
      <c r="L43" s="26"/>
      <c r="M43" s="26"/>
    </row>
    <row r="44" spans="11:13" x14ac:dyDescent="0.3">
      <c r="K44" s="26"/>
      <c r="L44" s="26"/>
      <c r="M44" s="26"/>
    </row>
    <row r="45" spans="11:13" x14ac:dyDescent="0.3">
      <c r="K45" s="26"/>
      <c r="L45" s="26"/>
      <c r="M45" s="26"/>
    </row>
    <row r="46" spans="11:13" x14ac:dyDescent="0.3">
      <c r="K46" s="26"/>
      <c r="L46" s="26"/>
      <c r="M46" s="26"/>
    </row>
    <row r="47" spans="11:13" x14ac:dyDescent="0.3">
      <c r="K47" s="26"/>
      <c r="L47" s="26"/>
      <c r="M47" s="26"/>
    </row>
    <row r="48" spans="11:13" x14ac:dyDescent="0.3">
      <c r="K48" s="26"/>
      <c r="L48" s="26"/>
      <c r="M48" s="26"/>
    </row>
    <row r="49" spans="11:13" x14ac:dyDescent="0.3">
      <c r="K49" s="26"/>
      <c r="L49" s="26"/>
      <c r="M49" s="26"/>
    </row>
    <row r="50" spans="11:13" x14ac:dyDescent="0.3">
      <c r="K50" s="26"/>
      <c r="L50" s="26"/>
      <c r="M50" s="26"/>
    </row>
    <row r="51" spans="11:13" x14ac:dyDescent="0.3">
      <c r="K51" s="26"/>
      <c r="L51" s="26"/>
      <c r="M51" s="26"/>
    </row>
    <row r="52" spans="11:13" x14ac:dyDescent="0.3">
      <c r="K52" s="26"/>
      <c r="L52" s="26"/>
      <c r="M52" s="26"/>
    </row>
    <row r="53" spans="11:13" x14ac:dyDescent="0.3">
      <c r="K53" s="26"/>
      <c r="L53" s="26"/>
      <c r="M53" s="26"/>
    </row>
    <row r="54" spans="11:13" x14ac:dyDescent="0.3">
      <c r="K54" s="26"/>
      <c r="L54" s="26"/>
      <c r="M54" s="26"/>
    </row>
    <row r="55" spans="11:13" x14ac:dyDescent="0.3">
      <c r="K55" s="26"/>
      <c r="L55" s="26"/>
      <c r="M55" s="26"/>
    </row>
    <row r="56" spans="11:13" x14ac:dyDescent="0.3">
      <c r="K56" s="26"/>
      <c r="L56" s="26"/>
      <c r="M56" s="26"/>
    </row>
    <row r="57" spans="11:13" x14ac:dyDescent="0.3">
      <c r="K57" s="26"/>
      <c r="L57" s="26"/>
      <c r="M57" s="26"/>
    </row>
    <row r="58" spans="11:13" x14ac:dyDescent="0.3">
      <c r="K58" s="26"/>
      <c r="L58" s="26"/>
      <c r="M58" s="26"/>
    </row>
    <row r="59" spans="11:13" x14ac:dyDescent="0.3">
      <c r="K59" s="26"/>
      <c r="L59" s="26"/>
      <c r="M59" s="26"/>
    </row>
    <row r="60" spans="11:13" x14ac:dyDescent="0.3">
      <c r="K60" s="26"/>
      <c r="L60" s="26"/>
      <c r="M60" s="26"/>
    </row>
    <row r="61" spans="11:13" x14ac:dyDescent="0.3">
      <c r="K61" s="26"/>
      <c r="L61" s="26"/>
      <c r="M61" s="26"/>
    </row>
    <row r="62" spans="11:13" x14ac:dyDescent="0.3">
      <c r="K62" s="26"/>
      <c r="L62" s="26"/>
      <c r="M62" s="26"/>
    </row>
    <row r="63" spans="11:13" x14ac:dyDescent="0.3">
      <c r="K63" s="26"/>
      <c r="L63" s="26"/>
      <c r="M63" s="26"/>
    </row>
    <row r="64" spans="11:13" x14ac:dyDescent="0.3">
      <c r="K64" s="26"/>
      <c r="L64" s="26"/>
      <c r="M64" s="26"/>
    </row>
    <row r="65" spans="11:13" x14ac:dyDescent="0.3">
      <c r="K65" s="26"/>
      <c r="L65" s="26"/>
      <c r="M65" s="26"/>
    </row>
    <row r="66" spans="11:13" x14ac:dyDescent="0.3">
      <c r="K66" s="26"/>
      <c r="L66" s="26"/>
      <c r="M66" s="26"/>
    </row>
    <row r="67" spans="11:13" x14ac:dyDescent="0.3">
      <c r="K67" s="26"/>
      <c r="L67" s="26"/>
      <c r="M67" s="26"/>
    </row>
    <row r="68" spans="11:13" x14ac:dyDescent="0.3">
      <c r="K68" s="26"/>
      <c r="L68" s="26"/>
      <c r="M68" s="26"/>
    </row>
    <row r="69" spans="11:13" x14ac:dyDescent="0.3">
      <c r="K69" s="26"/>
      <c r="L69" s="26"/>
      <c r="M69" s="26"/>
    </row>
    <row r="70" spans="11:13" x14ac:dyDescent="0.3">
      <c r="K70" s="26"/>
      <c r="L70" s="26"/>
      <c r="M70" s="26"/>
    </row>
    <row r="71" spans="11:13" x14ac:dyDescent="0.3">
      <c r="K71" s="26"/>
      <c r="L71" s="26"/>
      <c r="M71" s="26"/>
    </row>
    <row r="72" spans="11:13" x14ac:dyDescent="0.3">
      <c r="K72" s="26"/>
      <c r="L72" s="26"/>
      <c r="M72" s="26"/>
    </row>
    <row r="73" spans="11:13" x14ac:dyDescent="0.3">
      <c r="K73" s="26"/>
      <c r="L73" s="26"/>
      <c r="M73" s="26"/>
    </row>
    <row r="74" spans="11:13" x14ac:dyDescent="0.3">
      <c r="K74" s="26"/>
      <c r="L74" s="26"/>
      <c r="M74" s="26"/>
    </row>
    <row r="75" spans="11:13" x14ac:dyDescent="0.3">
      <c r="K75" s="26"/>
      <c r="L75" s="26"/>
      <c r="M75" s="26"/>
    </row>
    <row r="76" spans="11:13" x14ac:dyDescent="0.3">
      <c r="K76" s="26"/>
      <c r="L76" s="26"/>
      <c r="M76" s="26"/>
    </row>
    <row r="77" spans="11:13" x14ac:dyDescent="0.3">
      <c r="K77" s="26"/>
      <c r="L77" s="26"/>
      <c r="M77" s="26"/>
    </row>
    <row r="78" spans="11:13" x14ac:dyDescent="0.3">
      <c r="K78" s="26"/>
      <c r="L78" s="26"/>
      <c r="M78" s="26"/>
    </row>
    <row r="79" spans="11:13" x14ac:dyDescent="0.3">
      <c r="K79" s="26"/>
      <c r="L79" s="26"/>
      <c r="M79" s="26"/>
    </row>
    <row r="80" spans="11:13" x14ac:dyDescent="0.3">
      <c r="K80" s="26"/>
      <c r="L80" s="26"/>
      <c r="M80" s="26"/>
    </row>
    <row r="81" spans="11:13" x14ac:dyDescent="0.3">
      <c r="K81" s="26"/>
      <c r="L81" s="26"/>
      <c r="M81" s="26"/>
    </row>
    <row r="82" spans="11:13" x14ac:dyDescent="0.3">
      <c r="K82" s="26"/>
      <c r="L82" s="26"/>
      <c r="M82" s="26"/>
    </row>
    <row r="83" spans="11:13" x14ac:dyDescent="0.3">
      <c r="K83" s="26"/>
      <c r="L83" s="26"/>
      <c r="M83" s="26"/>
    </row>
    <row r="84" spans="11:13" x14ac:dyDescent="0.3">
      <c r="K84" s="26"/>
      <c r="L84" s="26"/>
      <c r="M84" s="26"/>
    </row>
    <row r="85" spans="11:13" x14ac:dyDescent="0.3">
      <c r="K85" s="26"/>
      <c r="L85" s="26"/>
      <c r="M85" s="26"/>
    </row>
    <row r="86" spans="11:13" x14ac:dyDescent="0.3">
      <c r="K86" s="26"/>
      <c r="L86" s="26"/>
      <c r="M86" s="26"/>
    </row>
    <row r="87" spans="11:13" x14ac:dyDescent="0.3">
      <c r="K87" s="26"/>
      <c r="L87" s="26"/>
      <c r="M87" s="26"/>
    </row>
    <row r="88" spans="11:13" x14ac:dyDescent="0.3">
      <c r="K88" s="26"/>
      <c r="L88" s="26"/>
      <c r="M88" s="26"/>
    </row>
    <row r="89" spans="11:13" x14ac:dyDescent="0.3">
      <c r="K89" s="26"/>
      <c r="L89" s="26"/>
      <c r="M89" s="26"/>
    </row>
    <row r="90" spans="11:13" x14ac:dyDescent="0.3">
      <c r="K90" s="26"/>
      <c r="L90" s="26"/>
      <c r="M90" s="26"/>
    </row>
    <row r="91" spans="11:13" x14ac:dyDescent="0.3">
      <c r="K91" s="26"/>
      <c r="L91" s="26"/>
      <c r="M91" s="26"/>
    </row>
    <row r="92" spans="11:13" x14ac:dyDescent="0.3">
      <c r="K92" s="26"/>
      <c r="L92" s="26"/>
      <c r="M92" s="26"/>
    </row>
    <row r="93" spans="11:13" x14ac:dyDescent="0.3">
      <c r="K93" s="26"/>
      <c r="L93" s="26"/>
      <c r="M93" s="26"/>
    </row>
    <row r="94" spans="11:13" x14ac:dyDescent="0.3">
      <c r="K94" s="26"/>
      <c r="L94" s="26"/>
      <c r="M94" s="26"/>
    </row>
    <row r="95" spans="11:13" x14ac:dyDescent="0.3">
      <c r="K95" s="26"/>
      <c r="L95" s="26"/>
      <c r="M95" s="26"/>
    </row>
    <row r="96" spans="11:13" x14ac:dyDescent="0.3">
      <c r="K96" s="26"/>
      <c r="L96" s="26"/>
      <c r="M96" s="26"/>
    </row>
    <row r="97" spans="11:13" x14ac:dyDescent="0.3">
      <c r="K97" s="26"/>
      <c r="L97" s="26"/>
      <c r="M97" s="26"/>
    </row>
    <row r="98" spans="11:13" x14ac:dyDescent="0.3">
      <c r="K98" s="26"/>
      <c r="L98" s="26"/>
      <c r="M98" s="26"/>
    </row>
    <row r="99" spans="11:13" x14ac:dyDescent="0.3">
      <c r="K99" s="26"/>
      <c r="L99" s="26"/>
      <c r="M99" s="26"/>
    </row>
    <row r="100" spans="11:13" x14ac:dyDescent="0.3">
      <c r="K100" s="26"/>
      <c r="L100" s="26"/>
      <c r="M100" s="26"/>
    </row>
    <row r="101" spans="11:13" x14ac:dyDescent="0.3">
      <c r="K101" s="26"/>
      <c r="L101" s="26"/>
      <c r="M101" s="26"/>
    </row>
    <row r="102" spans="11:13" x14ac:dyDescent="0.3">
      <c r="K102" s="26"/>
      <c r="L102" s="26"/>
      <c r="M102" s="26"/>
    </row>
    <row r="103" spans="11:13" x14ac:dyDescent="0.3">
      <c r="K103" s="26"/>
      <c r="L103" s="26"/>
      <c r="M103" s="26"/>
    </row>
    <row r="104" spans="11:13" x14ac:dyDescent="0.3">
      <c r="K104" s="26"/>
      <c r="L104" s="26"/>
      <c r="M104" s="26"/>
    </row>
    <row r="105" spans="11:13" x14ac:dyDescent="0.3">
      <c r="K105" s="26"/>
      <c r="L105" s="26"/>
      <c r="M105" s="26"/>
    </row>
    <row r="106" spans="11:13" x14ac:dyDescent="0.3">
      <c r="K106" s="26"/>
      <c r="L106" s="26"/>
      <c r="M106" s="26"/>
    </row>
    <row r="107" spans="11:13" x14ac:dyDescent="0.3">
      <c r="K107" s="26"/>
      <c r="L107" s="26"/>
      <c r="M107" s="26"/>
    </row>
    <row r="108" spans="11:13" x14ac:dyDescent="0.3">
      <c r="K108" s="26"/>
      <c r="L108" s="26"/>
      <c r="M108" s="26"/>
    </row>
    <row r="109" spans="11:13" x14ac:dyDescent="0.3">
      <c r="K109" s="26"/>
      <c r="L109" s="26"/>
      <c r="M109" s="26"/>
    </row>
    <row r="110" spans="11:13" x14ac:dyDescent="0.3">
      <c r="K110" s="26"/>
      <c r="L110" s="26"/>
      <c r="M110" s="26"/>
    </row>
    <row r="111" spans="11:13" x14ac:dyDescent="0.3">
      <c r="K111" s="26"/>
      <c r="L111" s="26"/>
      <c r="M111" s="26"/>
    </row>
    <row r="112" spans="11:13" x14ac:dyDescent="0.3">
      <c r="K112" s="26"/>
      <c r="L112" s="26"/>
      <c r="M112" s="26"/>
    </row>
    <row r="113" spans="11:13" x14ac:dyDescent="0.3">
      <c r="K113" s="26"/>
      <c r="L113" s="26"/>
      <c r="M113" s="26"/>
    </row>
    <row r="114" spans="11:13" x14ac:dyDescent="0.3">
      <c r="K114" s="26"/>
      <c r="L114" s="26"/>
      <c r="M114" s="26"/>
    </row>
    <row r="115" spans="11:13" x14ac:dyDescent="0.3">
      <c r="K115" s="26"/>
      <c r="L115" s="26"/>
      <c r="M115" s="26"/>
    </row>
    <row r="116" spans="11:13" x14ac:dyDescent="0.3">
      <c r="K116" s="26"/>
      <c r="L116" s="26"/>
      <c r="M116" s="26"/>
    </row>
    <row r="117" spans="11:13" x14ac:dyDescent="0.3">
      <c r="K117" s="26"/>
      <c r="L117" s="26"/>
      <c r="M117" s="26"/>
    </row>
    <row r="118" spans="11:13" x14ac:dyDescent="0.3">
      <c r="K118" s="26"/>
      <c r="L118" s="26"/>
      <c r="M118" s="26"/>
    </row>
    <row r="119" spans="11:13" x14ac:dyDescent="0.3">
      <c r="K119" s="26"/>
      <c r="L119" s="26"/>
      <c r="M119" s="26"/>
    </row>
    <row r="120" spans="11:13" x14ac:dyDescent="0.3">
      <c r="K120" s="26"/>
      <c r="L120" s="26"/>
      <c r="M120" s="26"/>
    </row>
    <row r="121" spans="11:13" x14ac:dyDescent="0.3">
      <c r="K121" s="26"/>
      <c r="L121" s="26"/>
      <c r="M121" s="26"/>
    </row>
    <row r="122" spans="11:13" x14ac:dyDescent="0.3">
      <c r="K122" s="26"/>
      <c r="L122" s="26"/>
      <c r="M122" s="26"/>
    </row>
    <row r="123" spans="11:13" x14ac:dyDescent="0.3">
      <c r="K123" s="26"/>
      <c r="L123" s="26"/>
      <c r="M123" s="26"/>
    </row>
    <row r="124" spans="11:13" x14ac:dyDescent="0.3">
      <c r="K124" s="26"/>
      <c r="L124" s="26"/>
      <c r="M124" s="26"/>
    </row>
    <row r="125" spans="11:13" x14ac:dyDescent="0.3">
      <c r="K125" s="26"/>
      <c r="L125" s="26"/>
      <c r="M125" s="26"/>
    </row>
    <row r="126" spans="11:13" x14ac:dyDescent="0.3">
      <c r="K126" s="26"/>
      <c r="L126" s="26"/>
      <c r="M126" s="26"/>
    </row>
    <row r="127" spans="11:13" x14ac:dyDescent="0.3">
      <c r="K127" s="26"/>
      <c r="L127" s="26"/>
      <c r="M127" s="26"/>
    </row>
    <row r="128" spans="11:13" x14ac:dyDescent="0.3">
      <c r="K128" s="26"/>
      <c r="L128" s="26"/>
      <c r="M128" s="26"/>
    </row>
    <row r="129" spans="11:13" x14ac:dyDescent="0.3">
      <c r="K129" s="26"/>
      <c r="L129" s="26"/>
      <c r="M129" s="26"/>
    </row>
    <row r="130" spans="11:13" x14ac:dyDescent="0.3">
      <c r="K130" s="26"/>
      <c r="L130" s="26"/>
      <c r="M130" s="26"/>
    </row>
    <row r="131" spans="11:13" x14ac:dyDescent="0.3">
      <c r="K131" s="26"/>
      <c r="L131" s="26"/>
      <c r="M131" s="26"/>
    </row>
    <row r="132" spans="11:13" x14ac:dyDescent="0.3">
      <c r="K132" s="26"/>
      <c r="L132" s="26"/>
      <c r="M132" s="26"/>
    </row>
    <row r="133" spans="11:13" x14ac:dyDescent="0.3">
      <c r="K133" s="26"/>
      <c r="L133" s="26"/>
      <c r="M133" s="26"/>
    </row>
    <row r="134" spans="11:13" x14ac:dyDescent="0.3">
      <c r="K134" s="26"/>
      <c r="L134" s="26"/>
      <c r="M134" s="26"/>
    </row>
    <row r="135" spans="11:13" x14ac:dyDescent="0.3">
      <c r="K135" s="26"/>
      <c r="L135" s="26"/>
      <c r="M135" s="26"/>
    </row>
    <row r="136" spans="11:13" x14ac:dyDescent="0.3">
      <c r="K136" s="26"/>
      <c r="L136" s="26"/>
      <c r="M136" s="26"/>
    </row>
    <row r="137" spans="11:13" x14ac:dyDescent="0.3">
      <c r="K137" s="26"/>
      <c r="L137" s="26"/>
      <c r="M137" s="26"/>
    </row>
    <row r="138" spans="11:13" x14ac:dyDescent="0.3">
      <c r="K138" s="26"/>
      <c r="L138" s="26"/>
      <c r="M138" s="26"/>
    </row>
    <row r="139" spans="11:13" x14ac:dyDescent="0.3">
      <c r="K139" s="26"/>
      <c r="L139" s="26"/>
      <c r="M139" s="26"/>
    </row>
    <row r="140" spans="11:13" x14ac:dyDescent="0.3">
      <c r="K140" s="26"/>
      <c r="L140" s="26"/>
      <c r="M140" s="26"/>
    </row>
    <row r="141" spans="11:13" x14ac:dyDescent="0.3">
      <c r="K141" s="26"/>
      <c r="L141" s="26"/>
      <c r="M141" s="26"/>
    </row>
    <row r="142" spans="11:13" x14ac:dyDescent="0.3">
      <c r="K142" s="26"/>
      <c r="L142" s="26"/>
      <c r="M142" s="26"/>
    </row>
    <row r="143" spans="11:13" x14ac:dyDescent="0.3">
      <c r="K143" s="26"/>
      <c r="L143" s="26"/>
      <c r="M143" s="26"/>
    </row>
    <row r="144" spans="11:13" x14ac:dyDescent="0.3">
      <c r="K144" s="26"/>
      <c r="L144" s="26"/>
      <c r="M144" s="26"/>
    </row>
    <row r="145" spans="11:13" x14ac:dyDescent="0.3">
      <c r="K145" s="26"/>
      <c r="L145" s="26"/>
      <c r="M145" s="26"/>
    </row>
    <row r="146" spans="11:13" x14ac:dyDescent="0.3">
      <c r="K146" s="26"/>
      <c r="L146" s="26"/>
      <c r="M146" s="26"/>
    </row>
    <row r="147" spans="11:13" x14ac:dyDescent="0.3">
      <c r="K147" s="26"/>
      <c r="L147" s="26"/>
      <c r="M147" s="26"/>
    </row>
    <row r="148" spans="11:13" x14ac:dyDescent="0.3">
      <c r="K148" s="26"/>
      <c r="L148" s="26"/>
      <c r="M148" s="26"/>
    </row>
  </sheetData>
  <conditionalFormatting sqref="D22:K2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K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:K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K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K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:K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K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9:K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E75BB-2CDC-43EC-99AC-C1DCEE6F93EF}">
  <dimension ref="A1"/>
  <sheetViews>
    <sheetView workbookViewId="0">
      <selection sqref="A1:K20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C4BD6-36C4-421E-87A4-D878DDD6194C}">
  <dimension ref="A1:P53"/>
  <sheetViews>
    <sheetView zoomScale="50" zoomScaleNormal="50" workbookViewId="0">
      <selection activeCell="M12" sqref="M12"/>
    </sheetView>
  </sheetViews>
  <sheetFormatPr defaultRowHeight="14.4" x14ac:dyDescent="0.3"/>
  <cols>
    <col min="1" max="1" width="12.109375" customWidth="1"/>
    <col min="2" max="2" width="28.33203125" customWidth="1"/>
    <col min="3" max="3" width="30.21875" bestFit="1" customWidth="1"/>
    <col min="4" max="4" width="25.5546875" customWidth="1"/>
    <col min="5" max="10" width="31.21875" bestFit="1" customWidth="1"/>
    <col min="13" max="14" width="14.6640625" bestFit="1" customWidth="1"/>
  </cols>
  <sheetData>
    <row r="1" spans="1:16" x14ac:dyDescent="0.3">
      <c r="B1" t="s">
        <v>48</v>
      </c>
    </row>
    <row r="2" spans="1:16" x14ac:dyDescent="0.3">
      <c r="C2" t="s">
        <v>72</v>
      </c>
      <c r="D2" s="21" t="s">
        <v>70</v>
      </c>
      <c r="E2" t="s">
        <v>69</v>
      </c>
      <c r="F2" s="21" t="s">
        <v>71</v>
      </c>
      <c r="J2" t="s">
        <v>72</v>
      </c>
    </row>
    <row r="3" spans="1:16" x14ac:dyDescent="0.3">
      <c r="A3" s="8"/>
      <c r="B3" s="18" t="s">
        <v>49</v>
      </c>
      <c r="C3" s="19" t="s">
        <v>52</v>
      </c>
      <c r="D3" s="19">
        <v>12</v>
      </c>
      <c r="E3" s="19" t="s">
        <v>51</v>
      </c>
      <c r="F3" s="19">
        <v>4</v>
      </c>
      <c r="G3" s="19">
        <v>13</v>
      </c>
      <c r="H3" s="19" t="s">
        <v>53</v>
      </c>
      <c r="I3" s="19">
        <v>7</v>
      </c>
      <c r="J3" s="19">
        <v>8</v>
      </c>
      <c r="K3" s="7"/>
    </row>
    <row r="4" spans="1:16" x14ac:dyDescent="0.3">
      <c r="B4" s="4" t="s">
        <v>50</v>
      </c>
      <c r="C4">
        <v>4</v>
      </c>
      <c r="D4" s="20"/>
      <c r="E4">
        <v>3</v>
      </c>
      <c r="F4">
        <v>4</v>
      </c>
      <c r="G4">
        <v>5</v>
      </c>
      <c r="H4">
        <v>4</v>
      </c>
      <c r="I4">
        <v>5</v>
      </c>
      <c r="J4">
        <v>5</v>
      </c>
    </row>
    <row r="5" spans="1:16" x14ac:dyDescent="0.3">
      <c r="A5" s="8"/>
      <c r="B5" s="5" t="s">
        <v>65</v>
      </c>
      <c r="C5" s="8">
        <v>6</v>
      </c>
      <c r="D5" s="6"/>
      <c r="E5" s="8">
        <v>6</v>
      </c>
      <c r="F5" s="8">
        <v>6</v>
      </c>
      <c r="G5" s="8">
        <v>6</v>
      </c>
      <c r="H5" s="8">
        <v>6</v>
      </c>
      <c r="I5" s="8">
        <v>7</v>
      </c>
      <c r="J5" s="8">
        <v>6</v>
      </c>
    </row>
    <row r="6" spans="1:16" ht="37.799999999999997" customHeight="1" x14ac:dyDescent="0.3">
      <c r="A6" t="s">
        <v>63</v>
      </c>
      <c r="B6" s="4"/>
      <c r="C6" s="16">
        <v>0.25</v>
      </c>
      <c r="D6" s="22">
        <v>0.16666666666666599</v>
      </c>
      <c r="E6" s="16">
        <v>0</v>
      </c>
      <c r="F6" s="16">
        <v>0.25</v>
      </c>
      <c r="G6" s="16">
        <v>0.25</v>
      </c>
      <c r="H6" s="16">
        <v>0.25</v>
      </c>
      <c r="I6" s="16">
        <v>0.3</v>
      </c>
      <c r="J6" s="16">
        <v>0.40000200000000002</v>
      </c>
      <c r="M6" s="2" t="s">
        <v>66</v>
      </c>
    </row>
    <row r="7" spans="1:16" ht="49.2" customHeight="1" x14ac:dyDescent="0.3">
      <c r="A7" t="s">
        <v>63</v>
      </c>
      <c r="B7" s="4"/>
      <c r="C7" s="16">
        <v>0.25</v>
      </c>
      <c r="D7" s="22">
        <v>0.16666666666666599</v>
      </c>
      <c r="E7" s="16">
        <v>0</v>
      </c>
      <c r="F7" s="16">
        <v>0.27374999999999999</v>
      </c>
      <c r="G7" s="16">
        <v>0.37375000000000003</v>
      </c>
      <c r="H7" s="16">
        <v>0.375</v>
      </c>
      <c r="I7" s="16">
        <v>0.45</v>
      </c>
      <c r="J7" s="16">
        <v>0.53333399999999997</v>
      </c>
      <c r="M7" s="2" t="s">
        <v>73</v>
      </c>
    </row>
    <row r="8" spans="1:16" ht="39" customHeight="1" x14ac:dyDescent="0.3">
      <c r="A8" t="s">
        <v>63</v>
      </c>
      <c r="B8" s="4"/>
      <c r="C8" s="16">
        <v>0.16666666666666599</v>
      </c>
      <c r="D8" s="22">
        <v>0.14285714285714199</v>
      </c>
      <c r="E8" s="16">
        <v>0</v>
      </c>
      <c r="F8" s="16">
        <v>4.7500000000000001E-2</v>
      </c>
      <c r="G8" s="16">
        <v>0.2475</v>
      </c>
      <c r="H8" s="16">
        <v>0.25</v>
      </c>
      <c r="I8" s="16">
        <v>0.32142857142857101</v>
      </c>
      <c r="J8" s="16">
        <v>0.29629666666666599</v>
      </c>
      <c r="M8" s="2" t="s">
        <v>74</v>
      </c>
    </row>
    <row r="9" spans="1:16" ht="45.6" customHeight="1" x14ac:dyDescent="0.3">
      <c r="A9" t="s">
        <v>63</v>
      </c>
      <c r="B9" s="10"/>
      <c r="C9" s="16" t="s">
        <v>64</v>
      </c>
      <c r="D9" s="22" t="s">
        <v>64</v>
      </c>
      <c r="E9" s="16" t="s">
        <v>64</v>
      </c>
      <c r="F9" s="16" t="s">
        <v>64</v>
      </c>
      <c r="G9" s="16" t="s">
        <v>64</v>
      </c>
      <c r="H9" s="16" t="s">
        <v>64</v>
      </c>
      <c r="I9" s="16" t="s">
        <v>64</v>
      </c>
      <c r="J9" s="16" t="s">
        <v>64</v>
      </c>
      <c r="L9" s="12"/>
      <c r="M9" s="12"/>
      <c r="O9" s="12"/>
      <c r="P9" s="12"/>
    </row>
    <row r="10" spans="1:16" ht="45" customHeight="1" x14ac:dyDescent="0.3">
      <c r="A10" t="s">
        <v>63</v>
      </c>
      <c r="B10" s="10"/>
      <c r="C10" s="16" t="s">
        <v>64</v>
      </c>
      <c r="D10" s="22" t="s">
        <v>64</v>
      </c>
      <c r="E10" s="16" t="s">
        <v>64</v>
      </c>
      <c r="F10" s="16" t="s">
        <v>64</v>
      </c>
      <c r="G10" s="16" t="s">
        <v>64</v>
      </c>
      <c r="H10" s="16" t="s">
        <v>64</v>
      </c>
      <c r="I10" s="16" t="s">
        <v>64</v>
      </c>
      <c r="J10" s="16" t="s">
        <v>64</v>
      </c>
    </row>
    <row r="11" spans="1:16" s="8" customFormat="1" x14ac:dyDescent="0.3">
      <c r="B11" s="9"/>
      <c r="C11" s="17"/>
      <c r="D11" s="23"/>
      <c r="E11" s="17"/>
      <c r="F11" s="17"/>
      <c r="G11" s="17"/>
      <c r="H11" s="17"/>
      <c r="I11" s="17"/>
      <c r="J11" s="17"/>
    </row>
    <row r="12" spans="1:16" ht="36" customHeight="1" x14ac:dyDescent="0.3">
      <c r="A12" t="s">
        <v>55</v>
      </c>
      <c r="B12" s="4"/>
      <c r="C12" s="16">
        <v>0.25505</v>
      </c>
      <c r="D12" s="22">
        <v>0.16835</v>
      </c>
      <c r="E12" s="16">
        <v>0</v>
      </c>
      <c r="F12" s="16">
        <v>0.25</v>
      </c>
      <c r="G12" s="16">
        <v>0.25</v>
      </c>
      <c r="H12" s="16">
        <v>0.25</v>
      </c>
      <c r="I12" s="16">
        <v>0.3</v>
      </c>
      <c r="J12" s="16">
        <v>0.40000200000000002</v>
      </c>
      <c r="K12" t="s">
        <v>54</v>
      </c>
      <c r="M12" s="16"/>
      <c r="N12" s="16"/>
    </row>
    <row r="13" spans="1:16" ht="41.4" customHeight="1" x14ac:dyDescent="0.3">
      <c r="A13" t="s">
        <v>55</v>
      </c>
      <c r="B13" s="4"/>
      <c r="C13" s="16">
        <v>0.26005</v>
      </c>
      <c r="D13" s="22">
        <v>0.17001666666666601</v>
      </c>
      <c r="E13" s="16">
        <v>0</v>
      </c>
      <c r="F13" s="16">
        <v>0.27374999999999999</v>
      </c>
      <c r="G13" s="16">
        <v>0.37375000000000003</v>
      </c>
      <c r="H13" s="16">
        <v>0.375</v>
      </c>
      <c r="I13" s="16">
        <v>0.45</v>
      </c>
      <c r="J13" s="16">
        <v>0.53333399999999997</v>
      </c>
      <c r="M13" s="16"/>
      <c r="N13" s="16"/>
    </row>
    <row r="14" spans="1:16" ht="38.4" customHeight="1" x14ac:dyDescent="0.3">
      <c r="A14" t="s">
        <v>55</v>
      </c>
      <c r="B14" s="4"/>
      <c r="C14" s="16">
        <v>0.18006666666666599</v>
      </c>
      <c r="D14" s="22">
        <v>0.14859999999999901</v>
      </c>
      <c r="E14" s="16">
        <v>0</v>
      </c>
      <c r="F14" s="16">
        <v>4.7500000000000001E-2</v>
      </c>
      <c r="G14" s="16">
        <v>0.2475</v>
      </c>
      <c r="H14" s="16">
        <v>0.25</v>
      </c>
      <c r="I14" s="16">
        <v>0.32142857142857101</v>
      </c>
      <c r="J14" s="16">
        <v>0.29629666666666599</v>
      </c>
      <c r="M14" s="16"/>
      <c r="N14" s="16"/>
    </row>
    <row r="15" spans="1:16" ht="38.4" customHeight="1" x14ac:dyDescent="0.3">
      <c r="A15" t="s">
        <v>57</v>
      </c>
      <c r="B15" s="10"/>
      <c r="C15" s="14">
        <v>4924999999999990</v>
      </c>
      <c r="D15" s="24">
        <v>741666666666666</v>
      </c>
      <c r="E15" s="14">
        <v>9899999999999990</v>
      </c>
      <c r="F15" s="14">
        <v>5.3464700135709104E+16</v>
      </c>
      <c r="G15" s="14">
        <v>4.9999704048009504E+16</v>
      </c>
      <c r="H15" s="14">
        <v>4.9990099009900896E+16</v>
      </c>
      <c r="I15" s="14">
        <v>4.0188118811881104E+16</v>
      </c>
      <c r="J15" s="14">
        <v>3989552238805960</v>
      </c>
    </row>
    <row r="16" spans="1:16" ht="37.200000000000003" customHeight="1" x14ac:dyDescent="0.3">
      <c r="A16" t="s">
        <v>57</v>
      </c>
      <c r="B16" s="10"/>
      <c r="C16" s="14">
        <v>4916666666666660</v>
      </c>
      <c r="D16" s="24">
        <v>7057142857142850</v>
      </c>
      <c r="E16" s="14">
        <v>9899999999999990</v>
      </c>
      <c r="F16" s="14">
        <v>7100633014910320</v>
      </c>
      <c r="G16" s="14">
        <v>6633966875152790</v>
      </c>
      <c r="H16" s="14">
        <v>6632673267326720</v>
      </c>
      <c r="I16" s="14">
        <v>5699151343705790</v>
      </c>
      <c r="J16" s="14">
        <v>6616417910447750</v>
      </c>
    </row>
    <row r="17" spans="1:10" s="8" customFormat="1" x14ac:dyDescent="0.3">
      <c r="C17" s="15"/>
      <c r="D17" s="23"/>
      <c r="E17" s="15"/>
      <c r="F17" s="15"/>
      <c r="G17" s="15"/>
      <c r="H17" s="15"/>
      <c r="I17" s="15"/>
      <c r="J17" s="15"/>
    </row>
    <row r="18" spans="1:10" ht="42" customHeight="1" x14ac:dyDescent="0.3">
      <c r="A18" s="11" t="s">
        <v>59</v>
      </c>
      <c r="B18" s="4"/>
      <c r="C18" s="16">
        <v>0.30555500000000002</v>
      </c>
      <c r="D18" s="22">
        <v>0.18518499999999999</v>
      </c>
      <c r="E18" s="16">
        <v>0</v>
      </c>
      <c r="F18" s="16">
        <v>0.25</v>
      </c>
      <c r="G18" s="16">
        <v>0.25</v>
      </c>
      <c r="H18" s="16">
        <v>0.25</v>
      </c>
      <c r="I18" s="16">
        <v>0.3</v>
      </c>
      <c r="J18" s="16">
        <v>0.40000200000000002</v>
      </c>
    </row>
    <row r="19" spans="1:10" ht="43.2" customHeight="1" x14ac:dyDescent="0.3">
      <c r="A19" s="11" t="s">
        <v>59</v>
      </c>
      <c r="B19" s="4"/>
      <c r="C19" s="16">
        <v>0.35493999999999998</v>
      </c>
      <c r="D19" s="22">
        <v>0.201646666666666</v>
      </c>
      <c r="E19" s="16">
        <v>0</v>
      </c>
      <c r="F19" s="16">
        <v>0.27374999999999999</v>
      </c>
      <c r="G19" s="16">
        <v>0.37375000000000003</v>
      </c>
      <c r="H19" s="16">
        <v>0.375</v>
      </c>
      <c r="I19" s="16">
        <v>0.45</v>
      </c>
      <c r="J19" s="16">
        <v>0.53333399999999997</v>
      </c>
    </row>
    <row r="20" spans="1:10" ht="36" customHeight="1" x14ac:dyDescent="0.3">
      <c r="A20" s="11" t="s">
        <v>59</v>
      </c>
      <c r="B20" s="4"/>
      <c r="C20" s="16">
        <v>0.30658666666666601</v>
      </c>
      <c r="D20" s="22">
        <v>0.202822857142857</v>
      </c>
      <c r="E20" s="16">
        <v>0</v>
      </c>
      <c r="F20" s="16">
        <v>4.7500000000000001E-2</v>
      </c>
      <c r="G20" s="16">
        <v>0.2475</v>
      </c>
      <c r="H20" s="16">
        <v>0.25</v>
      </c>
      <c r="I20" s="16">
        <v>0.32142857142857101</v>
      </c>
      <c r="J20" s="16">
        <v>0.29629666666666599</v>
      </c>
    </row>
    <row r="21" spans="1:10" ht="37.200000000000003" customHeight="1" x14ac:dyDescent="0.3">
      <c r="A21" s="11" t="s">
        <v>59</v>
      </c>
      <c r="B21" s="10"/>
      <c r="C21" s="14">
        <v>4250000000000000</v>
      </c>
      <c r="D21" s="24">
        <v>6666666666666660</v>
      </c>
      <c r="E21" s="14">
        <v>9000000000000000</v>
      </c>
      <c r="F21" s="14">
        <v>5985918035746520</v>
      </c>
      <c r="G21" s="14">
        <v>4.91521757217738E+16</v>
      </c>
      <c r="H21" s="14">
        <v>490909090909091</v>
      </c>
      <c r="I21" s="14">
        <v>4090909090909090</v>
      </c>
      <c r="J21" s="14">
        <v>3.8571428571428496E+16</v>
      </c>
    </row>
    <row r="22" spans="1:10" ht="37.799999999999997" customHeight="1" x14ac:dyDescent="0.3">
      <c r="A22" s="11" t="s">
        <v>59</v>
      </c>
      <c r="B22" s="10"/>
      <c r="C22" s="14">
        <v>4166666666666660</v>
      </c>
      <c r="D22" s="24">
        <v>6.28571428571428E+16</v>
      </c>
      <c r="E22" s="14">
        <v>9000000000000000</v>
      </c>
      <c r="F22" s="14">
        <v>7868026719624480</v>
      </c>
      <c r="G22" s="14">
        <v>6281803810633160</v>
      </c>
      <c r="H22" s="14">
        <v>6272727272727270</v>
      </c>
      <c r="I22" s="14">
        <v>5493506493506490</v>
      </c>
      <c r="J22" s="14">
        <v>6142857142857140</v>
      </c>
    </row>
    <row r="23" spans="1:10" x14ac:dyDescent="0.3">
      <c r="A23" s="8"/>
      <c r="B23" s="9"/>
      <c r="C23" s="17"/>
      <c r="D23" s="23"/>
      <c r="E23" s="17"/>
      <c r="F23" s="17"/>
      <c r="G23" s="17"/>
      <c r="H23" s="17"/>
      <c r="I23" s="17"/>
      <c r="J23" s="17"/>
    </row>
    <row r="24" spans="1:10" ht="35.4" customHeight="1" x14ac:dyDescent="0.3">
      <c r="A24" t="s">
        <v>60</v>
      </c>
      <c r="B24" s="4"/>
      <c r="C24" s="16">
        <v>0.58333499999999905</v>
      </c>
      <c r="D24" s="22">
        <v>0.27777833333333302</v>
      </c>
      <c r="E24" s="16">
        <v>0</v>
      </c>
      <c r="F24" s="16">
        <v>0.25</v>
      </c>
      <c r="G24" s="16">
        <v>0.25</v>
      </c>
      <c r="H24" s="16">
        <v>0.25</v>
      </c>
      <c r="I24" s="16">
        <v>0.3</v>
      </c>
      <c r="J24" s="16">
        <v>0.40000200000000002</v>
      </c>
    </row>
    <row r="25" spans="1:10" ht="40.799999999999997" customHeight="1" x14ac:dyDescent="0.3">
      <c r="A25" t="s">
        <v>60</v>
      </c>
      <c r="B25" s="4"/>
      <c r="C25" s="16">
        <v>0.69444499999999998</v>
      </c>
      <c r="D25" s="22">
        <v>0.31481500000000001</v>
      </c>
      <c r="E25" s="16">
        <v>0</v>
      </c>
      <c r="F25" s="16">
        <v>0.27374999999999999</v>
      </c>
      <c r="G25" s="16">
        <v>0.37375000000000003</v>
      </c>
      <c r="H25" s="16">
        <v>0.375</v>
      </c>
      <c r="I25" s="16">
        <v>0.45</v>
      </c>
      <c r="J25" s="16">
        <v>0.53333399999999997</v>
      </c>
    </row>
    <row r="26" spans="1:10" ht="36" customHeight="1" x14ac:dyDescent="0.3">
      <c r="A26" t="s">
        <v>60</v>
      </c>
      <c r="B26" s="4"/>
      <c r="C26" s="16">
        <v>0.75925999999999905</v>
      </c>
      <c r="D26" s="22">
        <v>0.396825714285714</v>
      </c>
      <c r="E26" s="16">
        <v>0</v>
      </c>
      <c r="F26" s="16">
        <v>4.7500000000000001E-2</v>
      </c>
      <c r="G26" s="16">
        <v>0.2475</v>
      </c>
      <c r="H26" s="16">
        <v>0.25</v>
      </c>
      <c r="I26" s="16">
        <v>0.32142857142857101</v>
      </c>
      <c r="J26" s="16">
        <v>0.29629666666666599</v>
      </c>
    </row>
    <row r="27" spans="1:10" ht="38.4" customHeight="1" x14ac:dyDescent="0.3">
      <c r="A27" t="s">
        <v>60</v>
      </c>
      <c r="B27" s="10"/>
      <c r="C27" s="13">
        <v>0.499999999999999</v>
      </c>
      <c r="D27" s="24">
        <v>1.04166666666666E+16</v>
      </c>
      <c r="E27" s="13">
        <v>1.49999999999999E+16</v>
      </c>
      <c r="F27" s="13">
        <v>1.08912730760009E+16</v>
      </c>
      <c r="G27" s="13">
        <v>0.96560008178286605</v>
      </c>
      <c r="H27" s="13">
        <v>0.96428571428571397</v>
      </c>
      <c r="I27" s="13">
        <v>0.85714285714285698</v>
      </c>
      <c r="J27" s="13">
        <v>0.749999999999999</v>
      </c>
    </row>
    <row r="28" spans="1:10" ht="45" customHeight="1" x14ac:dyDescent="0.3">
      <c r="A28" t="s">
        <v>60</v>
      </c>
      <c r="B28" s="10"/>
      <c r="C28" s="13">
        <v>0.41666666666666602</v>
      </c>
      <c r="D28" s="22">
        <v>0.92857142857142805</v>
      </c>
      <c r="E28" s="13">
        <v>1.49999999999999E+16</v>
      </c>
      <c r="F28" s="13">
        <v>1.42028290577799E+16</v>
      </c>
      <c r="G28" s="13">
        <v>1.14577795951748E+16</v>
      </c>
      <c r="H28" s="13">
        <v>1.14285714285714E+16</v>
      </c>
      <c r="I28" s="13">
        <v>1.04081632653061E+16</v>
      </c>
      <c r="J28" s="13">
        <v>1083333333333330</v>
      </c>
    </row>
    <row r="29" spans="1:10" x14ac:dyDescent="0.3">
      <c r="A29" s="8"/>
      <c r="B29" s="8"/>
      <c r="C29" s="17"/>
      <c r="D29" s="23"/>
      <c r="E29" s="17"/>
      <c r="F29" s="17"/>
      <c r="G29" s="17"/>
      <c r="H29" s="17"/>
      <c r="I29" s="17"/>
      <c r="J29" s="17"/>
    </row>
    <row r="30" spans="1:10" ht="39" customHeight="1" x14ac:dyDescent="0.3">
      <c r="A30" s="11" t="s">
        <v>56</v>
      </c>
      <c r="B30" s="4"/>
      <c r="C30" s="16">
        <v>0.75</v>
      </c>
      <c r="D30" s="22">
        <v>0.33333333333333298</v>
      </c>
      <c r="E30" s="16">
        <v>0</v>
      </c>
      <c r="F30" s="16">
        <v>0.25</v>
      </c>
      <c r="G30" s="16">
        <v>0.25</v>
      </c>
      <c r="H30" s="16">
        <v>0.25</v>
      </c>
      <c r="I30" s="16">
        <v>0.3</v>
      </c>
      <c r="J30" s="16">
        <v>0.40000200000000002</v>
      </c>
    </row>
    <row r="31" spans="1:10" ht="43.2" customHeight="1" x14ac:dyDescent="0.3">
      <c r="A31" s="11" t="s">
        <v>56</v>
      </c>
      <c r="B31" s="4"/>
      <c r="C31" s="16">
        <v>0.75</v>
      </c>
      <c r="D31" s="22">
        <v>0.33333333333333298</v>
      </c>
      <c r="E31" s="16">
        <v>0</v>
      </c>
      <c r="F31" s="16">
        <v>0.27374999999999999</v>
      </c>
      <c r="G31" s="16">
        <v>0.37375000000000003</v>
      </c>
      <c r="H31" s="16">
        <v>0.375</v>
      </c>
      <c r="I31" s="16">
        <v>0.45</v>
      </c>
      <c r="J31" s="16">
        <v>0.53333399999999997</v>
      </c>
    </row>
    <row r="32" spans="1:10" ht="35.4" customHeight="1" x14ac:dyDescent="0.3">
      <c r="A32" s="11" t="s">
        <v>56</v>
      </c>
      <c r="B32" s="4"/>
      <c r="C32" s="16">
        <v>0.83333333333333304</v>
      </c>
      <c r="D32" s="22">
        <v>0.42857142857142799</v>
      </c>
      <c r="E32" s="16">
        <v>0</v>
      </c>
      <c r="F32" s="16">
        <v>4.7500000000000001E-2</v>
      </c>
      <c r="G32" s="16">
        <v>0.2475</v>
      </c>
      <c r="H32" s="16">
        <v>0.25</v>
      </c>
      <c r="I32" s="16">
        <v>0.32142857142857101</v>
      </c>
      <c r="J32" s="16">
        <v>0.29629666666666599</v>
      </c>
    </row>
    <row r="33" spans="1:10" ht="38.4" customHeight="1" x14ac:dyDescent="0.3">
      <c r="A33" s="11" t="s">
        <v>56</v>
      </c>
      <c r="B33" s="10"/>
      <c r="C33" s="16">
        <v>0.25</v>
      </c>
      <c r="D33" s="22">
        <v>0.66666666666666596</v>
      </c>
      <c r="E33" s="16">
        <v>1</v>
      </c>
      <c r="F33" s="16">
        <v>0.732600732600732</v>
      </c>
      <c r="G33" s="16">
        <v>0.66740823136818594</v>
      </c>
      <c r="H33" s="16">
        <v>0.66666666666666596</v>
      </c>
      <c r="I33" s="16">
        <v>0.6</v>
      </c>
      <c r="J33" s="16">
        <v>0.52</v>
      </c>
    </row>
    <row r="34" spans="1:10" ht="42.6" customHeight="1" x14ac:dyDescent="0.3">
      <c r="A34" s="11" t="s">
        <v>56</v>
      </c>
      <c r="B34" s="10"/>
      <c r="C34" s="16">
        <v>0.16666666666666599</v>
      </c>
      <c r="D34" s="22">
        <v>0.57142857142857095</v>
      </c>
      <c r="E34" s="16">
        <v>1</v>
      </c>
      <c r="F34" s="16">
        <v>0.95360195360195299</v>
      </c>
      <c r="G34" s="16">
        <v>0.779755283648498</v>
      </c>
      <c r="H34" s="16">
        <v>0.77777777777777701</v>
      </c>
      <c r="I34" s="16">
        <v>0.71428571428571397</v>
      </c>
      <c r="J34" s="16">
        <v>0.73333333333333295</v>
      </c>
    </row>
    <row r="35" spans="1:10" x14ac:dyDescent="0.3">
      <c r="A35" s="8"/>
      <c r="B35" s="9"/>
      <c r="C35" s="17"/>
      <c r="D35" s="23"/>
      <c r="E35" s="17"/>
      <c r="F35" s="17"/>
      <c r="G35" s="17"/>
      <c r="H35" s="17"/>
      <c r="I35" s="17"/>
      <c r="J35" s="17"/>
    </row>
    <row r="36" spans="1:10" ht="43.8" customHeight="1" x14ac:dyDescent="0.3">
      <c r="A36" t="s">
        <v>61</v>
      </c>
      <c r="B36" s="4"/>
      <c r="C36" s="16">
        <v>0.75</v>
      </c>
      <c r="D36" s="22">
        <v>0.33333333333333298</v>
      </c>
      <c r="E36" s="16">
        <v>0</v>
      </c>
      <c r="F36" s="16">
        <v>0.25</v>
      </c>
      <c r="G36" s="16">
        <v>0.25</v>
      </c>
      <c r="H36" s="16">
        <v>0.25</v>
      </c>
      <c r="I36" s="16">
        <v>0.3</v>
      </c>
      <c r="J36" s="16">
        <v>0.40000200000000002</v>
      </c>
    </row>
    <row r="37" spans="1:10" ht="38.4" customHeight="1" x14ac:dyDescent="0.3">
      <c r="A37" t="s">
        <v>61</v>
      </c>
      <c r="B37" s="4"/>
      <c r="C37" s="16">
        <v>0.75</v>
      </c>
      <c r="D37" s="22">
        <v>0.33333333333333298</v>
      </c>
      <c r="E37" s="16">
        <v>0</v>
      </c>
      <c r="F37" s="16">
        <v>0.27374999999999999</v>
      </c>
      <c r="G37" s="16">
        <v>0.37375000000000003</v>
      </c>
      <c r="H37" s="16">
        <v>0.375</v>
      </c>
      <c r="I37" s="16">
        <v>0.45</v>
      </c>
      <c r="J37" s="16">
        <v>0.53333399999999997</v>
      </c>
    </row>
    <row r="38" spans="1:10" ht="34.799999999999997" customHeight="1" x14ac:dyDescent="0.3">
      <c r="A38" t="s">
        <v>61</v>
      </c>
      <c r="B38" s="4"/>
      <c r="C38" s="16">
        <v>0.83333333333333304</v>
      </c>
      <c r="D38" s="22">
        <v>0.42857142857142799</v>
      </c>
      <c r="E38" s="16">
        <v>0</v>
      </c>
      <c r="F38" s="16">
        <v>4.7500000000000001E-2</v>
      </c>
      <c r="G38" s="16">
        <v>0.2475</v>
      </c>
      <c r="H38" s="16">
        <v>0.25</v>
      </c>
      <c r="I38" s="16">
        <v>0.32142857142857101</v>
      </c>
      <c r="J38" s="16">
        <v>0.29629666666666599</v>
      </c>
    </row>
    <row r="39" spans="1:10" ht="39" customHeight="1" x14ac:dyDescent="0.3">
      <c r="A39" t="s">
        <v>61</v>
      </c>
      <c r="B39" s="10"/>
      <c r="C39" s="16">
        <v>0.16666666666666599</v>
      </c>
      <c r="D39" s="22">
        <v>0.44444444444444398</v>
      </c>
      <c r="E39" s="16">
        <v>0.66666666666666596</v>
      </c>
      <c r="F39" s="16">
        <v>0.49166118060127201</v>
      </c>
      <c r="G39" s="16">
        <v>0.45872420262664099</v>
      </c>
      <c r="H39" s="16">
        <v>0.45833333333333298</v>
      </c>
      <c r="I39" s="16">
        <v>0.41666666666666602</v>
      </c>
      <c r="J39" s="16">
        <v>0.35897435897435798</v>
      </c>
    </row>
    <row r="40" spans="1:10" ht="43.2" customHeight="1" x14ac:dyDescent="0.3">
      <c r="A40" t="s">
        <v>61</v>
      </c>
      <c r="B40" s="10"/>
      <c r="C40" s="16">
        <v>0.11111111111111099</v>
      </c>
      <c r="D40" s="22">
        <v>0.38095238095238099</v>
      </c>
      <c r="E40" s="16">
        <v>0.66666666666666596</v>
      </c>
      <c r="F40" s="16">
        <v>0.63887060200424195</v>
      </c>
      <c r="G40" s="16">
        <v>0.52908067542213799</v>
      </c>
      <c r="H40" s="16">
        <v>0.52777777777777701</v>
      </c>
      <c r="I40" s="16">
        <v>0.48809523809523803</v>
      </c>
      <c r="J40" s="16">
        <v>0.49572649572649502</v>
      </c>
    </row>
    <row r="41" spans="1:10" x14ac:dyDescent="0.3">
      <c r="A41" s="8"/>
      <c r="B41" s="8"/>
      <c r="C41" s="17"/>
      <c r="D41" s="23"/>
      <c r="E41" s="17"/>
      <c r="F41" s="17"/>
      <c r="G41" s="17"/>
      <c r="H41" s="17"/>
      <c r="I41" s="17"/>
      <c r="J41" s="17"/>
    </row>
    <row r="42" spans="1:10" ht="35.4" customHeight="1" x14ac:dyDescent="0.3">
      <c r="A42" s="11" t="s">
        <v>58</v>
      </c>
      <c r="B42" s="4"/>
      <c r="C42" s="16">
        <v>0.75</v>
      </c>
      <c r="D42" s="22">
        <v>0.33333333333333298</v>
      </c>
      <c r="E42" s="16">
        <v>0</v>
      </c>
      <c r="F42" s="16">
        <v>0.25</v>
      </c>
      <c r="G42" s="16">
        <v>0.25</v>
      </c>
      <c r="H42" s="16">
        <v>0.25</v>
      </c>
      <c r="I42" s="16">
        <v>0.3</v>
      </c>
      <c r="J42" s="16">
        <v>0.40000200000000002</v>
      </c>
    </row>
    <row r="43" spans="1:10" ht="38.4" customHeight="1" x14ac:dyDescent="0.3">
      <c r="A43" s="11" t="s">
        <v>58</v>
      </c>
      <c r="B43" s="4"/>
      <c r="C43" s="16">
        <v>0.75</v>
      </c>
      <c r="D43" s="22">
        <v>0.33333333333333298</v>
      </c>
      <c r="E43" s="16">
        <v>0</v>
      </c>
      <c r="F43" s="16">
        <v>0.27374999999999999</v>
      </c>
      <c r="G43" s="16">
        <v>0.37375000000000003</v>
      </c>
      <c r="H43" s="16">
        <v>0.375</v>
      </c>
      <c r="I43" s="16">
        <v>0.45</v>
      </c>
      <c r="J43" s="16">
        <v>0.53333399999999997</v>
      </c>
    </row>
    <row r="44" spans="1:10" ht="36" customHeight="1" x14ac:dyDescent="0.3">
      <c r="A44" s="11" t="s">
        <v>58</v>
      </c>
      <c r="B44" s="4"/>
      <c r="C44" s="16">
        <v>0.83333333333333304</v>
      </c>
      <c r="D44" s="22">
        <v>0.42857142857142799</v>
      </c>
      <c r="E44" s="16">
        <v>0</v>
      </c>
      <c r="F44" s="16">
        <v>4.7500000000000001E-2</v>
      </c>
      <c r="G44" s="16">
        <v>0.2475</v>
      </c>
      <c r="H44" s="16">
        <v>0.25</v>
      </c>
      <c r="I44" s="16">
        <v>0.32142857142857101</v>
      </c>
      <c r="J44" s="16">
        <v>0.29629666666666599</v>
      </c>
    </row>
    <row r="45" spans="1:10" ht="40.200000000000003" customHeight="1" x14ac:dyDescent="0.3">
      <c r="A45" s="11" t="s">
        <v>58</v>
      </c>
      <c r="B45" s="10"/>
      <c r="C45" s="16">
        <v>2.77777777777777E-2</v>
      </c>
      <c r="D45" s="22">
        <v>7.4074074074074001E-2</v>
      </c>
      <c r="E45" s="16">
        <v>0.11111111111111099</v>
      </c>
      <c r="F45" s="16">
        <v>8.30549308852426E-2</v>
      </c>
      <c r="G45" s="16">
        <v>8.1885924817861902E-2</v>
      </c>
      <c r="H45" s="16">
        <v>8.1871345029239706E-2</v>
      </c>
      <c r="I45" s="16">
        <v>7.6023391812865507E-2</v>
      </c>
      <c r="J45" s="16">
        <v>6.5134099616858301E-2</v>
      </c>
    </row>
    <row r="46" spans="1:10" ht="40.200000000000003" customHeight="1" x14ac:dyDescent="0.3">
      <c r="A46" s="11" t="s">
        <v>58</v>
      </c>
      <c r="B46" s="10"/>
      <c r="C46" s="16">
        <v>1.85185185185185E-2</v>
      </c>
      <c r="D46" s="22">
        <v>6.3492063492063405E-2</v>
      </c>
      <c r="E46" s="16">
        <v>0.11111111111111099</v>
      </c>
      <c r="F46" s="16">
        <v>0.107399078469902</v>
      </c>
      <c r="G46" s="16">
        <v>9.1812330904826406E-2</v>
      </c>
      <c r="H46" s="16">
        <v>9.1617933723196807E-2</v>
      </c>
      <c r="I46" s="16">
        <v>8.6048454469507096E-2</v>
      </c>
      <c r="J46" s="16">
        <v>8.5568326947637302E-2</v>
      </c>
    </row>
    <row r="47" spans="1:10" x14ac:dyDescent="0.3">
      <c r="A47" s="8"/>
      <c r="B47" s="9"/>
      <c r="C47" s="17"/>
      <c r="D47" s="23"/>
      <c r="E47" s="17"/>
      <c r="F47" s="17"/>
      <c r="G47" s="17"/>
      <c r="H47" s="17"/>
      <c r="I47" s="17"/>
      <c r="J47" s="17"/>
    </row>
    <row r="48" spans="1:10" ht="32.4" customHeight="1" x14ac:dyDescent="0.3">
      <c r="A48" t="s">
        <v>62</v>
      </c>
      <c r="B48" s="4"/>
      <c r="C48" s="16">
        <v>0.75</v>
      </c>
      <c r="D48" s="22">
        <v>0.33333333333333298</v>
      </c>
      <c r="E48" s="16">
        <v>0</v>
      </c>
      <c r="F48" s="16">
        <v>0.25</v>
      </c>
      <c r="G48" s="16">
        <v>0.25</v>
      </c>
      <c r="H48" s="16">
        <v>0.25</v>
      </c>
      <c r="I48" s="16">
        <v>0.3</v>
      </c>
      <c r="J48" s="16">
        <v>0.40000200000000002</v>
      </c>
    </row>
    <row r="49" spans="1:10" ht="41.4" customHeight="1" x14ac:dyDescent="0.3">
      <c r="A49" t="s">
        <v>62</v>
      </c>
      <c r="B49" s="4"/>
      <c r="C49" s="16">
        <v>0.75</v>
      </c>
      <c r="D49" s="22">
        <v>0.33333333333333298</v>
      </c>
      <c r="E49" s="16">
        <v>0</v>
      </c>
      <c r="F49" s="16">
        <v>0.27374999999999999</v>
      </c>
      <c r="G49" s="16">
        <v>0.37375000000000003</v>
      </c>
      <c r="H49" s="16">
        <v>0.375</v>
      </c>
      <c r="I49" s="16">
        <v>0.45</v>
      </c>
      <c r="J49" s="16">
        <v>0.53333399999999997</v>
      </c>
    </row>
    <row r="50" spans="1:10" ht="38.4" customHeight="1" x14ac:dyDescent="0.3">
      <c r="A50" t="s">
        <v>62</v>
      </c>
      <c r="B50" s="4"/>
      <c r="C50" s="16">
        <v>0.83333333333333304</v>
      </c>
      <c r="D50" s="22">
        <v>0.42857142857142799</v>
      </c>
      <c r="E50" s="16">
        <v>0</v>
      </c>
      <c r="F50" s="16">
        <v>4.7500000000000001E-2</v>
      </c>
      <c r="G50" s="16">
        <v>0.2475</v>
      </c>
      <c r="H50" s="16">
        <v>0.25</v>
      </c>
      <c r="I50" s="16">
        <v>0.32142857142857101</v>
      </c>
      <c r="J50" s="16">
        <v>0.29629666666666599</v>
      </c>
    </row>
    <row r="51" spans="1:10" ht="38.4" customHeight="1" x14ac:dyDescent="0.3">
      <c r="A51" t="s">
        <v>62</v>
      </c>
      <c r="B51" s="10"/>
      <c r="C51" s="16">
        <v>2.5252525252525198E-3</v>
      </c>
      <c r="D51" s="22">
        <v>6.7340067340067398E-3</v>
      </c>
      <c r="E51" s="16">
        <v>1.01010101010101E-2</v>
      </c>
      <c r="F51" s="16">
        <v>7.5733464813163703E-3</v>
      </c>
      <c r="G51" s="16">
        <v>7.56319475851482E-3</v>
      </c>
      <c r="H51" s="16">
        <v>7.5630678645753997E-3</v>
      </c>
      <c r="I51" s="16">
        <v>7.0554794172884598E-3</v>
      </c>
      <c r="J51" s="16">
        <v>6.0470930036147898E-3</v>
      </c>
    </row>
    <row r="52" spans="1:10" ht="41.4" customHeight="1" x14ac:dyDescent="0.3">
      <c r="A52" t="s">
        <v>62</v>
      </c>
      <c r="B52" s="10"/>
      <c r="C52" s="16">
        <v>1.68350168350168E-3</v>
      </c>
      <c r="D52" s="22">
        <v>5.7720057720057703E-3</v>
      </c>
      <c r="E52" s="16">
        <v>1.01010101010101E-2</v>
      </c>
      <c r="F52" s="16">
        <v>9.7795308421822994E-3</v>
      </c>
      <c r="G52" s="16">
        <v>8.4259678019833594E-3</v>
      </c>
      <c r="H52" s="16">
        <v>8.4090486100536401E-3</v>
      </c>
      <c r="I52" s="16">
        <v>7.9256310412089293E-3</v>
      </c>
      <c r="J52" s="16">
        <v>7.8488339357904897E-3</v>
      </c>
    </row>
    <row r="53" spans="1:10" x14ac:dyDescent="0.3">
      <c r="A53" s="8"/>
      <c r="B53" s="8"/>
      <c r="C53" s="8"/>
      <c r="D53" s="8"/>
      <c r="E53" s="8"/>
      <c r="F53" s="8"/>
      <c r="G53" s="8"/>
      <c r="H53" s="8"/>
      <c r="I53" s="8"/>
      <c r="J53" s="8"/>
    </row>
  </sheetData>
  <conditionalFormatting sqref="E6:J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J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J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J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J1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J1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:J1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J1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J1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J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J1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J1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J2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:J2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:J2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J2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J2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J2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J2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:J2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J3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J3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:J3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:J3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:J3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:J3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:J3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:J3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:J3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:J4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J4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J4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J4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J4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J4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J4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J4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J5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J5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J5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E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E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J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J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J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J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J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J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42363-A077-4680-876F-7F748A6E6630}">
  <dimension ref="A1:U21"/>
  <sheetViews>
    <sheetView zoomScale="120" zoomScaleNormal="120" workbookViewId="0">
      <selection activeCell="B33" sqref="B33:B34"/>
    </sheetView>
  </sheetViews>
  <sheetFormatPr defaultRowHeight="14.4" x14ac:dyDescent="0.3"/>
  <cols>
    <col min="2" max="17" width="6" customWidth="1"/>
  </cols>
  <sheetData>
    <row r="1" spans="1:21" x14ac:dyDescent="0.3">
      <c r="B1" s="1" t="s">
        <v>11</v>
      </c>
      <c r="C1" s="1"/>
      <c r="D1" s="1"/>
      <c r="E1" s="1"/>
    </row>
    <row r="2" spans="1:21" x14ac:dyDescent="0.3"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33</v>
      </c>
      <c r="Q2" s="2" t="s">
        <v>34</v>
      </c>
      <c r="R2" s="2" t="s">
        <v>44</v>
      </c>
      <c r="S2" s="2" t="s">
        <v>45</v>
      </c>
      <c r="T2" s="2" t="s">
        <v>46</v>
      </c>
      <c r="U2" s="2" t="s">
        <v>47</v>
      </c>
    </row>
    <row r="3" spans="1:21" x14ac:dyDescent="0.3">
      <c r="A3" t="s">
        <v>35</v>
      </c>
      <c r="B3" s="2" t="s">
        <v>0</v>
      </c>
      <c r="C3">
        <v>1</v>
      </c>
      <c r="D3">
        <v>-1</v>
      </c>
      <c r="E3">
        <v>-1</v>
      </c>
      <c r="F3">
        <v>-1</v>
      </c>
      <c r="G3">
        <v>-1</v>
      </c>
      <c r="H3">
        <v>-1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-1</v>
      </c>
      <c r="U3">
        <v>-1</v>
      </c>
    </row>
    <row r="4" spans="1:21" x14ac:dyDescent="0.3">
      <c r="A4" t="s">
        <v>0</v>
      </c>
      <c r="B4" s="2" t="s">
        <v>1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-1</v>
      </c>
      <c r="K4">
        <v>-1</v>
      </c>
      <c r="L4">
        <v>-1</v>
      </c>
      <c r="M4">
        <v>-1</v>
      </c>
      <c r="N4">
        <v>0</v>
      </c>
      <c r="O4">
        <v>0</v>
      </c>
      <c r="P4">
        <v>0</v>
      </c>
      <c r="Q4">
        <v>0</v>
      </c>
      <c r="R4">
        <v>0</v>
      </c>
      <c r="T4">
        <v>1</v>
      </c>
      <c r="U4">
        <v>1</v>
      </c>
    </row>
    <row r="5" spans="1:21" x14ac:dyDescent="0.3">
      <c r="A5" t="s">
        <v>1</v>
      </c>
      <c r="B5" s="2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1</v>
      </c>
      <c r="L5">
        <v>-1</v>
      </c>
      <c r="M5">
        <v>0</v>
      </c>
      <c r="N5">
        <v>-1</v>
      </c>
      <c r="O5">
        <v>-1</v>
      </c>
      <c r="P5">
        <v>-1</v>
      </c>
      <c r="Q5">
        <v>0</v>
      </c>
      <c r="R5">
        <v>1</v>
      </c>
    </row>
    <row r="6" spans="1:21" x14ac:dyDescent="0.3">
      <c r="A6" t="s">
        <v>2</v>
      </c>
      <c r="B6" s="2" t="s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-1</v>
      </c>
      <c r="R6">
        <v>0</v>
      </c>
    </row>
    <row r="7" spans="1:21" x14ac:dyDescent="0.3">
      <c r="B7" s="2" t="s">
        <v>36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S7">
        <v>1</v>
      </c>
      <c r="T7">
        <v>-1</v>
      </c>
    </row>
    <row r="8" spans="1:21" x14ac:dyDescent="0.3">
      <c r="A8" t="s">
        <v>3</v>
      </c>
      <c r="B8" s="2" t="s">
        <v>32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1</v>
      </c>
      <c r="R8">
        <v>0</v>
      </c>
    </row>
    <row r="9" spans="1:21" x14ac:dyDescent="0.3">
      <c r="A9" t="s">
        <v>32</v>
      </c>
      <c r="B9" s="2" t="s">
        <v>4</v>
      </c>
      <c r="C9">
        <v>-1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21" x14ac:dyDescent="0.3">
      <c r="A10" t="s">
        <v>36</v>
      </c>
      <c r="B10" s="2" t="s">
        <v>20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21" x14ac:dyDescent="0.3">
      <c r="A11" t="s">
        <v>37</v>
      </c>
      <c r="B11" s="2" t="s">
        <v>21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21" x14ac:dyDescent="0.3">
      <c r="A12" t="s">
        <v>38</v>
      </c>
      <c r="B12" s="2" t="s">
        <v>22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21" x14ac:dyDescent="0.3">
      <c r="A13" t="s">
        <v>39</v>
      </c>
      <c r="B13" s="2" t="s">
        <v>23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21" x14ac:dyDescent="0.3">
      <c r="A14" t="s">
        <v>40</v>
      </c>
      <c r="B14" s="2" t="s">
        <v>24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</row>
    <row r="15" spans="1:21" x14ac:dyDescent="0.3">
      <c r="A15" t="s">
        <v>41</v>
      </c>
      <c r="B15" s="2" t="s">
        <v>25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</row>
    <row r="16" spans="1:21" x14ac:dyDescent="0.3">
      <c r="A16" t="s">
        <v>42</v>
      </c>
      <c r="B16" s="2" t="s">
        <v>43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-1</v>
      </c>
    </row>
    <row r="20" spans="2:18" x14ac:dyDescent="0.3">
      <c r="B20" s="2" t="s">
        <v>26</v>
      </c>
      <c r="C20" s="3">
        <f>1/16</f>
        <v>6.25E-2</v>
      </c>
      <c r="D20" s="3">
        <f t="shared" ref="D20:R20" si="0">1/16</f>
        <v>6.25E-2</v>
      </c>
      <c r="E20" s="3">
        <f t="shared" si="0"/>
        <v>6.25E-2</v>
      </c>
      <c r="F20" s="3">
        <f t="shared" si="0"/>
        <v>6.25E-2</v>
      </c>
      <c r="G20" s="3">
        <f t="shared" si="0"/>
        <v>6.25E-2</v>
      </c>
      <c r="H20" s="3">
        <f t="shared" si="0"/>
        <v>6.25E-2</v>
      </c>
      <c r="I20" s="3">
        <f t="shared" si="0"/>
        <v>6.25E-2</v>
      </c>
      <c r="J20" s="3">
        <f t="shared" si="0"/>
        <v>6.25E-2</v>
      </c>
      <c r="K20" s="3">
        <f t="shared" si="0"/>
        <v>6.25E-2</v>
      </c>
      <c r="L20" s="3">
        <f t="shared" si="0"/>
        <v>6.25E-2</v>
      </c>
      <c r="M20" s="3">
        <f t="shared" si="0"/>
        <v>6.25E-2</v>
      </c>
      <c r="N20" s="3">
        <f t="shared" si="0"/>
        <v>6.25E-2</v>
      </c>
      <c r="O20" s="3">
        <f t="shared" si="0"/>
        <v>6.25E-2</v>
      </c>
      <c r="P20" s="3">
        <f t="shared" si="0"/>
        <v>6.25E-2</v>
      </c>
      <c r="Q20" s="3">
        <f t="shared" si="0"/>
        <v>6.25E-2</v>
      </c>
      <c r="R20" s="3">
        <f t="shared" si="0"/>
        <v>6.25E-2</v>
      </c>
    </row>
    <row r="21" spans="2:18" x14ac:dyDescent="0.3"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C62C-95C7-475B-A92E-360AEBE76926}">
  <dimension ref="A1:W30"/>
  <sheetViews>
    <sheetView zoomScale="90" zoomScaleNormal="90" workbookViewId="0">
      <selection sqref="A1:N19"/>
    </sheetView>
  </sheetViews>
  <sheetFormatPr defaultRowHeight="14.4" x14ac:dyDescent="0.3"/>
  <cols>
    <col min="16" max="16" width="10.109375" bestFit="1" customWidth="1"/>
  </cols>
  <sheetData>
    <row r="1" spans="1:23" x14ac:dyDescent="0.3">
      <c r="A1" s="1" t="s">
        <v>11</v>
      </c>
      <c r="B1" s="1"/>
      <c r="C1" s="1"/>
      <c r="D1" s="1"/>
      <c r="P1" t="s">
        <v>30</v>
      </c>
      <c r="Q1" t="s">
        <v>31</v>
      </c>
    </row>
    <row r="2" spans="1:23" x14ac:dyDescent="0.3"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P2" s="2" t="s">
        <v>28</v>
      </c>
      <c r="Q2" s="2" t="s">
        <v>29</v>
      </c>
      <c r="R2" s="2"/>
      <c r="S2" s="2"/>
      <c r="T2" s="2"/>
    </row>
    <row r="3" spans="1:23" x14ac:dyDescent="0.3">
      <c r="A3" s="2" t="s">
        <v>0</v>
      </c>
      <c r="B3">
        <v>-1</v>
      </c>
      <c r="C3">
        <v>-1</v>
      </c>
      <c r="D3">
        <v>1</v>
      </c>
      <c r="E3">
        <v>-1</v>
      </c>
      <c r="F3">
        <v>-1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P3">
        <f>(1/13)*SUM(B3:G3)*-1</f>
        <v>0.30769230769230771</v>
      </c>
      <c r="Q3">
        <f>(1/13)*SUM(H3)</f>
        <v>0</v>
      </c>
      <c r="W3" t="s">
        <v>27</v>
      </c>
    </row>
    <row r="4" spans="1:23" x14ac:dyDescent="0.3">
      <c r="A4" s="2" t="s">
        <v>1</v>
      </c>
      <c r="B4">
        <v>0</v>
      </c>
      <c r="C4">
        <v>0</v>
      </c>
      <c r="D4">
        <v>0</v>
      </c>
      <c r="E4">
        <v>1</v>
      </c>
      <c r="F4">
        <v>1</v>
      </c>
      <c r="G4">
        <v>0</v>
      </c>
      <c r="H4">
        <v>-1</v>
      </c>
      <c r="I4">
        <v>-1</v>
      </c>
      <c r="J4">
        <v>-1</v>
      </c>
      <c r="K4">
        <v>-1</v>
      </c>
      <c r="L4">
        <v>0</v>
      </c>
      <c r="M4">
        <v>0</v>
      </c>
      <c r="N4">
        <v>0</v>
      </c>
      <c r="P4">
        <f>(1/13)*SUM(H4:K4)*-1</f>
        <v>0.30769230769230771</v>
      </c>
      <c r="Q4">
        <f>(1/13)*SUM(E4:G4)</f>
        <v>0.15384615384615385</v>
      </c>
    </row>
    <row r="5" spans="1:23" x14ac:dyDescent="0.3">
      <c r="A5" s="2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1</v>
      </c>
      <c r="L5">
        <v>-1</v>
      </c>
      <c r="M5">
        <v>-1</v>
      </c>
      <c r="N5">
        <v>-1</v>
      </c>
      <c r="P5">
        <f>(1/13)*SUM(L5:N5)*-1</f>
        <v>0.23076923076923078</v>
      </c>
      <c r="Q5">
        <f>(1/13)*SUM(G5,K5)</f>
        <v>0.15384615384615385</v>
      </c>
    </row>
    <row r="6" spans="1:23" x14ac:dyDescent="0.3">
      <c r="A6" s="2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1</v>
      </c>
      <c r="M6">
        <v>0</v>
      </c>
      <c r="N6">
        <v>0</v>
      </c>
      <c r="P6">
        <f>(1/13)*SUM(J6,L6)</f>
        <v>0.15384615384615385</v>
      </c>
      <c r="Q6">
        <f>(1/13)*SUM(H6)</f>
        <v>0</v>
      </c>
    </row>
    <row r="7" spans="1:23" x14ac:dyDescent="0.3">
      <c r="A7" s="2" t="s">
        <v>4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P7">
        <f>(1/13)*0</f>
        <v>0</v>
      </c>
      <c r="Q7">
        <f>(1/13)*SUM(B7)</f>
        <v>7.6923076923076927E-2</v>
      </c>
    </row>
    <row r="8" spans="1:23" x14ac:dyDescent="0.3">
      <c r="A8" s="2" t="s">
        <v>20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P8">
        <f t="shared" ref="P8:P13" si="0">(1/13)*0</f>
        <v>0</v>
      </c>
      <c r="Q8">
        <f>(1/13)*SUM(C8)</f>
        <v>7.6923076923076927E-2</v>
      </c>
    </row>
    <row r="9" spans="1:23" x14ac:dyDescent="0.3">
      <c r="A9" s="2" t="s">
        <v>21</v>
      </c>
      <c r="B9">
        <v>0</v>
      </c>
      <c r="C9">
        <v>0</v>
      </c>
      <c r="D9">
        <v>-1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P9">
        <f t="shared" si="0"/>
        <v>0</v>
      </c>
      <c r="Q9">
        <f>(1/13)*SUM(D9)</f>
        <v>-7.6923076923076927E-2</v>
      </c>
    </row>
    <row r="10" spans="1:23" x14ac:dyDescent="0.3">
      <c r="A10" s="2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P10">
        <f t="shared" si="0"/>
        <v>0</v>
      </c>
      <c r="Q10">
        <f t="shared" ref="Q10" si="1">(1/13)*SUM(H10)</f>
        <v>7.6923076923076927E-2</v>
      </c>
    </row>
    <row r="11" spans="1:23" x14ac:dyDescent="0.3">
      <c r="A11" s="2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P11">
        <f t="shared" si="0"/>
        <v>0</v>
      </c>
      <c r="Q11">
        <f>(1/13)*SUM(I11)</f>
        <v>7.6923076923076927E-2</v>
      </c>
    </row>
    <row r="12" spans="1:23" x14ac:dyDescent="0.3">
      <c r="A12" s="2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P12">
        <f t="shared" si="0"/>
        <v>0</v>
      </c>
      <c r="Q12">
        <f>(1/13)*SUM(M12)</f>
        <v>7.6923076923076927E-2</v>
      </c>
    </row>
    <row r="13" spans="1:23" x14ac:dyDescent="0.3">
      <c r="A13" s="2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P13">
        <f t="shared" si="0"/>
        <v>0</v>
      </c>
      <c r="Q13">
        <f>(1/13)*SUM(N13)</f>
        <v>7.6923076923076927E-2</v>
      </c>
    </row>
    <row r="15" spans="1:23" x14ac:dyDescent="0.3">
      <c r="A15" s="2" t="s">
        <v>26</v>
      </c>
      <c r="B15" s="3">
        <f>1/13</f>
        <v>7.6923076923076927E-2</v>
      </c>
      <c r="C15" s="3">
        <f t="shared" ref="C15:N15" si="2">1/13</f>
        <v>7.6923076923076927E-2</v>
      </c>
      <c r="D15" s="3">
        <f t="shared" si="2"/>
        <v>7.6923076923076927E-2</v>
      </c>
      <c r="E15" s="3">
        <f t="shared" si="2"/>
        <v>7.6923076923076927E-2</v>
      </c>
      <c r="F15" s="3">
        <f t="shared" si="2"/>
        <v>7.6923076923076927E-2</v>
      </c>
      <c r="G15" s="3">
        <f t="shared" si="2"/>
        <v>7.6923076923076927E-2</v>
      </c>
      <c r="H15" s="3">
        <f t="shared" si="2"/>
        <v>7.6923076923076927E-2</v>
      </c>
      <c r="I15" s="3">
        <f t="shared" si="2"/>
        <v>7.6923076923076927E-2</v>
      </c>
      <c r="J15" s="3">
        <f t="shared" si="2"/>
        <v>7.6923076923076927E-2</v>
      </c>
      <c r="K15" s="3">
        <f t="shared" si="2"/>
        <v>7.6923076923076927E-2</v>
      </c>
      <c r="L15" s="3">
        <f t="shared" si="2"/>
        <v>7.6923076923076927E-2</v>
      </c>
      <c r="M15" s="3">
        <f t="shared" si="2"/>
        <v>7.6923076923076927E-2</v>
      </c>
      <c r="N15" s="3">
        <f t="shared" si="2"/>
        <v>7.6923076923076927E-2</v>
      </c>
    </row>
    <row r="18" spans="1:14" x14ac:dyDescent="0.3">
      <c r="A18" s="1" t="s">
        <v>12</v>
      </c>
      <c r="B18" s="1"/>
      <c r="C18" s="1"/>
    </row>
    <row r="19" spans="1:14" x14ac:dyDescent="0.3">
      <c r="A19" s="2" t="s">
        <v>26</v>
      </c>
      <c r="B19" s="3">
        <v>0.1</v>
      </c>
      <c r="C19" s="3">
        <v>0</v>
      </c>
      <c r="D19" s="3">
        <v>0</v>
      </c>
      <c r="E19" s="3">
        <v>0.1</v>
      </c>
      <c r="F19" s="3">
        <v>0.1</v>
      </c>
      <c r="G19" s="3">
        <v>0.2</v>
      </c>
      <c r="H19" s="3">
        <v>0</v>
      </c>
      <c r="I19" s="3">
        <v>0</v>
      </c>
      <c r="J19" s="3">
        <v>0.2</v>
      </c>
      <c r="K19" s="3">
        <v>0</v>
      </c>
      <c r="L19" s="3">
        <v>0.3</v>
      </c>
      <c r="M19" s="3">
        <v>0</v>
      </c>
      <c r="N19" s="3">
        <v>0</v>
      </c>
    </row>
    <row r="20" spans="1:14" x14ac:dyDescent="0.3">
      <c r="A20" s="2"/>
    </row>
    <row r="21" spans="1:14" x14ac:dyDescent="0.3">
      <c r="A21" s="2"/>
    </row>
    <row r="22" spans="1:14" x14ac:dyDescent="0.3">
      <c r="A22" s="2"/>
    </row>
    <row r="23" spans="1:14" x14ac:dyDescent="0.3">
      <c r="A23" s="2"/>
    </row>
    <row r="24" spans="1:14" x14ac:dyDescent="0.3">
      <c r="A24" s="2"/>
    </row>
    <row r="25" spans="1:14" x14ac:dyDescent="0.3">
      <c r="A25" s="2"/>
    </row>
    <row r="26" spans="1:14" x14ac:dyDescent="0.3">
      <c r="A26" s="2"/>
    </row>
    <row r="27" spans="1:14" x14ac:dyDescent="0.3">
      <c r="A27" s="2"/>
    </row>
    <row r="28" spans="1:14" x14ac:dyDescent="0.3">
      <c r="A28" s="2"/>
    </row>
    <row r="29" spans="1:14" x14ac:dyDescent="0.3">
      <c r="A29" s="2"/>
    </row>
    <row r="30" spans="1:14" x14ac:dyDescent="0.3">
      <c r="A30" s="2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All results</vt:lpstr>
      <vt:lpstr>Results CC report (2)</vt:lpstr>
      <vt:lpstr>Blad3</vt:lpstr>
      <vt:lpstr>Results Recov. report (2)</vt:lpstr>
      <vt:lpstr>Results Recov. report</vt:lpstr>
      <vt:lpstr>Blad4</vt:lpstr>
      <vt:lpstr>All results (1-CC)</vt:lpstr>
      <vt:lpstr>netwerk v2</vt:lpstr>
      <vt:lpstr>netwerk 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Lianne van Ruijven</dc:creator>
  <cp:lastModifiedBy>Lianne van Ruijven</cp:lastModifiedBy>
  <dcterms:created xsi:type="dcterms:W3CDTF">2019-11-14T15:43:53Z</dcterms:created>
  <dcterms:modified xsi:type="dcterms:W3CDTF">2020-03-10T09:26:32Z</dcterms:modified>
</cp:coreProperties>
</file>