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onard/Documents/Python/Atualizar carteira/B33/"/>
    </mc:Choice>
  </mc:AlternateContent>
  <xr:revisionPtr revIDLastSave="0" documentId="13_ncr:1_{8864A41A-6007-2349-9BC1-DE9F9B5EBF18}" xr6:coauthVersionLast="47" xr6:coauthVersionMax="47" xr10:uidLastSave="{00000000-0000-0000-0000-000000000000}"/>
  <bookViews>
    <workbookView xWindow="-36380" yWindow="-80" windowWidth="27520" windowHeight="16540" xr2:uid="{A7E60719-FBF9-4F47-A976-61A21E3C2C83}"/>
  </bookViews>
  <sheets>
    <sheet name="Selic Meta Anu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2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<sst xmlns="http://schemas.openxmlformats.org/spreadsheetml/2006/main" count="89" uniqueCount="89">
  <si>
    <t>REUNIÃO Nº</t>
  </si>
  <si>
    <t>DATA DE DIVULGAÇÃO COPOM</t>
  </si>
  <si>
    <t>PERÍODO DE VIGÊNCIA INICIAL</t>
  </si>
  <si>
    <t>PERÍODO DE VIGÊNCIA FINAL</t>
  </si>
  <si>
    <t>REUNIÃO COPOM</t>
  </si>
  <si>
    <t>META SELIC (A.A) %</t>
  </si>
  <si>
    <t>163º</t>
  </si>
  <si>
    <t>164º</t>
  </si>
  <si>
    <t>165º</t>
  </si>
  <si>
    <t>166º</t>
  </si>
  <si>
    <t>167º</t>
  </si>
  <si>
    <t>168º</t>
  </si>
  <si>
    <t>169º</t>
  </si>
  <si>
    <t>170º</t>
  </si>
  <si>
    <t>171º</t>
  </si>
  <si>
    <t>172º</t>
  </si>
  <si>
    <t>173º</t>
  </si>
  <si>
    <t>174º</t>
  </si>
  <si>
    <t>175º</t>
  </si>
  <si>
    <t>176º</t>
  </si>
  <si>
    <t>177º</t>
  </si>
  <si>
    <t>178º</t>
  </si>
  <si>
    <t>179º</t>
  </si>
  <si>
    <t>180º</t>
  </si>
  <si>
    <t>181º</t>
  </si>
  <si>
    <t>182º</t>
  </si>
  <si>
    <t>183º</t>
  </si>
  <si>
    <t>184º</t>
  </si>
  <si>
    <t>185º</t>
  </si>
  <si>
    <t>186º</t>
  </si>
  <si>
    <t>187º</t>
  </si>
  <si>
    <t>188º</t>
  </si>
  <si>
    <t>189º</t>
  </si>
  <si>
    <t>190º</t>
  </si>
  <si>
    <t>191º</t>
  </si>
  <si>
    <t>192º</t>
  </si>
  <si>
    <t>193º</t>
  </si>
  <si>
    <t>194º</t>
  </si>
  <si>
    <t>195º</t>
  </si>
  <si>
    <t>196º</t>
  </si>
  <si>
    <t>197º</t>
  </si>
  <si>
    <t>198º</t>
  </si>
  <si>
    <t>199º</t>
  </si>
  <si>
    <t>200º</t>
  </si>
  <si>
    <t>201º</t>
  </si>
  <si>
    <t>202º</t>
  </si>
  <si>
    <t>203º</t>
  </si>
  <si>
    <t>204º</t>
  </si>
  <si>
    <t>205º</t>
  </si>
  <si>
    <t>206º</t>
  </si>
  <si>
    <t>207º</t>
  </si>
  <si>
    <t>208º</t>
  </si>
  <si>
    <t>209º</t>
  </si>
  <si>
    <t>210º</t>
  </si>
  <si>
    <t>211º</t>
  </si>
  <si>
    <t>212º</t>
  </si>
  <si>
    <t>213º</t>
  </si>
  <si>
    <t>214º</t>
  </si>
  <si>
    <t>215º</t>
  </si>
  <si>
    <t>216º</t>
  </si>
  <si>
    <t>217º</t>
  </si>
  <si>
    <t>218º</t>
  </si>
  <si>
    <t>219º</t>
  </si>
  <si>
    <t>220º</t>
  </si>
  <si>
    <t>221º</t>
  </si>
  <si>
    <t>222º</t>
  </si>
  <si>
    <t>223º</t>
  </si>
  <si>
    <t>224º</t>
  </si>
  <si>
    <t>225º</t>
  </si>
  <si>
    <t>226º</t>
  </si>
  <si>
    <t>227º</t>
  </si>
  <si>
    <t>228º</t>
  </si>
  <si>
    <t>229º</t>
  </si>
  <si>
    <t>230º</t>
  </si>
  <si>
    <t>231º</t>
  </si>
  <si>
    <t>232º</t>
  </si>
  <si>
    <t>233º</t>
  </si>
  <si>
    <t>234º</t>
  </si>
  <si>
    <t>235º</t>
  </si>
  <si>
    <t>236º</t>
  </si>
  <si>
    <t>237º</t>
  </si>
  <si>
    <t>238º</t>
  </si>
  <si>
    <t>239º</t>
  </si>
  <si>
    <t>240º</t>
  </si>
  <si>
    <t>241º</t>
  </si>
  <si>
    <t>242º</t>
  </si>
  <si>
    <t>243º</t>
  </si>
  <si>
    <t xml:space="preserve">MÊS 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</si>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</sst>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_-;\-* #,##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17F1E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 applyAlignment="1" applyProtection="1">
      <alignment horizontal="center" vertical="center"/>
      <protection locked="0" hidden="1"/>
    </xf>
    <xf numFmtId="0" fontId="0" fillId="0" borderId="0" xfId="0" applyAlignment="1" applyProtection="1">
      <alignment horizontal="center"/>
      <protection locked="0" hidden="1"/>
    </xf>
    <xf numFmtId="14" fontId="0" fillId="0" borderId="0" xfId="0" applyNumberFormat="1" applyAlignment="1" applyProtection="1">
      <alignment horizontal="center"/>
      <protection locked="0" hidden="1"/>
    </xf>
    <xf numFmtId="2" fontId="0" fillId="0" borderId="0" xfId="1" applyNumberFormat="1" applyFont="1" applyAlignment="1" applyProtection="1">
      <alignment horizontal="center"/>
      <protection locked="0" hidden="1"/>
    </xf>
    <xf numFmtId="167" fontId="0" fillId="0" borderId="0" xfId="2" applyNumberFormat="1" applyFont="1"/>
  </cellXfs>
  <cellStyles count="3">
    <cellStyle name="Normal" xfId="0" builtinId="0"/>
    <cellStyle name="Porcentagem" xfId="1" builtinId="5"/>
    <cellStyle name="Vírgula" xfId="2" builtinId="3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protection locked="0" hidden="1"/>
    </dxf>
    <dxf>
      <numFmt numFmtId="164" formatCode="m/d/yyyy"/>
      <alignment horizontal="center" vertical="bottom" textRotation="0" wrapText="0" indent="0" justifyLastLine="0" shrinkToFit="0" readingOrder="0"/>
      <protection locked="0" hidden="1"/>
    </dxf>
    <dxf>
      <numFmt numFmtId="19" formatCode="dd/mm/yyyy"/>
      <alignment horizontal="center" vertical="bottom" textRotation="0" wrapText="0" indent="0" justifyLastLine="0" shrinkToFit="0" readingOrder="0"/>
      <protection locked="0" hidden="1"/>
    </dxf>
    <dxf>
      <numFmt numFmtId="19" formatCode="dd/mm/yyyy"/>
      <alignment horizontal="center" vertical="bottom" textRotation="0" wrapText="0" indent="0" justifyLastLine="0" shrinkToFit="0" readingOrder="0"/>
      <protection locked="0" hidden="1"/>
    </dxf>
    <dxf>
      <numFmt numFmtId="0" formatCode="General"/>
      <alignment horizontal="center" vertical="bottom" textRotation="0" wrapText="0" indent="0" justifyLastLine="0" shrinkToFit="0" readingOrder="0"/>
      <protection locked="0" hidden="1"/>
    </dxf>
    <dxf>
      <numFmt numFmtId="0" formatCode="General"/>
      <alignment horizontal="center" vertical="bottom" textRotation="0" wrapText="0" indent="0" justifyLastLine="0" shrinkToFit="0" readingOrder="0"/>
      <protection locked="0" hidden="1"/>
    </dxf>
    <dxf>
      <protection locked="0" hidden="1"/>
    </dxf>
    <dxf>
      <fill>
        <patternFill>
          <fgColor indexed="64"/>
          <bgColor rgb="FFD17F1E"/>
        </patternFill>
      </fill>
      <alignment horizontal="center" vertical="center" textRotation="0" wrapText="0" indent="0" justifyLastLine="0" shrinkToFit="0" readingOrder="0"/>
      <protection locked="0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EE3976-D6DD-4D80-8E55-989D284CF62E}" name="T_SELIC_META" displayName="T_SELIC_META" ref="A1:F82" totalsRowShown="0" headerRowDxfId="7" dataDxfId="6">
  <autoFilter ref="A1:F82" xr:uid="{3DEE3976-D6DD-4D80-8E55-989D284CF62E}">
    <filterColumn colId="3">
      <filters>
        <dateGroupItem year="2019" dateTimeGrouping="year"/>
      </filters>
    </filterColumn>
  </autoFilter>
  <tableColumns count="6">
    <tableColumn id="1" xr3:uid="{7924C331-BF31-4500-8114-80C049BB77C8}" name="REUNIÃO Nº" dataDxfId="5"/>
    <tableColumn id="2" xr3:uid="{73D00B87-B4AC-48C6-870B-26B25AF62A8F}" name="DATA DE DIVULGAÇÃO COPOM" dataDxfId="4"/>
    <tableColumn id="6" xr3:uid="{4801B84B-7583-4B39-9EE5-31B58FDD1168}" name="PERÍODO DE VIGÊNCIA INICIAL" dataDxfId="3"/>
    <tableColumn id="3" xr3:uid="{7820165C-6D2F-484D-BDEB-BF0D7F281F6F}" name="PERÍODO DE VIGÊNCIA FINAL" dataDxfId="2"/>
    <tableColumn id="4" xr3:uid="{20A0E8E6-BB7C-47B7-9209-4B364099AA3E}" name="REUNIÃO COPOM" dataDxfId="1">
      <calculatedColumnFormula>T_SELIC_META[[#This Row],[REUNIÃO Nº]]</calculatedColumnFormula>
    </tableColumn>
    <tableColumn id="7" xr3:uid="{5E6AC07B-4748-4B1F-9416-5152FA6D4B9C}" name="META SELIC (A.A) %" dataDxfId="0" dataCellStyle="Porcentagem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A0385-E4E1-4246-A103-551A885B72CA}">
  <dimension ref="A1:J82"/>
  <sheetViews>
    <sheetView showGridLines="0" tabSelected="1" workbookViewId="0">
      <pane ySplit="1" topLeftCell="A2" activePane="bottomLeft" state="frozen"/>
      <selection pane="bottomLeft" activeCell="F58" sqref="F58:F65"/>
    </sheetView>
  </sheetViews>
  <sheetFormatPr baseColWidth="10" defaultColWidth="8.83203125" defaultRowHeight="15" x14ac:dyDescent="0.2"/>
  <cols>
    <col min="1" max="1" width="15.6640625" bestFit="1" customWidth="1"/>
    <col min="2" max="2" width="31" bestFit="1" customWidth="1"/>
    <col min="3" max="3" width="31.1640625" bestFit="1" customWidth="1"/>
    <col min="4" max="4" width="29.83203125" bestFit="1" customWidth="1"/>
    <col min="5" max="5" width="20" bestFit="1" customWidth="1"/>
    <col min="6" max="6" width="21.5" bestFit="1" customWidth="1"/>
    <col min="9" max="9" width="10.1640625" bestFit="1" customWidth="1"/>
  </cols>
  <sheetData>
    <row r="1" spans="1:10" ht="16" thickTop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t="s">
        <v>87</v>
      </c>
      <c r="J1" t="s">
        <v>88</v>
      </c>
    </row>
    <row r="2" spans="1:10" hidden="1" x14ac:dyDescent="0.2">
      <c r="A2" s="2" t="s">
        <v>6</v>
      </c>
      <c r="B2" s="3">
        <v>40877</v>
      </c>
      <c r="C2" s="3">
        <v>40878</v>
      </c>
      <c r="D2" s="3">
        <v>40926</v>
      </c>
      <c r="E2" s="3" t="str">
        <f>T_SELIC_META[[#This Row],[REUNIÃO Nº]]</f>
        <v>163º</v>
      </c>
      <c r="F2" s="4">
        <v>11</v>
      </c>
      <c r="I2" s="5">
        <f>MONTH(T_SELIC_META[[#This Row],[PERÍODO DE VIGÊNCIA FINAL]])</f>
        <v>1</v>
      </c>
      <c r="J2">
        <f>YEAR(T_SELIC_META[[#This Row],[PERÍODO DE VIGÊNCIA FINAL]])</f>
        <v>2012</v>
      </c>
    </row>
    <row r="3" spans="1:10" hidden="1" x14ac:dyDescent="0.2">
      <c r="A3" s="2" t="s">
        <v>7</v>
      </c>
      <c r="B3" s="3">
        <v>40926</v>
      </c>
      <c r="C3" s="3">
        <v>40927</v>
      </c>
      <c r="D3" s="3">
        <v>40975</v>
      </c>
      <c r="E3" s="3" t="str">
        <f>T_SELIC_META[[#This Row],[REUNIÃO Nº]]</f>
        <v>164º</v>
      </c>
      <c r="F3" s="4">
        <v>10.5</v>
      </c>
      <c r="I3" s="5">
        <f>MONTH(T_SELIC_META[[#This Row],[PERÍODO DE VIGÊNCIA FINAL]])</f>
        <v>3</v>
      </c>
      <c r="J3">
        <f>YEAR(T_SELIC_META[[#This Row],[PERÍODO DE VIGÊNCIA FINAL]])</f>
        <v>2012</v>
      </c>
    </row>
    <row r="4" spans="1:10" hidden="1" x14ac:dyDescent="0.2">
      <c r="A4" s="2" t="s">
        <v>8</v>
      </c>
      <c r="B4" s="3">
        <v>40975</v>
      </c>
      <c r="C4" s="3">
        <v>40976</v>
      </c>
      <c r="D4" s="3">
        <v>41017</v>
      </c>
      <c r="E4" s="3" t="str">
        <f>T_SELIC_META[[#This Row],[REUNIÃO Nº]]</f>
        <v>165º</v>
      </c>
      <c r="F4" s="4">
        <v>9.75</v>
      </c>
      <c r="I4" s="5">
        <f>MONTH(T_SELIC_META[[#This Row],[PERÍODO DE VIGÊNCIA FINAL]])</f>
        <v>4</v>
      </c>
      <c r="J4">
        <f>YEAR(T_SELIC_META[[#This Row],[PERÍODO DE VIGÊNCIA FINAL]])</f>
        <v>2012</v>
      </c>
    </row>
    <row r="5" spans="1:10" hidden="1" x14ac:dyDescent="0.2">
      <c r="A5" s="2" t="s">
        <v>9</v>
      </c>
      <c r="B5" s="3">
        <v>41017</v>
      </c>
      <c r="C5" s="3">
        <v>41018</v>
      </c>
      <c r="D5" s="3">
        <v>41059</v>
      </c>
      <c r="E5" s="3" t="str">
        <f>T_SELIC_META[[#This Row],[REUNIÃO Nº]]</f>
        <v>166º</v>
      </c>
      <c r="F5" s="4">
        <v>9</v>
      </c>
      <c r="I5" s="5">
        <f>MONTH(T_SELIC_META[[#This Row],[PERÍODO DE VIGÊNCIA FINAL]])</f>
        <v>5</v>
      </c>
      <c r="J5">
        <f>YEAR(T_SELIC_META[[#This Row],[PERÍODO DE VIGÊNCIA FINAL]])</f>
        <v>2012</v>
      </c>
    </row>
    <row r="6" spans="1:10" hidden="1" x14ac:dyDescent="0.2">
      <c r="A6" s="2" t="s">
        <v>10</v>
      </c>
      <c r="B6" s="3">
        <v>41059</v>
      </c>
      <c r="C6" s="3">
        <v>41060</v>
      </c>
      <c r="D6" s="3">
        <v>41101</v>
      </c>
      <c r="E6" s="3" t="str">
        <f>T_SELIC_META[[#This Row],[REUNIÃO Nº]]</f>
        <v>167º</v>
      </c>
      <c r="F6" s="4">
        <v>8.5</v>
      </c>
      <c r="I6" s="5">
        <f>MONTH(T_SELIC_META[[#This Row],[PERÍODO DE VIGÊNCIA FINAL]])</f>
        <v>7</v>
      </c>
      <c r="J6">
        <f>YEAR(T_SELIC_META[[#This Row],[PERÍODO DE VIGÊNCIA FINAL]])</f>
        <v>2012</v>
      </c>
    </row>
    <row r="7" spans="1:10" hidden="1" x14ac:dyDescent="0.2">
      <c r="A7" s="2" t="s">
        <v>11</v>
      </c>
      <c r="B7" s="3">
        <v>41101</v>
      </c>
      <c r="C7" s="3">
        <v>41102</v>
      </c>
      <c r="D7" s="3">
        <v>41150</v>
      </c>
      <c r="E7" s="3" t="str">
        <f>T_SELIC_META[[#This Row],[REUNIÃO Nº]]</f>
        <v>168º</v>
      </c>
      <c r="F7" s="4">
        <v>8</v>
      </c>
      <c r="I7" s="5">
        <f>MONTH(T_SELIC_META[[#This Row],[PERÍODO DE VIGÊNCIA FINAL]])</f>
        <v>8</v>
      </c>
      <c r="J7">
        <f>YEAR(T_SELIC_META[[#This Row],[PERÍODO DE VIGÊNCIA FINAL]])</f>
        <v>2012</v>
      </c>
    </row>
    <row r="8" spans="1:10" hidden="1" x14ac:dyDescent="0.2">
      <c r="A8" s="2" t="s">
        <v>12</v>
      </c>
      <c r="B8" s="3">
        <v>41150</v>
      </c>
      <c r="C8" s="3">
        <v>41151</v>
      </c>
      <c r="D8" s="3">
        <v>41192</v>
      </c>
      <c r="E8" s="3" t="str">
        <f>T_SELIC_META[[#This Row],[REUNIÃO Nº]]</f>
        <v>169º</v>
      </c>
      <c r="F8" s="4">
        <v>7.5</v>
      </c>
      <c r="I8" s="5">
        <f>MONTH(T_SELIC_META[[#This Row],[PERÍODO DE VIGÊNCIA FINAL]])</f>
        <v>10</v>
      </c>
      <c r="J8">
        <f>YEAR(T_SELIC_META[[#This Row],[PERÍODO DE VIGÊNCIA FINAL]])</f>
        <v>2012</v>
      </c>
    </row>
    <row r="9" spans="1:10" hidden="1" x14ac:dyDescent="0.2">
      <c r="A9" s="2" t="s">
        <v>13</v>
      </c>
      <c r="B9" s="3">
        <v>41192</v>
      </c>
      <c r="C9" s="3">
        <v>41193</v>
      </c>
      <c r="D9" s="3">
        <v>41241</v>
      </c>
      <c r="E9" s="3" t="str">
        <f>T_SELIC_META[[#This Row],[REUNIÃO Nº]]</f>
        <v>170º</v>
      </c>
      <c r="F9" s="4">
        <v>7.2499999999999991</v>
      </c>
      <c r="I9" s="5">
        <f>MONTH(T_SELIC_META[[#This Row],[PERÍODO DE VIGÊNCIA FINAL]])</f>
        <v>11</v>
      </c>
      <c r="J9">
        <f>YEAR(T_SELIC_META[[#This Row],[PERÍODO DE VIGÊNCIA FINAL]])</f>
        <v>2012</v>
      </c>
    </row>
    <row r="10" spans="1:10" hidden="1" x14ac:dyDescent="0.2">
      <c r="A10" s="2" t="s">
        <v>14</v>
      </c>
      <c r="B10" s="3">
        <v>41241</v>
      </c>
      <c r="C10" s="3">
        <v>41242</v>
      </c>
      <c r="D10" s="3">
        <v>41290</v>
      </c>
      <c r="E10" s="3" t="str">
        <f>T_SELIC_META[[#This Row],[REUNIÃO Nº]]</f>
        <v>171º</v>
      </c>
      <c r="F10" s="4">
        <v>7.2499999999999991</v>
      </c>
      <c r="I10" s="5">
        <f>MONTH(T_SELIC_META[[#This Row],[PERÍODO DE VIGÊNCIA FINAL]])</f>
        <v>1</v>
      </c>
      <c r="J10">
        <f>YEAR(T_SELIC_META[[#This Row],[PERÍODO DE VIGÊNCIA FINAL]])</f>
        <v>2013</v>
      </c>
    </row>
    <row r="11" spans="1:10" hidden="1" x14ac:dyDescent="0.2">
      <c r="A11" s="2" t="s">
        <v>15</v>
      </c>
      <c r="B11" s="3">
        <v>41290</v>
      </c>
      <c r="C11" s="3">
        <v>41291</v>
      </c>
      <c r="D11" s="3">
        <v>41339</v>
      </c>
      <c r="E11" s="3" t="str">
        <f>T_SELIC_META[[#This Row],[REUNIÃO Nº]]</f>
        <v>172º</v>
      </c>
      <c r="F11" s="4">
        <v>7.2499999999999991</v>
      </c>
      <c r="I11" s="5">
        <f>MONTH(T_SELIC_META[[#This Row],[PERÍODO DE VIGÊNCIA FINAL]])</f>
        <v>3</v>
      </c>
      <c r="J11">
        <f>YEAR(T_SELIC_META[[#This Row],[PERÍODO DE VIGÊNCIA FINAL]])</f>
        <v>2013</v>
      </c>
    </row>
    <row r="12" spans="1:10" hidden="1" x14ac:dyDescent="0.2">
      <c r="A12" s="2" t="s">
        <v>16</v>
      </c>
      <c r="B12" s="3">
        <v>41339</v>
      </c>
      <c r="C12" s="3">
        <v>41340</v>
      </c>
      <c r="D12" s="3">
        <v>41381</v>
      </c>
      <c r="E12" s="3" t="str">
        <f>T_SELIC_META[[#This Row],[REUNIÃO Nº]]</f>
        <v>173º</v>
      </c>
      <c r="F12" s="4">
        <v>7.2499999999999991</v>
      </c>
      <c r="I12" s="5">
        <f>MONTH(T_SELIC_META[[#This Row],[PERÍODO DE VIGÊNCIA FINAL]])</f>
        <v>4</v>
      </c>
      <c r="J12">
        <f>YEAR(T_SELIC_META[[#This Row],[PERÍODO DE VIGÊNCIA FINAL]])</f>
        <v>2013</v>
      </c>
    </row>
    <row r="13" spans="1:10" hidden="1" x14ac:dyDescent="0.2">
      <c r="A13" s="2" t="s">
        <v>17</v>
      </c>
      <c r="B13" s="3">
        <v>41381</v>
      </c>
      <c r="C13" s="3">
        <v>41382</v>
      </c>
      <c r="D13" s="3">
        <v>41423</v>
      </c>
      <c r="E13" s="3" t="str">
        <f>T_SELIC_META[[#This Row],[REUNIÃO Nº]]</f>
        <v>174º</v>
      </c>
      <c r="F13" s="4">
        <v>7.5</v>
      </c>
      <c r="I13" s="5">
        <f>MONTH(T_SELIC_META[[#This Row],[PERÍODO DE VIGÊNCIA FINAL]])</f>
        <v>5</v>
      </c>
      <c r="J13">
        <f>YEAR(T_SELIC_META[[#This Row],[PERÍODO DE VIGÊNCIA FINAL]])</f>
        <v>2013</v>
      </c>
    </row>
    <row r="14" spans="1:10" hidden="1" x14ac:dyDescent="0.2">
      <c r="A14" s="2" t="s">
        <v>18</v>
      </c>
      <c r="B14" s="3">
        <v>41423</v>
      </c>
      <c r="C14" s="3">
        <v>41424</v>
      </c>
      <c r="D14" s="3">
        <v>41465</v>
      </c>
      <c r="E14" s="3" t="str">
        <f>T_SELIC_META[[#This Row],[REUNIÃO Nº]]</f>
        <v>175º</v>
      </c>
      <c r="F14" s="4">
        <v>8</v>
      </c>
      <c r="I14" s="5">
        <f>MONTH(T_SELIC_META[[#This Row],[PERÍODO DE VIGÊNCIA FINAL]])</f>
        <v>7</v>
      </c>
      <c r="J14">
        <f>YEAR(T_SELIC_META[[#This Row],[PERÍODO DE VIGÊNCIA FINAL]])</f>
        <v>2013</v>
      </c>
    </row>
    <row r="15" spans="1:10" hidden="1" x14ac:dyDescent="0.2">
      <c r="A15" s="2" t="s">
        <v>19</v>
      </c>
      <c r="B15" s="3">
        <v>41465</v>
      </c>
      <c r="C15" s="3">
        <v>41466</v>
      </c>
      <c r="D15" s="3">
        <v>41514</v>
      </c>
      <c r="E15" s="3" t="str">
        <f>T_SELIC_META[[#This Row],[REUNIÃO Nº]]</f>
        <v>176º</v>
      </c>
      <c r="F15" s="4">
        <v>8.5</v>
      </c>
      <c r="I15" s="5">
        <f>MONTH(T_SELIC_META[[#This Row],[PERÍODO DE VIGÊNCIA FINAL]])</f>
        <v>8</v>
      </c>
      <c r="J15">
        <f>YEAR(T_SELIC_META[[#This Row],[PERÍODO DE VIGÊNCIA FINAL]])</f>
        <v>2013</v>
      </c>
    </row>
    <row r="16" spans="1:10" hidden="1" x14ac:dyDescent="0.2">
      <c r="A16" s="2" t="s">
        <v>20</v>
      </c>
      <c r="B16" s="3">
        <v>41514</v>
      </c>
      <c r="C16" s="3">
        <v>41515</v>
      </c>
      <c r="D16" s="3">
        <v>41556</v>
      </c>
      <c r="E16" s="3" t="str">
        <f>T_SELIC_META[[#This Row],[REUNIÃO Nº]]</f>
        <v>177º</v>
      </c>
      <c r="F16" s="4">
        <v>9</v>
      </c>
      <c r="I16" s="5">
        <f>MONTH(T_SELIC_META[[#This Row],[PERÍODO DE VIGÊNCIA FINAL]])</f>
        <v>10</v>
      </c>
      <c r="J16">
        <f>YEAR(T_SELIC_META[[#This Row],[PERÍODO DE VIGÊNCIA FINAL]])</f>
        <v>2013</v>
      </c>
    </row>
    <row r="17" spans="1:10" hidden="1" x14ac:dyDescent="0.2">
      <c r="A17" s="2" t="s">
        <v>21</v>
      </c>
      <c r="B17" s="3">
        <v>41556</v>
      </c>
      <c r="C17" s="3">
        <v>41557</v>
      </c>
      <c r="D17" s="3">
        <v>41605</v>
      </c>
      <c r="E17" s="3" t="str">
        <f>T_SELIC_META[[#This Row],[REUNIÃO Nº]]</f>
        <v>178º</v>
      </c>
      <c r="F17" s="4">
        <v>9.5</v>
      </c>
      <c r="I17" s="5">
        <f>MONTH(T_SELIC_META[[#This Row],[PERÍODO DE VIGÊNCIA FINAL]])</f>
        <v>11</v>
      </c>
      <c r="J17">
        <f>YEAR(T_SELIC_META[[#This Row],[PERÍODO DE VIGÊNCIA FINAL]])</f>
        <v>2013</v>
      </c>
    </row>
    <row r="18" spans="1:10" hidden="1" x14ac:dyDescent="0.2">
      <c r="A18" s="2" t="s">
        <v>22</v>
      </c>
      <c r="B18" s="3">
        <v>41605</v>
      </c>
      <c r="C18" s="3">
        <v>41606</v>
      </c>
      <c r="D18" s="3">
        <v>41654</v>
      </c>
      <c r="E18" s="3" t="str">
        <f>T_SELIC_META[[#This Row],[REUNIÃO Nº]]</f>
        <v>179º</v>
      </c>
      <c r="F18" s="4">
        <v>10</v>
      </c>
      <c r="I18" s="5">
        <f>MONTH(T_SELIC_META[[#This Row],[PERÍODO DE VIGÊNCIA FINAL]])</f>
        <v>1</v>
      </c>
      <c r="J18">
        <f>YEAR(T_SELIC_META[[#This Row],[PERÍODO DE VIGÊNCIA FINAL]])</f>
        <v>2014</v>
      </c>
    </row>
    <row r="19" spans="1:10" hidden="1" x14ac:dyDescent="0.2">
      <c r="A19" s="2" t="s">
        <v>23</v>
      </c>
      <c r="B19" s="3">
        <v>41654</v>
      </c>
      <c r="C19" s="3">
        <v>41655</v>
      </c>
      <c r="D19" s="3">
        <v>41696</v>
      </c>
      <c r="E19" s="3" t="str">
        <f>T_SELIC_META[[#This Row],[REUNIÃO Nº]]</f>
        <v>180º</v>
      </c>
      <c r="F19" s="4">
        <v>10.5</v>
      </c>
      <c r="I19" s="5">
        <f>MONTH(T_SELIC_META[[#This Row],[PERÍODO DE VIGÊNCIA FINAL]])</f>
        <v>2</v>
      </c>
      <c r="J19">
        <f>YEAR(T_SELIC_META[[#This Row],[PERÍODO DE VIGÊNCIA FINAL]])</f>
        <v>2014</v>
      </c>
    </row>
    <row r="20" spans="1:10" hidden="1" x14ac:dyDescent="0.2">
      <c r="A20" s="2" t="s">
        <v>24</v>
      </c>
      <c r="B20" s="3">
        <v>41696</v>
      </c>
      <c r="C20" s="3">
        <v>41697</v>
      </c>
      <c r="D20" s="3">
        <v>41731</v>
      </c>
      <c r="E20" s="3" t="str">
        <f>T_SELIC_META[[#This Row],[REUNIÃO Nº]]</f>
        <v>181º</v>
      </c>
      <c r="F20" s="4">
        <v>10.75</v>
      </c>
      <c r="I20" s="5">
        <f>MONTH(T_SELIC_META[[#This Row],[PERÍODO DE VIGÊNCIA FINAL]])</f>
        <v>4</v>
      </c>
      <c r="J20">
        <f>YEAR(T_SELIC_META[[#This Row],[PERÍODO DE VIGÊNCIA FINAL]])</f>
        <v>2014</v>
      </c>
    </row>
    <row r="21" spans="1:10" hidden="1" x14ac:dyDescent="0.2">
      <c r="A21" s="2" t="s">
        <v>25</v>
      </c>
      <c r="B21" s="3">
        <v>41731</v>
      </c>
      <c r="C21" s="3">
        <v>41732</v>
      </c>
      <c r="D21" s="3">
        <v>41787</v>
      </c>
      <c r="E21" s="3" t="str">
        <f>T_SELIC_META[[#This Row],[REUNIÃO Nº]]</f>
        <v>182º</v>
      </c>
      <c r="F21" s="4">
        <v>11</v>
      </c>
      <c r="I21" s="5">
        <f>MONTH(T_SELIC_META[[#This Row],[PERÍODO DE VIGÊNCIA FINAL]])</f>
        <v>5</v>
      </c>
      <c r="J21">
        <f>YEAR(T_SELIC_META[[#This Row],[PERÍODO DE VIGÊNCIA FINAL]])</f>
        <v>2014</v>
      </c>
    </row>
    <row r="22" spans="1:10" hidden="1" x14ac:dyDescent="0.2">
      <c r="A22" s="2" t="s">
        <v>26</v>
      </c>
      <c r="B22" s="3">
        <v>41787</v>
      </c>
      <c r="C22" s="3">
        <v>41788</v>
      </c>
      <c r="D22" s="3">
        <v>41836</v>
      </c>
      <c r="E22" s="3" t="str">
        <f>T_SELIC_META[[#This Row],[REUNIÃO Nº]]</f>
        <v>183º</v>
      </c>
      <c r="F22" s="4">
        <v>11</v>
      </c>
      <c r="I22" s="5">
        <f>MONTH(T_SELIC_META[[#This Row],[PERÍODO DE VIGÊNCIA FINAL]])</f>
        <v>7</v>
      </c>
      <c r="J22">
        <f>YEAR(T_SELIC_META[[#This Row],[PERÍODO DE VIGÊNCIA FINAL]])</f>
        <v>2014</v>
      </c>
    </row>
    <row r="23" spans="1:10" hidden="1" x14ac:dyDescent="0.2">
      <c r="A23" s="2" t="s">
        <v>27</v>
      </c>
      <c r="B23" s="3">
        <v>41836</v>
      </c>
      <c r="C23" s="3">
        <v>41837</v>
      </c>
      <c r="D23" s="3">
        <v>41885</v>
      </c>
      <c r="E23" s="3" t="str">
        <f>T_SELIC_META[[#This Row],[REUNIÃO Nº]]</f>
        <v>184º</v>
      </c>
      <c r="F23" s="4">
        <v>11</v>
      </c>
      <c r="I23" s="5">
        <f>MONTH(T_SELIC_META[[#This Row],[PERÍODO DE VIGÊNCIA FINAL]])</f>
        <v>9</v>
      </c>
      <c r="J23">
        <f>YEAR(T_SELIC_META[[#This Row],[PERÍODO DE VIGÊNCIA FINAL]])</f>
        <v>2014</v>
      </c>
    </row>
    <row r="24" spans="1:10" hidden="1" x14ac:dyDescent="0.2">
      <c r="A24" s="2" t="s">
        <v>28</v>
      </c>
      <c r="B24" s="3">
        <v>41885</v>
      </c>
      <c r="C24" s="3">
        <v>41886</v>
      </c>
      <c r="D24" s="3">
        <v>41941</v>
      </c>
      <c r="E24" s="3" t="str">
        <f>T_SELIC_META[[#This Row],[REUNIÃO Nº]]</f>
        <v>185º</v>
      </c>
      <c r="F24" s="4">
        <v>11</v>
      </c>
      <c r="I24" s="5">
        <f>MONTH(T_SELIC_META[[#This Row],[PERÍODO DE VIGÊNCIA FINAL]])</f>
        <v>10</v>
      </c>
      <c r="J24">
        <f>YEAR(T_SELIC_META[[#This Row],[PERÍODO DE VIGÊNCIA FINAL]])</f>
        <v>2014</v>
      </c>
    </row>
    <row r="25" spans="1:10" hidden="1" x14ac:dyDescent="0.2">
      <c r="A25" s="2" t="s">
        <v>29</v>
      </c>
      <c r="B25" s="3">
        <v>41941</v>
      </c>
      <c r="C25" s="3">
        <v>41942</v>
      </c>
      <c r="D25" s="3">
        <v>41976</v>
      </c>
      <c r="E25" s="3" t="str">
        <f>T_SELIC_META[[#This Row],[REUNIÃO Nº]]</f>
        <v>186º</v>
      </c>
      <c r="F25" s="4">
        <v>11.25</v>
      </c>
      <c r="I25" s="5">
        <f>MONTH(T_SELIC_META[[#This Row],[PERÍODO DE VIGÊNCIA FINAL]])</f>
        <v>12</v>
      </c>
      <c r="J25">
        <f>YEAR(T_SELIC_META[[#This Row],[PERÍODO DE VIGÊNCIA FINAL]])</f>
        <v>2014</v>
      </c>
    </row>
    <row r="26" spans="1:10" hidden="1" x14ac:dyDescent="0.2">
      <c r="A26" s="2" t="s">
        <v>30</v>
      </c>
      <c r="B26" s="3">
        <v>41976</v>
      </c>
      <c r="C26" s="3">
        <v>41977</v>
      </c>
      <c r="D26" s="3">
        <v>42025</v>
      </c>
      <c r="E26" s="3" t="str">
        <f>T_SELIC_META[[#This Row],[REUNIÃO Nº]]</f>
        <v>187º</v>
      </c>
      <c r="F26" s="4">
        <v>11.75</v>
      </c>
      <c r="I26" s="5">
        <f>MONTH(T_SELIC_META[[#This Row],[PERÍODO DE VIGÊNCIA FINAL]])</f>
        <v>1</v>
      </c>
      <c r="J26">
        <f>YEAR(T_SELIC_META[[#This Row],[PERÍODO DE VIGÊNCIA FINAL]])</f>
        <v>2015</v>
      </c>
    </row>
    <row r="27" spans="1:10" hidden="1" x14ac:dyDescent="0.2">
      <c r="A27" s="2" t="s">
        <v>31</v>
      </c>
      <c r="B27" s="3">
        <v>42025</v>
      </c>
      <c r="C27" s="3">
        <v>42026</v>
      </c>
      <c r="D27" s="3">
        <v>42067</v>
      </c>
      <c r="E27" s="3" t="str">
        <f>T_SELIC_META[[#This Row],[REUNIÃO Nº]]</f>
        <v>188º</v>
      </c>
      <c r="F27" s="4">
        <v>12.25</v>
      </c>
      <c r="I27" s="5">
        <f>MONTH(T_SELIC_META[[#This Row],[PERÍODO DE VIGÊNCIA FINAL]])</f>
        <v>3</v>
      </c>
      <c r="J27">
        <f>YEAR(T_SELIC_META[[#This Row],[PERÍODO DE VIGÊNCIA FINAL]])</f>
        <v>2015</v>
      </c>
    </row>
    <row r="28" spans="1:10" hidden="1" x14ac:dyDescent="0.2">
      <c r="A28" s="2" t="s">
        <v>32</v>
      </c>
      <c r="B28" s="3">
        <v>42067</v>
      </c>
      <c r="C28" s="3">
        <v>42068</v>
      </c>
      <c r="D28" s="3">
        <v>42123</v>
      </c>
      <c r="E28" s="3" t="str">
        <f>T_SELIC_META[[#This Row],[REUNIÃO Nº]]</f>
        <v>189º</v>
      </c>
      <c r="F28" s="4">
        <v>12.75</v>
      </c>
      <c r="I28" s="5">
        <f>MONTH(T_SELIC_META[[#This Row],[PERÍODO DE VIGÊNCIA FINAL]])</f>
        <v>4</v>
      </c>
      <c r="J28">
        <f>YEAR(T_SELIC_META[[#This Row],[PERÍODO DE VIGÊNCIA FINAL]])</f>
        <v>2015</v>
      </c>
    </row>
    <row r="29" spans="1:10" hidden="1" x14ac:dyDescent="0.2">
      <c r="A29" s="2" t="s">
        <v>33</v>
      </c>
      <c r="B29" s="3">
        <v>42123</v>
      </c>
      <c r="C29" s="3">
        <v>42124</v>
      </c>
      <c r="D29" s="3">
        <v>42158</v>
      </c>
      <c r="E29" s="3" t="str">
        <f>T_SELIC_META[[#This Row],[REUNIÃO Nº]]</f>
        <v>190º</v>
      </c>
      <c r="F29" s="4">
        <v>13.25</v>
      </c>
      <c r="I29" s="5">
        <f>MONTH(T_SELIC_META[[#This Row],[PERÍODO DE VIGÊNCIA FINAL]])</f>
        <v>6</v>
      </c>
      <c r="J29">
        <f>YEAR(T_SELIC_META[[#This Row],[PERÍODO DE VIGÊNCIA FINAL]])</f>
        <v>2015</v>
      </c>
    </row>
    <row r="30" spans="1:10" hidden="1" x14ac:dyDescent="0.2">
      <c r="A30" s="2" t="s">
        <v>34</v>
      </c>
      <c r="B30" s="3">
        <v>42158</v>
      </c>
      <c r="C30" s="3">
        <v>42159</v>
      </c>
      <c r="D30" s="3">
        <v>42214</v>
      </c>
      <c r="E30" s="3" t="str">
        <f>T_SELIC_META[[#This Row],[REUNIÃO Nº]]</f>
        <v>191º</v>
      </c>
      <c r="F30" s="4">
        <v>13.750000000000002</v>
      </c>
      <c r="I30" s="5">
        <f>MONTH(T_SELIC_META[[#This Row],[PERÍODO DE VIGÊNCIA FINAL]])</f>
        <v>7</v>
      </c>
      <c r="J30">
        <f>YEAR(T_SELIC_META[[#This Row],[PERÍODO DE VIGÊNCIA FINAL]])</f>
        <v>2015</v>
      </c>
    </row>
    <row r="31" spans="1:10" hidden="1" x14ac:dyDescent="0.2">
      <c r="A31" s="2" t="s">
        <v>35</v>
      </c>
      <c r="B31" s="3">
        <v>42214</v>
      </c>
      <c r="C31" s="3">
        <v>42215</v>
      </c>
      <c r="D31" s="3">
        <v>42249</v>
      </c>
      <c r="E31" s="3" t="str">
        <f>T_SELIC_META[[#This Row],[REUNIÃO Nº]]</f>
        <v>192º</v>
      </c>
      <c r="F31" s="4">
        <v>14.249999999999998</v>
      </c>
      <c r="I31" s="5">
        <f>MONTH(T_SELIC_META[[#This Row],[PERÍODO DE VIGÊNCIA FINAL]])</f>
        <v>9</v>
      </c>
      <c r="J31">
        <f>YEAR(T_SELIC_META[[#This Row],[PERÍODO DE VIGÊNCIA FINAL]])</f>
        <v>2015</v>
      </c>
    </row>
    <row r="32" spans="1:10" hidden="1" x14ac:dyDescent="0.2">
      <c r="A32" s="2" t="s">
        <v>36</v>
      </c>
      <c r="B32" s="3">
        <v>42249</v>
      </c>
      <c r="C32" s="3">
        <v>42250</v>
      </c>
      <c r="D32" s="3">
        <v>42298</v>
      </c>
      <c r="E32" s="3" t="str">
        <f>T_SELIC_META[[#This Row],[REUNIÃO Nº]]</f>
        <v>193º</v>
      </c>
      <c r="F32" s="4">
        <v>14.249999999999998</v>
      </c>
      <c r="I32" s="5">
        <f>MONTH(T_SELIC_META[[#This Row],[PERÍODO DE VIGÊNCIA FINAL]])</f>
        <v>10</v>
      </c>
      <c r="J32">
        <f>YEAR(T_SELIC_META[[#This Row],[PERÍODO DE VIGÊNCIA FINAL]])</f>
        <v>2015</v>
      </c>
    </row>
    <row r="33" spans="1:10" hidden="1" x14ac:dyDescent="0.2">
      <c r="A33" s="2" t="s">
        <v>37</v>
      </c>
      <c r="B33" s="3">
        <v>42298</v>
      </c>
      <c r="C33" s="3">
        <v>42299</v>
      </c>
      <c r="D33" s="3">
        <v>42333</v>
      </c>
      <c r="E33" s="3" t="str">
        <f>T_SELIC_META[[#This Row],[REUNIÃO Nº]]</f>
        <v>194º</v>
      </c>
      <c r="F33" s="4">
        <v>14.249999999999998</v>
      </c>
      <c r="I33" s="5">
        <f>MONTH(T_SELIC_META[[#This Row],[PERÍODO DE VIGÊNCIA FINAL]])</f>
        <v>11</v>
      </c>
      <c r="J33">
        <f>YEAR(T_SELIC_META[[#This Row],[PERÍODO DE VIGÊNCIA FINAL]])</f>
        <v>2015</v>
      </c>
    </row>
    <row r="34" spans="1:10" hidden="1" x14ac:dyDescent="0.2">
      <c r="A34" s="2" t="s">
        <v>38</v>
      </c>
      <c r="B34" s="3">
        <v>42333</v>
      </c>
      <c r="C34" s="3">
        <v>42334</v>
      </c>
      <c r="D34" s="3">
        <v>42389</v>
      </c>
      <c r="E34" s="3" t="str">
        <f>T_SELIC_META[[#This Row],[REUNIÃO Nº]]</f>
        <v>195º</v>
      </c>
      <c r="F34" s="4">
        <v>14.249999999999998</v>
      </c>
      <c r="I34" s="5">
        <f>MONTH(T_SELIC_META[[#This Row],[PERÍODO DE VIGÊNCIA FINAL]])</f>
        <v>1</v>
      </c>
      <c r="J34">
        <f>YEAR(T_SELIC_META[[#This Row],[PERÍODO DE VIGÊNCIA FINAL]])</f>
        <v>2016</v>
      </c>
    </row>
    <row r="35" spans="1:10" hidden="1" x14ac:dyDescent="0.2">
      <c r="A35" s="2" t="s">
        <v>39</v>
      </c>
      <c r="B35" s="3">
        <v>42389</v>
      </c>
      <c r="C35" s="3">
        <v>42390</v>
      </c>
      <c r="D35" s="3">
        <v>42431</v>
      </c>
      <c r="E35" s="3" t="str">
        <f>T_SELIC_META[[#This Row],[REUNIÃO Nº]]</f>
        <v>196º</v>
      </c>
      <c r="F35" s="4">
        <v>14.249999999999998</v>
      </c>
      <c r="I35" s="5">
        <f>MONTH(T_SELIC_META[[#This Row],[PERÍODO DE VIGÊNCIA FINAL]])</f>
        <v>3</v>
      </c>
      <c r="J35">
        <f>YEAR(T_SELIC_META[[#This Row],[PERÍODO DE VIGÊNCIA FINAL]])</f>
        <v>2016</v>
      </c>
    </row>
    <row r="36" spans="1:10" hidden="1" x14ac:dyDescent="0.2">
      <c r="A36" s="2" t="s">
        <v>40</v>
      </c>
      <c r="B36" s="3">
        <v>42431</v>
      </c>
      <c r="C36" s="3">
        <v>42432</v>
      </c>
      <c r="D36" s="3">
        <v>42487</v>
      </c>
      <c r="E36" s="3" t="str">
        <f>T_SELIC_META[[#This Row],[REUNIÃO Nº]]</f>
        <v>197º</v>
      </c>
      <c r="F36" s="4">
        <v>14.249999999999998</v>
      </c>
      <c r="I36" s="5">
        <f>MONTH(T_SELIC_META[[#This Row],[PERÍODO DE VIGÊNCIA FINAL]])</f>
        <v>4</v>
      </c>
      <c r="J36">
        <f>YEAR(T_SELIC_META[[#This Row],[PERÍODO DE VIGÊNCIA FINAL]])</f>
        <v>2016</v>
      </c>
    </row>
    <row r="37" spans="1:10" hidden="1" x14ac:dyDescent="0.2">
      <c r="A37" s="2" t="s">
        <v>41</v>
      </c>
      <c r="B37" s="3">
        <v>42487</v>
      </c>
      <c r="C37" s="3">
        <v>42488</v>
      </c>
      <c r="D37" s="3">
        <v>42529</v>
      </c>
      <c r="E37" s="3" t="str">
        <f>T_SELIC_META[[#This Row],[REUNIÃO Nº]]</f>
        <v>198º</v>
      </c>
      <c r="F37" s="4">
        <v>14.249999999999998</v>
      </c>
      <c r="I37" s="5">
        <f>MONTH(T_SELIC_META[[#This Row],[PERÍODO DE VIGÊNCIA FINAL]])</f>
        <v>6</v>
      </c>
      <c r="J37">
        <f>YEAR(T_SELIC_META[[#This Row],[PERÍODO DE VIGÊNCIA FINAL]])</f>
        <v>2016</v>
      </c>
    </row>
    <row r="38" spans="1:10" hidden="1" x14ac:dyDescent="0.2">
      <c r="A38" s="2" t="s">
        <v>42</v>
      </c>
      <c r="B38" s="3">
        <v>42529</v>
      </c>
      <c r="C38" s="3">
        <v>42530</v>
      </c>
      <c r="D38" s="3">
        <v>42571</v>
      </c>
      <c r="E38" s="3" t="str">
        <f>T_SELIC_META[[#This Row],[REUNIÃO Nº]]</f>
        <v>199º</v>
      </c>
      <c r="F38" s="4">
        <v>14.249999999999998</v>
      </c>
      <c r="I38" s="5">
        <f>MONTH(T_SELIC_META[[#This Row],[PERÍODO DE VIGÊNCIA FINAL]])</f>
        <v>7</v>
      </c>
      <c r="J38">
        <f>YEAR(T_SELIC_META[[#This Row],[PERÍODO DE VIGÊNCIA FINAL]])</f>
        <v>2016</v>
      </c>
    </row>
    <row r="39" spans="1:10" hidden="1" x14ac:dyDescent="0.2">
      <c r="A39" s="2" t="s">
        <v>43</v>
      </c>
      <c r="B39" s="3">
        <v>42571</v>
      </c>
      <c r="C39" s="3">
        <v>42572</v>
      </c>
      <c r="D39" s="3">
        <v>42613</v>
      </c>
      <c r="E39" s="3" t="str">
        <f>T_SELIC_META[[#This Row],[REUNIÃO Nº]]</f>
        <v>200º</v>
      </c>
      <c r="F39" s="4">
        <v>14.249999999999998</v>
      </c>
      <c r="I39" s="5">
        <f>MONTH(T_SELIC_META[[#This Row],[PERÍODO DE VIGÊNCIA FINAL]])</f>
        <v>8</v>
      </c>
      <c r="J39">
        <f>YEAR(T_SELIC_META[[#This Row],[PERÍODO DE VIGÊNCIA FINAL]])</f>
        <v>2016</v>
      </c>
    </row>
    <row r="40" spans="1:10" hidden="1" x14ac:dyDescent="0.2">
      <c r="A40" s="2" t="s">
        <v>44</v>
      </c>
      <c r="B40" s="3">
        <v>42613</v>
      </c>
      <c r="C40" s="3">
        <v>42614</v>
      </c>
      <c r="D40" s="3">
        <v>42662</v>
      </c>
      <c r="E40" s="3" t="str">
        <f>T_SELIC_META[[#This Row],[REUNIÃO Nº]]</f>
        <v>201º</v>
      </c>
      <c r="F40" s="4">
        <v>14.249999999999998</v>
      </c>
      <c r="I40" s="5">
        <f>MONTH(T_SELIC_META[[#This Row],[PERÍODO DE VIGÊNCIA FINAL]])</f>
        <v>10</v>
      </c>
      <c r="J40">
        <f>YEAR(T_SELIC_META[[#This Row],[PERÍODO DE VIGÊNCIA FINAL]])</f>
        <v>2016</v>
      </c>
    </row>
    <row r="41" spans="1:10" hidden="1" x14ac:dyDescent="0.2">
      <c r="A41" s="2" t="s">
        <v>45</v>
      </c>
      <c r="B41" s="3">
        <v>42662</v>
      </c>
      <c r="C41" s="3">
        <v>42663</v>
      </c>
      <c r="D41" s="3">
        <v>42704</v>
      </c>
      <c r="E41" s="3" t="str">
        <f>T_SELIC_META[[#This Row],[REUNIÃO Nº]]</f>
        <v>202º</v>
      </c>
      <c r="F41" s="4">
        <v>14.000000000000002</v>
      </c>
      <c r="I41" s="5">
        <f>MONTH(T_SELIC_META[[#This Row],[PERÍODO DE VIGÊNCIA FINAL]])</f>
        <v>11</v>
      </c>
      <c r="J41">
        <f>YEAR(T_SELIC_META[[#This Row],[PERÍODO DE VIGÊNCIA FINAL]])</f>
        <v>2016</v>
      </c>
    </row>
    <row r="42" spans="1:10" hidden="1" x14ac:dyDescent="0.2">
      <c r="A42" s="2" t="s">
        <v>46</v>
      </c>
      <c r="B42" s="3">
        <v>42704</v>
      </c>
      <c r="C42" s="3">
        <v>42705</v>
      </c>
      <c r="D42" s="3">
        <v>42746</v>
      </c>
      <c r="E42" s="3" t="str">
        <f>T_SELIC_META[[#This Row],[REUNIÃO Nº]]</f>
        <v>203º</v>
      </c>
      <c r="F42" s="4">
        <v>13.750000000000002</v>
      </c>
      <c r="I42" s="5">
        <f>MONTH(T_SELIC_META[[#This Row],[PERÍODO DE VIGÊNCIA FINAL]])</f>
        <v>1</v>
      </c>
      <c r="J42">
        <f>YEAR(T_SELIC_META[[#This Row],[PERÍODO DE VIGÊNCIA FINAL]])</f>
        <v>2017</v>
      </c>
    </row>
    <row r="43" spans="1:10" hidden="1" x14ac:dyDescent="0.2">
      <c r="A43" s="2" t="s">
        <v>47</v>
      </c>
      <c r="B43" s="3">
        <v>42746</v>
      </c>
      <c r="C43" s="3">
        <v>42747</v>
      </c>
      <c r="D43" s="3">
        <v>42788</v>
      </c>
      <c r="E43" s="3" t="str">
        <f>T_SELIC_META[[#This Row],[REUNIÃO Nº]]</f>
        <v>204º</v>
      </c>
      <c r="F43" s="4">
        <v>13</v>
      </c>
      <c r="I43" s="5">
        <f>MONTH(T_SELIC_META[[#This Row],[PERÍODO DE VIGÊNCIA FINAL]])</f>
        <v>2</v>
      </c>
      <c r="J43">
        <f>YEAR(T_SELIC_META[[#This Row],[PERÍODO DE VIGÊNCIA FINAL]])</f>
        <v>2017</v>
      </c>
    </row>
    <row r="44" spans="1:10" hidden="1" x14ac:dyDescent="0.2">
      <c r="A44" s="2" t="s">
        <v>48</v>
      </c>
      <c r="B44" s="3">
        <v>42788</v>
      </c>
      <c r="C44" s="3">
        <v>42789</v>
      </c>
      <c r="D44" s="3">
        <v>42837</v>
      </c>
      <c r="E44" s="3" t="str">
        <f>T_SELIC_META[[#This Row],[REUNIÃO Nº]]</f>
        <v>205º</v>
      </c>
      <c r="F44" s="4">
        <v>12.25</v>
      </c>
      <c r="I44" s="5">
        <f>MONTH(T_SELIC_META[[#This Row],[PERÍODO DE VIGÊNCIA FINAL]])</f>
        <v>4</v>
      </c>
      <c r="J44">
        <f>YEAR(T_SELIC_META[[#This Row],[PERÍODO DE VIGÊNCIA FINAL]])</f>
        <v>2017</v>
      </c>
    </row>
    <row r="45" spans="1:10" hidden="1" x14ac:dyDescent="0.2">
      <c r="A45" s="2" t="s">
        <v>49</v>
      </c>
      <c r="B45" s="3">
        <v>42837</v>
      </c>
      <c r="C45" s="3">
        <v>42838</v>
      </c>
      <c r="D45" s="3">
        <v>42886</v>
      </c>
      <c r="E45" s="3" t="str">
        <f>T_SELIC_META[[#This Row],[REUNIÃO Nº]]</f>
        <v>206º</v>
      </c>
      <c r="F45" s="4">
        <v>11.25</v>
      </c>
      <c r="I45" s="5">
        <f>MONTH(T_SELIC_META[[#This Row],[PERÍODO DE VIGÊNCIA FINAL]])</f>
        <v>5</v>
      </c>
      <c r="J45">
        <f>YEAR(T_SELIC_META[[#This Row],[PERÍODO DE VIGÊNCIA FINAL]])</f>
        <v>2017</v>
      </c>
    </row>
    <row r="46" spans="1:10" hidden="1" x14ac:dyDescent="0.2">
      <c r="A46" s="2" t="s">
        <v>50</v>
      </c>
      <c r="B46" s="3">
        <v>42886</v>
      </c>
      <c r="C46" s="3">
        <v>42887</v>
      </c>
      <c r="D46" s="3">
        <v>42942</v>
      </c>
      <c r="E46" s="3" t="str">
        <f>T_SELIC_META[[#This Row],[REUNIÃO Nº]]</f>
        <v>207º</v>
      </c>
      <c r="F46" s="4">
        <v>10.25</v>
      </c>
      <c r="I46" s="5">
        <f>MONTH(T_SELIC_META[[#This Row],[PERÍODO DE VIGÊNCIA FINAL]])</f>
        <v>7</v>
      </c>
      <c r="J46">
        <f>YEAR(T_SELIC_META[[#This Row],[PERÍODO DE VIGÊNCIA FINAL]])</f>
        <v>2017</v>
      </c>
    </row>
    <row r="47" spans="1:10" hidden="1" x14ac:dyDescent="0.2">
      <c r="A47" s="2" t="s">
        <v>51</v>
      </c>
      <c r="B47" s="3">
        <v>42942</v>
      </c>
      <c r="C47" s="3">
        <v>42943</v>
      </c>
      <c r="D47" s="3">
        <v>42984</v>
      </c>
      <c r="E47" s="3" t="str">
        <f>T_SELIC_META[[#This Row],[REUNIÃO Nº]]</f>
        <v>208º</v>
      </c>
      <c r="F47" s="4">
        <v>9.25</v>
      </c>
      <c r="I47" s="5">
        <f>MONTH(T_SELIC_META[[#This Row],[PERÍODO DE VIGÊNCIA FINAL]])</f>
        <v>9</v>
      </c>
      <c r="J47">
        <f>YEAR(T_SELIC_META[[#This Row],[PERÍODO DE VIGÊNCIA FINAL]])</f>
        <v>2017</v>
      </c>
    </row>
    <row r="48" spans="1:10" hidden="1" x14ac:dyDescent="0.2">
      <c r="A48" s="2" t="s">
        <v>52</v>
      </c>
      <c r="B48" s="3">
        <v>42984</v>
      </c>
      <c r="C48" s="3">
        <v>42985</v>
      </c>
      <c r="D48" s="3">
        <v>43033</v>
      </c>
      <c r="E48" s="3" t="str">
        <f>T_SELIC_META[[#This Row],[REUNIÃO Nº]]</f>
        <v>209º</v>
      </c>
      <c r="F48" s="4">
        <v>8.25</v>
      </c>
      <c r="I48" s="5">
        <f>MONTH(T_SELIC_META[[#This Row],[PERÍODO DE VIGÊNCIA FINAL]])</f>
        <v>10</v>
      </c>
      <c r="J48">
        <f>YEAR(T_SELIC_META[[#This Row],[PERÍODO DE VIGÊNCIA FINAL]])</f>
        <v>2017</v>
      </c>
    </row>
    <row r="49" spans="1:10" hidden="1" x14ac:dyDescent="0.2">
      <c r="A49" s="2" t="s">
        <v>53</v>
      </c>
      <c r="B49" s="3">
        <v>43033</v>
      </c>
      <c r="C49" s="3">
        <v>43034</v>
      </c>
      <c r="D49" s="3">
        <v>43075</v>
      </c>
      <c r="E49" s="3" t="str">
        <f>T_SELIC_META[[#This Row],[REUNIÃO Nº]]</f>
        <v>210º</v>
      </c>
      <c r="F49" s="4">
        <v>7.5</v>
      </c>
      <c r="I49" s="5">
        <f>MONTH(T_SELIC_META[[#This Row],[PERÍODO DE VIGÊNCIA FINAL]])</f>
        <v>12</v>
      </c>
      <c r="J49">
        <f>YEAR(T_SELIC_META[[#This Row],[PERÍODO DE VIGÊNCIA FINAL]])</f>
        <v>2017</v>
      </c>
    </row>
    <row r="50" spans="1:10" hidden="1" x14ac:dyDescent="0.2">
      <c r="A50" s="2" t="s">
        <v>54</v>
      </c>
      <c r="B50" s="3">
        <v>43075</v>
      </c>
      <c r="C50" s="3">
        <v>43076</v>
      </c>
      <c r="D50" s="3">
        <v>43138</v>
      </c>
      <c r="E50" s="3" t="str">
        <f>T_SELIC_META[[#This Row],[REUNIÃO Nº]]</f>
        <v>211º</v>
      </c>
      <c r="F50" s="4">
        <v>7.0000000000000009</v>
      </c>
      <c r="I50" s="5">
        <f>MONTH(T_SELIC_META[[#This Row],[PERÍODO DE VIGÊNCIA FINAL]])</f>
        <v>2</v>
      </c>
      <c r="J50">
        <f>YEAR(T_SELIC_META[[#This Row],[PERÍODO DE VIGÊNCIA FINAL]])</f>
        <v>2018</v>
      </c>
    </row>
    <row r="51" spans="1:10" hidden="1" x14ac:dyDescent="0.2">
      <c r="A51" s="2" t="s">
        <v>55</v>
      </c>
      <c r="B51" s="3">
        <v>43138</v>
      </c>
      <c r="C51" s="3">
        <v>43139</v>
      </c>
      <c r="D51" s="3">
        <v>43180</v>
      </c>
      <c r="E51" s="3" t="str">
        <f>T_SELIC_META[[#This Row],[REUNIÃO Nº]]</f>
        <v>212º</v>
      </c>
      <c r="F51" s="4">
        <v>6.75</v>
      </c>
      <c r="I51" s="5">
        <f>MONTH(T_SELIC_META[[#This Row],[PERÍODO DE VIGÊNCIA FINAL]])</f>
        <v>3</v>
      </c>
      <c r="J51">
        <f>YEAR(T_SELIC_META[[#This Row],[PERÍODO DE VIGÊNCIA FINAL]])</f>
        <v>2018</v>
      </c>
    </row>
    <row r="52" spans="1:10" hidden="1" x14ac:dyDescent="0.2">
      <c r="A52" s="2" t="s">
        <v>56</v>
      </c>
      <c r="B52" s="3">
        <v>43180</v>
      </c>
      <c r="C52" s="3">
        <v>43181</v>
      </c>
      <c r="D52" s="3">
        <v>43236</v>
      </c>
      <c r="E52" s="3" t="str">
        <f>T_SELIC_META[[#This Row],[REUNIÃO Nº]]</f>
        <v>213º</v>
      </c>
      <c r="F52" s="4">
        <v>6.5</v>
      </c>
      <c r="I52" s="5">
        <f>MONTH(T_SELIC_META[[#This Row],[PERÍODO DE VIGÊNCIA FINAL]])</f>
        <v>5</v>
      </c>
      <c r="J52">
        <f>YEAR(T_SELIC_META[[#This Row],[PERÍODO DE VIGÊNCIA FINAL]])</f>
        <v>2018</v>
      </c>
    </row>
    <row r="53" spans="1:10" hidden="1" x14ac:dyDescent="0.2">
      <c r="A53" s="2" t="s">
        <v>57</v>
      </c>
      <c r="B53" s="3">
        <v>43236</v>
      </c>
      <c r="C53" s="3">
        <v>43237</v>
      </c>
      <c r="D53" s="3">
        <v>43271</v>
      </c>
      <c r="E53" s="3" t="str">
        <f>T_SELIC_META[[#This Row],[REUNIÃO Nº]]</f>
        <v>214º</v>
      </c>
      <c r="F53" s="4">
        <v>6.5</v>
      </c>
      <c r="I53" s="5">
        <f>MONTH(T_SELIC_META[[#This Row],[PERÍODO DE VIGÊNCIA FINAL]])</f>
        <v>6</v>
      </c>
      <c r="J53">
        <f>YEAR(T_SELIC_META[[#This Row],[PERÍODO DE VIGÊNCIA FINAL]])</f>
        <v>2018</v>
      </c>
    </row>
    <row r="54" spans="1:10" hidden="1" x14ac:dyDescent="0.2">
      <c r="A54" s="2" t="s">
        <v>58</v>
      </c>
      <c r="B54" s="3">
        <v>43271</v>
      </c>
      <c r="C54" s="3">
        <v>43272</v>
      </c>
      <c r="D54" s="3">
        <v>43313</v>
      </c>
      <c r="E54" s="3" t="str">
        <f>T_SELIC_META[[#This Row],[REUNIÃO Nº]]</f>
        <v>215º</v>
      </c>
      <c r="F54" s="4">
        <v>6.5</v>
      </c>
      <c r="I54" s="5">
        <f>MONTH(T_SELIC_META[[#This Row],[PERÍODO DE VIGÊNCIA FINAL]])</f>
        <v>8</v>
      </c>
      <c r="J54">
        <f>YEAR(T_SELIC_META[[#This Row],[PERÍODO DE VIGÊNCIA FINAL]])</f>
        <v>2018</v>
      </c>
    </row>
    <row r="55" spans="1:10" hidden="1" x14ac:dyDescent="0.2">
      <c r="A55" s="2" t="s">
        <v>59</v>
      </c>
      <c r="B55" s="3">
        <v>43313</v>
      </c>
      <c r="C55" s="3">
        <v>43314</v>
      </c>
      <c r="D55" s="3">
        <v>43362</v>
      </c>
      <c r="E55" s="3" t="str">
        <f>T_SELIC_META[[#This Row],[REUNIÃO Nº]]</f>
        <v>216º</v>
      </c>
      <c r="F55" s="4">
        <v>6.5</v>
      </c>
      <c r="I55" s="5">
        <f>MONTH(T_SELIC_META[[#This Row],[PERÍODO DE VIGÊNCIA FINAL]])</f>
        <v>9</v>
      </c>
      <c r="J55">
        <f>YEAR(T_SELIC_META[[#This Row],[PERÍODO DE VIGÊNCIA FINAL]])</f>
        <v>2018</v>
      </c>
    </row>
    <row r="56" spans="1:10" hidden="1" x14ac:dyDescent="0.2">
      <c r="A56" s="2" t="s">
        <v>60</v>
      </c>
      <c r="B56" s="3">
        <v>43362</v>
      </c>
      <c r="C56" s="3">
        <v>43363</v>
      </c>
      <c r="D56" s="3">
        <v>43404</v>
      </c>
      <c r="E56" s="3" t="str">
        <f>T_SELIC_META[[#This Row],[REUNIÃO Nº]]</f>
        <v>217º</v>
      </c>
      <c r="F56" s="4">
        <v>6.5</v>
      </c>
      <c r="I56" s="5">
        <f>MONTH(T_SELIC_META[[#This Row],[PERÍODO DE VIGÊNCIA FINAL]])</f>
        <v>10</v>
      </c>
      <c r="J56">
        <f>YEAR(T_SELIC_META[[#This Row],[PERÍODO DE VIGÊNCIA FINAL]])</f>
        <v>2018</v>
      </c>
    </row>
    <row r="57" spans="1:10" hidden="1" x14ac:dyDescent="0.2">
      <c r="A57" s="2" t="s">
        <v>61</v>
      </c>
      <c r="B57" s="3">
        <v>43404</v>
      </c>
      <c r="C57" s="3">
        <v>43405</v>
      </c>
      <c r="D57" s="3">
        <v>43446</v>
      </c>
      <c r="E57" s="3" t="str">
        <f>T_SELIC_META[[#This Row],[REUNIÃO Nº]]</f>
        <v>218º</v>
      </c>
      <c r="F57" s="4">
        <v>6.5</v>
      </c>
      <c r="I57" s="5">
        <f>MONTH(T_SELIC_META[[#This Row],[PERÍODO DE VIGÊNCIA FINAL]])</f>
        <v>12</v>
      </c>
      <c r="J57">
        <f>YEAR(T_SELIC_META[[#This Row],[PERÍODO DE VIGÊNCIA FINAL]])</f>
        <v>2018</v>
      </c>
    </row>
    <row r="58" spans="1:10" x14ac:dyDescent="0.2">
      <c r="A58" s="2" t="s">
        <v>62</v>
      </c>
      <c r="B58" s="3">
        <v>43446</v>
      </c>
      <c r="C58" s="3">
        <v>43447</v>
      </c>
      <c r="D58" s="3">
        <v>43502</v>
      </c>
      <c r="E58" s="3" t="str">
        <f>T_SELIC_META[[#This Row],[REUNIÃO Nº]]</f>
        <v>219º</v>
      </c>
      <c r="F58" s="4">
        <v>6.5</v>
      </c>
      <c r="I58" s="5">
        <f>MONTH(T_SELIC_META[[#This Row],[PERÍODO DE VIGÊNCIA FINAL]])</f>
        <v>2</v>
      </c>
      <c r="J58">
        <f>YEAR(T_SELIC_META[[#This Row],[PERÍODO DE VIGÊNCIA FINAL]])</f>
        <v>2019</v>
      </c>
    </row>
    <row r="59" spans="1:10" x14ac:dyDescent="0.2">
      <c r="A59" s="2" t="s">
        <v>63</v>
      </c>
      <c r="B59" s="3">
        <v>43502</v>
      </c>
      <c r="C59" s="3">
        <v>43503</v>
      </c>
      <c r="D59" s="3">
        <v>43544</v>
      </c>
      <c r="E59" s="3" t="str">
        <f>T_SELIC_META[[#This Row],[REUNIÃO Nº]]</f>
        <v>220º</v>
      </c>
      <c r="F59" s="4">
        <v>6.5</v>
      </c>
      <c r="I59" s="5">
        <f>MONTH(T_SELIC_META[[#This Row],[PERÍODO DE VIGÊNCIA FINAL]])</f>
        <v>3</v>
      </c>
      <c r="J59">
        <f>YEAR(T_SELIC_META[[#This Row],[PERÍODO DE VIGÊNCIA FINAL]])</f>
        <v>2019</v>
      </c>
    </row>
    <row r="60" spans="1:10" x14ac:dyDescent="0.2">
      <c r="A60" s="2" t="s">
        <v>64</v>
      </c>
      <c r="B60" s="3">
        <v>43544</v>
      </c>
      <c r="C60" s="3">
        <v>43545</v>
      </c>
      <c r="D60" s="3">
        <v>43593</v>
      </c>
      <c r="E60" s="3" t="str">
        <f>T_SELIC_META[[#This Row],[REUNIÃO Nº]]</f>
        <v>221º</v>
      </c>
      <c r="F60" s="4">
        <v>6.5</v>
      </c>
      <c r="I60" s="5">
        <f>MONTH(T_SELIC_META[[#This Row],[PERÍODO DE VIGÊNCIA FINAL]])</f>
        <v>5</v>
      </c>
      <c r="J60">
        <f>YEAR(T_SELIC_META[[#This Row],[PERÍODO DE VIGÊNCIA FINAL]])</f>
        <v>2019</v>
      </c>
    </row>
    <row r="61" spans="1:10" x14ac:dyDescent="0.2">
      <c r="A61" s="2" t="s">
        <v>65</v>
      </c>
      <c r="B61" s="3">
        <v>43593</v>
      </c>
      <c r="C61" s="3">
        <v>43594</v>
      </c>
      <c r="D61" s="3">
        <v>43635</v>
      </c>
      <c r="E61" s="3" t="str">
        <f>T_SELIC_META[[#This Row],[REUNIÃO Nº]]</f>
        <v>222º</v>
      </c>
      <c r="F61" s="4">
        <v>6.5</v>
      </c>
      <c r="I61" s="5">
        <f>MONTH(T_SELIC_META[[#This Row],[PERÍODO DE VIGÊNCIA FINAL]])</f>
        <v>6</v>
      </c>
      <c r="J61">
        <f>YEAR(T_SELIC_META[[#This Row],[PERÍODO DE VIGÊNCIA FINAL]])</f>
        <v>2019</v>
      </c>
    </row>
    <row r="62" spans="1:10" x14ac:dyDescent="0.2">
      <c r="A62" s="2" t="s">
        <v>66</v>
      </c>
      <c r="B62" s="3">
        <v>43635</v>
      </c>
      <c r="C62" s="3">
        <v>43636</v>
      </c>
      <c r="D62" s="3">
        <v>43677</v>
      </c>
      <c r="E62" s="3" t="str">
        <f>T_SELIC_META[[#This Row],[REUNIÃO Nº]]</f>
        <v>223º</v>
      </c>
      <c r="F62" s="4">
        <v>6.5</v>
      </c>
      <c r="I62" s="5">
        <f>MONTH(T_SELIC_META[[#This Row],[PERÍODO DE VIGÊNCIA FINAL]])</f>
        <v>7</v>
      </c>
      <c r="J62">
        <f>YEAR(T_SELIC_META[[#This Row],[PERÍODO DE VIGÊNCIA FINAL]])</f>
        <v>2019</v>
      </c>
    </row>
    <row r="63" spans="1:10" x14ac:dyDescent="0.2">
      <c r="A63" s="2" t="s">
        <v>67</v>
      </c>
      <c r="B63" s="3">
        <v>43677</v>
      </c>
      <c r="C63" s="3">
        <v>43678</v>
      </c>
      <c r="D63" s="3">
        <v>43726</v>
      </c>
      <c r="E63" s="3" t="str">
        <f>T_SELIC_META[[#This Row],[REUNIÃO Nº]]</f>
        <v>224º</v>
      </c>
      <c r="F63" s="4">
        <v>6</v>
      </c>
      <c r="I63" s="5">
        <f>MONTH(T_SELIC_META[[#This Row],[PERÍODO DE VIGÊNCIA FINAL]])</f>
        <v>9</v>
      </c>
      <c r="J63">
        <f>YEAR(T_SELIC_META[[#This Row],[PERÍODO DE VIGÊNCIA FINAL]])</f>
        <v>2019</v>
      </c>
    </row>
    <row r="64" spans="1:10" x14ac:dyDescent="0.2">
      <c r="A64" s="2" t="s">
        <v>68</v>
      </c>
      <c r="B64" s="3">
        <v>43726</v>
      </c>
      <c r="C64" s="3">
        <v>43727</v>
      </c>
      <c r="D64" s="3">
        <v>43768</v>
      </c>
      <c r="E64" s="3" t="str">
        <f>T_SELIC_META[[#This Row],[REUNIÃO Nº]]</f>
        <v>225º</v>
      </c>
      <c r="F64" s="4">
        <v>5.5</v>
      </c>
      <c r="I64" s="5">
        <f>MONTH(T_SELIC_META[[#This Row],[PERÍODO DE VIGÊNCIA FINAL]])</f>
        <v>10</v>
      </c>
      <c r="J64">
        <f>YEAR(T_SELIC_META[[#This Row],[PERÍODO DE VIGÊNCIA FINAL]])</f>
        <v>2019</v>
      </c>
    </row>
    <row r="65" spans="1:10" x14ac:dyDescent="0.2">
      <c r="A65" s="2" t="s">
        <v>69</v>
      </c>
      <c r="B65" s="3">
        <v>43768</v>
      </c>
      <c r="C65" s="3">
        <v>43769</v>
      </c>
      <c r="D65" s="3">
        <v>43810</v>
      </c>
      <c r="E65" s="3" t="str">
        <f>T_SELIC_META[[#This Row],[REUNIÃO Nº]]</f>
        <v>226º</v>
      </c>
      <c r="F65" s="4">
        <v>5</v>
      </c>
      <c r="I65" s="5">
        <f>MONTH(T_SELIC_META[[#This Row],[PERÍODO DE VIGÊNCIA FINAL]])</f>
        <v>12</v>
      </c>
      <c r="J65">
        <f>YEAR(T_SELIC_META[[#This Row],[PERÍODO DE VIGÊNCIA FINAL]])</f>
        <v>2019</v>
      </c>
    </row>
    <row r="66" spans="1:10" hidden="1" x14ac:dyDescent="0.2">
      <c r="A66" s="2" t="s">
        <v>70</v>
      </c>
      <c r="B66" s="3">
        <v>43810</v>
      </c>
      <c r="C66" s="3">
        <v>43811</v>
      </c>
      <c r="D66" s="3">
        <v>43866</v>
      </c>
      <c r="E66" s="3" t="str">
        <f>T_SELIC_META[[#This Row],[REUNIÃO Nº]]</f>
        <v>227º</v>
      </c>
      <c r="F66" s="4">
        <v>4.5</v>
      </c>
      <c r="I66" s="5">
        <f>MONTH(T_SELIC_META[[#This Row],[PERÍODO DE VIGÊNCIA FINAL]])</f>
        <v>2</v>
      </c>
      <c r="J66">
        <f>YEAR(T_SELIC_META[[#This Row],[PERÍODO DE VIGÊNCIA FINAL]])</f>
        <v>2020</v>
      </c>
    </row>
    <row r="67" spans="1:10" hidden="1" x14ac:dyDescent="0.2">
      <c r="A67" s="2" t="s">
        <v>71</v>
      </c>
      <c r="B67" s="3">
        <v>43866</v>
      </c>
      <c r="C67" s="3">
        <v>43867</v>
      </c>
      <c r="D67" s="3">
        <v>43908</v>
      </c>
      <c r="E67" s="3" t="str">
        <f>T_SELIC_META[[#This Row],[REUNIÃO Nº]]</f>
        <v>228º</v>
      </c>
      <c r="F67" s="4">
        <v>4.25</v>
      </c>
      <c r="I67" s="5">
        <f>MONTH(T_SELIC_META[[#This Row],[PERÍODO DE VIGÊNCIA FINAL]])</f>
        <v>3</v>
      </c>
      <c r="J67">
        <f>YEAR(T_SELIC_META[[#This Row],[PERÍODO DE VIGÊNCIA FINAL]])</f>
        <v>2020</v>
      </c>
    </row>
    <row r="68" spans="1:10" hidden="1" x14ac:dyDescent="0.2">
      <c r="A68" s="2" t="s">
        <v>72</v>
      </c>
      <c r="B68" s="3">
        <v>43908</v>
      </c>
      <c r="C68" s="3">
        <v>43909</v>
      </c>
      <c r="D68" s="3">
        <v>43957</v>
      </c>
      <c r="E68" s="3" t="str">
        <f>T_SELIC_META[[#This Row],[REUNIÃO Nº]]</f>
        <v>229º</v>
      </c>
      <c r="F68" s="4">
        <v>3.75</v>
      </c>
      <c r="I68" s="5">
        <f>MONTH(T_SELIC_META[[#This Row],[PERÍODO DE VIGÊNCIA FINAL]])</f>
        <v>5</v>
      </c>
      <c r="J68">
        <f>YEAR(T_SELIC_META[[#This Row],[PERÍODO DE VIGÊNCIA FINAL]])</f>
        <v>2020</v>
      </c>
    </row>
    <row r="69" spans="1:10" hidden="1" x14ac:dyDescent="0.2">
      <c r="A69" s="2" t="s">
        <v>73</v>
      </c>
      <c r="B69" s="3">
        <v>43957</v>
      </c>
      <c r="C69" s="3">
        <v>43958</v>
      </c>
      <c r="D69" s="3">
        <v>43999</v>
      </c>
      <c r="E69" s="3" t="str">
        <f>T_SELIC_META[[#This Row],[REUNIÃO Nº]]</f>
        <v>230º</v>
      </c>
      <c r="F69" s="4">
        <v>3</v>
      </c>
      <c r="I69" s="5">
        <f>MONTH(T_SELIC_META[[#This Row],[PERÍODO DE VIGÊNCIA FINAL]])</f>
        <v>6</v>
      </c>
      <c r="J69">
        <f>YEAR(T_SELIC_META[[#This Row],[PERÍODO DE VIGÊNCIA FINAL]])</f>
        <v>2020</v>
      </c>
    </row>
    <row r="70" spans="1:10" hidden="1" x14ac:dyDescent="0.2">
      <c r="A70" s="2" t="s">
        <v>74</v>
      </c>
      <c r="B70" s="3">
        <v>43999</v>
      </c>
      <c r="C70" s="3">
        <v>44000</v>
      </c>
      <c r="D70" s="3">
        <v>44048</v>
      </c>
      <c r="E70" s="3" t="str">
        <f>T_SELIC_META[[#This Row],[REUNIÃO Nº]]</f>
        <v>231º</v>
      </c>
      <c r="F70" s="4">
        <v>2.25</v>
      </c>
      <c r="I70" s="5">
        <f>MONTH(T_SELIC_META[[#This Row],[PERÍODO DE VIGÊNCIA FINAL]])</f>
        <v>8</v>
      </c>
      <c r="J70">
        <f>YEAR(T_SELIC_META[[#This Row],[PERÍODO DE VIGÊNCIA FINAL]])</f>
        <v>2020</v>
      </c>
    </row>
    <row r="71" spans="1:10" hidden="1" x14ac:dyDescent="0.2">
      <c r="A71" s="2" t="s">
        <v>75</v>
      </c>
      <c r="B71" s="3">
        <v>44048</v>
      </c>
      <c r="C71" s="3">
        <v>44049</v>
      </c>
      <c r="D71" s="3">
        <v>44090</v>
      </c>
      <c r="E71" s="3" t="str">
        <f>T_SELIC_META[[#This Row],[REUNIÃO Nº]]</f>
        <v>232º</v>
      </c>
      <c r="F71" s="4">
        <v>2</v>
      </c>
      <c r="I71" s="5">
        <f>MONTH(T_SELIC_META[[#This Row],[PERÍODO DE VIGÊNCIA FINAL]])</f>
        <v>9</v>
      </c>
      <c r="J71">
        <f>YEAR(T_SELIC_META[[#This Row],[PERÍODO DE VIGÊNCIA FINAL]])</f>
        <v>2020</v>
      </c>
    </row>
    <row r="72" spans="1:10" hidden="1" x14ac:dyDescent="0.2">
      <c r="A72" s="2" t="s">
        <v>76</v>
      </c>
      <c r="B72" s="3">
        <v>44090</v>
      </c>
      <c r="C72" s="3">
        <v>44091</v>
      </c>
      <c r="D72" s="3">
        <v>44132</v>
      </c>
      <c r="E72" s="3" t="str">
        <f>T_SELIC_META[[#This Row],[REUNIÃO Nº]]</f>
        <v>233º</v>
      </c>
      <c r="F72" s="4">
        <v>2</v>
      </c>
      <c r="I72" s="5">
        <f>MONTH(T_SELIC_META[[#This Row],[PERÍODO DE VIGÊNCIA FINAL]])</f>
        <v>10</v>
      </c>
      <c r="J72">
        <f>YEAR(T_SELIC_META[[#This Row],[PERÍODO DE VIGÊNCIA FINAL]])</f>
        <v>2020</v>
      </c>
    </row>
    <row r="73" spans="1:10" hidden="1" x14ac:dyDescent="0.2">
      <c r="A73" s="2" t="s">
        <v>77</v>
      </c>
      <c r="B73" s="3">
        <v>44132</v>
      </c>
      <c r="C73" s="3">
        <v>44133</v>
      </c>
      <c r="D73" s="3">
        <v>44174</v>
      </c>
      <c r="E73" s="3" t="str">
        <f>T_SELIC_META[[#This Row],[REUNIÃO Nº]]</f>
        <v>234º</v>
      </c>
      <c r="F73" s="4">
        <v>2</v>
      </c>
      <c r="I73" s="5">
        <f>MONTH(T_SELIC_META[[#This Row],[PERÍODO DE VIGÊNCIA FINAL]])</f>
        <v>12</v>
      </c>
      <c r="J73">
        <f>YEAR(T_SELIC_META[[#This Row],[PERÍODO DE VIGÊNCIA FINAL]])</f>
        <v>2020</v>
      </c>
    </row>
    <row r="74" spans="1:10" hidden="1" x14ac:dyDescent="0.2">
      <c r="A74" s="2" t="s">
        <v>78</v>
      </c>
      <c r="B74" s="3">
        <v>44174</v>
      </c>
      <c r="C74" s="3">
        <v>44175</v>
      </c>
      <c r="D74" s="3">
        <v>44216</v>
      </c>
      <c r="E74" s="3" t="str">
        <f>T_SELIC_META[[#This Row],[REUNIÃO Nº]]</f>
        <v>235º</v>
      </c>
      <c r="F74" s="4">
        <v>2</v>
      </c>
      <c r="I74" s="5">
        <f>MONTH(T_SELIC_META[[#This Row],[PERÍODO DE VIGÊNCIA FINAL]])</f>
        <v>1</v>
      </c>
      <c r="J74">
        <f>YEAR(T_SELIC_META[[#This Row],[PERÍODO DE VIGÊNCIA FINAL]])</f>
        <v>2021</v>
      </c>
    </row>
    <row r="75" spans="1:10" hidden="1" x14ac:dyDescent="0.2">
      <c r="A75" s="2" t="s">
        <v>79</v>
      </c>
      <c r="B75" s="3">
        <v>44216</v>
      </c>
      <c r="C75" s="3">
        <v>44217</v>
      </c>
      <c r="D75" s="3">
        <v>44272</v>
      </c>
      <c r="E75" s="3" t="str">
        <f>T_SELIC_META[[#This Row],[REUNIÃO Nº]]</f>
        <v>236º</v>
      </c>
      <c r="F75" s="4">
        <v>2</v>
      </c>
      <c r="I75" s="5">
        <f>MONTH(T_SELIC_META[[#This Row],[PERÍODO DE VIGÊNCIA FINAL]])</f>
        <v>3</v>
      </c>
      <c r="J75">
        <f>YEAR(T_SELIC_META[[#This Row],[PERÍODO DE VIGÊNCIA FINAL]])</f>
        <v>2021</v>
      </c>
    </row>
    <row r="76" spans="1:10" hidden="1" x14ac:dyDescent="0.2">
      <c r="A76" s="2" t="s">
        <v>80</v>
      </c>
      <c r="B76" s="3">
        <v>44272</v>
      </c>
      <c r="C76" s="3">
        <v>44273</v>
      </c>
      <c r="D76" s="3">
        <v>44321</v>
      </c>
      <c r="E76" s="3" t="str">
        <f>T_SELIC_META[[#This Row],[REUNIÃO Nº]]</f>
        <v>237º</v>
      </c>
      <c r="F76" s="4">
        <v>2.75</v>
      </c>
      <c r="I76" s="5">
        <f>MONTH(T_SELIC_META[[#This Row],[PERÍODO DE VIGÊNCIA FINAL]])</f>
        <v>5</v>
      </c>
      <c r="J76">
        <f>YEAR(T_SELIC_META[[#This Row],[PERÍODO DE VIGÊNCIA FINAL]])</f>
        <v>2021</v>
      </c>
    </row>
    <row r="77" spans="1:10" hidden="1" x14ac:dyDescent="0.2">
      <c r="A77" s="2" t="s">
        <v>81</v>
      </c>
      <c r="B77" s="3">
        <v>44321</v>
      </c>
      <c r="C77" s="3">
        <v>44322</v>
      </c>
      <c r="D77" s="3">
        <v>44363</v>
      </c>
      <c r="E77" s="3" t="str">
        <f>T_SELIC_META[[#This Row],[REUNIÃO Nº]]</f>
        <v>238º</v>
      </c>
      <c r="F77" s="4">
        <v>3.5000000000000004</v>
      </c>
      <c r="I77" s="5">
        <f>MONTH(T_SELIC_META[[#This Row],[PERÍODO DE VIGÊNCIA FINAL]])</f>
        <v>6</v>
      </c>
      <c r="J77">
        <f>YEAR(T_SELIC_META[[#This Row],[PERÍODO DE VIGÊNCIA FINAL]])</f>
        <v>2021</v>
      </c>
    </row>
    <row r="78" spans="1:10" hidden="1" x14ac:dyDescent="0.2">
      <c r="A78" s="2" t="s">
        <v>82</v>
      </c>
      <c r="B78" s="3">
        <v>44363</v>
      </c>
      <c r="C78" s="3">
        <v>44364</v>
      </c>
      <c r="D78" s="3">
        <v>44412</v>
      </c>
      <c r="E78" s="3" t="str">
        <f>T_SELIC_META[[#This Row],[REUNIÃO Nº]]</f>
        <v>239º</v>
      </c>
      <c r="F78" s="4">
        <v>4.25</v>
      </c>
      <c r="I78" s="5">
        <f>MONTH(T_SELIC_META[[#This Row],[PERÍODO DE VIGÊNCIA FINAL]])</f>
        <v>8</v>
      </c>
      <c r="J78">
        <f>YEAR(T_SELIC_META[[#This Row],[PERÍODO DE VIGÊNCIA FINAL]])</f>
        <v>2021</v>
      </c>
    </row>
    <row r="79" spans="1:10" hidden="1" x14ac:dyDescent="0.2">
      <c r="A79" s="2" t="s">
        <v>83</v>
      </c>
      <c r="B79" s="3">
        <v>44412</v>
      </c>
      <c r="C79" s="3">
        <v>44413</v>
      </c>
      <c r="D79" s="3">
        <v>44461</v>
      </c>
      <c r="E79" s="3" t="str">
        <f>T_SELIC_META[[#This Row],[REUNIÃO Nº]]</f>
        <v>240º</v>
      </c>
      <c r="F79" s="4">
        <v>5.25</v>
      </c>
      <c r="I79" s="5">
        <f>MONTH(T_SELIC_META[[#This Row],[PERÍODO DE VIGÊNCIA FINAL]])</f>
        <v>9</v>
      </c>
      <c r="J79">
        <f>YEAR(T_SELIC_META[[#This Row],[PERÍODO DE VIGÊNCIA FINAL]])</f>
        <v>2021</v>
      </c>
    </row>
    <row r="80" spans="1:10" hidden="1" x14ac:dyDescent="0.2">
      <c r="A80" s="2" t="s">
        <v>84</v>
      </c>
      <c r="B80" s="3">
        <v>44461</v>
      </c>
      <c r="C80" s="3">
        <v>44462</v>
      </c>
      <c r="D80" s="3">
        <v>44496</v>
      </c>
      <c r="E80" s="3" t="str">
        <f>T_SELIC_META[[#This Row],[REUNIÃO Nº]]</f>
        <v>241º</v>
      </c>
      <c r="F80" s="4">
        <v>6.25</v>
      </c>
      <c r="I80" s="5">
        <f>MONTH(T_SELIC_META[[#This Row],[PERÍODO DE VIGÊNCIA FINAL]])</f>
        <v>10</v>
      </c>
      <c r="J80">
        <f>YEAR(T_SELIC_META[[#This Row],[PERÍODO DE VIGÊNCIA FINAL]])</f>
        <v>2021</v>
      </c>
    </row>
    <row r="81" spans="1:10" hidden="1" x14ac:dyDescent="0.2">
      <c r="A81" s="2" t="s">
        <v>85</v>
      </c>
      <c r="B81" s="3">
        <v>44496</v>
      </c>
      <c r="C81" s="3">
        <v>44497</v>
      </c>
      <c r="D81" s="3">
        <v>44530</v>
      </c>
      <c r="E81" s="3" t="str">
        <f>T_SELIC_META[[#This Row],[REUNIÃO Nº]]</f>
        <v>242º</v>
      </c>
      <c r="F81" s="4">
        <v>7.75</v>
      </c>
      <c r="I81" s="5">
        <f>MONTH(T_SELIC_META[[#This Row],[PERÍODO DE VIGÊNCIA FINAL]])</f>
        <v>11</v>
      </c>
      <c r="J81">
        <f>YEAR(T_SELIC_META[[#This Row],[PERÍODO DE VIGÊNCIA FINAL]])</f>
        <v>2021</v>
      </c>
    </row>
    <row r="82" spans="1:10" hidden="1" x14ac:dyDescent="0.2">
      <c r="A82" s="2" t="s">
        <v>86</v>
      </c>
      <c r="B82" s="3"/>
      <c r="C82" s="3">
        <v>44531</v>
      </c>
      <c r="D82" s="3">
        <v>44538</v>
      </c>
      <c r="E82" s="3" t="str">
        <f>T_SELIC_META[[#This Row],[REUNIÃO Nº]]</f>
        <v>243º</v>
      </c>
      <c r="F82" s="4">
        <v>7.75</v>
      </c>
      <c r="I82" s="5">
        <f>MONTH(T_SELIC_META[[#This Row],[PERÍODO DE VIGÊNCIA FINAL]])</f>
        <v>12</v>
      </c>
      <c r="J82">
        <f>YEAR(T_SELIC_META[[#This Row],[PERÍODO DE VIGÊNCIA FINAL]])</f>
        <v>2021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Selic Meta 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Martins</dc:creator>
  <cp:lastModifiedBy>Leonard da Rosa</cp:lastModifiedBy>
  <dcterms:created xsi:type="dcterms:W3CDTF">2025-02-18T17:36:30Z</dcterms:created>
  <dcterms:modified xsi:type="dcterms:W3CDTF">2025-02-22T17:22:50Z</dcterms:modified>
</cp:coreProperties>
</file>