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drawings/drawing2.xml" ContentType="application/vnd.openxmlformats-officedocument.drawing+xml"/>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5" yWindow="-15" windowWidth="19260" windowHeight="6270" tabRatio="694"/>
  </bookViews>
  <sheets>
    <sheet name="MPS(input)" sheetId="32" r:id="rId1"/>
    <sheet name="MPS(calc_process)" sheetId="33" r:id="rId2"/>
    <sheet name="MSS" sheetId="34" r:id="rId3"/>
    <sheet name="MRS(input)" sheetId="35" r:id="rId4"/>
    <sheet name="MRS(calc_process)" sheetId="36" r:id="rId5"/>
  </sheets>
  <definedNames>
    <definedName name="_xlnm.Print_Area" localSheetId="1">'MPS(calc_process)'!$A$1:$I$34</definedName>
    <definedName name="_xlnm.Print_Area" localSheetId="0">'MPS(input)'!$A$1:$K$36</definedName>
    <definedName name="_xlnm.Print_Area" localSheetId="4">'MRS(calc_process)'!$A$1:$I$34</definedName>
    <definedName name="_xlnm.Print_Area" localSheetId="3">'MRS(input)'!$A$1:$L$36</definedName>
  </definedNames>
  <calcPr calcId="145621"/>
</workbook>
</file>

<file path=xl/calcChain.xml><?xml version="1.0" encoding="utf-8"?>
<calcChain xmlns="http://schemas.openxmlformats.org/spreadsheetml/2006/main">
  <c r="G6" i="36" l="1"/>
  <c r="G6" i="33"/>
  <c r="K27" i="35" l="1"/>
  <c r="K26" i="35"/>
  <c r="K23" i="35"/>
  <c r="H27" i="35"/>
  <c r="H26" i="35"/>
  <c r="H23" i="35"/>
  <c r="F27" i="35"/>
  <c r="F26" i="35"/>
  <c r="F23" i="35"/>
  <c r="I2" i="36" l="1"/>
  <c r="I1" i="36"/>
  <c r="L2" i="35"/>
  <c r="L1" i="35"/>
  <c r="G27" i="36"/>
  <c r="G26" i="36"/>
  <c r="G25" i="36"/>
  <c r="G24" i="36"/>
  <c r="G23" i="36"/>
  <c r="G22" i="36"/>
  <c r="G21" i="36"/>
  <c r="G17" i="36"/>
  <c r="G16" i="36"/>
  <c r="G15" i="36"/>
  <c r="G13" i="36"/>
  <c r="G12" i="36"/>
  <c r="G9" i="36"/>
  <c r="G8" i="36"/>
  <c r="F25" i="35"/>
  <c r="F24" i="35"/>
  <c r="F22" i="35"/>
  <c r="F21" i="35"/>
  <c r="G14" i="36" s="1"/>
  <c r="C2" i="34"/>
  <c r="C1" i="34"/>
  <c r="I2" i="33"/>
  <c r="I1" i="33"/>
  <c r="G11" i="36" l="1"/>
  <c r="G20" i="36"/>
  <c r="G19" i="36" s="1"/>
  <c r="D31" i="35" l="1"/>
  <c r="E25" i="32" l="1"/>
  <c r="E24" i="32"/>
  <c r="G23" i="33" l="1"/>
  <c r="G27" i="33" l="1"/>
  <c r="G26" i="33"/>
  <c r="G25" i="33"/>
  <c r="G24" i="33"/>
  <c r="G9" i="33"/>
  <c r="G8" i="33"/>
  <c r="E22" i="32"/>
  <c r="G15" i="33" s="1"/>
  <c r="E21" i="32"/>
  <c r="G14" i="33" s="1"/>
  <c r="G20" i="33" l="1"/>
  <c r="G12" i="33"/>
  <c r="G17" i="33" l="1"/>
  <c r="G13" i="33"/>
  <c r="G22" i="33"/>
  <c r="G21" i="33"/>
  <c r="G16" i="33"/>
  <c r="G19" i="33" l="1"/>
  <c r="G11" i="33"/>
  <c r="B31" i="32" l="1"/>
</calcChain>
</file>

<file path=xl/sharedStrings.xml><?xml version="1.0" encoding="utf-8"?>
<sst xmlns="http://schemas.openxmlformats.org/spreadsheetml/2006/main" count="457" uniqueCount="158">
  <si>
    <t>Value</t>
    <phoneticPr fontId="3"/>
  </si>
  <si>
    <t>Units</t>
    <phoneticPr fontId="3"/>
  </si>
  <si>
    <t>1. Calculations for emission reductions</t>
    <phoneticPr fontId="3"/>
  </si>
  <si>
    <t>2. Selected default values, etc.</t>
    <phoneticPr fontId="3"/>
  </si>
  <si>
    <t>3. Calculations for reference emissions</t>
    <phoneticPr fontId="3"/>
  </si>
  <si>
    <t>4. Calculations of the project emissions</t>
    <phoneticPr fontId="3"/>
  </si>
  <si>
    <t>Fuel type</t>
    <phoneticPr fontId="3"/>
  </si>
  <si>
    <t>Parameter</t>
  </si>
  <si>
    <t>[List of Default Values]</t>
    <phoneticPr fontId="3"/>
  </si>
  <si>
    <t>[Monitoring option]</t>
    <phoneticPr fontId="3"/>
  </si>
  <si>
    <t>(a)</t>
    <phoneticPr fontId="3"/>
  </si>
  <si>
    <t>(b)</t>
    <phoneticPr fontId="3"/>
  </si>
  <si>
    <t>(c)</t>
    <phoneticPr fontId="3"/>
  </si>
  <si>
    <t>(d)</t>
    <phoneticPr fontId="3"/>
  </si>
  <si>
    <t>(e)</t>
    <phoneticPr fontId="3"/>
  </si>
  <si>
    <t>(f)</t>
    <phoneticPr fontId="3"/>
  </si>
  <si>
    <t>(g)</t>
    <phoneticPr fontId="3"/>
  </si>
  <si>
    <t>(i)</t>
    <phoneticPr fontId="3"/>
  </si>
  <si>
    <t>(j)</t>
    <phoneticPr fontId="3"/>
  </si>
  <si>
    <t>Monitoring point No.</t>
    <phoneticPr fontId="3"/>
  </si>
  <si>
    <t>Parameters</t>
    <phoneticPr fontId="3"/>
  </si>
  <si>
    <t>Description of data</t>
    <phoneticPr fontId="3"/>
  </si>
  <si>
    <t>Estimated Values</t>
    <phoneticPr fontId="3"/>
  </si>
  <si>
    <t>Monitoring option</t>
    <phoneticPr fontId="3"/>
  </si>
  <si>
    <t>Source of data</t>
    <phoneticPr fontId="3"/>
  </si>
  <si>
    <t>Monitoring frequency</t>
    <phoneticPr fontId="3"/>
  </si>
  <si>
    <t>Other comments</t>
    <phoneticPr fontId="3"/>
  </si>
  <si>
    <t>Option B</t>
    <phoneticPr fontId="3"/>
  </si>
  <si>
    <t>Option A</t>
    <phoneticPr fontId="3"/>
  </si>
  <si>
    <t>Based on public data which is measured by entities other than the project participants (Data used: publicly recognized data such as statistical data and specifications)</t>
    <phoneticPr fontId="3"/>
  </si>
  <si>
    <t>Based on the amount of transaction which is measured directly using measuring equipments (Data used: commercial evidence such as invoices)</t>
    <phoneticPr fontId="3"/>
  </si>
  <si>
    <t>Option C</t>
    <phoneticPr fontId="3"/>
  </si>
  <si>
    <t>Based on the actual measurement using measuring equipments (Data used: measured values)</t>
    <phoneticPr fontId="3"/>
  </si>
  <si>
    <t>(1)</t>
    <phoneticPr fontId="3"/>
  </si>
  <si>
    <t>(2)</t>
    <phoneticPr fontId="3"/>
  </si>
  <si>
    <t>monitored data</t>
    <phoneticPr fontId="3"/>
  </si>
  <si>
    <t>MWh/p</t>
    <phoneticPr fontId="3"/>
  </si>
  <si>
    <t xml:space="preserve">Efficiency of the reference equipment for heating energy generation </t>
    <phoneticPr fontId="3"/>
  </si>
  <si>
    <t xml:space="preserve">Efficiency of the reference equipment for cooling energy generation </t>
    <phoneticPr fontId="3"/>
  </si>
  <si>
    <t>dimensionless</t>
    <phoneticPr fontId="3"/>
  </si>
  <si>
    <t>kL/p</t>
    <phoneticPr fontId="3"/>
  </si>
  <si>
    <t>Option B or Option C</t>
    <phoneticPr fontId="3"/>
  </si>
  <si>
    <t>Invoice from fuel supplier for Option B or monitored data for Option C</t>
    <phoneticPr fontId="3"/>
  </si>
  <si>
    <t>Recorded Monthly</t>
    <phoneticPr fontId="3"/>
  </si>
  <si>
    <t>Monitored continuously and recorded monthly</t>
    <phoneticPr fontId="3"/>
  </si>
  <si>
    <r>
      <t>Emission reductions during the period</t>
    </r>
    <r>
      <rPr>
        <i/>
        <sz val="11"/>
        <color indexed="8"/>
        <rFont val="Arial"/>
        <family val="2"/>
      </rPr>
      <t xml:space="preserve"> p</t>
    </r>
    <phoneticPr fontId="3"/>
  </si>
  <si>
    <r>
      <t>PE</t>
    </r>
    <r>
      <rPr>
        <vertAlign val="subscript"/>
        <sz val="11"/>
        <color indexed="8"/>
        <rFont val="Arial"/>
        <family val="2"/>
      </rPr>
      <t>p</t>
    </r>
    <phoneticPr fontId="3"/>
  </si>
  <si>
    <t>N/A</t>
    <phoneticPr fontId="3"/>
  </si>
  <si>
    <r>
      <t>ER</t>
    </r>
    <r>
      <rPr>
        <vertAlign val="subscript"/>
        <sz val="11"/>
        <color indexed="8"/>
        <rFont val="Arial"/>
        <family val="2"/>
      </rPr>
      <t>p</t>
    </r>
    <phoneticPr fontId="3"/>
  </si>
  <si>
    <r>
      <t>tCO</t>
    </r>
    <r>
      <rPr>
        <vertAlign val="subscript"/>
        <sz val="11"/>
        <color indexed="8"/>
        <rFont val="Arial"/>
        <family val="2"/>
      </rPr>
      <t>2</t>
    </r>
    <r>
      <rPr>
        <sz val="11"/>
        <color indexed="8"/>
        <rFont val="Arial"/>
        <family val="2"/>
      </rPr>
      <t>/p</t>
    </r>
    <phoneticPr fontId="3"/>
  </si>
  <si>
    <t>Default value in the methodology (from the CDM methodological tool "Tool to determine the baseline efficiency of thermal or electric energy generation systems", ver.01).</t>
    <phoneticPr fontId="3"/>
  </si>
  <si>
    <t>GJ/p</t>
    <phoneticPr fontId="3"/>
  </si>
  <si>
    <t>(3)</t>
    <phoneticPr fontId="3"/>
  </si>
  <si>
    <t>(4)</t>
    <phoneticPr fontId="3"/>
  </si>
  <si>
    <t>(5)</t>
    <phoneticPr fontId="3"/>
  </si>
  <si>
    <t>(6)</t>
    <phoneticPr fontId="3"/>
  </si>
  <si>
    <t>(7)</t>
    <phoneticPr fontId="3"/>
  </si>
  <si>
    <t>Default value in the methodology (from the latest National Standard of Indonesia SNI 6390 available at the time of validation).</t>
    <phoneticPr fontId="3"/>
  </si>
  <si>
    <t>(h)</t>
    <phoneticPr fontId="3"/>
  </si>
  <si>
    <t>Measurement methods and procedures</t>
    <phoneticPr fontId="3"/>
  </si>
  <si>
    <t>Quantity of cooling energy utilized by the project building during the period p</t>
    <phoneticPr fontId="15"/>
  </si>
  <si>
    <t xml:space="preserve">MJ/tonne-
degree Celsius </t>
    <phoneticPr fontId="3"/>
  </si>
  <si>
    <t>Specific heat capacity of water</t>
    <phoneticPr fontId="3"/>
  </si>
  <si>
    <t>Density of water</t>
    <phoneticPr fontId="3"/>
  </si>
  <si>
    <r>
      <t xml:space="preserve">Project emissions during the period </t>
    </r>
    <r>
      <rPr>
        <i/>
        <sz val="11"/>
        <color indexed="8"/>
        <rFont val="Arial"/>
        <family val="2"/>
      </rPr>
      <t>p</t>
    </r>
    <phoneticPr fontId="15"/>
  </si>
  <si>
    <r>
      <t>CO</t>
    </r>
    <r>
      <rPr>
        <vertAlign val="subscript"/>
        <sz val="11"/>
        <rFont val="Arial"/>
        <family val="2"/>
      </rPr>
      <t>2</t>
    </r>
    <r>
      <rPr>
        <sz val="11"/>
        <rFont val="Arial"/>
        <family val="2"/>
      </rPr>
      <t xml:space="preserve"> emission factor for the oil consumed by the reference equipment for heating energy generation </t>
    </r>
    <phoneticPr fontId="3"/>
  </si>
  <si>
    <t>Oil</t>
    <phoneticPr fontId="3"/>
  </si>
  <si>
    <r>
      <t>tCO</t>
    </r>
    <r>
      <rPr>
        <vertAlign val="subscript"/>
        <sz val="11"/>
        <rFont val="Arial"/>
        <family val="2"/>
      </rPr>
      <t>2</t>
    </r>
    <r>
      <rPr>
        <sz val="11"/>
        <rFont val="Arial"/>
        <family val="2"/>
      </rPr>
      <t>/GJ</t>
    </r>
    <phoneticPr fontId="3"/>
  </si>
  <si>
    <r>
      <t>EF</t>
    </r>
    <r>
      <rPr>
        <vertAlign val="subscript"/>
        <sz val="11"/>
        <rFont val="Arial"/>
        <family val="2"/>
      </rPr>
      <t>REh</t>
    </r>
    <phoneticPr fontId="3"/>
  </si>
  <si>
    <r>
      <t>CO</t>
    </r>
    <r>
      <rPr>
        <vertAlign val="subscript"/>
        <sz val="11"/>
        <rFont val="Arial"/>
        <family val="2"/>
      </rPr>
      <t>2</t>
    </r>
    <r>
      <rPr>
        <sz val="11"/>
        <rFont val="Arial"/>
        <family val="2"/>
      </rPr>
      <t xml:space="preserve"> emission factor for the electricity consumed by the project</t>
    </r>
    <phoneticPr fontId="3"/>
  </si>
  <si>
    <t>Electricity</t>
    <phoneticPr fontId="3"/>
  </si>
  <si>
    <r>
      <t>tCO</t>
    </r>
    <r>
      <rPr>
        <vertAlign val="subscript"/>
        <sz val="11"/>
        <rFont val="Arial"/>
        <family val="2"/>
      </rPr>
      <t>2</t>
    </r>
    <r>
      <rPr>
        <sz val="11"/>
        <rFont val="Arial"/>
        <family val="2"/>
      </rPr>
      <t>/MWh</t>
    </r>
    <phoneticPr fontId="3"/>
  </si>
  <si>
    <r>
      <t>EF</t>
    </r>
    <r>
      <rPr>
        <vertAlign val="subscript"/>
        <sz val="11"/>
        <rFont val="Arial"/>
        <family val="2"/>
      </rPr>
      <t>elec</t>
    </r>
    <phoneticPr fontId="3"/>
  </si>
  <si>
    <r>
      <t xml:space="preserve">Electricity consumed by the project during the period </t>
    </r>
    <r>
      <rPr>
        <i/>
        <sz val="11"/>
        <rFont val="Arial"/>
        <family val="2"/>
      </rPr>
      <t>p</t>
    </r>
    <phoneticPr fontId="3"/>
  </si>
  <si>
    <r>
      <t xml:space="preserve">Oil consumed by the project during the period </t>
    </r>
    <r>
      <rPr>
        <i/>
        <sz val="11"/>
        <rFont val="Arial"/>
        <family val="2"/>
      </rPr>
      <t>p</t>
    </r>
    <phoneticPr fontId="3"/>
  </si>
  <si>
    <r>
      <t>CO</t>
    </r>
    <r>
      <rPr>
        <vertAlign val="subscript"/>
        <sz val="11"/>
        <rFont val="Arial"/>
        <family val="2"/>
      </rPr>
      <t>2</t>
    </r>
    <r>
      <rPr>
        <sz val="11"/>
        <rFont val="Arial"/>
        <family val="2"/>
      </rPr>
      <t xml:space="preserve"> emission factor for the oil consumed by the project</t>
    </r>
    <phoneticPr fontId="3"/>
  </si>
  <si>
    <r>
      <t>EF</t>
    </r>
    <r>
      <rPr>
        <vertAlign val="subscript"/>
        <sz val="11"/>
        <rFont val="Arial"/>
        <family val="2"/>
      </rPr>
      <t>fuel</t>
    </r>
  </si>
  <si>
    <r>
      <t xml:space="preserve">Electricity consumed by the modular HP </t>
    </r>
    <r>
      <rPr>
        <i/>
        <sz val="11"/>
        <rFont val="Arial"/>
        <family val="2"/>
      </rPr>
      <t>m</t>
    </r>
    <r>
      <rPr>
        <sz val="11"/>
        <rFont val="Arial"/>
        <family val="2"/>
      </rPr>
      <t xml:space="preserve"> operated during the period </t>
    </r>
    <r>
      <rPr>
        <i/>
        <sz val="11"/>
        <rFont val="Arial"/>
        <family val="2"/>
      </rPr>
      <t>p</t>
    </r>
    <phoneticPr fontId="3"/>
  </si>
  <si>
    <r>
      <t xml:space="preserve">Electricity consumed by auxiliary electric equipment for the modular HP </t>
    </r>
    <r>
      <rPr>
        <i/>
        <sz val="11"/>
        <rFont val="Arial"/>
        <family val="2"/>
      </rPr>
      <t>m</t>
    </r>
    <r>
      <rPr>
        <sz val="11"/>
        <rFont val="Arial"/>
        <family val="2"/>
      </rPr>
      <t xml:space="preserve"> during the period </t>
    </r>
    <r>
      <rPr>
        <i/>
        <sz val="11"/>
        <rFont val="Arial"/>
        <family val="2"/>
      </rPr>
      <t>p</t>
    </r>
    <phoneticPr fontId="3"/>
  </si>
  <si>
    <r>
      <t xml:space="preserve">Electricity consumed by other chilled water generating equipment </t>
    </r>
    <r>
      <rPr>
        <i/>
        <sz val="11"/>
        <rFont val="Arial"/>
        <family val="2"/>
      </rPr>
      <t>n</t>
    </r>
    <r>
      <rPr>
        <sz val="11"/>
        <rFont val="Arial"/>
        <family val="2"/>
      </rPr>
      <t xml:space="preserve"> operated during the period </t>
    </r>
    <r>
      <rPr>
        <i/>
        <sz val="11"/>
        <rFont val="Arial"/>
        <family val="2"/>
      </rPr>
      <t>p</t>
    </r>
    <phoneticPr fontId="3"/>
  </si>
  <si>
    <r>
      <t xml:space="preserve">Electricity consumed by auxiliary electric equipment for the other chilled water generating equipment </t>
    </r>
    <r>
      <rPr>
        <i/>
        <sz val="11"/>
        <rFont val="Arial"/>
        <family val="2"/>
      </rPr>
      <t>n</t>
    </r>
    <r>
      <rPr>
        <sz val="11"/>
        <rFont val="Arial"/>
        <family val="2"/>
      </rPr>
      <t xml:space="preserve"> during the period </t>
    </r>
    <r>
      <rPr>
        <i/>
        <sz val="11"/>
        <rFont val="Arial"/>
        <family val="2"/>
      </rPr>
      <t>p</t>
    </r>
    <phoneticPr fontId="3"/>
  </si>
  <si>
    <t xml:space="preserve">Efficiency of the reference equipment for heating energy generation </t>
  </si>
  <si>
    <t xml:space="preserve">Efficiency of the reference equipment for cooling energy generation </t>
  </si>
  <si>
    <t>Specific heat capacity of water</t>
  </si>
  <si>
    <t>Density of water</t>
  </si>
  <si>
    <t>Cp</t>
  </si>
  <si>
    <t>ρ</t>
  </si>
  <si>
    <t>-</t>
    <phoneticPr fontId="3"/>
  </si>
  <si>
    <r>
      <t>η</t>
    </r>
    <r>
      <rPr>
        <vertAlign val="subscript"/>
        <sz val="11"/>
        <rFont val="Arial"/>
        <family val="2"/>
      </rPr>
      <t>REh</t>
    </r>
    <phoneticPr fontId="3"/>
  </si>
  <si>
    <r>
      <t>η</t>
    </r>
    <r>
      <rPr>
        <vertAlign val="subscript"/>
        <sz val="11"/>
        <rFont val="Arial"/>
        <family val="2"/>
      </rPr>
      <t>REc</t>
    </r>
    <phoneticPr fontId="3"/>
  </si>
  <si>
    <r>
      <t xml:space="preserve">Reference emissions during the period </t>
    </r>
    <r>
      <rPr>
        <i/>
        <sz val="11"/>
        <rFont val="Arial"/>
        <family val="2"/>
      </rPr>
      <t>p</t>
    </r>
    <phoneticPr fontId="3"/>
  </si>
  <si>
    <r>
      <t>tCO</t>
    </r>
    <r>
      <rPr>
        <vertAlign val="subscript"/>
        <sz val="11"/>
        <rFont val="Arial"/>
        <family val="2"/>
      </rPr>
      <t>2</t>
    </r>
    <r>
      <rPr>
        <sz val="11"/>
        <rFont val="Arial"/>
        <family val="2"/>
      </rPr>
      <t>/p</t>
    </r>
    <phoneticPr fontId="3"/>
  </si>
  <si>
    <r>
      <t>RE</t>
    </r>
    <r>
      <rPr>
        <vertAlign val="subscript"/>
        <sz val="11"/>
        <rFont val="Arial"/>
        <family val="2"/>
      </rPr>
      <t>p</t>
    </r>
    <phoneticPr fontId="3"/>
  </si>
  <si>
    <r>
      <t xml:space="preserve">Quantity of heating energy utilized by the project building during the period </t>
    </r>
    <r>
      <rPr>
        <i/>
        <sz val="11"/>
        <rFont val="Arial"/>
        <family val="2"/>
      </rPr>
      <t>p</t>
    </r>
    <r>
      <rPr>
        <sz val="11"/>
        <rFont val="Arial"/>
        <family val="2"/>
      </rPr>
      <t xml:space="preserve"> </t>
    </r>
    <phoneticPr fontId="3"/>
  </si>
  <si>
    <t>GJ/y</t>
    <phoneticPr fontId="3"/>
  </si>
  <si>
    <r>
      <t xml:space="preserve">Quantity of cooling energy utilized by the project building during the period </t>
    </r>
    <r>
      <rPr>
        <i/>
        <sz val="11"/>
        <rFont val="Arial"/>
        <family val="2"/>
      </rPr>
      <t>p</t>
    </r>
    <phoneticPr fontId="15"/>
  </si>
  <si>
    <t>Efficiency of the reference equipment for heating energy generation</t>
    <phoneticPr fontId="3"/>
  </si>
  <si>
    <t>--</t>
    <phoneticPr fontId="3"/>
  </si>
  <si>
    <t>Efficiency of the reference equipment for cooling energy generation</t>
    <phoneticPr fontId="3"/>
  </si>
  <si>
    <t>[Option B]
Recorded from invoices provided by the fuel supplier.
[Option C] 
Measured with a flow meter, calibrated according to the national regulation.
In case a calibration certificate issued by an entity accredited under ISO/IEC 17025 or any other accreditation standards conforming to ISO/IEC 17025 such as SNI-19-17025-2006 is not provided, such monitoring equipment is required to calibrate.</t>
    <phoneticPr fontId="3"/>
  </si>
  <si>
    <t>'Measured with an electric meter. In case a calibration certificate issued by an entity accredited under ISO/IEC 17025 or any other accreditation standards conforming to ISO/IEC 17025 such as SNI-19-17025-2006 is not provided, such monitoring equipment is required to calibrate.
Data are recorded at least once a month.</t>
    <phoneticPr fontId="3"/>
  </si>
  <si>
    <t>Measured with an electric meter. In case a calibration certificate issued by an entity accredited under ISO/IEC 17025 or any other accreditation standards conforming to ISO/IEC 17025 such as SNI-19-17025-2006 is not provided, such monitoring equipment is required to calibrate.
Data are recorded at least once a month.</t>
    <phoneticPr fontId="3"/>
  </si>
  <si>
    <r>
      <t>EC</t>
    </r>
    <r>
      <rPr>
        <vertAlign val="subscript"/>
        <sz val="11"/>
        <rFont val="Arial"/>
        <family val="2"/>
      </rPr>
      <t>PJ,p</t>
    </r>
    <phoneticPr fontId="3"/>
  </si>
  <si>
    <r>
      <t>FC</t>
    </r>
    <r>
      <rPr>
        <vertAlign val="subscript"/>
        <sz val="11"/>
        <rFont val="Arial"/>
        <family val="2"/>
      </rPr>
      <t>PJ,p</t>
    </r>
    <phoneticPr fontId="15"/>
  </si>
  <si>
    <r>
      <t>tCO</t>
    </r>
    <r>
      <rPr>
        <vertAlign val="subscript"/>
        <sz val="11"/>
        <rFont val="Arial"/>
        <family val="2"/>
      </rPr>
      <t>2</t>
    </r>
    <r>
      <rPr>
        <sz val="11"/>
        <rFont val="Arial"/>
        <family val="2"/>
      </rPr>
      <t>/kL</t>
    </r>
    <phoneticPr fontId="3"/>
  </si>
  <si>
    <t>In the order of preference:
a) values provided by the fuel supplier;
b) measurement by the project participants;
c) regional or national default values;
d) IPCC default values provided in table 1.4 of Ch.1 Vol.2 of 2006 IPCC Guidelines on National GHG Inventories. Lower value is applied.</t>
    <phoneticPr fontId="3"/>
  </si>
  <si>
    <t>When a hot water generating equipment other than modular HP is installed on a premise of a new project building, the oil used in the existing equipment is considered to be the oil of the reference equipment.
When any hot water generating equipment other than modular HP is not installed on a premise of a new project building, the lower CO2 emission factor for either diesel oil or MFO, commonly used in Indonesia, available from one of the sources stated in this table at the time of validation is applied in a conservative manner.
In the order of preference:
a) values provided by the fuel supplier;
b) measurement by the project participants;
c) regional or national default values;
d) IPCC default values provided in table 1.4 of Ch.1 Vol.2 of 2006 IPCC Guidelines on National GHG Inventories. Lower value is applied.</t>
    <phoneticPr fontId="3"/>
  </si>
  <si>
    <t>Monitoring Spreadsheet: JCM_ID_AM010_ver01.0</t>
    <phoneticPr fontId="3"/>
  </si>
  <si>
    <r>
      <t xml:space="preserve">Table 1: Parameters to be monitored </t>
    </r>
    <r>
      <rPr>
        <b/>
        <i/>
        <sz val="11"/>
        <color indexed="8"/>
        <rFont val="Arial"/>
        <family val="2"/>
      </rPr>
      <t>ex post</t>
    </r>
    <phoneticPr fontId="3"/>
  </si>
  <si>
    <r>
      <t xml:space="preserve">Quantity of heating energy utilized by the project building during the period </t>
    </r>
    <r>
      <rPr>
        <i/>
        <sz val="11"/>
        <rFont val="Arial"/>
        <family val="2"/>
      </rPr>
      <t>p</t>
    </r>
    <phoneticPr fontId="15"/>
  </si>
  <si>
    <r>
      <rPr>
        <sz val="11"/>
        <rFont val="Arial"/>
        <family val="2"/>
      </rPr>
      <t xml:space="preserve">[Approach 1] Monitored continuously and recorded at least monthly
[Approach 2]
Monitored at </t>
    </r>
    <r>
      <rPr>
        <i/>
        <sz val="11"/>
        <rFont val="Arial"/>
        <family val="2"/>
      </rPr>
      <t>t</t>
    </r>
    <r>
      <rPr>
        <sz val="11"/>
        <rFont val="Arial"/>
        <family val="2"/>
      </rPr>
      <t xml:space="preserve"> interval (at least hourly basis) and recorded at least daily</t>
    </r>
    <phoneticPr fontId="15"/>
  </si>
  <si>
    <r>
      <rPr>
        <sz val="11"/>
        <rFont val="Arial"/>
        <family val="2"/>
      </rPr>
      <t xml:space="preserve">[Approach 1] Monitored continuously and recorded at least monthly
[Approach 2]
Monitored at </t>
    </r>
    <r>
      <rPr>
        <i/>
        <sz val="11"/>
        <rFont val="Arial"/>
        <family val="2"/>
      </rPr>
      <t>t</t>
    </r>
    <r>
      <rPr>
        <sz val="11"/>
        <rFont val="Arial"/>
        <family val="2"/>
      </rPr>
      <t xml:space="preserve"> interval (at least hourly basis) and recorded at least daily</t>
    </r>
    <phoneticPr fontId="15"/>
  </si>
  <si>
    <r>
      <t xml:space="preserve">Electricity consumed by the modular HP </t>
    </r>
    <r>
      <rPr>
        <i/>
        <sz val="11"/>
        <rFont val="Arial"/>
        <family val="2"/>
      </rPr>
      <t>m</t>
    </r>
    <r>
      <rPr>
        <sz val="11"/>
        <rFont val="Arial"/>
        <family val="2"/>
      </rPr>
      <t xml:space="preserve"> operated during the period </t>
    </r>
    <r>
      <rPr>
        <i/>
        <sz val="11"/>
        <rFont val="Arial"/>
        <family val="2"/>
      </rPr>
      <t>p</t>
    </r>
    <r>
      <rPr>
        <sz val="11"/>
        <rFont val="Arial"/>
        <family val="2"/>
      </rPr>
      <t xml:space="preserve"> </t>
    </r>
    <phoneticPr fontId="3"/>
  </si>
  <si>
    <r>
      <t xml:space="preserve">Electricity consumed by auxiliary electric equipment for the modular HP </t>
    </r>
    <r>
      <rPr>
        <i/>
        <sz val="11"/>
        <rFont val="Arial"/>
        <family val="2"/>
      </rPr>
      <t xml:space="preserve">m </t>
    </r>
    <r>
      <rPr>
        <sz val="11"/>
        <rFont val="Arial"/>
        <family val="2"/>
      </rPr>
      <t xml:space="preserve">operated during the period </t>
    </r>
    <r>
      <rPr>
        <i/>
        <sz val="11"/>
        <rFont val="Arial"/>
        <family val="2"/>
      </rPr>
      <t>p</t>
    </r>
    <r>
      <rPr>
        <sz val="11"/>
        <rFont val="Arial"/>
        <family val="2"/>
      </rPr>
      <t xml:space="preserve"> </t>
    </r>
  </si>
  <si>
    <r>
      <t xml:space="preserve">Table 2: Project-specific parameters to be fixed </t>
    </r>
    <r>
      <rPr>
        <b/>
        <i/>
        <sz val="11"/>
        <color indexed="8"/>
        <rFont val="Arial"/>
        <family val="2"/>
      </rPr>
      <t>ex ante</t>
    </r>
    <phoneticPr fontId="3"/>
  </si>
  <si>
    <r>
      <t>tonne/m</t>
    </r>
    <r>
      <rPr>
        <vertAlign val="superscript"/>
        <sz val="11"/>
        <rFont val="Arial"/>
        <family val="2"/>
      </rPr>
      <t>3</t>
    </r>
    <phoneticPr fontId="3"/>
  </si>
  <si>
    <r>
      <t>CO</t>
    </r>
    <r>
      <rPr>
        <vertAlign val="subscript"/>
        <sz val="11"/>
        <rFont val="Arial"/>
        <family val="2"/>
      </rPr>
      <t>2</t>
    </r>
    <r>
      <rPr>
        <sz val="11"/>
        <rFont val="Arial"/>
        <family val="2"/>
      </rPr>
      <t xml:space="preserve"> emission factor for the electricity consumed by the project and the reference equipment
When the project equipment consumes only grid electricity or captive electricity, the project participant applies the CO</t>
    </r>
    <r>
      <rPr>
        <vertAlign val="subscript"/>
        <sz val="11"/>
        <rFont val="Arial"/>
        <family val="2"/>
      </rPr>
      <t>2</t>
    </r>
    <r>
      <rPr>
        <sz val="11"/>
        <rFont val="Arial"/>
        <family val="2"/>
      </rPr>
      <t xml:space="preserve"> emission factor respectively.
When the project equipment may consume both grid electricity and captive electricity, the project participant applies the CO</t>
    </r>
    <r>
      <rPr>
        <vertAlign val="subscript"/>
        <sz val="11"/>
        <rFont val="Arial"/>
        <family val="2"/>
      </rPr>
      <t>2</t>
    </r>
    <r>
      <rPr>
        <sz val="11"/>
        <rFont val="Arial"/>
        <family val="2"/>
      </rPr>
      <t xml:space="preserve"> emission factor with lower value.
[CO</t>
    </r>
    <r>
      <rPr>
        <vertAlign val="subscript"/>
        <sz val="11"/>
        <rFont val="Arial"/>
        <family val="2"/>
      </rPr>
      <t>2</t>
    </r>
    <r>
      <rPr>
        <sz val="11"/>
        <rFont val="Arial"/>
        <family val="2"/>
      </rPr>
      <t xml:space="preserve"> emission factor]
For grid electricity: The most recent value available from the source stated in this table at the time of validation
For captive electricity: 0.8* [tCO</t>
    </r>
    <r>
      <rPr>
        <vertAlign val="subscript"/>
        <sz val="11"/>
        <rFont val="Arial"/>
        <family val="2"/>
      </rPr>
      <t>2</t>
    </r>
    <r>
      <rPr>
        <sz val="11"/>
        <rFont val="Arial"/>
        <family val="2"/>
      </rPr>
      <t>/MWh]
*The most recent value available from CDM approved small scale methodology AMS-I.A at the time of validation is applied.</t>
    </r>
    <phoneticPr fontId="3"/>
  </si>
  <si>
    <r>
      <t>[EF</t>
    </r>
    <r>
      <rPr>
        <vertAlign val="subscript"/>
        <sz val="11"/>
        <rFont val="Arial"/>
        <family val="2"/>
      </rPr>
      <t>grid</t>
    </r>
    <r>
      <rPr>
        <sz val="11"/>
        <rFont val="Arial"/>
        <family val="2"/>
      </rPr>
      <t>]
The data is sourced from “Emission Factors of Electricity Interconnection Systems”, National Committee on Clean Development Mechanism (Indonesian DNA for CDM), based on data obtained by Directorate General of Electricity, Ministry of Energy and Mineral Resources, Indonesia, unless otherwise instructed by the Joint Committee. 
[EF</t>
    </r>
    <r>
      <rPr>
        <vertAlign val="subscript"/>
        <sz val="11"/>
        <rFont val="Arial"/>
        <family val="2"/>
      </rPr>
      <t>captive</t>
    </r>
    <r>
      <rPr>
        <sz val="11"/>
        <rFont val="Arial"/>
        <family val="2"/>
      </rPr>
      <t>]
CDM approved small scale methodology AMS-I.A</t>
    </r>
    <phoneticPr fontId="3"/>
  </si>
  <si>
    <r>
      <t xml:space="preserve">Table3: </t>
    </r>
    <r>
      <rPr>
        <b/>
        <i/>
        <sz val="11"/>
        <color indexed="8"/>
        <rFont val="Arial"/>
        <family val="2"/>
      </rPr>
      <t>Ex-ante</t>
    </r>
    <r>
      <rPr>
        <b/>
        <sz val="11"/>
        <color indexed="8"/>
        <rFont val="Arial"/>
        <family val="2"/>
      </rPr>
      <t xml:space="preserve"> estimation of CO</t>
    </r>
    <r>
      <rPr>
        <b/>
        <vertAlign val="subscript"/>
        <sz val="11"/>
        <color indexed="8"/>
        <rFont val="Arial"/>
        <family val="2"/>
      </rPr>
      <t>2</t>
    </r>
    <r>
      <rPr>
        <b/>
        <sz val="11"/>
        <color indexed="8"/>
        <rFont val="Arial"/>
        <family val="2"/>
      </rPr>
      <t xml:space="preserve"> emission reductions</t>
    </r>
    <phoneticPr fontId="3"/>
  </si>
  <si>
    <r>
      <t>CO</t>
    </r>
    <r>
      <rPr>
        <b/>
        <vertAlign val="subscript"/>
        <sz val="11"/>
        <color indexed="9"/>
        <rFont val="Arial"/>
        <family val="2"/>
      </rPr>
      <t>2</t>
    </r>
    <r>
      <rPr>
        <b/>
        <sz val="11"/>
        <color indexed="9"/>
        <rFont val="Arial"/>
        <family val="2"/>
      </rPr>
      <t xml:space="preserve"> emission reductions</t>
    </r>
    <phoneticPr fontId="3"/>
  </si>
  <si>
    <t>Monitoring Plan Sheet (Input Sheet) [Attachment to Project Design Document]</t>
    <phoneticPr fontId="3"/>
  </si>
  <si>
    <r>
      <rPr>
        <sz val="11"/>
        <rFont val="Arial"/>
        <family val="2"/>
      </rPr>
      <t>Q</t>
    </r>
    <r>
      <rPr>
        <vertAlign val="subscript"/>
        <sz val="11"/>
        <rFont val="Arial"/>
        <family val="2"/>
      </rPr>
      <t>PJh,p</t>
    </r>
    <phoneticPr fontId="3"/>
  </si>
  <si>
    <r>
      <rPr>
        <sz val="11"/>
        <rFont val="Arial"/>
        <family val="2"/>
      </rPr>
      <t>Q</t>
    </r>
    <r>
      <rPr>
        <vertAlign val="subscript"/>
        <sz val="11"/>
        <rFont val="Arial"/>
        <family val="2"/>
      </rPr>
      <t>PJc,p</t>
    </r>
    <phoneticPr fontId="3"/>
  </si>
  <si>
    <r>
      <t>EC</t>
    </r>
    <r>
      <rPr>
        <vertAlign val="subscript"/>
        <sz val="11"/>
        <rFont val="Arial"/>
        <family val="2"/>
      </rPr>
      <t>HP,m,p</t>
    </r>
    <phoneticPr fontId="15"/>
  </si>
  <si>
    <r>
      <t>EC</t>
    </r>
    <r>
      <rPr>
        <vertAlign val="subscript"/>
        <sz val="11"/>
        <rFont val="Arial"/>
        <family val="2"/>
      </rPr>
      <t>HP_aux,m,p</t>
    </r>
    <r>
      <rPr>
        <sz val="11"/>
        <rFont val="Arial"/>
        <family val="2"/>
      </rPr>
      <t> </t>
    </r>
    <phoneticPr fontId="15"/>
  </si>
  <si>
    <r>
      <t>EC</t>
    </r>
    <r>
      <rPr>
        <vertAlign val="subscript"/>
        <sz val="11"/>
        <rFont val="Arial"/>
        <family val="2"/>
      </rPr>
      <t>Other,n,p</t>
    </r>
    <phoneticPr fontId="15"/>
  </si>
  <si>
    <r>
      <t>EC</t>
    </r>
    <r>
      <rPr>
        <vertAlign val="subscript"/>
        <sz val="11"/>
        <rFont val="Arial"/>
        <family val="2"/>
      </rPr>
      <t>other_aux,n,p</t>
    </r>
    <phoneticPr fontId="15"/>
  </si>
  <si>
    <t>Monitoring Plan Sheet (Calculation Process Sheet) [Attachment to Project Design Document]</t>
    <phoneticPr fontId="3"/>
  </si>
  <si>
    <r>
      <t>Quantity of heating energy utilized by the project building is determined either by (1) a calorimeter or (2) calculation results using a set of different monitored data.
In case a calibration certificate issued by an entity accredited under ISO/IEC 17025 or any other accreditation standards conforming to ISO/IEC 17025 such as SNI-19-17025-2006 is not provided, such monitoring equipment is required to be calibrated. 
[Approach 1 using a calorimeter]
The calorimeter measures the heating value cumulatively for each equipment.  
[Approach 2 applying calculation results of monitored data]
Following formula from the methodology is applied:
Where, 
m</t>
    </r>
    <r>
      <rPr>
        <vertAlign val="subscript"/>
        <sz val="11"/>
        <rFont val="Arial"/>
        <family val="2"/>
      </rPr>
      <t>PJh,i,t</t>
    </r>
    <r>
      <rPr>
        <sz val="11"/>
        <rFont val="Arial"/>
        <family val="2"/>
      </rPr>
      <t xml:space="preserve"> :Quantity of hot water utilized by the equipment i in the project building between time t-1 and  time t
T</t>
    </r>
    <r>
      <rPr>
        <vertAlign val="subscript"/>
        <sz val="11"/>
        <rFont val="Arial"/>
        <family val="2"/>
      </rPr>
      <t>h-0,i,t</t>
    </r>
    <r>
      <rPr>
        <sz val="11"/>
        <rFont val="Arial"/>
        <family val="2"/>
      </rPr>
      <t xml:space="preserve"> : Outlet temperature of the hot water at time t 
T</t>
    </r>
    <r>
      <rPr>
        <vertAlign val="subscript"/>
        <sz val="11"/>
        <rFont val="Arial"/>
        <family val="2"/>
      </rPr>
      <t>h-1,i,t</t>
    </r>
    <r>
      <rPr>
        <sz val="11"/>
        <rFont val="Arial"/>
        <family val="2"/>
      </rPr>
      <t xml:space="preserve"> :Inlet temperature of the feed water for hot water at time t
m</t>
    </r>
    <r>
      <rPr>
        <vertAlign val="subscript"/>
        <sz val="11"/>
        <rFont val="Arial"/>
        <family val="2"/>
      </rPr>
      <t>PJh,i,t</t>
    </r>
    <r>
      <rPr>
        <sz val="11"/>
        <rFont val="Arial"/>
        <family val="2"/>
      </rPr>
      <t xml:space="preserve"> is measured with a flow meter while T</t>
    </r>
    <r>
      <rPr>
        <vertAlign val="subscript"/>
        <sz val="11"/>
        <rFont val="Arial"/>
        <family val="2"/>
      </rPr>
      <t>h-0,i,t</t>
    </r>
    <r>
      <rPr>
        <sz val="11"/>
        <rFont val="Arial"/>
        <family val="2"/>
      </rPr>
      <t xml:space="preserve"> and T</t>
    </r>
    <r>
      <rPr>
        <vertAlign val="subscript"/>
        <sz val="11"/>
        <rFont val="Arial"/>
        <family val="2"/>
      </rPr>
      <t>h-1,i,t</t>
    </r>
    <r>
      <rPr>
        <sz val="11"/>
        <rFont val="Arial"/>
        <family val="2"/>
      </rPr>
      <t xml:space="preserve"> are measured with thermometers. </t>
    </r>
    <phoneticPr fontId="15"/>
  </si>
  <si>
    <r>
      <t>Quantity of cooling energy utilized by the project building is determined either by (1) a calorimeter or (2) calculation results using a set of different monitored data.
'In case a calibration certificate issued by an entity accredited under ISO/IEC 17025 or any other accreditation standards conforming to ISO/IEC 17025 such as SNI-19-17025-2006 is not provided, such monitoring equipment is required to calibrate.
[Approach 1 using a calorimeter]
The calorimeter measures the heating value cumulatively for each equipment.  
[Approach 2 applying calculation results of monitored data]
Following formula from the methodology is applied:
Where, 
m</t>
    </r>
    <r>
      <rPr>
        <vertAlign val="subscript"/>
        <sz val="11"/>
        <rFont val="Arial"/>
        <family val="2"/>
      </rPr>
      <t>PJc,i,t</t>
    </r>
    <r>
      <rPr>
        <sz val="11"/>
        <rFont val="Arial"/>
        <family val="2"/>
      </rPr>
      <t xml:space="preserve"> :Quantity of chilled water utilized by the equipment i in the project building between time t-1 and  time t
T</t>
    </r>
    <r>
      <rPr>
        <vertAlign val="subscript"/>
        <sz val="11"/>
        <rFont val="Arial"/>
        <family val="2"/>
      </rPr>
      <t>h-0,i,t</t>
    </r>
    <r>
      <rPr>
        <sz val="11"/>
        <rFont val="Arial"/>
        <family val="2"/>
      </rPr>
      <t xml:space="preserve"> : Inlet temperature of the feed water for chilled water at time t 
T</t>
    </r>
    <r>
      <rPr>
        <vertAlign val="subscript"/>
        <sz val="11"/>
        <rFont val="Arial"/>
        <family val="2"/>
      </rPr>
      <t>h-1,i,t</t>
    </r>
    <r>
      <rPr>
        <sz val="11"/>
        <rFont val="Arial"/>
        <family val="2"/>
      </rPr>
      <t xml:space="preserve"> : Outlet temperature of the chilled water at time t
m</t>
    </r>
    <r>
      <rPr>
        <vertAlign val="subscript"/>
        <sz val="11"/>
        <rFont val="Arial"/>
        <family val="2"/>
      </rPr>
      <t>PJc,i,t</t>
    </r>
    <r>
      <rPr>
        <sz val="11"/>
        <rFont val="Arial"/>
        <family val="2"/>
      </rPr>
      <t xml:space="preserve"> is measured with a flow meter while T</t>
    </r>
    <r>
      <rPr>
        <vertAlign val="subscript"/>
        <sz val="11"/>
        <rFont val="Arial"/>
        <family val="2"/>
      </rPr>
      <t>h-0,i,t</t>
    </r>
    <r>
      <rPr>
        <sz val="11"/>
        <rFont val="Arial"/>
        <family val="2"/>
      </rPr>
      <t xml:space="preserve"> and T</t>
    </r>
    <r>
      <rPr>
        <vertAlign val="subscript"/>
        <sz val="11"/>
        <rFont val="Arial"/>
        <family val="2"/>
      </rPr>
      <t>h-1,i,t</t>
    </r>
    <r>
      <rPr>
        <sz val="11"/>
        <rFont val="Arial"/>
        <family val="2"/>
      </rPr>
      <t xml:space="preserve"> are measured with thermometers. </t>
    </r>
    <phoneticPr fontId="15"/>
  </si>
  <si>
    <r>
      <t>Q</t>
    </r>
    <r>
      <rPr>
        <i/>
        <vertAlign val="subscript"/>
        <sz val="11"/>
        <rFont val="Arial"/>
        <family val="2"/>
      </rPr>
      <t>PJh,p</t>
    </r>
    <phoneticPr fontId="3"/>
  </si>
  <si>
    <r>
      <t>Q</t>
    </r>
    <r>
      <rPr>
        <vertAlign val="subscript"/>
        <sz val="11"/>
        <rFont val="Arial"/>
        <family val="2"/>
      </rPr>
      <t>PJc,p</t>
    </r>
    <phoneticPr fontId="3"/>
  </si>
  <si>
    <r>
      <t>FC</t>
    </r>
    <r>
      <rPr>
        <i/>
        <vertAlign val="subscript"/>
        <sz val="11"/>
        <rFont val="Arial"/>
        <family val="2"/>
      </rPr>
      <t>PJ,p</t>
    </r>
    <phoneticPr fontId="3"/>
  </si>
  <si>
    <r>
      <t>EC</t>
    </r>
    <r>
      <rPr>
        <i/>
        <vertAlign val="subscript"/>
        <sz val="11"/>
        <rFont val="Arial"/>
        <family val="2"/>
      </rPr>
      <t>HP,m,p</t>
    </r>
    <phoneticPr fontId="3"/>
  </si>
  <si>
    <r>
      <t>EC</t>
    </r>
    <r>
      <rPr>
        <i/>
        <vertAlign val="subscript"/>
        <sz val="11"/>
        <rFont val="Arial"/>
        <family val="2"/>
      </rPr>
      <t>HP_aux,m,p</t>
    </r>
    <phoneticPr fontId="3"/>
  </si>
  <si>
    <r>
      <t>EC</t>
    </r>
    <r>
      <rPr>
        <i/>
        <vertAlign val="subscript"/>
        <sz val="11"/>
        <rFont val="Arial"/>
        <family val="2"/>
      </rPr>
      <t>Other,n,p</t>
    </r>
    <phoneticPr fontId="3"/>
  </si>
  <si>
    <r>
      <t>EC</t>
    </r>
    <r>
      <rPr>
        <i/>
        <vertAlign val="subscript"/>
        <sz val="11"/>
        <rFont val="Arial"/>
        <family val="2"/>
      </rPr>
      <t>Other_aux,n,p</t>
    </r>
    <phoneticPr fontId="3"/>
  </si>
  <si>
    <r>
      <t>η</t>
    </r>
    <r>
      <rPr>
        <i/>
        <vertAlign val="subscript"/>
        <sz val="11"/>
        <rFont val="Arial"/>
        <family val="2"/>
      </rPr>
      <t>REh</t>
    </r>
    <phoneticPr fontId="3"/>
  </si>
  <si>
    <r>
      <t>η</t>
    </r>
    <r>
      <rPr>
        <i/>
        <vertAlign val="subscript"/>
        <sz val="11"/>
        <rFont val="Arial"/>
        <family val="2"/>
      </rPr>
      <t>REc</t>
    </r>
    <phoneticPr fontId="3"/>
  </si>
  <si>
    <r>
      <t>EF</t>
    </r>
    <r>
      <rPr>
        <i/>
        <vertAlign val="subscript"/>
        <sz val="11"/>
        <rFont val="Arial"/>
        <family val="2"/>
      </rPr>
      <t>REh</t>
    </r>
    <phoneticPr fontId="3"/>
  </si>
  <si>
    <t>Cp</t>
    <phoneticPr fontId="3"/>
  </si>
  <si>
    <t>ρ</t>
    <phoneticPr fontId="3"/>
  </si>
  <si>
    <r>
      <t>EF</t>
    </r>
    <r>
      <rPr>
        <i/>
        <vertAlign val="subscript"/>
        <sz val="11"/>
        <rFont val="Arial"/>
        <family val="2"/>
      </rPr>
      <t>elec</t>
    </r>
    <phoneticPr fontId="3"/>
  </si>
  <si>
    <r>
      <t>EF</t>
    </r>
    <r>
      <rPr>
        <i/>
        <vertAlign val="subscript"/>
        <sz val="11"/>
        <rFont val="Arial"/>
        <family val="2"/>
      </rPr>
      <t>fuel</t>
    </r>
    <phoneticPr fontId="3"/>
  </si>
  <si>
    <t>Monitoring Structure Sheet [Attachment to Project Design Document]</t>
    <phoneticPr fontId="3"/>
  </si>
  <si>
    <t>Responsible personnel</t>
  </si>
  <si>
    <t>Role</t>
    <phoneticPr fontId="3"/>
  </si>
  <si>
    <t>Monitoring Report Sheet (Input Sheet) [For Verification]</t>
  </si>
  <si>
    <t>Monitoring Report Sheet (Calculation Process Sheet) [For Verification]</t>
    <phoneticPr fontId="3"/>
  </si>
  <si>
    <r>
      <t xml:space="preserve">Table 1: Parameters monitored </t>
    </r>
    <r>
      <rPr>
        <b/>
        <i/>
        <sz val="11"/>
        <color indexed="8"/>
        <rFont val="Arial"/>
        <family val="2"/>
      </rPr>
      <t>ex post</t>
    </r>
    <phoneticPr fontId="3"/>
  </si>
  <si>
    <r>
      <t xml:space="preserve">Table 2: Project-specific parameters fixed </t>
    </r>
    <r>
      <rPr>
        <b/>
        <i/>
        <sz val="11"/>
        <color indexed="8"/>
        <rFont val="Arial"/>
        <family val="2"/>
      </rPr>
      <t>ex ante</t>
    </r>
    <phoneticPr fontId="3"/>
  </si>
  <si>
    <r>
      <t xml:space="preserve">Table3: </t>
    </r>
    <r>
      <rPr>
        <b/>
        <i/>
        <sz val="11"/>
        <color indexed="8"/>
        <rFont val="Arial"/>
        <family val="2"/>
      </rPr>
      <t>Ex-post</t>
    </r>
    <r>
      <rPr>
        <b/>
        <sz val="11"/>
        <color indexed="8"/>
        <rFont val="Arial"/>
        <family val="2"/>
      </rPr>
      <t xml:space="preserve"> calculation of CO</t>
    </r>
    <r>
      <rPr>
        <b/>
        <vertAlign val="subscript"/>
        <sz val="11"/>
        <color indexed="8"/>
        <rFont val="Arial"/>
        <family val="2"/>
      </rPr>
      <t>2</t>
    </r>
    <r>
      <rPr>
        <b/>
        <sz val="11"/>
        <color indexed="8"/>
        <rFont val="Arial"/>
        <family val="2"/>
      </rPr>
      <t xml:space="preserve"> emission reductions</t>
    </r>
    <phoneticPr fontId="3"/>
  </si>
  <si>
    <t>(a)</t>
    <phoneticPr fontId="3"/>
  </si>
  <si>
    <t>Monitoring period</t>
    <phoneticPr fontId="3"/>
  </si>
  <si>
    <t>(k)</t>
    <phoneticPr fontId="3"/>
  </si>
  <si>
    <t>Monitoring Period</t>
    <phoneticPr fontId="26"/>
  </si>
  <si>
    <t>Monitored Values</t>
    <phoneticPr fontId="3"/>
  </si>
  <si>
    <t>Reference Number:</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</si>
</sst>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3" formatCode="_ * #,##0.00_ ;_ * \-#,##0.00_ ;_ * &quot;-&quot;??_ ;_ @_ "/>
    <numFmt numFmtId="176" formatCode="0_);[Red]\(0\)"/>
    <numFmt numFmtId="177" formatCode="#,##0.000;[Red]\-#,##0.000"/>
    <numFmt numFmtId="178" formatCode="0.00_ "/>
    <numFmt numFmtId="179" formatCode="0.000_ "/>
    <numFmt numFmtId="180" formatCode="#,##0.00_ "/>
    <numFmt numFmtId="181" formatCode="#,##0.000_ "/>
    <numFmt numFmtId="182" formatCode="0_ "/>
    <numFmt numFmtId="183" formatCode="#,##0_ ;[Red]\-#,##0\ "/>
    <numFmt numFmtId="184" formatCode="#,##0.000_ ;[Red]\-#,##0.000\ "/>
    <numFmt numFmtId="185" formatCode="#,##0.00_ ;[Red]\-#,##0.00\ "/>
  </numFmts>
  <fonts count="27" x14ac:knownFonts="1">
    <font>
      <sz val="11"/>
      <color theme="1"/>
      <name val="ＭＳ Ｐゴシック"/>
      <family val="3"/>
      <charset val="128"/>
      <scheme val="minor"/>
    </font>
    <font>
      <sz val="11"/>
      <color indexed="8"/>
      <name val="ＭＳ Ｐゴシック"/>
      <family val="3"/>
      <charset val="128"/>
    </font>
    <font>
      <sz val="11"/>
      <color indexed="8"/>
      <name val="ＭＳ Ｐゴシック"/>
      <family val="3"/>
      <charset val="128"/>
    </font>
    <font>
      <sz val="6"/>
      <name val="ＭＳ Ｐゴシック"/>
      <family val="3"/>
      <charset val="128"/>
    </font>
    <font>
      <sz val="11"/>
      <color indexed="8"/>
      <name val="Arial"/>
      <family val="2"/>
    </font>
    <font>
      <vertAlign val="subscript"/>
      <sz val="11"/>
      <color indexed="8"/>
      <name val="Arial"/>
      <family val="2"/>
    </font>
    <font>
      <b/>
      <sz val="11"/>
      <color indexed="9"/>
      <name val="Arial"/>
      <family val="2"/>
    </font>
    <font>
      <b/>
      <sz val="11"/>
      <color indexed="8"/>
      <name val="Arial"/>
      <family val="2"/>
    </font>
    <font>
      <sz val="11"/>
      <name val="Arial"/>
      <family val="2"/>
    </font>
    <font>
      <b/>
      <sz val="12"/>
      <color indexed="9"/>
      <name val="Arial"/>
      <family val="2"/>
    </font>
    <font>
      <b/>
      <sz val="11"/>
      <name val="Arial"/>
      <family val="2"/>
    </font>
    <font>
      <sz val="11"/>
      <color indexed="8"/>
      <name val="Arial Unicode MS"/>
      <family val="3"/>
      <charset val="128"/>
    </font>
    <font>
      <b/>
      <sz val="11"/>
      <color indexed="9"/>
      <name val="Arial Unicode MS"/>
      <family val="3"/>
      <charset val="128"/>
    </font>
    <font>
      <vertAlign val="subscript"/>
      <sz val="11"/>
      <name val="Arial"/>
      <family val="2"/>
    </font>
    <font>
      <i/>
      <sz val="11"/>
      <color indexed="8"/>
      <name val="Arial"/>
      <family val="2"/>
    </font>
    <font>
      <sz val="6"/>
      <name val="ＭＳ Ｐゴシック"/>
      <family val="3"/>
      <charset val="128"/>
    </font>
    <font>
      <i/>
      <sz val="11"/>
      <name val="Arial"/>
      <family val="2"/>
    </font>
    <font>
      <sz val="11"/>
      <name val="ＭＳ Ｐゴシック"/>
      <family val="3"/>
      <charset val="128"/>
      <scheme val="minor"/>
    </font>
    <font>
      <b/>
      <i/>
      <sz val="11"/>
      <color indexed="8"/>
      <name val="Arial"/>
      <family val="2"/>
    </font>
    <font>
      <b/>
      <sz val="11"/>
      <color theme="0"/>
      <name val="Arial"/>
      <family val="2"/>
    </font>
    <font>
      <vertAlign val="superscript"/>
      <sz val="11"/>
      <name val="Arial"/>
      <family val="2"/>
    </font>
    <font>
      <b/>
      <vertAlign val="subscript"/>
      <sz val="11"/>
      <color indexed="8"/>
      <name val="Arial"/>
      <family val="2"/>
    </font>
    <font>
      <b/>
      <vertAlign val="subscript"/>
      <sz val="11"/>
      <color indexed="9"/>
      <name val="Arial"/>
      <family val="2"/>
    </font>
    <font>
      <sz val="11"/>
      <color theme="1"/>
      <name val="Times New Roman"/>
      <family val="1"/>
    </font>
    <font>
      <i/>
      <vertAlign val="subscript"/>
      <sz val="11"/>
      <name val="Arial"/>
      <family val="2"/>
    </font>
    <font>
      <sz val="6"/>
      <name val="ＭＳ Ｐゴシック"/>
      <family val="3"/>
      <charset val="128"/>
      <scheme val="minor"/>
    </font>
    <font>
      <sz val="6"/>
      <name val="ＭＳ Ｐゴシック"/>
      <family val="2"/>
      <charset val="128"/>
      <scheme val="minor"/>
    </font>
  </fonts>
  <fills count="10">
    <fill>
      <patternFill patternType="none"/>
    </fill>
    <fill>
      <patternFill patternType="gray125"/>
    </fill>
    <fill>
      <patternFill patternType="solid">
        <fgColor indexed="9"/>
        <bgColor indexed="64"/>
      </patternFill>
    </fill>
    <fill>
      <patternFill patternType="solid">
        <fgColor theme="5" tint="0.79998168889431442"/>
        <bgColor indexed="64"/>
      </patternFill>
    </fill>
    <fill>
      <patternFill patternType="solid">
        <fgColor theme="3" tint="-0.499984740745262"/>
        <bgColor indexed="64"/>
      </patternFill>
    </fill>
    <fill>
      <patternFill patternType="solid">
        <fgColor theme="3" tint="-0.24994659260841701"/>
        <bgColor indexed="64"/>
      </patternFill>
    </fill>
    <fill>
      <patternFill patternType="solid">
        <fgColor theme="3" tint="0.79998168889431442"/>
        <bgColor indexed="64"/>
      </patternFill>
    </fill>
    <fill>
      <patternFill patternType="solid">
        <fgColor theme="3" tint="0.59996337778862885"/>
        <bgColor indexed="64"/>
      </patternFill>
    </fill>
    <fill>
      <patternFill patternType="solid">
        <fgColor theme="7" tint="0.79998168889431442"/>
        <bgColor indexed="64"/>
      </patternFill>
    </fill>
    <fill>
      <patternFill patternType="solid">
        <fgColor theme="3" tint="-0.249977111117893"/>
        <bgColor indexed="64"/>
      </patternFill>
    </fill>
  </fills>
  <borders count="16">
    <border>
      <left/>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rgb="FFFF0000"/>
      </left>
      <right style="medium">
        <color rgb="FFFF0000"/>
      </right>
      <top style="medium">
        <color rgb="FFFF0000"/>
      </top>
      <bottom style="medium">
        <color rgb="FFFF0000"/>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medium">
        <color rgb="FFFF0000"/>
      </left>
      <right style="thin">
        <color theme="1" tint="0.34998626667073579"/>
      </right>
      <top style="medium">
        <color rgb="FFFF0000"/>
      </top>
      <bottom style="medium">
        <color rgb="FFFF0000"/>
      </bottom>
      <diagonal/>
    </border>
    <border>
      <left style="thin">
        <color theme="1" tint="0.34998626667073579"/>
      </left>
      <right style="medium">
        <color rgb="FFFF0000"/>
      </right>
      <top style="medium">
        <color rgb="FFFF0000"/>
      </top>
      <bottom style="medium">
        <color rgb="FFFF0000"/>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style="thin">
        <color theme="1" tint="0.34998626667073579"/>
      </right>
      <top/>
      <bottom/>
      <diagonal/>
    </border>
    <border>
      <left style="thin">
        <color theme="1" tint="0.34998626667073579"/>
      </left>
      <right/>
      <top style="thin">
        <color theme="1" tint="0.34998626667073579"/>
      </top>
      <bottom style="thin">
        <color theme="1" tint="0.34998626667073579"/>
      </bottom>
      <diagonal/>
    </border>
    <border>
      <left/>
      <right/>
      <top style="thin">
        <color theme="1" tint="0.34998626667073579"/>
      </top>
      <bottom style="thin">
        <color theme="1" tint="0.34998626667073579"/>
      </bottom>
      <diagonal/>
    </border>
    <border>
      <left style="thin">
        <color theme="1" tint="0.34998626667073579"/>
      </left>
      <right/>
      <top style="thin">
        <color theme="1" tint="0.34998626667073579"/>
      </top>
      <bottom style="medium">
        <color rgb="FFFF0000"/>
      </bottom>
      <diagonal/>
    </border>
    <border>
      <left/>
      <right style="thin">
        <color theme="1" tint="0.34998626667073579"/>
      </right>
      <top style="thin">
        <color theme="1" tint="0.34998626667073579"/>
      </top>
      <bottom style="medium">
        <color rgb="FFFF0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style="medium">
        <color rgb="FFFF0000"/>
      </right>
      <top style="thin">
        <color theme="1" tint="0.34998626667073579"/>
      </top>
      <bottom style="thin">
        <color theme="1" tint="0.34998626667073579"/>
      </bottom>
      <diagonal/>
    </border>
  </borders>
  <cellStyleXfs count="3">
    <xf numFmtId="0" fontId="0" fillId="0" borderId="0">
      <alignment vertical="center"/>
    </xf>
    <xf numFmtId="0" fontId="1" fillId="0" borderId="0">
      <alignment vertical="center"/>
    </xf>
    <xf numFmtId="38" fontId="2" fillId="0" borderId="0" applyFont="0" applyFill="0" applyBorder="0" applyAlignment="0" applyProtection="0">
      <alignment vertical="center"/>
    </xf>
  </cellStyleXfs>
  <cellXfs count="158">
    <xf numFmtId="0" fontId="0" fillId="0" borderId="0" xfId="0">
      <alignment vertical="center"/>
    </xf>
    <xf numFmtId="0" fontId="4" fillId="0" borderId="0" xfId="0" applyFont="1">
      <alignment vertical="center"/>
    </xf>
    <xf numFmtId="0" fontId="4" fillId="0" borderId="0" xfId="0" applyFont="1" applyFill="1" applyBorder="1">
      <alignment vertical="center"/>
    </xf>
    <xf numFmtId="0" fontId="7" fillId="0" borderId="0" xfId="0" applyFont="1">
      <alignment vertical="center"/>
    </xf>
    <xf numFmtId="0" fontId="4" fillId="0" borderId="0" xfId="0" applyFont="1" applyBorder="1">
      <alignment vertical="center"/>
    </xf>
    <xf numFmtId="0" fontId="7" fillId="0" borderId="0" xfId="0" applyFont="1" applyFill="1" applyBorder="1">
      <alignment vertical="center"/>
    </xf>
    <xf numFmtId="0" fontId="4" fillId="0" borderId="0" xfId="0" applyFont="1" applyAlignment="1">
      <alignment horizontal="center" vertical="center"/>
    </xf>
    <xf numFmtId="0" fontId="8" fillId="0" borderId="0" xfId="0" applyFont="1" applyFill="1" applyBorder="1">
      <alignment vertical="center"/>
    </xf>
    <xf numFmtId="0" fontId="8" fillId="0" borderId="0" xfId="0" applyFont="1" applyFill="1" applyBorder="1" applyAlignment="1">
      <alignment horizontal="left" vertical="center"/>
    </xf>
    <xf numFmtId="0" fontId="4" fillId="0" borderId="0" xfId="0" applyFont="1" applyAlignment="1">
      <alignment vertical="center" wrapText="1"/>
    </xf>
    <xf numFmtId="38" fontId="4" fillId="0" borderId="0" xfId="2" applyFont="1">
      <alignment vertical="center"/>
    </xf>
    <xf numFmtId="0" fontId="4" fillId="0" borderId="0" xfId="0" applyFont="1" applyFill="1" applyBorder="1" applyAlignment="1">
      <alignment horizontal="left" vertical="center" wrapText="1"/>
    </xf>
    <xf numFmtId="0" fontId="4" fillId="0" borderId="0" xfId="0" applyFont="1" applyAlignment="1">
      <alignment horizontal="right" vertical="center"/>
    </xf>
    <xf numFmtId="0" fontId="8" fillId="0" borderId="0" xfId="0" applyFont="1" applyAlignment="1">
      <alignment vertical="center" wrapText="1"/>
    </xf>
    <xf numFmtId="0" fontId="11" fillId="0" borderId="0" xfId="0" applyFont="1">
      <alignment vertical="center"/>
    </xf>
    <xf numFmtId="0" fontId="11" fillId="0" borderId="0" xfId="0" applyFont="1" applyBorder="1">
      <alignment vertical="center"/>
    </xf>
    <xf numFmtId="180" fontId="8" fillId="0" borderId="2" xfId="0" applyNumberFormat="1" applyFont="1" applyBorder="1">
      <alignment vertical="center"/>
    </xf>
    <xf numFmtId="178" fontId="8" fillId="3" borderId="1" xfId="0" applyNumberFormat="1" applyFont="1" applyFill="1" applyBorder="1" applyAlignment="1">
      <alignment horizontal="center" vertical="center"/>
    </xf>
    <xf numFmtId="0" fontId="8" fillId="0" borderId="0" xfId="0" applyFont="1">
      <alignment vertical="center"/>
    </xf>
    <xf numFmtId="0" fontId="8" fillId="3" borderId="1" xfId="0" applyNumberFormat="1" applyFont="1" applyFill="1" applyBorder="1" applyAlignment="1">
      <alignment horizontal="left" vertical="center" wrapText="1"/>
    </xf>
    <xf numFmtId="0" fontId="8" fillId="3" borderId="1" xfId="0" applyFont="1" applyFill="1" applyBorder="1" applyAlignment="1">
      <alignment horizontal="center" vertical="center"/>
    </xf>
    <xf numFmtId="0" fontId="8" fillId="3" borderId="1" xfId="0" applyFont="1" applyFill="1" applyBorder="1" applyAlignment="1">
      <alignment horizontal="left" vertical="center"/>
    </xf>
    <xf numFmtId="179" fontId="8" fillId="3" borderId="1" xfId="0" applyNumberFormat="1" applyFont="1" applyFill="1" applyBorder="1" applyAlignment="1">
      <alignment horizontal="center" vertical="center"/>
    </xf>
    <xf numFmtId="182" fontId="8" fillId="3" borderId="1" xfId="0" applyNumberFormat="1" applyFont="1" applyFill="1" applyBorder="1" applyAlignment="1">
      <alignment horizontal="center" vertical="center"/>
    </xf>
    <xf numFmtId="0" fontId="9" fillId="4" borderId="0" xfId="0" applyFont="1" applyFill="1" applyAlignment="1">
      <alignment vertical="center"/>
    </xf>
    <xf numFmtId="0" fontId="6" fillId="4" borderId="0" xfId="0" applyFont="1" applyFill="1" applyAlignment="1">
      <alignment vertical="center"/>
    </xf>
    <xf numFmtId="0" fontId="12" fillId="4" borderId="0" xfId="0" applyFont="1" applyFill="1" applyAlignment="1">
      <alignment vertical="center"/>
    </xf>
    <xf numFmtId="0" fontId="10" fillId="4" borderId="0" xfId="0" applyFont="1" applyFill="1" applyAlignment="1">
      <alignment vertical="center" wrapText="1"/>
    </xf>
    <xf numFmtId="0" fontId="6" fillId="4" borderId="0" xfId="0" applyFont="1" applyFill="1" applyAlignment="1">
      <alignment horizontal="right" vertical="center"/>
    </xf>
    <xf numFmtId="0" fontId="6" fillId="5" borderId="1" xfId="0" applyFont="1" applyFill="1" applyBorder="1">
      <alignment vertical="center"/>
    </xf>
    <xf numFmtId="0" fontId="4" fillId="5" borderId="1" xfId="0" applyFont="1" applyFill="1" applyBorder="1">
      <alignment vertical="center"/>
    </xf>
    <xf numFmtId="0" fontId="6" fillId="5" borderId="1" xfId="0" applyFont="1" applyFill="1" applyBorder="1" applyAlignment="1">
      <alignment horizontal="center" vertical="center"/>
    </xf>
    <xf numFmtId="0" fontId="6" fillId="5" borderId="1" xfId="0" applyFont="1" applyFill="1" applyBorder="1" applyAlignment="1">
      <alignment horizontal="center" vertical="center" shrinkToFit="1"/>
    </xf>
    <xf numFmtId="0" fontId="4" fillId="7" borderId="1" xfId="0" applyFont="1" applyFill="1" applyBorder="1">
      <alignment vertical="center"/>
    </xf>
    <xf numFmtId="0" fontId="4" fillId="0" borderId="1" xfId="0" applyFont="1" applyFill="1" applyBorder="1" applyAlignment="1">
      <alignment horizontal="center" vertical="center"/>
    </xf>
    <xf numFmtId="0" fontId="8" fillId="5" borderId="1" xfId="0" applyFont="1" applyFill="1" applyBorder="1">
      <alignment vertical="center"/>
    </xf>
    <xf numFmtId="0" fontId="10" fillId="5" borderId="1" xfId="0" applyFont="1" applyFill="1" applyBorder="1">
      <alignment vertical="center"/>
    </xf>
    <xf numFmtId="0" fontId="10" fillId="5"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1" xfId="0" applyFont="1" applyBorder="1" applyAlignment="1">
      <alignment horizontal="center" vertical="center"/>
    </xf>
    <xf numFmtId="0" fontId="8" fillId="7" borderId="1" xfId="0" applyFont="1" applyFill="1" applyBorder="1">
      <alignment vertical="center"/>
    </xf>
    <xf numFmtId="0" fontId="4" fillId="7" borderId="1" xfId="0" applyFont="1" applyFill="1" applyBorder="1" applyAlignment="1">
      <alignment vertical="center"/>
    </xf>
    <xf numFmtId="0" fontId="4" fillId="0" borderId="1" xfId="0" applyFont="1" applyBorder="1" applyAlignment="1">
      <alignment horizontal="center" vertical="center"/>
    </xf>
    <xf numFmtId="0" fontId="8" fillId="6" borderId="1" xfId="0" applyFont="1" applyFill="1" applyBorder="1">
      <alignment vertical="center"/>
    </xf>
    <xf numFmtId="0" fontId="8" fillId="0" borderId="1" xfId="0" applyFont="1" applyFill="1" applyBorder="1">
      <alignment vertical="center"/>
    </xf>
    <xf numFmtId="0" fontId="8" fillId="0" borderId="1" xfId="0" applyFont="1" applyBorder="1" applyAlignment="1">
      <alignment horizontal="center" vertical="center" wrapText="1"/>
    </xf>
    <xf numFmtId="0" fontId="6" fillId="5" borderId="4" xfId="0" applyFont="1" applyFill="1" applyBorder="1">
      <alignment vertical="center"/>
    </xf>
    <xf numFmtId="0" fontId="4" fillId="5" borderId="8" xfId="0" applyFont="1" applyFill="1" applyBorder="1">
      <alignment vertical="center"/>
    </xf>
    <xf numFmtId="0" fontId="4" fillId="5" borderId="7" xfId="0" applyFont="1" applyFill="1" applyBorder="1">
      <alignment vertical="center"/>
    </xf>
    <xf numFmtId="0" fontId="4" fillId="7" borderId="4" xfId="0" applyFont="1" applyFill="1" applyBorder="1" applyAlignment="1">
      <alignment vertical="center"/>
    </xf>
    <xf numFmtId="0" fontId="4" fillId="7" borderId="8" xfId="0" applyFont="1" applyFill="1" applyBorder="1">
      <alignment vertical="center"/>
    </xf>
    <xf numFmtId="0" fontId="4" fillId="7" borderId="7" xfId="0" applyFont="1" applyFill="1" applyBorder="1">
      <alignment vertical="center"/>
    </xf>
    <xf numFmtId="0" fontId="8" fillId="7" borderId="4" xfId="0" applyFont="1" applyFill="1" applyBorder="1">
      <alignment vertical="center"/>
    </xf>
    <xf numFmtId="0" fontId="8" fillId="7" borderId="8" xfId="0" applyFont="1" applyFill="1" applyBorder="1">
      <alignment vertical="center"/>
    </xf>
    <xf numFmtId="0" fontId="8" fillId="7" borderId="7" xfId="0" applyFont="1" applyFill="1" applyBorder="1">
      <alignment vertical="center"/>
    </xf>
    <xf numFmtId="0" fontId="4" fillId="0" borderId="9" xfId="0" applyFont="1" applyFill="1" applyBorder="1" applyAlignment="1">
      <alignment horizontal="center" vertical="center"/>
    </xf>
    <xf numFmtId="0" fontId="8" fillId="0" borderId="9" xfId="0" applyFont="1" applyFill="1" applyBorder="1" applyAlignment="1">
      <alignment horizontal="center" vertical="center"/>
    </xf>
    <xf numFmtId="0" fontId="4" fillId="0" borderId="3" xfId="0" applyFont="1" applyBorder="1">
      <alignment vertical="center"/>
    </xf>
    <xf numFmtId="0" fontId="8" fillId="0" borderId="3" xfId="0" applyFont="1" applyBorder="1" applyAlignment="1">
      <alignment horizontal="left" vertical="center"/>
    </xf>
    <xf numFmtId="0" fontId="6" fillId="5" borderId="4" xfId="0" applyFont="1" applyFill="1" applyBorder="1" applyAlignment="1">
      <alignment horizontal="center" vertical="center"/>
    </xf>
    <xf numFmtId="0" fontId="10" fillId="5" borderId="4" xfId="0" applyFont="1" applyFill="1" applyBorder="1">
      <alignment vertical="center"/>
    </xf>
    <xf numFmtId="43" fontId="6" fillId="5" borderId="4" xfId="0" applyNumberFormat="1" applyFont="1" applyFill="1" applyBorder="1">
      <alignment vertical="center"/>
    </xf>
    <xf numFmtId="0" fontId="10" fillId="5" borderId="7" xfId="0" applyFont="1" applyFill="1" applyBorder="1">
      <alignment vertical="center"/>
    </xf>
    <xf numFmtId="180" fontId="8" fillId="0" borderId="7" xfId="0" applyNumberFormat="1" applyFont="1" applyFill="1" applyBorder="1">
      <alignment vertical="center"/>
    </xf>
    <xf numFmtId="0" fontId="6"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9" fillId="5" borderId="1" xfId="0" applyFont="1" applyFill="1" applyBorder="1" applyAlignment="1">
      <alignment horizontal="center" vertical="center" wrapText="1"/>
    </xf>
    <xf numFmtId="176" fontId="8" fillId="6" borderId="1" xfId="0" quotePrefix="1" applyNumberFormat="1" applyFont="1" applyFill="1" applyBorder="1" applyAlignment="1">
      <alignment horizontal="center" vertical="center"/>
    </xf>
    <xf numFmtId="0" fontId="8" fillId="6" borderId="1" xfId="0" applyFont="1" applyFill="1" applyBorder="1" applyAlignment="1">
      <alignment vertical="center" wrapText="1"/>
    </xf>
    <xf numFmtId="0" fontId="8" fillId="6" borderId="1" xfId="0" applyFont="1" applyFill="1" applyBorder="1" applyAlignment="1">
      <alignment horizontal="center" vertical="center" wrapText="1"/>
    </xf>
    <xf numFmtId="0" fontId="8" fillId="6" borderId="1" xfId="0" applyFont="1" applyFill="1" applyBorder="1" applyAlignment="1">
      <alignment horizontal="center" vertical="center"/>
    </xf>
    <xf numFmtId="0" fontId="8" fillId="6" borderId="1" xfId="0" quotePrefix="1" applyFont="1" applyFill="1" applyBorder="1" applyAlignment="1">
      <alignment horizontal="center" vertical="center" shrinkToFit="1"/>
    </xf>
    <xf numFmtId="0" fontId="8" fillId="6" borderId="1" xfId="0" applyFont="1" applyFill="1" applyBorder="1" applyAlignment="1">
      <alignment horizontal="center" vertical="center" shrinkToFit="1"/>
    </xf>
    <xf numFmtId="0" fontId="8" fillId="6" borderId="1" xfId="0" quotePrefix="1" applyFont="1" applyFill="1" applyBorder="1" applyAlignment="1">
      <alignment horizontal="center" vertical="center" wrapText="1"/>
    </xf>
    <xf numFmtId="0" fontId="8" fillId="6" borderId="3" xfId="0" applyFont="1" applyFill="1" applyBorder="1">
      <alignment vertical="center"/>
    </xf>
    <xf numFmtId="0" fontId="4" fillId="0" borderId="1" xfId="0" applyFont="1" applyFill="1" applyBorder="1">
      <alignment vertical="center"/>
    </xf>
    <xf numFmtId="0" fontId="10" fillId="0" borderId="0" xfId="0" applyFont="1">
      <alignment vertical="center"/>
    </xf>
    <xf numFmtId="0" fontId="13" fillId="0" borderId="1" xfId="0" applyFont="1" applyBorder="1" applyAlignment="1">
      <alignment horizontal="center" vertical="center"/>
    </xf>
    <xf numFmtId="0" fontId="23" fillId="0" borderId="0" xfId="0" applyFont="1">
      <alignment vertical="center"/>
    </xf>
    <xf numFmtId="0" fontId="16" fillId="6" borderId="1" xfId="0" applyFont="1" applyFill="1" applyBorder="1" applyAlignment="1">
      <alignment horizontal="center" vertical="center"/>
    </xf>
    <xf numFmtId="0" fontId="16" fillId="6" borderId="1" xfId="0" applyFont="1" applyFill="1" applyBorder="1">
      <alignment vertical="center"/>
    </xf>
    <xf numFmtId="0" fontId="16" fillId="6" borderId="1" xfId="0" applyFont="1" applyFill="1" applyBorder="1" applyAlignment="1">
      <alignment horizontal="left" vertical="center"/>
    </xf>
    <xf numFmtId="0" fontId="8" fillId="0" borderId="1" xfId="0" applyFont="1" applyFill="1" applyBorder="1" applyAlignment="1" applyProtection="1">
      <alignment horizontal="center" vertical="center" wrapText="1"/>
      <protection locked="0"/>
    </xf>
    <xf numFmtId="0" fontId="8" fillId="0" borderId="1" xfId="0" quotePrefix="1" applyFont="1" applyFill="1" applyBorder="1" applyAlignment="1" applyProtection="1">
      <alignment vertical="top" wrapText="1"/>
      <protection locked="0"/>
    </xf>
    <xf numFmtId="0" fontId="8" fillId="2" borderId="1" xfId="0" applyFont="1" applyFill="1" applyBorder="1" applyAlignment="1" applyProtection="1">
      <alignment horizontal="center" vertical="center" wrapText="1"/>
      <protection locked="0"/>
    </xf>
    <xf numFmtId="0" fontId="8" fillId="0" borderId="1" xfId="0" applyFont="1" applyFill="1" applyBorder="1" applyProtection="1">
      <alignment vertical="center"/>
      <protection locked="0"/>
    </xf>
    <xf numFmtId="0" fontId="8" fillId="2" borderId="1" xfId="0" applyFont="1" applyFill="1" applyBorder="1" applyAlignment="1" applyProtection="1">
      <alignment vertical="center" wrapText="1"/>
      <protection locked="0"/>
    </xf>
    <xf numFmtId="178" fontId="8" fillId="6" borderId="1" xfId="0" applyNumberFormat="1" applyFont="1" applyFill="1" applyBorder="1">
      <alignment vertical="center"/>
    </xf>
    <xf numFmtId="184" fontId="8" fillId="6" borderId="1" xfId="2" applyNumberFormat="1" applyFont="1" applyFill="1" applyBorder="1">
      <alignment vertical="center"/>
    </xf>
    <xf numFmtId="183" fontId="8" fillId="6" borderId="1" xfId="2" applyNumberFormat="1" applyFont="1" applyFill="1" applyBorder="1">
      <alignment vertical="center"/>
    </xf>
    <xf numFmtId="177" fontId="8" fillId="2" borderId="1" xfId="2" applyNumberFormat="1" applyFont="1" applyFill="1" applyBorder="1" applyProtection="1">
      <alignment vertical="center"/>
      <protection locked="0"/>
    </xf>
    <xf numFmtId="179" fontId="8" fillId="0" borderId="1" xfId="0" applyNumberFormat="1" applyFont="1" applyBorder="1" applyProtection="1">
      <alignment vertical="center"/>
      <protection locked="0"/>
    </xf>
    <xf numFmtId="0" fontId="8" fillId="3" borderId="1" xfId="0" quotePrefix="1" applyFont="1" applyFill="1" applyBorder="1">
      <alignment vertical="center"/>
    </xf>
    <xf numFmtId="185" fontId="8" fillId="3" borderId="1" xfId="0" applyNumberFormat="1" applyFont="1" applyFill="1" applyBorder="1">
      <alignment vertical="center"/>
    </xf>
    <xf numFmtId="43" fontId="8" fillId="3" borderId="1" xfId="0" applyNumberFormat="1" applyFont="1" applyFill="1" applyBorder="1">
      <alignment vertical="center"/>
    </xf>
    <xf numFmtId="0" fontId="8" fillId="3" borderId="1" xfId="0" quotePrefix="1" applyFont="1" applyFill="1" applyBorder="1" applyAlignment="1">
      <alignment horizontal="left" vertical="center"/>
    </xf>
    <xf numFmtId="180" fontId="8" fillId="6" borderId="7" xfId="0" applyNumberFormat="1" applyFont="1" applyFill="1" applyBorder="1">
      <alignment vertical="center"/>
    </xf>
    <xf numFmtId="0" fontId="8" fillId="6" borderId="1" xfId="0" applyFont="1" applyFill="1" applyBorder="1" applyAlignment="1">
      <alignment horizontal="left" vertical="center"/>
    </xf>
    <xf numFmtId="180" fontId="8" fillId="6" borderId="1" xfId="0" applyNumberFormat="1" applyFont="1" applyFill="1" applyBorder="1">
      <alignment vertical="center"/>
    </xf>
    <xf numFmtId="180" fontId="8" fillId="6" borderId="1" xfId="0" applyNumberFormat="1" applyFont="1" applyFill="1" applyBorder="1" applyAlignment="1">
      <alignment horizontal="right" vertical="center"/>
    </xf>
    <xf numFmtId="181" fontId="8" fillId="8" borderId="1" xfId="0" applyNumberFormat="1" applyFont="1" applyFill="1" applyBorder="1">
      <alignment vertical="center"/>
    </xf>
    <xf numFmtId="0" fontId="8" fillId="8" borderId="1" xfId="0" applyFont="1" applyFill="1" applyBorder="1">
      <alignment vertical="center"/>
    </xf>
    <xf numFmtId="180" fontId="8" fillId="8" borderId="1" xfId="0" applyNumberFormat="1" applyFont="1" applyFill="1" applyBorder="1" applyAlignment="1">
      <alignment horizontal="right" vertical="center"/>
    </xf>
    <xf numFmtId="0" fontId="0" fillId="0" borderId="0" xfId="0" applyFont="1">
      <alignment vertical="center"/>
    </xf>
    <xf numFmtId="0" fontId="8" fillId="0" borderId="1" xfId="0" applyFont="1" applyFill="1" applyBorder="1" applyAlignment="1" applyProtection="1">
      <alignment vertical="center" wrapText="1"/>
      <protection locked="0"/>
    </xf>
    <xf numFmtId="0" fontId="6" fillId="9" borderId="1" xfId="0" applyFont="1" applyFill="1" applyBorder="1" applyAlignment="1">
      <alignment horizontal="center" vertical="center" wrapText="1"/>
    </xf>
    <xf numFmtId="0" fontId="4" fillId="0" borderId="1" xfId="0" applyFont="1" applyBorder="1" applyAlignment="1" applyProtection="1">
      <alignment vertical="center" wrapText="1"/>
      <protection locked="0"/>
    </xf>
    <xf numFmtId="179" fontId="8" fillId="6" borderId="1" xfId="0" applyNumberFormat="1" applyFont="1" applyFill="1" applyBorder="1" applyProtection="1">
      <alignment vertical="center"/>
    </xf>
    <xf numFmtId="0" fontId="8" fillId="6" borderId="1" xfId="0" applyFont="1" applyFill="1" applyBorder="1" applyAlignment="1" applyProtection="1">
      <alignment horizontal="center" vertical="center"/>
    </xf>
    <xf numFmtId="177" fontId="8" fillId="6" borderId="1" xfId="2" applyNumberFormat="1" applyFont="1" applyFill="1" applyBorder="1" applyProtection="1">
      <alignment vertical="center"/>
    </xf>
    <xf numFmtId="180" fontId="8" fillId="8" borderId="1" xfId="0" applyNumberFormat="1" applyFont="1" applyFill="1" applyBorder="1">
      <alignment vertical="center"/>
    </xf>
    <xf numFmtId="0" fontId="8" fillId="8" borderId="1" xfId="0" applyFont="1" applyFill="1" applyBorder="1" applyAlignment="1">
      <alignment horizontal="left" vertical="center"/>
    </xf>
    <xf numFmtId="43" fontId="8" fillId="8" borderId="1" xfId="0" applyNumberFormat="1" applyFont="1" applyFill="1" applyBorder="1">
      <alignment vertical="center"/>
    </xf>
    <xf numFmtId="183" fontId="8" fillId="2" borderId="1" xfId="2" quotePrefix="1" applyNumberFormat="1" applyFont="1" applyFill="1" applyBorder="1" applyAlignment="1" applyProtection="1">
      <alignment vertical="center"/>
      <protection locked="0"/>
    </xf>
    <xf numFmtId="0" fontId="8" fillId="0" borderId="1" xfId="0" quotePrefix="1" applyFont="1" applyFill="1" applyBorder="1" applyAlignment="1" applyProtection="1">
      <alignment horizontal="left" vertical="top" wrapText="1"/>
      <protection locked="0"/>
    </xf>
    <xf numFmtId="0" fontId="16" fillId="2" borderId="1" xfId="0" applyFont="1" applyFill="1" applyBorder="1" applyAlignment="1" applyProtection="1">
      <alignment horizontal="center" vertical="center" wrapText="1"/>
      <protection locked="0"/>
    </xf>
    <xf numFmtId="0" fontId="8" fillId="0" borderId="1" xfId="0" applyFont="1" applyFill="1" applyBorder="1" applyAlignment="1" applyProtection="1">
      <alignment horizontal="center" vertical="center"/>
      <protection locked="0"/>
    </xf>
    <xf numFmtId="0" fontId="16" fillId="6" borderId="1" xfId="0" applyFont="1" applyFill="1" applyBorder="1" applyAlignment="1">
      <alignment horizontal="center" vertical="center"/>
    </xf>
    <xf numFmtId="176" fontId="8" fillId="6" borderId="1" xfId="0" quotePrefix="1" applyNumberFormat="1" applyFont="1" applyFill="1" applyBorder="1" applyAlignment="1">
      <alignment horizontal="center" vertical="center"/>
    </xf>
    <xf numFmtId="0" fontId="8" fillId="0" borderId="1" xfId="0" applyFont="1" applyFill="1" applyBorder="1" applyAlignment="1" applyProtection="1">
      <alignment horizontal="center" vertical="center" wrapText="1"/>
      <protection locked="0"/>
    </xf>
    <xf numFmtId="0" fontId="8" fillId="6" borderId="1" xfId="0" applyFont="1" applyFill="1" applyBorder="1" applyAlignment="1">
      <alignment horizontal="center" vertical="center"/>
    </xf>
    <xf numFmtId="183" fontId="8" fillId="2" borderId="1" xfId="2" quotePrefix="1" applyNumberFormat="1" applyFont="1" applyFill="1" applyBorder="1" applyAlignment="1" applyProtection="1">
      <alignment vertical="center"/>
      <protection locked="0"/>
    </xf>
    <xf numFmtId="0" fontId="8" fillId="6" borderId="4" xfId="0" applyFont="1" applyFill="1" applyBorder="1" applyAlignment="1">
      <alignment vertical="center" wrapText="1"/>
    </xf>
    <xf numFmtId="0" fontId="8" fillId="6" borderId="7" xfId="0" applyFont="1" applyFill="1" applyBorder="1" applyAlignment="1">
      <alignment vertical="center" wrapText="1"/>
    </xf>
    <xf numFmtId="0" fontId="8" fillId="6" borderId="1" xfId="0" applyFont="1" applyFill="1" applyBorder="1" applyAlignment="1">
      <alignment horizontal="left" vertical="center" wrapText="1"/>
    </xf>
    <xf numFmtId="0" fontId="8" fillId="6" borderId="1" xfId="0" applyFont="1" applyFill="1" applyBorder="1" applyAlignment="1">
      <alignment horizontal="left" vertical="center"/>
    </xf>
    <xf numFmtId="0" fontId="6" fillId="5" borderId="4" xfId="0" applyFont="1" applyFill="1" applyBorder="1" applyAlignment="1">
      <alignment horizontal="center" vertical="center"/>
    </xf>
    <xf numFmtId="183" fontId="8" fillId="2" borderId="5" xfId="2" applyNumberFormat="1" applyFont="1" applyFill="1" applyBorder="1" applyAlignment="1">
      <alignment horizontal="right" vertical="center"/>
    </xf>
    <xf numFmtId="183" fontId="8" fillId="2" borderId="6" xfId="2" applyNumberFormat="1" applyFont="1" applyFill="1" applyBorder="1" applyAlignment="1">
      <alignment horizontal="right" vertical="center"/>
    </xf>
    <xf numFmtId="0" fontId="4" fillId="0" borderId="1" xfId="0" applyFont="1" applyFill="1" applyBorder="1" applyAlignment="1">
      <alignment vertical="center" wrapText="1"/>
    </xf>
    <xf numFmtId="0" fontId="8" fillId="6" borderId="1" xfId="0" applyFont="1" applyFill="1" applyBorder="1" applyAlignment="1">
      <alignment vertical="center" wrapText="1"/>
    </xf>
    <xf numFmtId="0" fontId="8" fillId="0" borderId="1" xfId="0" applyFont="1" applyBorder="1" applyAlignment="1" applyProtection="1">
      <alignment horizontal="left" vertical="center" wrapText="1"/>
      <protection locked="0"/>
    </xf>
    <xf numFmtId="0" fontId="8" fillId="0" borderId="1" xfId="0" applyFont="1" applyBorder="1" applyAlignment="1" applyProtection="1">
      <alignment horizontal="center" vertical="center" wrapText="1"/>
      <protection locked="0"/>
    </xf>
    <xf numFmtId="0" fontId="8" fillId="6" borderId="1" xfId="0" applyFont="1" applyFill="1" applyBorder="1" applyAlignment="1">
      <alignment horizontal="center" vertical="center" wrapText="1"/>
    </xf>
    <xf numFmtId="0" fontId="17" fillId="6" borderId="1" xfId="0" applyFont="1" applyFill="1" applyBorder="1" applyAlignment="1">
      <alignment horizontal="left" vertical="center" wrapText="1"/>
    </xf>
    <xf numFmtId="0" fontId="6" fillId="5" borderId="1" xfId="0" applyFont="1" applyFill="1" applyBorder="1" applyAlignment="1">
      <alignment horizontal="center" vertical="center" wrapText="1"/>
    </xf>
    <xf numFmtId="0" fontId="9" fillId="4" borderId="0" xfId="0" applyFont="1" applyFill="1" applyAlignment="1">
      <alignment vertical="center"/>
    </xf>
    <xf numFmtId="0" fontId="8" fillId="7" borderId="9" xfId="0" applyFont="1" applyFill="1" applyBorder="1" applyAlignment="1">
      <alignment vertical="center" wrapText="1"/>
    </xf>
    <xf numFmtId="0" fontId="8" fillId="7" borderId="10" xfId="0" applyFont="1" applyFill="1" applyBorder="1" applyAlignment="1">
      <alignment vertical="center" wrapText="1"/>
    </xf>
    <xf numFmtId="0" fontId="8" fillId="7" borderId="3" xfId="0" applyFont="1" applyFill="1" applyBorder="1" applyAlignment="1">
      <alignment vertical="center" wrapText="1"/>
    </xf>
    <xf numFmtId="0" fontId="9" fillId="4" borderId="0" xfId="0" applyFont="1" applyFill="1" applyAlignment="1">
      <alignment horizontal="left" vertical="center"/>
    </xf>
    <xf numFmtId="0" fontId="4" fillId="0" borderId="9" xfId="0" applyFont="1" applyFill="1" applyBorder="1" applyAlignment="1">
      <alignment vertical="center"/>
    </xf>
    <xf numFmtId="0" fontId="4" fillId="0" borderId="3" xfId="0" applyFont="1" applyFill="1" applyBorder="1" applyAlignment="1">
      <alignment vertical="center"/>
    </xf>
    <xf numFmtId="0" fontId="6" fillId="5" borderId="11" xfId="0" applyFont="1" applyFill="1" applyBorder="1" applyAlignment="1">
      <alignment horizontal="center" vertical="center"/>
    </xf>
    <xf numFmtId="0" fontId="6" fillId="5" borderId="12" xfId="0" applyFont="1" applyFill="1" applyBorder="1" applyAlignment="1">
      <alignment horizontal="center" vertical="center"/>
    </xf>
    <xf numFmtId="183" fontId="8" fillId="2" borderId="13" xfId="2" applyNumberFormat="1" applyFont="1" applyFill="1" applyBorder="1" applyAlignment="1">
      <alignment vertical="center"/>
    </xf>
    <xf numFmtId="183" fontId="8" fillId="2" borderId="14" xfId="2" applyNumberFormat="1" applyFont="1" applyFill="1" applyBorder="1" applyAlignment="1">
      <alignment vertical="center"/>
    </xf>
    <xf numFmtId="0" fontId="19" fillId="5" borderId="1" xfId="0" applyFont="1" applyFill="1" applyBorder="1" applyAlignment="1">
      <alignment horizontal="center" vertical="center"/>
    </xf>
    <xf numFmtId="49" fontId="8" fillId="0" borderId="9" xfId="0" applyNumberFormat="1" applyFont="1" applyBorder="1" applyAlignment="1" applyProtection="1">
      <alignment horizontal="center" vertical="center" shrinkToFit="1"/>
      <protection locked="0"/>
    </xf>
    <xf numFmtId="49" fontId="8" fillId="0" borderId="15" xfId="0" applyNumberFormat="1" applyFont="1" applyBorder="1" applyAlignment="1" applyProtection="1">
      <alignment horizontal="center" vertical="center" shrinkToFit="1"/>
      <protection locked="0"/>
    </xf>
    <xf numFmtId="0" fontId="16" fillId="6" borderId="9" xfId="0" applyFont="1" applyFill="1" applyBorder="1" applyAlignment="1">
      <alignment horizontal="center" vertical="center"/>
    </xf>
    <xf numFmtId="0" fontId="16" fillId="6" borderId="3" xfId="0" applyFont="1" applyFill="1" applyBorder="1" applyAlignment="1">
      <alignment horizontal="center" vertical="center"/>
    </xf>
    <xf numFmtId="0" fontId="4" fillId="0" borderId="4" xfId="0" applyFont="1" applyBorder="1" applyAlignment="1" applyProtection="1">
      <alignment vertical="center" wrapText="1"/>
      <protection locked="0"/>
    </xf>
    <xf numFmtId="0" fontId="4" fillId="0" borderId="7" xfId="0" applyFont="1" applyBorder="1" applyAlignment="1" applyProtection="1">
      <alignment vertical="center" wrapText="1"/>
      <protection locked="0"/>
    </xf>
    <xf numFmtId="0" fontId="6" fillId="5" borderId="9"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8" fillId="6" borderId="1" xfId="0" applyFont="1" applyFill="1" applyBorder="1" applyAlignment="1" applyProtection="1">
      <alignment horizontal="left" vertical="center" wrapText="1"/>
    </xf>
    <xf numFmtId="0" fontId="8" fillId="6" borderId="1" xfId="0" applyFont="1" applyFill="1" applyBorder="1" applyAlignment="1" applyProtection="1">
      <alignment horizontal="center" vertical="center" wrapText="1"/>
    </xf>
  </cellXfs>
  <cellStyles count="3">
    <cellStyle name="Normal_MRV spreadsheet" xfId="1"/>
    <cellStyle name="桁区切り" xfId="2" builtinId="6"/>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8</xdr:col>
          <xdr:colOff>47625</xdr:colOff>
          <xdr:row>7</xdr:row>
          <xdr:rowOff>3028950</xdr:rowOff>
        </xdr:from>
        <xdr:to>
          <xdr:col>8</xdr:col>
          <xdr:colOff>4486275</xdr:colOff>
          <xdr:row>7</xdr:row>
          <xdr:rowOff>3514725</xdr:rowOff>
        </xdr:to>
        <xdr:sp macro="" textlink="">
          <xdr:nvSpPr>
            <xdr:cNvPr id="3082" name="Object 10" hidden="1">
              <a:extLst>
                <a:ext uri="{63B3BB69-23CF-44E3-9099-C40C66FF867C}">
                  <a14:compatExt spid="_x0000_s30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95250</xdr:colOff>
          <xdr:row>9</xdr:row>
          <xdr:rowOff>3190875</xdr:rowOff>
        </xdr:from>
        <xdr:to>
          <xdr:col>8</xdr:col>
          <xdr:colOff>4486275</xdr:colOff>
          <xdr:row>9</xdr:row>
          <xdr:rowOff>3619500</xdr:rowOff>
        </xdr:to>
        <xdr:sp macro="" textlink="">
          <xdr:nvSpPr>
            <xdr:cNvPr id="3085" name="Object 13" hidden="1">
              <a:extLst>
                <a:ext uri="{63B3BB69-23CF-44E3-9099-C40C66FF867C}">
                  <a14:compatExt spid="_x0000_s30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123825</xdr:colOff>
          <xdr:row>9</xdr:row>
          <xdr:rowOff>2095500</xdr:rowOff>
        </xdr:from>
        <xdr:to>
          <xdr:col>8</xdr:col>
          <xdr:colOff>1838325</xdr:colOff>
          <xdr:row>9</xdr:row>
          <xdr:rowOff>2581275</xdr:rowOff>
        </xdr:to>
        <xdr:sp macro="" textlink="">
          <xdr:nvSpPr>
            <xdr:cNvPr id="3086" name="Object 14" hidden="1">
              <a:extLst>
                <a:ext uri="{63B3BB69-23CF-44E3-9099-C40C66FF867C}">
                  <a14:compatExt spid="_x0000_s30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76200</xdr:colOff>
          <xdr:row>7</xdr:row>
          <xdr:rowOff>2057400</xdr:rowOff>
        </xdr:from>
        <xdr:to>
          <xdr:col>8</xdr:col>
          <xdr:colOff>1647825</xdr:colOff>
          <xdr:row>7</xdr:row>
          <xdr:rowOff>2486025</xdr:rowOff>
        </xdr:to>
        <xdr:sp macro="" textlink="">
          <xdr:nvSpPr>
            <xdr:cNvPr id="3087" name="Object 15" hidden="1">
              <a:extLst>
                <a:ext uri="{63B3BB69-23CF-44E3-9099-C40C66FF867C}">
                  <a14:compatExt spid="_x0000_s3087"/>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9</xdr:col>
          <xdr:colOff>47625</xdr:colOff>
          <xdr:row>7</xdr:row>
          <xdr:rowOff>3028950</xdr:rowOff>
        </xdr:from>
        <xdr:to>
          <xdr:col>9</xdr:col>
          <xdr:colOff>4486275</xdr:colOff>
          <xdr:row>7</xdr:row>
          <xdr:rowOff>3514725</xdr:rowOff>
        </xdr:to>
        <xdr:sp macro="" textlink="">
          <xdr:nvSpPr>
            <xdr:cNvPr id="5121" name="Object 1" hidden="1">
              <a:extLst>
                <a:ext uri="{63B3BB69-23CF-44E3-9099-C40C66FF867C}">
                  <a14:compatExt spid="_x0000_s51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95250</xdr:colOff>
          <xdr:row>9</xdr:row>
          <xdr:rowOff>3190875</xdr:rowOff>
        </xdr:from>
        <xdr:to>
          <xdr:col>9</xdr:col>
          <xdr:colOff>4486275</xdr:colOff>
          <xdr:row>9</xdr:row>
          <xdr:rowOff>3619500</xdr:rowOff>
        </xdr:to>
        <xdr:sp macro="" textlink="">
          <xdr:nvSpPr>
            <xdr:cNvPr id="5122" name="Object 2" hidden="1">
              <a:extLst>
                <a:ext uri="{63B3BB69-23CF-44E3-9099-C40C66FF867C}">
                  <a14:compatExt spid="_x0000_s51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123825</xdr:colOff>
          <xdr:row>9</xdr:row>
          <xdr:rowOff>2095500</xdr:rowOff>
        </xdr:from>
        <xdr:to>
          <xdr:col>9</xdr:col>
          <xdr:colOff>1838325</xdr:colOff>
          <xdr:row>9</xdr:row>
          <xdr:rowOff>2581275</xdr:rowOff>
        </xdr:to>
        <xdr:sp macro="" textlink="">
          <xdr:nvSpPr>
            <xdr:cNvPr id="5123" name="Object 3" hidden="1">
              <a:extLst>
                <a:ext uri="{63B3BB69-23CF-44E3-9099-C40C66FF867C}">
                  <a14:compatExt spid="_x0000_s51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76200</xdr:colOff>
          <xdr:row>7</xdr:row>
          <xdr:rowOff>2057400</xdr:rowOff>
        </xdr:from>
        <xdr:to>
          <xdr:col>9</xdr:col>
          <xdr:colOff>1647825</xdr:colOff>
          <xdr:row>7</xdr:row>
          <xdr:rowOff>2486025</xdr:rowOff>
        </xdr:to>
        <xdr:sp macro="" textlink="">
          <xdr:nvSpPr>
            <xdr:cNvPr id="5124" name="Object 4" hidden="1">
              <a:extLst>
                <a:ext uri="{63B3BB69-23CF-44E3-9099-C40C66FF867C}">
                  <a14:compatExt spid="_x0000_s5124"/>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emf"/></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7.bin"/><Relationship Id="rId3" Type="http://schemas.openxmlformats.org/officeDocument/2006/relationships/vmlDrawing" Target="../drawings/vmlDrawing2.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oleObject" Target="../embeddings/oleObject6.bin"/><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oleObject" Target="../embeddings/oleObject8.bin"/><Relationship Id="rId4" Type="http://schemas.openxmlformats.org/officeDocument/2006/relationships/oleObject" Target="../embeddings/oleObject5.bin"/><Relationship Id="rId9" Type="http://schemas.openxmlformats.org/officeDocument/2006/relationships/image" Target="../media/image3.emf"/></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39997558519241921"/>
    <pageSetUpPr fitToPage="1"/>
  </sheetPr>
  <dimension ref="A1:K36"/>
  <sheetViews>
    <sheetView tabSelected="1" view="pageBreakPreview" zoomScale="80" zoomScaleNormal="60" zoomScaleSheetLayoutView="80" zoomScalePageLayoutView="60" workbookViewId="0"/>
  </sheetViews>
  <sheetFormatPr defaultRowHeight="16.5" x14ac:dyDescent="0.15"/>
  <cols>
    <col min="1" max="1" width="2.625" style="1" customWidth="1"/>
    <col min="2" max="2" width="11.75" style="1" customWidth="1"/>
    <col min="3" max="3" width="13.625" style="14" customWidth="1"/>
    <col min="4" max="4" width="21.625" style="1" customWidth="1"/>
    <col min="5" max="6" width="10.625" style="1" customWidth="1"/>
    <col min="7" max="7" width="11.625" style="1" customWidth="1"/>
    <col min="8" max="8" width="10.25" style="1" customWidth="1"/>
    <col min="9" max="9" width="63.5" style="13" customWidth="1"/>
    <col min="10" max="10" width="12.625" style="1" customWidth="1"/>
    <col min="11" max="11" width="11.5" style="1" customWidth="1"/>
    <col min="12" max="16384" width="9" style="1"/>
  </cols>
  <sheetData>
    <row r="1" spans="1:11" ht="18" customHeight="1" x14ac:dyDescent="0.15">
      <c r="K1" s="12" t="s">
        <v>107</v>
      </c>
    </row>
    <row r="2" spans="1:11" ht="18" customHeight="1" x14ac:dyDescent="0.15">
      <c r="K2" s="12" t="s">
        <v>157</v>
      </c>
    </row>
    <row r="3" spans="1:11" ht="27.75" customHeight="1" x14ac:dyDescent="0.15">
      <c r="A3" s="24" t="s">
        <v>120</v>
      </c>
      <c r="B3" s="25"/>
      <c r="C3" s="26"/>
      <c r="D3" s="25"/>
      <c r="E3" s="25"/>
      <c r="F3" s="25"/>
      <c r="G3" s="25"/>
      <c r="H3" s="25"/>
      <c r="I3" s="27"/>
      <c r="J3" s="25"/>
      <c r="K3" s="28"/>
    </row>
    <row r="4" spans="1:11" ht="14.25" customHeight="1" x14ac:dyDescent="0.15"/>
    <row r="5" spans="1:11" ht="15" customHeight="1" x14ac:dyDescent="0.15">
      <c r="A5" s="5" t="s">
        <v>108</v>
      </c>
      <c r="B5" s="5"/>
    </row>
    <row r="6" spans="1:11" ht="15" customHeight="1" x14ac:dyDescent="0.15">
      <c r="A6" s="5"/>
      <c r="B6" s="64" t="s">
        <v>10</v>
      </c>
      <c r="C6" s="65" t="s">
        <v>11</v>
      </c>
      <c r="D6" s="64" t="s">
        <v>12</v>
      </c>
      <c r="E6" s="64" t="s">
        <v>13</v>
      </c>
      <c r="F6" s="64" t="s">
        <v>14</v>
      </c>
      <c r="G6" s="64" t="s">
        <v>15</v>
      </c>
      <c r="H6" s="64" t="s">
        <v>16</v>
      </c>
      <c r="I6" s="66" t="s">
        <v>58</v>
      </c>
      <c r="J6" s="64" t="s">
        <v>17</v>
      </c>
      <c r="K6" s="64" t="s">
        <v>18</v>
      </c>
    </row>
    <row r="7" spans="1:11" s="9" customFormat="1" ht="30" customHeight="1" x14ac:dyDescent="0.15">
      <c r="B7" s="64" t="s">
        <v>19</v>
      </c>
      <c r="C7" s="65" t="s">
        <v>20</v>
      </c>
      <c r="D7" s="64" t="s">
        <v>21</v>
      </c>
      <c r="E7" s="64" t="s">
        <v>22</v>
      </c>
      <c r="F7" s="64" t="s">
        <v>1</v>
      </c>
      <c r="G7" s="64" t="s">
        <v>23</v>
      </c>
      <c r="H7" s="64" t="s">
        <v>24</v>
      </c>
      <c r="I7" s="66" t="s">
        <v>59</v>
      </c>
      <c r="J7" s="64" t="s">
        <v>25</v>
      </c>
      <c r="K7" s="64" t="s">
        <v>26</v>
      </c>
    </row>
    <row r="8" spans="1:11" ht="378" customHeight="1" x14ac:dyDescent="0.15">
      <c r="B8" s="118" t="s">
        <v>33</v>
      </c>
      <c r="C8" s="117" t="s">
        <v>130</v>
      </c>
      <c r="D8" s="124" t="s">
        <v>109</v>
      </c>
      <c r="E8" s="121"/>
      <c r="F8" s="125" t="s">
        <v>51</v>
      </c>
      <c r="G8" s="119" t="s">
        <v>31</v>
      </c>
      <c r="H8" s="119" t="s">
        <v>35</v>
      </c>
      <c r="I8" s="114" t="s">
        <v>128</v>
      </c>
      <c r="J8" s="115" t="s">
        <v>110</v>
      </c>
      <c r="K8" s="116"/>
    </row>
    <row r="9" spans="1:11" ht="34.5" customHeight="1" x14ac:dyDescent="0.15">
      <c r="B9" s="118"/>
      <c r="C9" s="117"/>
      <c r="D9" s="124"/>
      <c r="E9" s="121"/>
      <c r="F9" s="125"/>
      <c r="G9" s="119"/>
      <c r="H9" s="119"/>
      <c r="I9" s="114"/>
      <c r="J9" s="115"/>
      <c r="K9" s="116"/>
    </row>
    <row r="10" spans="1:11" ht="409.5" customHeight="1" x14ac:dyDescent="0.15">
      <c r="B10" s="118" t="s">
        <v>34</v>
      </c>
      <c r="C10" s="117" t="s">
        <v>131</v>
      </c>
      <c r="D10" s="122" t="s">
        <v>60</v>
      </c>
      <c r="E10" s="121"/>
      <c r="F10" s="120" t="s">
        <v>51</v>
      </c>
      <c r="G10" s="119" t="s">
        <v>31</v>
      </c>
      <c r="H10" s="119" t="s">
        <v>35</v>
      </c>
      <c r="I10" s="114" t="s">
        <v>129</v>
      </c>
      <c r="J10" s="115" t="s">
        <v>111</v>
      </c>
      <c r="K10" s="116"/>
    </row>
    <row r="11" spans="1:11" ht="26.25" customHeight="1" x14ac:dyDescent="0.15">
      <c r="B11" s="118"/>
      <c r="C11" s="117"/>
      <c r="D11" s="123"/>
      <c r="E11" s="121"/>
      <c r="F11" s="120"/>
      <c r="G11" s="119"/>
      <c r="H11" s="119"/>
      <c r="I11" s="114"/>
      <c r="J11" s="115"/>
      <c r="K11" s="116"/>
    </row>
    <row r="12" spans="1:11" ht="175.5" customHeight="1" x14ac:dyDescent="0.15">
      <c r="A12" s="4"/>
      <c r="B12" s="67" t="s">
        <v>52</v>
      </c>
      <c r="C12" s="79" t="s">
        <v>132</v>
      </c>
      <c r="D12" s="68" t="s">
        <v>74</v>
      </c>
      <c r="E12" s="113"/>
      <c r="F12" s="69" t="s">
        <v>40</v>
      </c>
      <c r="G12" s="82" t="s">
        <v>41</v>
      </c>
      <c r="H12" s="82" t="s">
        <v>42</v>
      </c>
      <c r="I12" s="83" t="s">
        <v>99</v>
      </c>
      <c r="J12" s="84" t="s">
        <v>43</v>
      </c>
      <c r="K12" s="85"/>
    </row>
    <row r="13" spans="1:11" ht="108" customHeight="1" x14ac:dyDescent="0.15">
      <c r="A13" s="4"/>
      <c r="B13" s="67" t="s">
        <v>53</v>
      </c>
      <c r="C13" s="79" t="s">
        <v>133</v>
      </c>
      <c r="D13" s="68" t="s">
        <v>112</v>
      </c>
      <c r="E13" s="113"/>
      <c r="F13" s="70" t="s">
        <v>36</v>
      </c>
      <c r="G13" s="82" t="s">
        <v>31</v>
      </c>
      <c r="H13" s="82" t="s">
        <v>35</v>
      </c>
      <c r="I13" s="83" t="s">
        <v>100</v>
      </c>
      <c r="J13" s="86" t="s">
        <v>44</v>
      </c>
      <c r="K13" s="85"/>
    </row>
    <row r="14" spans="1:11" ht="108" customHeight="1" x14ac:dyDescent="0.15">
      <c r="A14" s="4"/>
      <c r="B14" s="67" t="s">
        <v>54</v>
      </c>
      <c r="C14" s="79" t="s">
        <v>134</v>
      </c>
      <c r="D14" s="68" t="s">
        <v>113</v>
      </c>
      <c r="E14" s="113"/>
      <c r="F14" s="70" t="s">
        <v>36</v>
      </c>
      <c r="G14" s="82" t="s">
        <v>31</v>
      </c>
      <c r="H14" s="82" t="s">
        <v>35</v>
      </c>
      <c r="I14" s="83" t="s">
        <v>101</v>
      </c>
      <c r="J14" s="86" t="s">
        <v>44</v>
      </c>
      <c r="K14" s="85"/>
    </row>
    <row r="15" spans="1:11" ht="108" customHeight="1" x14ac:dyDescent="0.15">
      <c r="A15" s="4"/>
      <c r="B15" s="67" t="s">
        <v>55</v>
      </c>
      <c r="C15" s="79" t="s">
        <v>135</v>
      </c>
      <c r="D15" s="68" t="s">
        <v>79</v>
      </c>
      <c r="E15" s="113"/>
      <c r="F15" s="70" t="s">
        <v>36</v>
      </c>
      <c r="G15" s="82" t="s">
        <v>31</v>
      </c>
      <c r="H15" s="82" t="s">
        <v>35</v>
      </c>
      <c r="I15" s="83" t="s">
        <v>101</v>
      </c>
      <c r="J15" s="86" t="s">
        <v>44</v>
      </c>
      <c r="K15" s="85"/>
    </row>
    <row r="16" spans="1:11" ht="108" customHeight="1" x14ac:dyDescent="0.15">
      <c r="A16" s="4"/>
      <c r="B16" s="67" t="s">
        <v>56</v>
      </c>
      <c r="C16" s="79" t="s">
        <v>136</v>
      </c>
      <c r="D16" s="68" t="s">
        <v>80</v>
      </c>
      <c r="E16" s="113"/>
      <c r="F16" s="70" t="s">
        <v>36</v>
      </c>
      <c r="G16" s="82" t="s">
        <v>31</v>
      </c>
      <c r="H16" s="82" t="s">
        <v>35</v>
      </c>
      <c r="I16" s="83" t="s">
        <v>101</v>
      </c>
      <c r="J16" s="86" t="s">
        <v>44</v>
      </c>
      <c r="K16" s="85"/>
    </row>
    <row r="17" spans="1:11" ht="8.25" customHeight="1" x14ac:dyDescent="0.15"/>
    <row r="18" spans="1:11" ht="15" customHeight="1" x14ac:dyDescent="0.15">
      <c r="A18" s="5" t="s">
        <v>114</v>
      </c>
    </row>
    <row r="19" spans="1:11" ht="15" customHeight="1" x14ac:dyDescent="0.15">
      <c r="B19" s="64" t="s">
        <v>10</v>
      </c>
      <c r="C19" s="135" t="s">
        <v>11</v>
      </c>
      <c r="D19" s="135"/>
      <c r="E19" s="64" t="s">
        <v>12</v>
      </c>
      <c r="F19" s="64" t="s">
        <v>13</v>
      </c>
      <c r="G19" s="135" t="s">
        <v>14</v>
      </c>
      <c r="H19" s="135"/>
      <c r="I19" s="135"/>
      <c r="J19" s="135" t="s">
        <v>15</v>
      </c>
      <c r="K19" s="135"/>
    </row>
    <row r="20" spans="1:11" ht="30" customHeight="1" x14ac:dyDescent="0.15">
      <c r="B20" s="64" t="s">
        <v>20</v>
      </c>
      <c r="C20" s="135" t="s">
        <v>21</v>
      </c>
      <c r="D20" s="135"/>
      <c r="E20" s="64" t="s">
        <v>22</v>
      </c>
      <c r="F20" s="64" t="s">
        <v>1</v>
      </c>
      <c r="G20" s="135" t="s">
        <v>24</v>
      </c>
      <c r="H20" s="135"/>
      <c r="I20" s="135"/>
      <c r="J20" s="135" t="s">
        <v>26</v>
      </c>
      <c r="K20" s="135"/>
    </row>
    <row r="21" spans="1:11" ht="35.25" customHeight="1" x14ac:dyDescent="0.15">
      <c r="B21" s="80" t="s">
        <v>137</v>
      </c>
      <c r="C21" s="130" t="s">
        <v>37</v>
      </c>
      <c r="D21" s="130"/>
      <c r="E21" s="87">
        <f>'MPS(calc_process)'!F30</f>
        <v>0.9</v>
      </c>
      <c r="F21" s="71" t="s">
        <v>39</v>
      </c>
      <c r="G21" s="124" t="s">
        <v>50</v>
      </c>
      <c r="H21" s="124"/>
      <c r="I21" s="124"/>
      <c r="J21" s="133"/>
      <c r="K21" s="133"/>
    </row>
    <row r="22" spans="1:11" ht="35.25" customHeight="1" x14ac:dyDescent="0.15">
      <c r="B22" s="80" t="s">
        <v>138</v>
      </c>
      <c r="C22" s="130" t="s">
        <v>38</v>
      </c>
      <c r="D22" s="130"/>
      <c r="E22" s="87">
        <f>'MPS(calc_process)'!F31</f>
        <v>3.7</v>
      </c>
      <c r="F22" s="72" t="s">
        <v>39</v>
      </c>
      <c r="G22" s="124" t="s">
        <v>57</v>
      </c>
      <c r="H22" s="124"/>
      <c r="I22" s="124"/>
      <c r="J22" s="133"/>
      <c r="K22" s="133"/>
    </row>
    <row r="23" spans="1:11" ht="234" customHeight="1" x14ac:dyDescent="0.15">
      <c r="B23" s="80" t="s">
        <v>139</v>
      </c>
      <c r="C23" s="130" t="s">
        <v>65</v>
      </c>
      <c r="D23" s="130"/>
      <c r="E23" s="91"/>
      <c r="F23" s="70" t="s">
        <v>67</v>
      </c>
      <c r="G23" s="131" t="s">
        <v>106</v>
      </c>
      <c r="H23" s="131"/>
      <c r="I23" s="131"/>
      <c r="J23" s="132"/>
      <c r="K23" s="132"/>
    </row>
    <row r="24" spans="1:11" ht="48" customHeight="1" x14ac:dyDescent="0.15">
      <c r="B24" s="80" t="s">
        <v>140</v>
      </c>
      <c r="C24" s="124" t="s">
        <v>62</v>
      </c>
      <c r="D24" s="124"/>
      <c r="E24" s="88">
        <f>'MPS(calc_process)'!F33</f>
        <v>4.1859999999999999</v>
      </c>
      <c r="F24" s="73" t="s">
        <v>61</v>
      </c>
      <c r="G24" s="124"/>
      <c r="H24" s="124"/>
      <c r="I24" s="124"/>
      <c r="J24" s="133"/>
      <c r="K24" s="133"/>
    </row>
    <row r="25" spans="1:11" ht="35.25" customHeight="1" x14ac:dyDescent="0.15">
      <c r="B25" s="80" t="s">
        <v>141</v>
      </c>
      <c r="C25" s="124" t="s">
        <v>63</v>
      </c>
      <c r="D25" s="124"/>
      <c r="E25" s="89">
        <f>'MPS(calc_process)'!F34</f>
        <v>1</v>
      </c>
      <c r="F25" s="73" t="s">
        <v>115</v>
      </c>
      <c r="G25" s="124"/>
      <c r="H25" s="134"/>
      <c r="I25" s="134"/>
      <c r="J25" s="133"/>
      <c r="K25" s="133"/>
    </row>
    <row r="26" spans="1:11" ht="392.25" customHeight="1" x14ac:dyDescent="0.15">
      <c r="B26" s="81" t="s">
        <v>142</v>
      </c>
      <c r="C26" s="130" t="s">
        <v>116</v>
      </c>
      <c r="D26" s="130"/>
      <c r="E26" s="90"/>
      <c r="F26" s="70" t="s">
        <v>71</v>
      </c>
      <c r="G26" s="131" t="s">
        <v>117</v>
      </c>
      <c r="H26" s="131"/>
      <c r="I26" s="131"/>
      <c r="J26" s="132"/>
      <c r="K26" s="132"/>
    </row>
    <row r="27" spans="1:11" ht="93" customHeight="1" x14ac:dyDescent="0.15">
      <c r="B27" s="81" t="s">
        <v>143</v>
      </c>
      <c r="C27" s="130" t="s">
        <v>75</v>
      </c>
      <c r="D27" s="130"/>
      <c r="E27" s="90"/>
      <c r="F27" s="70" t="s">
        <v>104</v>
      </c>
      <c r="G27" s="131" t="s">
        <v>105</v>
      </c>
      <c r="H27" s="131"/>
      <c r="I27" s="131"/>
      <c r="J27" s="132"/>
      <c r="K27" s="132"/>
    </row>
    <row r="28" spans="1:11" ht="6.75" customHeight="1" x14ac:dyDescent="0.15"/>
    <row r="29" spans="1:11" ht="17.25" customHeight="1" x14ac:dyDescent="0.15">
      <c r="A29" s="3" t="s">
        <v>118</v>
      </c>
      <c r="B29" s="3"/>
    </row>
    <row r="30" spans="1:11" ht="17.25" customHeight="1" thickBot="1" x14ac:dyDescent="0.2">
      <c r="B30" s="126" t="s">
        <v>119</v>
      </c>
      <c r="C30" s="126"/>
      <c r="D30" s="31" t="s">
        <v>1</v>
      </c>
    </row>
    <row r="31" spans="1:11" ht="19.5" customHeight="1" thickBot="1" x14ac:dyDescent="0.2">
      <c r="B31" s="127">
        <f>ROUNDDOWN('MPS(calc_process)'!G6, 0)</f>
        <v>0</v>
      </c>
      <c r="C31" s="128"/>
      <c r="D31" s="74" t="s">
        <v>91</v>
      </c>
    </row>
    <row r="32" spans="1:11" ht="20.100000000000001" customHeight="1" x14ac:dyDescent="0.15">
      <c r="B32" s="4"/>
      <c r="C32" s="15"/>
      <c r="F32" s="10"/>
      <c r="G32" s="10"/>
    </row>
    <row r="33" spans="1:10" ht="15" customHeight="1" x14ac:dyDescent="0.15">
      <c r="A33" s="5" t="s">
        <v>9</v>
      </c>
    </row>
    <row r="34" spans="1:10" ht="15" customHeight="1" x14ac:dyDescent="0.15">
      <c r="B34" s="75" t="s">
        <v>28</v>
      </c>
      <c r="C34" s="129" t="s">
        <v>29</v>
      </c>
      <c r="D34" s="129"/>
      <c r="E34" s="129"/>
      <c r="F34" s="129"/>
      <c r="G34" s="129"/>
      <c r="H34" s="129"/>
      <c r="I34" s="129"/>
      <c r="J34" s="11"/>
    </row>
    <row r="35" spans="1:10" ht="15" customHeight="1" x14ac:dyDescent="0.15">
      <c r="B35" s="75" t="s">
        <v>27</v>
      </c>
      <c r="C35" s="129" t="s">
        <v>30</v>
      </c>
      <c r="D35" s="129"/>
      <c r="E35" s="129"/>
      <c r="F35" s="129"/>
      <c r="G35" s="129"/>
      <c r="H35" s="129"/>
      <c r="I35" s="129"/>
      <c r="J35" s="11"/>
    </row>
    <row r="36" spans="1:10" ht="15" customHeight="1" x14ac:dyDescent="0.15">
      <c r="B36" s="75" t="s">
        <v>31</v>
      </c>
      <c r="C36" s="129" t="s">
        <v>32</v>
      </c>
      <c r="D36" s="129"/>
      <c r="E36" s="129"/>
      <c r="F36" s="129"/>
      <c r="G36" s="129"/>
      <c r="H36" s="129"/>
      <c r="I36" s="129"/>
      <c r="J36" s="11"/>
    </row>
  </sheetData>
  <sheetProtection password="C7C3" sheet="1" objects="1" scenarios="1" formatCells="0" formatRows="0"/>
  <mergeCells count="52">
    <mergeCell ref="C19:D19"/>
    <mergeCell ref="G19:I19"/>
    <mergeCell ref="J19:K19"/>
    <mergeCell ref="C20:D20"/>
    <mergeCell ref="G20:I20"/>
    <mergeCell ref="J20:K20"/>
    <mergeCell ref="C23:D23"/>
    <mergeCell ref="G23:I23"/>
    <mergeCell ref="J23:K23"/>
    <mergeCell ref="C21:D21"/>
    <mergeCell ref="G21:I21"/>
    <mergeCell ref="J21:K21"/>
    <mergeCell ref="C22:D22"/>
    <mergeCell ref="G22:I22"/>
    <mergeCell ref="J22:K22"/>
    <mergeCell ref="C24:D24"/>
    <mergeCell ref="G24:I24"/>
    <mergeCell ref="J24:K24"/>
    <mergeCell ref="C25:D25"/>
    <mergeCell ref="G25:I25"/>
    <mergeCell ref="J25:K25"/>
    <mergeCell ref="C26:D26"/>
    <mergeCell ref="G26:I26"/>
    <mergeCell ref="J26:K26"/>
    <mergeCell ref="C27:D27"/>
    <mergeCell ref="G27:I27"/>
    <mergeCell ref="J27:K27"/>
    <mergeCell ref="B30:C30"/>
    <mergeCell ref="B31:C31"/>
    <mergeCell ref="C34:I34"/>
    <mergeCell ref="C35:I35"/>
    <mergeCell ref="C36:I36"/>
    <mergeCell ref="C8:C9"/>
    <mergeCell ref="B8:B9"/>
    <mergeCell ref="H10:H11"/>
    <mergeCell ref="G10:G11"/>
    <mergeCell ref="F10:F11"/>
    <mergeCell ref="E10:E11"/>
    <mergeCell ref="D10:D11"/>
    <mergeCell ref="C10:C11"/>
    <mergeCell ref="B10:B11"/>
    <mergeCell ref="D8:D9"/>
    <mergeCell ref="H8:H9"/>
    <mergeCell ref="G8:G9"/>
    <mergeCell ref="F8:F9"/>
    <mergeCell ref="E8:E9"/>
    <mergeCell ref="I10:I11"/>
    <mergeCell ref="J8:J9"/>
    <mergeCell ref="K8:K9"/>
    <mergeCell ref="J10:J11"/>
    <mergeCell ref="K10:K11"/>
    <mergeCell ref="I8:I9"/>
  </mergeCells>
  <phoneticPr fontId="15"/>
  <pageMargins left="0.55118110236220474" right="0.70866141732283472" top="0.43307086614173229" bottom="0.43307086614173229" header="0.31496062992125984" footer="0.31496062992125984"/>
  <pageSetup paperSize="9" scale="74" fitToHeight="5" orientation="landscape" r:id="rId1"/>
  <drawing r:id="rId2"/>
  <legacyDrawing r:id="rId3"/>
  <oleObjects>
    <mc:AlternateContent xmlns:mc="http://schemas.openxmlformats.org/markup-compatibility/2006">
      <mc:Choice Requires="x14">
        <oleObject progId="Equation.3" shapeId="3082" r:id="rId4">
          <objectPr defaultSize="0" autoPict="0" r:id="rId5">
            <anchor moveWithCells="1" sizeWithCells="1">
              <from>
                <xdr:col>8</xdr:col>
                <xdr:colOff>47625</xdr:colOff>
                <xdr:row>7</xdr:row>
                <xdr:rowOff>3028950</xdr:rowOff>
              </from>
              <to>
                <xdr:col>8</xdr:col>
                <xdr:colOff>4486275</xdr:colOff>
                <xdr:row>7</xdr:row>
                <xdr:rowOff>3514725</xdr:rowOff>
              </to>
            </anchor>
          </objectPr>
        </oleObject>
      </mc:Choice>
      <mc:Fallback>
        <oleObject progId="Equation.3" shapeId="3082" r:id="rId4"/>
      </mc:Fallback>
    </mc:AlternateContent>
    <mc:AlternateContent xmlns:mc="http://schemas.openxmlformats.org/markup-compatibility/2006">
      <mc:Choice Requires="x14">
        <oleObject progId="Equation.3" shapeId="3085" r:id="rId6">
          <objectPr defaultSize="0" autoPict="0" r:id="rId7">
            <anchor moveWithCells="1" sizeWithCells="1">
              <from>
                <xdr:col>8</xdr:col>
                <xdr:colOff>95250</xdr:colOff>
                <xdr:row>9</xdr:row>
                <xdr:rowOff>3190875</xdr:rowOff>
              </from>
              <to>
                <xdr:col>8</xdr:col>
                <xdr:colOff>4486275</xdr:colOff>
                <xdr:row>9</xdr:row>
                <xdr:rowOff>3619500</xdr:rowOff>
              </to>
            </anchor>
          </objectPr>
        </oleObject>
      </mc:Choice>
      <mc:Fallback>
        <oleObject progId="Equation.3" shapeId="3085" r:id="rId6"/>
      </mc:Fallback>
    </mc:AlternateContent>
    <mc:AlternateContent xmlns:mc="http://schemas.openxmlformats.org/markup-compatibility/2006">
      <mc:Choice Requires="x14">
        <oleObject progId="Equation.3" shapeId="3086" r:id="rId8">
          <objectPr defaultSize="0" autoPict="0" r:id="rId9">
            <anchor moveWithCells="1" sizeWithCells="1">
              <from>
                <xdr:col>8</xdr:col>
                <xdr:colOff>123825</xdr:colOff>
                <xdr:row>9</xdr:row>
                <xdr:rowOff>2095500</xdr:rowOff>
              </from>
              <to>
                <xdr:col>8</xdr:col>
                <xdr:colOff>1838325</xdr:colOff>
                <xdr:row>9</xdr:row>
                <xdr:rowOff>2581275</xdr:rowOff>
              </to>
            </anchor>
          </objectPr>
        </oleObject>
      </mc:Choice>
      <mc:Fallback>
        <oleObject progId="Equation.3" shapeId="3086" r:id="rId8"/>
      </mc:Fallback>
    </mc:AlternateContent>
    <mc:AlternateContent xmlns:mc="http://schemas.openxmlformats.org/markup-compatibility/2006">
      <mc:Choice Requires="x14">
        <oleObject progId="Equation.3" shapeId="3087" r:id="rId10">
          <objectPr defaultSize="0" autoPict="0" r:id="rId11">
            <anchor moveWithCells="1" sizeWithCells="1">
              <from>
                <xdr:col>8</xdr:col>
                <xdr:colOff>76200</xdr:colOff>
                <xdr:row>7</xdr:row>
                <xdr:rowOff>2057400</xdr:rowOff>
              </from>
              <to>
                <xdr:col>8</xdr:col>
                <xdr:colOff>1647825</xdr:colOff>
                <xdr:row>7</xdr:row>
                <xdr:rowOff>2486025</xdr:rowOff>
              </to>
            </anchor>
          </objectPr>
        </oleObject>
      </mc:Choice>
      <mc:Fallback>
        <oleObject progId="Equation.3" shapeId="3087" r:id="rId10"/>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34"/>
  <sheetViews>
    <sheetView view="pageBreakPreview" zoomScale="90" zoomScaleNormal="90" zoomScaleSheetLayoutView="90" workbookViewId="0"/>
  </sheetViews>
  <sheetFormatPr defaultRowHeight="14.25" x14ac:dyDescent="0.15"/>
  <cols>
    <col min="1" max="4" width="3.625" style="1" customWidth="1"/>
    <col min="5" max="5" width="47.125" style="1" customWidth="1"/>
    <col min="6" max="7" width="12.625" style="1" customWidth="1"/>
    <col min="8" max="8" width="10.875" style="1" customWidth="1"/>
    <col min="9" max="9" width="11.625" style="6" customWidth="1"/>
    <col min="10" max="16384" width="9" style="1"/>
  </cols>
  <sheetData>
    <row r="1" spans="1:11" ht="18" customHeight="1" x14ac:dyDescent="0.15">
      <c r="I1" s="12" t="str">
        <f>'MPS(input)'!K1</f>
        <v>Monitoring Spreadsheet: JCM_ID_AM010_ver01.0</v>
      </c>
    </row>
    <row r="2" spans="1:11" ht="18" customHeight="1" x14ac:dyDescent="0.15">
      <c r="I2" s="12" t="str">
        <f>'MPS(input)'!K2</f>
        <v>Reference Number:</v>
      </c>
    </row>
    <row r="3" spans="1:11" ht="27.75" customHeight="1" x14ac:dyDescent="0.15">
      <c r="A3" s="136" t="s">
        <v>127</v>
      </c>
      <c r="B3" s="136"/>
      <c r="C3" s="136"/>
      <c r="D3" s="136"/>
      <c r="E3" s="136"/>
      <c r="F3" s="136"/>
      <c r="G3" s="136"/>
      <c r="H3" s="136"/>
      <c r="I3" s="136"/>
    </row>
    <row r="4" spans="1:11" ht="11.25" customHeight="1" x14ac:dyDescent="0.15"/>
    <row r="5" spans="1:11" ht="18.75" customHeight="1" thickBot="1" x14ac:dyDescent="0.2">
      <c r="A5" s="46" t="s">
        <v>2</v>
      </c>
      <c r="B5" s="30"/>
      <c r="C5" s="30"/>
      <c r="D5" s="30"/>
      <c r="E5" s="29"/>
      <c r="F5" s="31" t="s">
        <v>6</v>
      </c>
      <c r="G5" s="59" t="s">
        <v>0</v>
      </c>
      <c r="H5" s="31" t="s">
        <v>1</v>
      </c>
      <c r="I5" s="32" t="s">
        <v>7</v>
      </c>
    </row>
    <row r="6" spans="1:11" ht="18.75" customHeight="1" thickBot="1" x14ac:dyDescent="0.2">
      <c r="A6" s="48"/>
      <c r="B6" s="33" t="s">
        <v>45</v>
      </c>
      <c r="C6" s="33"/>
      <c r="D6" s="33"/>
      <c r="E6" s="33"/>
      <c r="F6" s="55" t="s">
        <v>47</v>
      </c>
      <c r="G6" s="16">
        <f>G11-G19</f>
        <v>0</v>
      </c>
      <c r="H6" s="57" t="s">
        <v>49</v>
      </c>
      <c r="I6" s="34" t="s">
        <v>48</v>
      </c>
    </row>
    <row r="7" spans="1:11" ht="18.75" customHeight="1" x14ac:dyDescent="0.15">
      <c r="A7" s="46" t="s">
        <v>3</v>
      </c>
      <c r="B7" s="35"/>
      <c r="C7" s="35"/>
      <c r="D7" s="35"/>
      <c r="E7" s="36"/>
      <c r="F7" s="36"/>
      <c r="G7" s="62"/>
      <c r="H7" s="36"/>
      <c r="I7" s="37"/>
      <c r="J7" s="76"/>
      <c r="K7" s="76"/>
    </row>
    <row r="8" spans="1:11" ht="36" customHeight="1" x14ac:dyDescent="0.15">
      <c r="A8" s="47"/>
      <c r="B8" s="137" t="s">
        <v>37</v>
      </c>
      <c r="C8" s="138"/>
      <c r="D8" s="138"/>
      <c r="E8" s="139"/>
      <c r="F8" s="38" t="s">
        <v>47</v>
      </c>
      <c r="G8" s="93">
        <f>$F$30</f>
        <v>0.9</v>
      </c>
      <c r="H8" s="92" t="s">
        <v>87</v>
      </c>
      <c r="I8" s="39" t="s">
        <v>88</v>
      </c>
      <c r="J8" s="18"/>
      <c r="K8" s="18"/>
    </row>
    <row r="9" spans="1:11" ht="36" customHeight="1" x14ac:dyDescent="0.15">
      <c r="A9" s="48"/>
      <c r="B9" s="137" t="s">
        <v>38</v>
      </c>
      <c r="C9" s="138"/>
      <c r="D9" s="138"/>
      <c r="E9" s="139"/>
      <c r="F9" s="38" t="s">
        <v>47</v>
      </c>
      <c r="G9" s="93">
        <f>$F$31</f>
        <v>3.7</v>
      </c>
      <c r="H9" s="92" t="s">
        <v>87</v>
      </c>
      <c r="I9" s="39" t="s">
        <v>89</v>
      </c>
      <c r="J9" s="18"/>
      <c r="K9" s="18"/>
    </row>
    <row r="10" spans="1:11" ht="18.75" customHeight="1" thickBot="1" x14ac:dyDescent="0.2">
      <c r="A10" s="46" t="s">
        <v>4</v>
      </c>
      <c r="B10" s="36"/>
      <c r="C10" s="35"/>
      <c r="D10" s="37"/>
      <c r="E10" s="37"/>
      <c r="F10" s="37"/>
      <c r="G10" s="60"/>
      <c r="H10" s="36"/>
      <c r="I10" s="37"/>
      <c r="J10" s="18"/>
      <c r="K10" s="18"/>
    </row>
    <row r="11" spans="1:11" ht="18.75" customHeight="1" thickBot="1" x14ac:dyDescent="0.2">
      <c r="A11" s="47"/>
      <c r="B11" s="52" t="s">
        <v>90</v>
      </c>
      <c r="C11" s="40"/>
      <c r="D11" s="40"/>
      <c r="E11" s="40"/>
      <c r="F11" s="56" t="s">
        <v>47</v>
      </c>
      <c r="G11" s="16">
        <f>($G$12/$G$14*$G$16)+($G$13/$G$15/3.6*$G$17)</f>
        <v>0</v>
      </c>
      <c r="H11" s="58" t="s">
        <v>91</v>
      </c>
      <c r="I11" s="39" t="s">
        <v>92</v>
      </c>
      <c r="J11" s="18"/>
      <c r="K11" s="18"/>
    </row>
    <row r="12" spans="1:11" ht="36" customHeight="1" x14ac:dyDescent="0.15">
      <c r="A12" s="47"/>
      <c r="B12" s="53"/>
      <c r="C12" s="130" t="s">
        <v>93</v>
      </c>
      <c r="D12" s="130"/>
      <c r="E12" s="130"/>
      <c r="F12" s="38" t="s">
        <v>47</v>
      </c>
      <c r="G12" s="96">
        <f>'MPS(input)'!$E$8</f>
        <v>0</v>
      </c>
      <c r="H12" s="97" t="s">
        <v>94</v>
      </c>
      <c r="I12" s="77" t="s">
        <v>121</v>
      </c>
      <c r="J12" s="18"/>
      <c r="K12" s="18"/>
    </row>
    <row r="13" spans="1:11" ht="36" customHeight="1" x14ac:dyDescent="0.15">
      <c r="A13" s="47"/>
      <c r="B13" s="53"/>
      <c r="C13" s="130" t="s">
        <v>95</v>
      </c>
      <c r="D13" s="130"/>
      <c r="E13" s="130"/>
      <c r="F13" s="38" t="s">
        <v>47</v>
      </c>
      <c r="G13" s="98">
        <f>'MPS(input)'!$E$10</f>
        <v>0</v>
      </c>
      <c r="H13" s="97" t="s">
        <v>94</v>
      </c>
      <c r="I13" s="77" t="s">
        <v>122</v>
      </c>
      <c r="J13" s="18"/>
      <c r="K13" s="18"/>
    </row>
    <row r="14" spans="1:11" ht="36" customHeight="1" x14ac:dyDescent="0.15">
      <c r="A14" s="47"/>
      <c r="B14" s="53"/>
      <c r="C14" s="130" t="s">
        <v>96</v>
      </c>
      <c r="D14" s="130"/>
      <c r="E14" s="130"/>
      <c r="F14" s="38" t="s">
        <v>47</v>
      </c>
      <c r="G14" s="94">
        <f>'MPS(input)'!$E$21</f>
        <v>0.9</v>
      </c>
      <c r="H14" s="95" t="s">
        <v>97</v>
      </c>
      <c r="I14" s="39" t="s">
        <v>88</v>
      </c>
      <c r="J14" s="18"/>
      <c r="K14" s="18"/>
    </row>
    <row r="15" spans="1:11" ht="36" customHeight="1" x14ac:dyDescent="0.15">
      <c r="A15" s="47"/>
      <c r="B15" s="53"/>
      <c r="C15" s="130" t="s">
        <v>98</v>
      </c>
      <c r="D15" s="130"/>
      <c r="E15" s="130"/>
      <c r="F15" s="38" t="s">
        <v>47</v>
      </c>
      <c r="G15" s="94">
        <f>'MPS(input)'!$E$22</f>
        <v>3.7</v>
      </c>
      <c r="H15" s="95" t="s">
        <v>97</v>
      </c>
      <c r="I15" s="39" t="s">
        <v>89</v>
      </c>
      <c r="J15" s="18"/>
      <c r="K15" s="18"/>
    </row>
    <row r="16" spans="1:11" ht="36" customHeight="1" x14ac:dyDescent="0.15">
      <c r="A16" s="47"/>
      <c r="B16" s="53"/>
      <c r="C16" s="130" t="s">
        <v>65</v>
      </c>
      <c r="D16" s="130"/>
      <c r="E16" s="130"/>
      <c r="F16" s="38" t="s">
        <v>66</v>
      </c>
      <c r="G16" s="110">
        <f>'MPS(input)'!$E$23</f>
        <v>0</v>
      </c>
      <c r="H16" s="111" t="s">
        <v>67</v>
      </c>
      <c r="I16" s="39" t="s">
        <v>68</v>
      </c>
    </row>
    <row r="17" spans="1:9" ht="36" customHeight="1" x14ac:dyDescent="0.15">
      <c r="A17" s="48"/>
      <c r="B17" s="54"/>
      <c r="C17" s="130" t="s">
        <v>69</v>
      </c>
      <c r="D17" s="130"/>
      <c r="E17" s="130"/>
      <c r="F17" s="38" t="s">
        <v>70</v>
      </c>
      <c r="G17" s="112">
        <f>'MPS(input)'!E26</f>
        <v>0</v>
      </c>
      <c r="H17" s="111" t="s">
        <v>71</v>
      </c>
      <c r="I17" s="39" t="s">
        <v>72</v>
      </c>
    </row>
    <row r="18" spans="1:9" ht="18.75" customHeight="1" thickBot="1" x14ac:dyDescent="0.2">
      <c r="A18" s="46" t="s">
        <v>5</v>
      </c>
      <c r="B18" s="30"/>
      <c r="C18" s="30"/>
      <c r="D18" s="30"/>
      <c r="E18" s="29"/>
      <c r="F18" s="31"/>
      <c r="G18" s="61"/>
      <c r="H18" s="29"/>
      <c r="I18" s="31"/>
    </row>
    <row r="19" spans="1:9" ht="18.75" customHeight="1" thickBot="1" x14ac:dyDescent="0.2">
      <c r="A19" s="47"/>
      <c r="B19" s="49" t="s">
        <v>64</v>
      </c>
      <c r="C19" s="41"/>
      <c r="D19" s="41"/>
      <c r="E19" s="41"/>
      <c r="F19" s="55" t="s">
        <v>47</v>
      </c>
      <c r="G19" s="16">
        <f>(G20*G21)+(G22*G23)</f>
        <v>0</v>
      </c>
      <c r="H19" s="57" t="s">
        <v>49</v>
      </c>
      <c r="I19" s="42" t="s">
        <v>46</v>
      </c>
    </row>
    <row r="20" spans="1:9" ht="18.75" customHeight="1" x14ac:dyDescent="0.15">
      <c r="A20" s="47"/>
      <c r="B20" s="50"/>
      <c r="C20" s="43" t="s">
        <v>73</v>
      </c>
      <c r="D20" s="43"/>
      <c r="E20" s="43"/>
      <c r="F20" s="38" t="s">
        <v>70</v>
      </c>
      <c r="G20" s="63">
        <f>G24+G25+G26+G27</f>
        <v>0</v>
      </c>
      <c r="H20" s="44" t="s">
        <v>36</v>
      </c>
      <c r="I20" s="39" t="s">
        <v>102</v>
      </c>
    </row>
    <row r="21" spans="1:9" ht="18.75" customHeight="1" x14ac:dyDescent="0.15">
      <c r="A21" s="47"/>
      <c r="B21" s="50"/>
      <c r="C21" s="130" t="s">
        <v>69</v>
      </c>
      <c r="D21" s="130"/>
      <c r="E21" s="130"/>
      <c r="F21" s="38" t="s">
        <v>47</v>
      </c>
      <c r="G21" s="100">
        <f>'MPS(input)'!E26</f>
        <v>0</v>
      </c>
      <c r="H21" s="101" t="s">
        <v>71</v>
      </c>
      <c r="I21" s="39" t="s">
        <v>72</v>
      </c>
    </row>
    <row r="22" spans="1:9" ht="18.75" customHeight="1" x14ac:dyDescent="0.15">
      <c r="A22" s="47"/>
      <c r="B22" s="50"/>
      <c r="C22" s="130" t="s">
        <v>74</v>
      </c>
      <c r="D22" s="130"/>
      <c r="E22" s="130"/>
      <c r="F22" s="38" t="s">
        <v>66</v>
      </c>
      <c r="G22" s="98">
        <f>'MPS(input)'!E12</f>
        <v>0</v>
      </c>
      <c r="H22" s="43" t="s">
        <v>40</v>
      </c>
      <c r="I22" s="45" t="s">
        <v>103</v>
      </c>
    </row>
    <row r="23" spans="1:9" ht="18.75" customHeight="1" x14ac:dyDescent="0.15">
      <c r="A23" s="47"/>
      <c r="B23" s="50"/>
      <c r="C23" s="130" t="s">
        <v>75</v>
      </c>
      <c r="D23" s="130"/>
      <c r="E23" s="130"/>
      <c r="F23" s="38" t="s">
        <v>47</v>
      </c>
      <c r="G23" s="102">
        <f>'MPS(input)'!E27</f>
        <v>0</v>
      </c>
      <c r="H23" s="101" t="s">
        <v>104</v>
      </c>
      <c r="I23" s="45" t="s">
        <v>76</v>
      </c>
    </row>
    <row r="24" spans="1:9" ht="36" customHeight="1" x14ac:dyDescent="0.15">
      <c r="A24" s="47"/>
      <c r="B24" s="50"/>
      <c r="C24" s="130" t="s">
        <v>77</v>
      </c>
      <c r="D24" s="130"/>
      <c r="E24" s="130"/>
      <c r="F24" s="38" t="s">
        <v>70</v>
      </c>
      <c r="G24" s="99">
        <f>'MPS(input)'!E13</f>
        <v>0</v>
      </c>
      <c r="H24" s="43" t="s">
        <v>36</v>
      </c>
      <c r="I24" s="45" t="s">
        <v>123</v>
      </c>
    </row>
    <row r="25" spans="1:9" ht="36" customHeight="1" x14ac:dyDescent="0.15">
      <c r="A25" s="47"/>
      <c r="B25" s="50"/>
      <c r="C25" s="130" t="s">
        <v>78</v>
      </c>
      <c r="D25" s="130"/>
      <c r="E25" s="130"/>
      <c r="F25" s="38" t="s">
        <v>70</v>
      </c>
      <c r="G25" s="99">
        <f>'MPS(input)'!E14</f>
        <v>0</v>
      </c>
      <c r="H25" s="43" t="s">
        <v>36</v>
      </c>
      <c r="I25" s="45" t="s">
        <v>124</v>
      </c>
    </row>
    <row r="26" spans="1:9" ht="36" customHeight="1" x14ac:dyDescent="0.15">
      <c r="A26" s="47"/>
      <c r="B26" s="50"/>
      <c r="C26" s="130" t="s">
        <v>79</v>
      </c>
      <c r="D26" s="130"/>
      <c r="E26" s="130"/>
      <c r="F26" s="38" t="s">
        <v>70</v>
      </c>
      <c r="G26" s="99">
        <f>'MPS(input)'!E15</f>
        <v>0</v>
      </c>
      <c r="H26" s="43" t="s">
        <v>36</v>
      </c>
      <c r="I26" s="45" t="s">
        <v>125</v>
      </c>
    </row>
    <row r="27" spans="1:9" ht="48" customHeight="1" x14ac:dyDescent="0.15">
      <c r="A27" s="48"/>
      <c r="B27" s="51"/>
      <c r="C27" s="130" t="s">
        <v>80</v>
      </c>
      <c r="D27" s="130"/>
      <c r="E27" s="130"/>
      <c r="F27" s="38" t="s">
        <v>70</v>
      </c>
      <c r="G27" s="99">
        <f>'MPS(input)'!E16</f>
        <v>0</v>
      </c>
      <c r="H27" s="43" t="s">
        <v>36</v>
      </c>
      <c r="I27" s="45" t="s">
        <v>126</v>
      </c>
    </row>
    <row r="28" spans="1:9" ht="14.25" customHeight="1" x14ac:dyDescent="0.15">
      <c r="A28" s="2"/>
      <c r="B28" s="2"/>
      <c r="C28" s="2"/>
      <c r="D28" s="2"/>
      <c r="E28" s="2"/>
      <c r="F28" s="8"/>
      <c r="G28" s="7"/>
      <c r="H28" s="7"/>
      <c r="I28" s="78"/>
    </row>
    <row r="29" spans="1:9" ht="21.75" customHeight="1" x14ac:dyDescent="0.15">
      <c r="E29" s="2" t="s">
        <v>8</v>
      </c>
      <c r="F29" s="4"/>
    </row>
    <row r="30" spans="1:9" ht="36" customHeight="1" x14ac:dyDescent="0.15">
      <c r="E30" s="19" t="s">
        <v>81</v>
      </c>
      <c r="F30" s="17">
        <v>0.9</v>
      </c>
      <c r="G30" s="20" t="s">
        <v>87</v>
      </c>
      <c r="H30" s="21" t="s">
        <v>88</v>
      </c>
    </row>
    <row r="31" spans="1:9" ht="36" customHeight="1" x14ac:dyDescent="0.15">
      <c r="E31" s="19" t="s">
        <v>82</v>
      </c>
      <c r="F31" s="17">
        <v>3.7</v>
      </c>
      <c r="G31" s="20" t="s">
        <v>87</v>
      </c>
      <c r="H31" s="21" t="s">
        <v>89</v>
      </c>
    </row>
    <row r="32" spans="1:9" s="6" customFormat="1" x14ac:dyDescent="0.15">
      <c r="E32" s="7"/>
      <c r="F32" s="7"/>
      <c r="G32" s="7"/>
      <c r="H32" s="7"/>
    </row>
    <row r="33" spans="5:8" ht="18.75" customHeight="1" x14ac:dyDescent="0.15">
      <c r="E33" s="21" t="s">
        <v>83</v>
      </c>
      <c r="F33" s="22">
        <v>4.1859999999999999</v>
      </c>
      <c r="G33" s="20" t="s">
        <v>87</v>
      </c>
      <c r="H33" s="21" t="s">
        <v>85</v>
      </c>
    </row>
    <row r="34" spans="5:8" ht="18.75" customHeight="1" x14ac:dyDescent="0.15">
      <c r="E34" s="21" t="s">
        <v>84</v>
      </c>
      <c r="F34" s="23">
        <v>1</v>
      </c>
      <c r="G34" s="20" t="s">
        <v>87</v>
      </c>
      <c r="H34" s="21" t="s">
        <v>86</v>
      </c>
    </row>
  </sheetData>
  <sheetProtection password="C7C3" sheet="1" objects="1" scenarios="1"/>
  <mergeCells count="16">
    <mergeCell ref="A3:I3"/>
    <mergeCell ref="C12:E12"/>
    <mergeCell ref="C13:E13"/>
    <mergeCell ref="C14:E14"/>
    <mergeCell ref="B8:E8"/>
    <mergeCell ref="B9:E9"/>
    <mergeCell ref="C15:E15"/>
    <mergeCell ref="C22:E22"/>
    <mergeCell ref="C16:E16"/>
    <mergeCell ref="C17:E17"/>
    <mergeCell ref="C21:E21"/>
    <mergeCell ref="C23:E23"/>
    <mergeCell ref="C24:E24"/>
    <mergeCell ref="C25:E25"/>
    <mergeCell ref="C26:E26"/>
    <mergeCell ref="C27:E27"/>
  </mergeCells>
  <phoneticPr fontId="15"/>
  <pageMargins left="0.70866141732283472" right="0.70866141732283472" top="0.35433070866141736" bottom="0.43307086614173229" header="0.31496062992125984" footer="0.31496062992125984"/>
  <pageSetup paperSize="9" scale="81" orientation="portrait" r:id="rId1"/>
  <rowBreaks count="1" manualBreakCount="1">
    <brk id="28" max="8"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zoomScale="80" zoomScaleNormal="80" workbookViewId="0"/>
  </sheetViews>
  <sheetFormatPr defaultRowHeight="13.5" x14ac:dyDescent="0.15"/>
  <cols>
    <col min="1" max="1" width="3.625" style="103" customWidth="1"/>
    <col min="2" max="2" width="36.375" style="103" customWidth="1"/>
    <col min="3" max="3" width="49.125" style="103" customWidth="1"/>
    <col min="4" max="256" width="9" style="103"/>
    <col min="257" max="257" width="3.625" style="103" customWidth="1"/>
    <col min="258" max="258" width="36.375" style="103" customWidth="1"/>
    <col min="259" max="259" width="49.125" style="103" customWidth="1"/>
    <col min="260" max="512" width="9" style="103"/>
    <col min="513" max="513" width="3.625" style="103" customWidth="1"/>
    <col min="514" max="514" width="36.375" style="103" customWidth="1"/>
    <col min="515" max="515" width="49.125" style="103" customWidth="1"/>
    <col min="516" max="768" width="9" style="103"/>
    <col min="769" max="769" width="3.625" style="103" customWidth="1"/>
    <col min="770" max="770" width="36.375" style="103" customWidth="1"/>
    <col min="771" max="771" width="49.125" style="103" customWidth="1"/>
    <col min="772" max="1024" width="9" style="103"/>
    <col min="1025" max="1025" width="3.625" style="103" customWidth="1"/>
    <col min="1026" max="1026" width="36.375" style="103" customWidth="1"/>
    <col min="1027" max="1027" width="49.125" style="103" customWidth="1"/>
    <col min="1028" max="1280" width="9" style="103"/>
    <col min="1281" max="1281" width="3.625" style="103" customWidth="1"/>
    <col min="1282" max="1282" width="36.375" style="103" customWidth="1"/>
    <col min="1283" max="1283" width="49.125" style="103" customWidth="1"/>
    <col min="1284" max="1536" width="9" style="103"/>
    <col min="1537" max="1537" width="3.625" style="103" customWidth="1"/>
    <col min="1538" max="1538" width="36.375" style="103" customWidth="1"/>
    <col min="1539" max="1539" width="49.125" style="103" customWidth="1"/>
    <col min="1540" max="1792" width="9" style="103"/>
    <col min="1793" max="1793" width="3.625" style="103" customWidth="1"/>
    <col min="1794" max="1794" width="36.375" style="103" customWidth="1"/>
    <col min="1795" max="1795" width="49.125" style="103" customWidth="1"/>
    <col min="1796" max="2048" width="9" style="103"/>
    <col min="2049" max="2049" width="3.625" style="103" customWidth="1"/>
    <col min="2050" max="2050" width="36.375" style="103" customWidth="1"/>
    <col min="2051" max="2051" width="49.125" style="103" customWidth="1"/>
    <col min="2052" max="2304" width="9" style="103"/>
    <col min="2305" max="2305" width="3.625" style="103" customWidth="1"/>
    <col min="2306" max="2306" width="36.375" style="103" customWidth="1"/>
    <col min="2307" max="2307" width="49.125" style="103" customWidth="1"/>
    <col min="2308" max="2560" width="9" style="103"/>
    <col min="2561" max="2561" width="3.625" style="103" customWidth="1"/>
    <col min="2562" max="2562" width="36.375" style="103" customWidth="1"/>
    <col min="2563" max="2563" width="49.125" style="103" customWidth="1"/>
    <col min="2564" max="2816" width="9" style="103"/>
    <col min="2817" max="2817" width="3.625" style="103" customWidth="1"/>
    <col min="2818" max="2818" width="36.375" style="103" customWidth="1"/>
    <col min="2819" max="2819" width="49.125" style="103" customWidth="1"/>
    <col min="2820" max="3072" width="9" style="103"/>
    <col min="3073" max="3073" width="3.625" style="103" customWidth="1"/>
    <col min="3074" max="3074" width="36.375" style="103" customWidth="1"/>
    <col min="3075" max="3075" width="49.125" style="103" customWidth="1"/>
    <col min="3076" max="3328" width="9" style="103"/>
    <col min="3329" max="3329" width="3.625" style="103" customWidth="1"/>
    <col min="3330" max="3330" width="36.375" style="103" customWidth="1"/>
    <col min="3331" max="3331" width="49.125" style="103" customWidth="1"/>
    <col min="3332" max="3584" width="9" style="103"/>
    <col min="3585" max="3585" width="3.625" style="103" customWidth="1"/>
    <col min="3586" max="3586" width="36.375" style="103" customWidth="1"/>
    <col min="3587" max="3587" width="49.125" style="103" customWidth="1"/>
    <col min="3588" max="3840" width="9" style="103"/>
    <col min="3841" max="3841" width="3.625" style="103" customWidth="1"/>
    <col min="3842" max="3842" width="36.375" style="103" customWidth="1"/>
    <col min="3843" max="3843" width="49.125" style="103" customWidth="1"/>
    <col min="3844" max="4096" width="9" style="103"/>
    <col min="4097" max="4097" width="3.625" style="103" customWidth="1"/>
    <col min="4098" max="4098" width="36.375" style="103" customWidth="1"/>
    <col min="4099" max="4099" width="49.125" style="103" customWidth="1"/>
    <col min="4100" max="4352" width="9" style="103"/>
    <col min="4353" max="4353" width="3.625" style="103" customWidth="1"/>
    <col min="4354" max="4354" width="36.375" style="103" customWidth="1"/>
    <col min="4355" max="4355" width="49.125" style="103" customWidth="1"/>
    <col min="4356" max="4608" width="9" style="103"/>
    <col min="4609" max="4609" width="3.625" style="103" customWidth="1"/>
    <col min="4610" max="4610" width="36.375" style="103" customWidth="1"/>
    <col min="4611" max="4611" width="49.125" style="103" customWidth="1"/>
    <col min="4612" max="4864" width="9" style="103"/>
    <col min="4865" max="4865" width="3.625" style="103" customWidth="1"/>
    <col min="4866" max="4866" width="36.375" style="103" customWidth="1"/>
    <col min="4867" max="4867" width="49.125" style="103" customWidth="1"/>
    <col min="4868" max="5120" width="9" style="103"/>
    <col min="5121" max="5121" width="3.625" style="103" customWidth="1"/>
    <col min="5122" max="5122" width="36.375" style="103" customWidth="1"/>
    <col min="5123" max="5123" width="49.125" style="103" customWidth="1"/>
    <col min="5124" max="5376" width="9" style="103"/>
    <col min="5377" max="5377" width="3.625" style="103" customWidth="1"/>
    <col min="5378" max="5378" width="36.375" style="103" customWidth="1"/>
    <col min="5379" max="5379" width="49.125" style="103" customWidth="1"/>
    <col min="5380" max="5632" width="9" style="103"/>
    <col min="5633" max="5633" width="3.625" style="103" customWidth="1"/>
    <col min="5634" max="5634" width="36.375" style="103" customWidth="1"/>
    <col min="5635" max="5635" width="49.125" style="103" customWidth="1"/>
    <col min="5636" max="5888" width="9" style="103"/>
    <col min="5889" max="5889" width="3.625" style="103" customWidth="1"/>
    <col min="5890" max="5890" width="36.375" style="103" customWidth="1"/>
    <col min="5891" max="5891" width="49.125" style="103" customWidth="1"/>
    <col min="5892" max="6144" width="9" style="103"/>
    <col min="6145" max="6145" width="3.625" style="103" customWidth="1"/>
    <col min="6146" max="6146" width="36.375" style="103" customWidth="1"/>
    <col min="6147" max="6147" width="49.125" style="103" customWidth="1"/>
    <col min="6148" max="6400" width="9" style="103"/>
    <col min="6401" max="6401" width="3.625" style="103" customWidth="1"/>
    <col min="6402" max="6402" width="36.375" style="103" customWidth="1"/>
    <col min="6403" max="6403" width="49.125" style="103" customWidth="1"/>
    <col min="6404" max="6656" width="9" style="103"/>
    <col min="6657" max="6657" width="3.625" style="103" customWidth="1"/>
    <col min="6658" max="6658" width="36.375" style="103" customWidth="1"/>
    <col min="6659" max="6659" width="49.125" style="103" customWidth="1"/>
    <col min="6660" max="6912" width="9" style="103"/>
    <col min="6913" max="6913" width="3.625" style="103" customWidth="1"/>
    <col min="6914" max="6914" width="36.375" style="103" customWidth="1"/>
    <col min="6915" max="6915" width="49.125" style="103" customWidth="1"/>
    <col min="6916" max="7168" width="9" style="103"/>
    <col min="7169" max="7169" width="3.625" style="103" customWidth="1"/>
    <col min="7170" max="7170" width="36.375" style="103" customWidth="1"/>
    <col min="7171" max="7171" width="49.125" style="103" customWidth="1"/>
    <col min="7172" max="7424" width="9" style="103"/>
    <col min="7425" max="7425" width="3.625" style="103" customWidth="1"/>
    <col min="7426" max="7426" width="36.375" style="103" customWidth="1"/>
    <col min="7427" max="7427" width="49.125" style="103" customWidth="1"/>
    <col min="7428" max="7680" width="9" style="103"/>
    <col min="7681" max="7681" width="3.625" style="103" customWidth="1"/>
    <col min="7682" max="7682" width="36.375" style="103" customWidth="1"/>
    <col min="7683" max="7683" width="49.125" style="103" customWidth="1"/>
    <col min="7684" max="7936" width="9" style="103"/>
    <col min="7937" max="7937" width="3.625" style="103" customWidth="1"/>
    <col min="7938" max="7938" width="36.375" style="103" customWidth="1"/>
    <col min="7939" max="7939" width="49.125" style="103" customWidth="1"/>
    <col min="7940" max="8192" width="9" style="103"/>
    <col min="8193" max="8193" width="3.625" style="103" customWidth="1"/>
    <col min="8194" max="8194" width="36.375" style="103" customWidth="1"/>
    <col min="8195" max="8195" width="49.125" style="103" customWidth="1"/>
    <col min="8196" max="8448" width="9" style="103"/>
    <col min="8449" max="8449" width="3.625" style="103" customWidth="1"/>
    <col min="8450" max="8450" width="36.375" style="103" customWidth="1"/>
    <col min="8451" max="8451" width="49.125" style="103" customWidth="1"/>
    <col min="8452" max="8704" width="9" style="103"/>
    <col min="8705" max="8705" width="3.625" style="103" customWidth="1"/>
    <col min="8706" max="8706" width="36.375" style="103" customWidth="1"/>
    <col min="8707" max="8707" width="49.125" style="103" customWidth="1"/>
    <col min="8708" max="8960" width="9" style="103"/>
    <col min="8961" max="8961" width="3.625" style="103" customWidth="1"/>
    <col min="8962" max="8962" width="36.375" style="103" customWidth="1"/>
    <col min="8963" max="8963" width="49.125" style="103" customWidth="1"/>
    <col min="8964" max="9216" width="9" style="103"/>
    <col min="9217" max="9217" width="3.625" style="103" customWidth="1"/>
    <col min="9218" max="9218" width="36.375" style="103" customWidth="1"/>
    <col min="9219" max="9219" width="49.125" style="103" customWidth="1"/>
    <col min="9220" max="9472" width="9" style="103"/>
    <col min="9473" max="9473" width="3.625" style="103" customWidth="1"/>
    <col min="9474" max="9474" width="36.375" style="103" customWidth="1"/>
    <col min="9475" max="9475" width="49.125" style="103" customWidth="1"/>
    <col min="9476" max="9728" width="9" style="103"/>
    <col min="9729" max="9729" width="3.625" style="103" customWidth="1"/>
    <col min="9730" max="9730" width="36.375" style="103" customWidth="1"/>
    <col min="9731" max="9731" width="49.125" style="103" customWidth="1"/>
    <col min="9732" max="9984" width="9" style="103"/>
    <col min="9985" max="9985" width="3.625" style="103" customWidth="1"/>
    <col min="9986" max="9986" width="36.375" style="103" customWidth="1"/>
    <col min="9987" max="9987" width="49.125" style="103" customWidth="1"/>
    <col min="9988" max="10240" width="9" style="103"/>
    <col min="10241" max="10241" width="3.625" style="103" customWidth="1"/>
    <col min="10242" max="10242" width="36.375" style="103" customWidth="1"/>
    <col min="10243" max="10243" width="49.125" style="103" customWidth="1"/>
    <col min="10244" max="10496" width="9" style="103"/>
    <col min="10497" max="10497" width="3.625" style="103" customWidth="1"/>
    <col min="10498" max="10498" width="36.375" style="103" customWidth="1"/>
    <col min="10499" max="10499" width="49.125" style="103" customWidth="1"/>
    <col min="10500" max="10752" width="9" style="103"/>
    <col min="10753" max="10753" width="3.625" style="103" customWidth="1"/>
    <col min="10754" max="10754" width="36.375" style="103" customWidth="1"/>
    <col min="10755" max="10755" width="49.125" style="103" customWidth="1"/>
    <col min="10756" max="11008" width="9" style="103"/>
    <col min="11009" max="11009" width="3.625" style="103" customWidth="1"/>
    <col min="11010" max="11010" width="36.375" style="103" customWidth="1"/>
    <col min="11011" max="11011" width="49.125" style="103" customWidth="1"/>
    <col min="11012" max="11264" width="9" style="103"/>
    <col min="11265" max="11265" width="3.625" style="103" customWidth="1"/>
    <col min="11266" max="11266" width="36.375" style="103" customWidth="1"/>
    <col min="11267" max="11267" width="49.125" style="103" customWidth="1"/>
    <col min="11268" max="11520" width="9" style="103"/>
    <col min="11521" max="11521" width="3.625" style="103" customWidth="1"/>
    <col min="11522" max="11522" width="36.375" style="103" customWidth="1"/>
    <col min="11523" max="11523" width="49.125" style="103" customWidth="1"/>
    <col min="11524" max="11776" width="9" style="103"/>
    <col min="11777" max="11777" width="3.625" style="103" customWidth="1"/>
    <col min="11778" max="11778" width="36.375" style="103" customWidth="1"/>
    <col min="11779" max="11779" width="49.125" style="103" customWidth="1"/>
    <col min="11780" max="12032" width="9" style="103"/>
    <col min="12033" max="12033" width="3.625" style="103" customWidth="1"/>
    <col min="12034" max="12034" width="36.375" style="103" customWidth="1"/>
    <col min="12035" max="12035" width="49.125" style="103" customWidth="1"/>
    <col min="12036" max="12288" width="9" style="103"/>
    <col min="12289" max="12289" width="3.625" style="103" customWidth="1"/>
    <col min="12290" max="12290" width="36.375" style="103" customWidth="1"/>
    <col min="12291" max="12291" width="49.125" style="103" customWidth="1"/>
    <col min="12292" max="12544" width="9" style="103"/>
    <col min="12545" max="12545" width="3.625" style="103" customWidth="1"/>
    <col min="12546" max="12546" width="36.375" style="103" customWidth="1"/>
    <col min="12547" max="12547" width="49.125" style="103" customWidth="1"/>
    <col min="12548" max="12800" width="9" style="103"/>
    <col min="12801" max="12801" width="3.625" style="103" customWidth="1"/>
    <col min="12802" max="12802" width="36.375" style="103" customWidth="1"/>
    <col min="12803" max="12803" width="49.125" style="103" customWidth="1"/>
    <col min="12804" max="13056" width="9" style="103"/>
    <col min="13057" max="13057" width="3.625" style="103" customWidth="1"/>
    <col min="13058" max="13058" width="36.375" style="103" customWidth="1"/>
    <col min="13059" max="13059" width="49.125" style="103" customWidth="1"/>
    <col min="13060" max="13312" width="9" style="103"/>
    <col min="13313" max="13313" width="3.625" style="103" customWidth="1"/>
    <col min="13314" max="13314" width="36.375" style="103" customWidth="1"/>
    <col min="13315" max="13315" width="49.125" style="103" customWidth="1"/>
    <col min="13316" max="13568" width="9" style="103"/>
    <col min="13569" max="13569" width="3.625" style="103" customWidth="1"/>
    <col min="13570" max="13570" width="36.375" style="103" customWidth="1"/>
    <col min="13571" max="13571" width="49.125" style="103" customWidth="1"/>
    <col min="13572" max="13824" width="9" style="103"/>
    <col min="13825" max="13825" width="3.625" style="103" customWidth="1"/>
    <col min="13826" max="13826" width="36.375" style="103" customWidth="1"/>
    <col min="13827" max="13827" width="49.125" style="103" customWidth="1"/>
    <col min="13828" max="14080" width="9" style="103"/>
    <col min="14081" max="14081" width="3.625" style="103" customWidth="1"/>
    <col min="14082" max="14082" width="36.375" style="103" customWidth="1"/>
    <col min="14083" max="14083" width="49.125" style="103" customWidth="1"/>
    <col min="14084" max="14336" width="9" style="103"/>
    <col min="14337" max="14337" width="3.625" style="103" customWidth="1"/>
    <col min="14338" max="14338" width="36.375" style="103" customWidth="1"/>
    <col min="14339" max="14339" width="49.125" style="103" customWidth="1"/>
    <col min="14340" max="14592" width="9" style="103"/>
    <col min="14593" max="14593" width="3.625" style="103" customWidth="1"/>
    <col min="14594" max="14594" width="36.375" style="103" customWidth="1"/>
    <col min="14595" max="14595" width="49.125" style="103" customWidth="1"/>
    <col min="14596" max="14848" width="9" style="103"/>
    <col min="14849" max="14849" width="3.625" style="103" customWidth="1"/>
    <col min="14850" max="14850" width="36.375" style="103" customWidth="1"/>
    <col min="14851" max="14851" width="49.125" style="103" customWidth="1"/>
    <col min="14852" max="15104" width="9" style="103"/>
    <col min="15105" max="15105" width="3.625" style="103" customWidth="1"/>
    <col min="15106" max="15106" width="36.375" style="103" customWidth="1"/>
    <col min="15107" max="15107" width="49.125" style="103" customWidth="1"/>
    <col min="15108" max="15360" width="9" style="103"/>
    <col min="15361" max="15361" width="3.625" style="103" customWidth="1"/>
    <col min="15362" max="15362" width="36.375" style="103" customWidth="1"/>
    <col min="15363" max="15363" width="49.125" style="103" customWidth="1"/>
    <col min="15364" max="15616" width="9" style="103"/>
    <col min="15617" max="15617" width="3.625" style="103" customWidth="1"/>
    <col min="15618" max="15618" width="36.375" style="103" customWidth="1"/>
    <col min="15619" max="15619" width="49.125" style="103" customWidth="1"/>
    <col min="15620" max="15872" width="9" style="103"/>
    <col min="15873" max="15873" width="3.625" style="103" customWidth="1"/>
    <col min="15874" max="15874" width="36.375" style="103" customWidth="1"/>
    <col min="15875" max="15875" width="49.125" style="103" customWidth="1"/>
    <col min="15876" max="16128" width="9" style="103"/>
    <col min="16129" max="16129" width="3.625" style="103" customWidth="1"/>
    <col min="16130" max="16130" width="36.375" style="103" customWidth="1"/>
    <col min="16131" max="16131" width="49.125" style="103" customWidth="1"/>
    <col min="16132" max="16384" width="9" style="103"/>
  </cols>
  <sheetData>
    <row r="1" spans="1:3" ht="18" customHeight="1" x14ac:dyDescent="0.15">
      <c r="C1" s="12" t="str">
        <f>'MPS(input)'!K1</f>
        <v>Monitoring Spreadsheet: JCM_ID_AM010_ver01.0</v>
      </c>
    </row>
    <row r="2" spans="1:3" ht="18" customHeight="1" x14ac:dyDescent="0.15">
      <c r="C2" s="12" t="str">
        <f>'MPS(input)'!K2</f>
        <v>Reference Number:</v>
      </c>
    </row>
    <row r="3" spans="1:3" ht="24" customHeight="1" x14ac:dyDescent="0.15">
      <c r="A3" s="140" t="s">
        <v>144</v>
      </c>
      <c r="B3" s="140"/>
      <c r="C3" s="140"/>
    </row>
    <row r="5" spans="1:3" ht="21" customHeight="1" x14ac:dyDescent="0.15">
      <c r="B5" s="64" t="s">
        <v>145</v>
      </c>
      <c r="C5" s="64" t="s">
        <v>146</v>
      </c>
    </row>
    <row r="6" spans="1:3" ht="54" customHeight="1" x14ac:dyDescent="0.15">
      <c r="B6" s="104"/>
      <c r="C6" s="104"/>
    </row>
    <row r="7" spans="1:3" ht="54" customHeight="1" x14ac:dyDescent="0.15">
      <c r="B7" s="104"/>
      <c r="C7" s="104"/>
    </row>
    <row r="8" spans="1:3" ht="54" customHeight="1" x14ac:dyDescent="0.15">
      <c r="B8" s="104"/>
      <c r="C8" s="104"/>
    </row>
    <row r="9" spans="1:3" ht="54" customHeight="1" x14ac:dyDescent="0.15">
      <c r="B9" s="104"/>
      <c r="C9" s="104"/>
    </row>
    <row r="10" spans="1:3" ht="54" customHeight="1" x14ac:dyDescent="0.15">
      <c r="B10" s="104"/>
      <c r="C10" s="104"/>
    </row>
    <row r="11" spans="1:3" ht="54" customHeight="1" x14ac:dyDescent="0.15">
      <c r="B11" s="104"/>
      <c r="C11" s="104"/>
    </row>
    <row r="12" spans="1:3" ht="54" customHeight="1" x14ac:dyDescent="0.15">
      <c r="B12" s="104"/>
      <c r="C12" s="104"/>
    </row>
  </sheetData>
  <sheetProtection password="C7C3" sheet="1" objects="1" scenarios="1" formatCells="0" formatRows="0" insertRows="0"/>
  <mergeCells count="1">
    <mergeCell ref="A3:C3"/>
  </mergeCells>
  <phoneticPr fontId="25"/>
  <pageMargins left="0.70866141732283472" right="0.70866141732283472" top="0.74803149606299213" bottom="0.74803149606299213" header="0.31496062992125984" footer="0.31496062992125984"/>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pageSetUpPr fitToPage="1"/>
  </sheetPr>
  <dimension ref="A1:L36"/>
  <sheetViews>
    <sheetView view="pageBreakPreview" zoomScale="80" zoomScaleNormal="60" zoomScaleSheetLayoutView="80" zoomScalePageLayoutView="60" workbookViewId="0"/>
  </sheetViews>
  <sheetFormatPr defaultRowHeight="16.5" x14ac:dyDescent="0.15"/>
  <cols>
    <col min="1" max="1" width="1.5" style="1" customWidth="1"/>
    <col min="2" max="2" width="11.5" style="1" customWidth="1"/>
    <col min="3" max="3" width="11.75" style="1" customWidth="1"/>
    <col min="4" max="4" width="13.625" style="14" customWidth="1"/>
    <col min="5" max="5" width="21.625" style="1" customWidth="1"/>
    <col min="6" max="7" width="10.625" style="1" customWidth="1"/>
    <col min="8" max="8" width="11.625" style="1" customWidth="1"/>
    <col min="9" max="9" width="10.25" style="1" customWidth="1"/>
    <col min="10" max="10" width="63.5" style="13" customWidth="1"/>
    <col min="11" max="11" width="12.625" style="1" customWidth="1"/>
    <col min="12" max="12" width="11.5" style="1" customWidth="1"/>
    <col min="13" max="16384" width="9" style="1"/>
  </cols>
  <sheetData>
    <row r="1" spans="1:12" ht="18" customHeight="1" x14ac:dyDescent="0.15">
      <c r="L1" s="12" t="str">
        <f>'MPS(input)'!K1</f>
        <v>Monitoring Spreadsheet: JCM_ID_AM010_ver01.0</v>
      </c>
    </row>
    <row r="2" spans="1:12" ht="18" customHeight="1" x14ac:dyDescent="0.15">
      <c r="L2" s="12" t="str">
        <f>'MPS(input)'!K2</f>
        <v>Reference Number:</v>
      </c>
    </row>
    <row r="3" spans="1:12" ht="27.75" customHeight="1" x14ac:dyDescent="0.15">
      <c r="A3" s="24" t="s">
        <v>147</v>
      </c>
      <c r="B3" s="24"/>
      <c r="C3" s="25"/>
      <c r="D3" s="26"/>
      <c r="E3" s="25"/>
      <c r="F3" s="25"/>
      <c r="G3" s="25"/>
      <c r="H3" s="25"/>
      <c r="I3" s="25"/>
      <c r="J3" s="27"/>
      <c r="K3" s="25"/>
      <c r="L3" s="28"/>
    </row>
    <row r="4" spans="1:12" ht="14.25" customHeight="1" x14ac:dyDescent="0.15"/>
    <row r="5" spans="1:12" ht="15" customHeight="1" x14ac:dyDescent="0.15">
      <c r="A5" s="5" t="s">
        <v>149</v>
      </c>
      <c r="B5" s="5"/>
      <c r="C5" s="5"/>
    </row>
    <row r="6" spans="1:12" ht="15" customHeight="1" x14ac:dyDescent="0.15">
      <c r="A6" s="5"/>
      <c r="B6" s="105" t="s">
        <v>152</v>
      </c>
      <c r="C6" s="64" t="s">
        <v>11</v>
      </c>
      <c r="D6" s="65" t="s">
        <v>12</v>
      </c>
      <c r="E6" s="64" t="s">
        <v>13</v>
      </c>
      <c r="F6" s="64" t="s">
        <v>14</v>
      </c>
      <c r="G6" s="64" t="s">
        <v>15</v>
      </c>
      <c r="H6" s="64" t="s">
        <v>16</v>
      </c>
      <c r="I6" s="64" t="s">
        <v>58</v>
      </c>
      <c r="J6" s="66" t="s">
        <v>17</v>
      </c>
      <c r="K6" s="64" t="s">
        <v>18</v>
      </c>
      <c r="L6" s="64" t="s">
        <v>154</v>
      </c>
    </row>
    <row r="7" spans="1:12" s="9" customFormat="1" ht="30" customHeight="1" x14ac:dyDescent="0.15">
      <c r="B7" s="64" t="s">
        <v>153</v>
      </c>
      <c r="C7" s="64" t="s">
        <v>19</v>
      </c>
      <c r="D7" s="65" t="s">
        <v>20</v>
      </c>
      <c r="E7" s="64" t="s">
        <v>21</v>
      </c>
      <c r="F7" s="64" t="s">
        <v>156</v>
      </c>
      <c r="G7" s="64" t="s">
        <v>1</v>
      </c>
      <c r="H7" s="64" t="s">
        <v>23</v>
      </c>
      <c r="I7" s="64" t="s">
        <v>24</v>
      </c>
      <c r="J7" s="66" t="s">
        <v>59</v>
      </c>
      <c r="K7" s="64" t="s">
        <v>25</v>
      </c>
      <c r="L7" s="64" t="s">
        <v>26</v>
      </c>
    </row>
    <row r="8" spans="1:12" ht="378" customHeight="1" x14ac:dyDescent="0.15">
      <c r="B8" s="152"/>
      <c r="C8" s="118" t="s">
        <v>33</v>
      </c>
      <c r="D8" s="117" t="s">
        <v>130</v>
      </c>
      <c r="E8" s="124" t="s">
        <v>109</v>
      </c>
      <c r="F8" s="121"/>
      <c r="G8" s="125" t="s">
        <v>51</v>
      </c>
      <c r="H8" s="119" t="s">
        <v>31</v>
      </c>
      <c r="I8" s="119" t="s">
        <v>35</v>
      </c>
      <c r="J8" s="114" t="s">
        <v>128</v>
      </c>
      <c r="K8" s="115" t="s">
        <v>110</v>
      </c>
      <c r="L8" s="116"/>
    </row>
    <row r="9" spans="1:12" ht="34.5" customHeight="1" x14ac:dyDescent="0.15">
      <c r="B9" s="153"/>
      <c r="C9" s="118"/>
      <c r="D9" s="117"/>
      <c r="E9" s="124"/>
      <c r="F9" s="121"/>
      <c r="G9" s="125"/>
      <c r="H9" s="119"/>
      <c r="I9" s="119"/>
      <c r="J9" s="114"/>
      <c r="K9" s="115"/>
      <c r="L9" s="116"/>
    </row>
    <row r="10" spans="1:12" ht="409.5" customHeight="1" x14ac:dyDescent="0.15">
      <c r="B10" s="152"/>
      <c r="C10" s="118" t="s">
        <v>34</v>
      </c>
      <c r="D10" s="117" t="s">
        <v>131</v>
      </c>
      <c r="E10" s="122" t="s">
        <v>60</v>
      </c>
      <c r="F10" s="121"/>
      <c r="G10" s="120" t="s">
        <v>51</v>
      </c>
      <c r="H10" s="119" t="s">
        <v>31</v>
      </c>
      <c r="I10" s="119" t="s">
        <v>35</v>
      </c>
      <c r="J10" s="114" t="s">
        <v>129</v>
      </c>
      <c r="K10" s="115" t="s">
        <v>111</v>
      </c>
      <c r="L10" s="116"/>
    </row>
    <row r="11" spans="1:12" ht="26.25" customHeight="1" x14ac:dyDescent="0.15">
      <c r="B11" s="153"/>
      <c r="C11" s="118"/>
      <c r="D11" s="117"/>
      <c r="E11" s="123"/>
      <c r="F11" s="121"/>
      <c r="G11" s="120"/>
      <c r="H11" s="119"/>
      <c r="I11" s="119"/>
      <c r="J11" s="114"/>
      <c r="K11" s="115"/>
      <c r="L11" s="116"/>
    </row>
    <row r="12" spans="1:12" ht="175.5" customHeight="1" x14ac:dyDescent="0.15">
      <c r="A12" s="4"/>
      <c r="B12" s="106"/>
      <c r="C12" s="67" t="s">
        <v>52</v>
      </c>
      <c r="D12" s="79" t="s">
        <v>132</v>
      </c>
      <c r="E12" s="68" t="s">
        <v>74</v>
      </c>
      <c r="F12" s="113"/>
      <c r="G12" s="69" t="s">
        <v>40</v>
      </c>
      <c r="H12" s="82" t="s">
        <v>41</v>
      </c>
      <c r="I12" s="82" t="s">
        <v>42</v>
      </c>
      <c r="J12" s="83" t="s">
        <v>99</v>
      </c>
      <c r="K12" s="84" t="s">
        <v>43</v>
      </c>
      <c r="L12" s="85"/>
    </row>
    <row r="13" spans="1:12" ht="108" customHeight="1" x14ac:dyDescent="0.15">
      <c r="A13" s="4"/>
      <c r="B13" s="106"/>
      <c r="C13" s="67" t="s">
        <v>53</v>
      </c>
      <c r="D13" s="79" t="s">
        <v>133</v>
      </c>
      <c r="E13" s="68" t="s">
        <v>112</v>
      </c>
      <c r="F13" s="113"/>
      <c r="G13" s="70" t="s">
        <v>36</v>
      </c>
      <c r="H13" s="82" t="s">
        <v>31</v>
      </c>
      <c r="I13" s="82" t="s">
        <v>35</v>
      </c>
      <c r="J13" s="83" t="s">
        <v>100</v>
      </c>
      <c r="K13" s="86" t="s">
        <v>44</v>
      </c>
      <c r="L13" s="85"/>
    </row>
    <row r="14" spans="1:12" ht="108" customHeight="1" x14ac:dyDescent="0.15">
      <c r="A14" s="4"/>
      <c r="B14" s="106"/>
      <c r="C14" s="67" t="s">
        <v>54</v>
      </c>
      <c r="D14" s="79" t="s">
        <v>134</v>
      </c>
      <c r="E14" s="68" t="s">
        <v>113</v>
      </c>
      <c r="F14" s="113"/>
      <c r="G14" s="70" t="s">
        <v>36</v>
      </c>
      <c r="H14" s="82" t="s">
        <v>31</v>
      </c>
      <c r="I14" s="82" t="s">
        <v>35</v>
      </c>
      <c r="J14" s="83" t="s">
        <v>101</v>
      </c>
      <c r="K14" s="86" t="s">
        <v>44</v>
      </c>
      <c r="L14" s="85"/>
    </row>
    <row r="15" spans="1:12" ht="108" customHeight="1" x14ac:dyDescent="0.15">
      <c r="A15" s="4"/>
      <c r="B15" s="106"/>
      <c r="C15" s="67" t="s">
        <v>55</v>
      </c>
      <c r="D15" s="79" t="s">
        <v>135</v>
      </c>
      <c r="E15" s="68" t="s">
        <v>79</v>
      </c>
      <c r="F15" s="113"/>
      <c r="G15" s="70" t="s">
        <v>36</v>
      </c>
      <c r="H15" s="82" t="s">
        <v>31</v>
      </c>
      <c r="I15" s="82" t="s">
        <v>35</v>
      </c>
      <c r="J15" s="83" t="s">
        <v>101</v>
      </c>
      <c r="K15" s="86" t="s">
        <v>44</v>
      </c>
      <c r="L15" s="85"/>
    </row>
    <row r="16" spans="1:12" ht="108" customHeight="1" x14ac:dyDescent="0.15">
      <c r="A16" s="4"/>
      <c r="B16" s="106"/>
      <c r="C16" s="67" t="s">
        <v>56</v>
      </c>
      <c r="D16" s="79" t="s">
        <v>136</v>
      </c>
      <c r="E16" s="68" t="s">
        <v>80</v>
      </c>
      <c r="F16" s="113"/>
      <c r="G16" s="70" t="s">
        <v>36</v>
      </c>
      <c r="H16" s="82" t="s">
        <v>31</v>
      </c>
      <c r="I16" s="82" t="s">
        <v>35</v>
      </c>
      <c r="J16" s="83" t="s">
        <v>101</v>
      </c>
      <c r="K16" s="86" t="s">
        <v>44</v>
      </c>
      <c r="L16" s="85"/>
    </row>
    <row r="17" spans="1:12" ht="8.25" customHeight="1" x14ac:dyDescent="0.15"/>
    <row r="18" spans="1:12" ht="15" customHeight="1" x14ac:dyDescent="0.15">
      <c r="A18" s="5" t="s">
        <v>150</v>
      </c>
      <c r="B18" s="5"/>
    </row>
    <row r="19" spans="1:12" ht="15" customHeight="1" x14ac:dyDescent="0.15">
      <c r="B19" s="154" t="s">
        <v>10</v>
      </c>
      <c r="C19" s="155"/>
      <c r="D19" s="135" t="s">
        <v>11</v>
      </c>
      <c r="E19" s="135"/>
      <c r="F19" s="64" t="s">
        <v>12</v>
      </c>
      <c r="G19" s="64" t="s">
        <v>13</v>
      </c>
      <c r="H19" s="135" t="s">
        <v>14</v>
      </c>
      <c r="I19" s="135"/>
      <c r="J19" s="135"/>
      <c r="K19" s="135" t="s">
        <v>15</v>
      </c>
      <c r="L19" s="135"/>
    </row>
    <row r="20" spans="1:12" ht="30" customHeight="1" x14ac:dyDescent="0.15">
      <c r="B20" s="154" t="s">
        <v>20</v>
      </c>
      <c r="C20" s="155"/>
      <c r="D20" s="135" t="s">
        <v>21</v>
      </c>
      <c r="E20" s="135"/>
      <c r="F20" s="64" t="s">
        <v>22</v>
      </c>
      <c r="G20" s="64" t="s">
        <v>1</v>
      </c>
      <c r="H20" s="135" t="s">
        <v>24</v>
      </c>
      <c r="I20" s="135"/>
      <c r="J20" s="135"/>
      <c r="K20" s="135" t="s">
        <v>26</v>
      </c>
      <c r="L20" s="135"/>
    </row>
    <row r="21" spans="1:12" ht="35.25" customHeight="1" x14ac:dyDescent="0.15">
      <c r="B21" s="150" t="s">
        <v>137</v>
      </c>
      <c r="C21" s="151"/>
      <c r="D21" s="130" t="s">
        <v>37</v>
      </c>
      <c r="E21" s="130"/>
      <c r="F21" s="87">
        <f>'MRS(calc_process)'!F30</f>
        <v>0.9</v>
      </c>
      <c r="G21" s="71" t="s">
        <v>39</v>
      </c>
      <c r="H21" s="124" t="s">
        <v>50</v>
      </c>
      <c r="I21" s="124"/>
      <c r="J21" s="124"/>
      <c r="K21" s="133"/>
      <c r="L21" s="133"/>
    </row>
    <row r="22" spans="1:12" ht="35.25" customHeight="1" x14ac:dyDescent="0.15">
      <c r="B22" s="150" t="s">
        <v>138</v>
      </c>
      <c r="C22" s="151"/>
      <c r="D22" s="130" t="s">
        <v>38</v>
      </c>
      <c r="E22" s="130"/>
      <c r="F22" s="87">
        <f>'MRS(calc_process)'!F31</f>
        <v>3.7</v>
      </c>
      <c r="G22" s="72" t="s">
        <v>39</v>
      </c>
      <c r="H22" s="124" t="s">
        <v>57</v>
      </c>
      <c r="I22" s="124"/>
      <c r="J22" s="124"/>
      <c r="K22" s="133"/>
      <c r="L22" s="133"/>
    </row>
    <row r="23" spans="1:12" ht="234" customHeight="1" x14ac:dyDescent="0.15">
      <c r="B23" s="150" t="s">
        <v>139</v>
      </c>
      <c r="C23" s="151"/>
      <c r="D23" s="130" t="s">
        <v>65</v>
      </c>
      <c r="E23" s="130"/>
      <c r="F23" s="107">
        <f>'MPS(input)'!E23</f>
        <v>0</v>
      </c>
      <c r="G23" s="108" t="s">
        <v>67</v>
      </c>
      <c r="H23" s="156" t="str">
        <f>'MPS(input)'!G23</f>
        <v>When a hot water generating equipment other than modular HP is installed on a premise of a new project building, the oil used in the existing equipment is considered to be the oil of the reference equipment.
When any hot water generating equipment other than modular HP is not installed on a premise of a new project building, the lower CO2 emission factor for either diesel oil or MFO, commonly used in Indonesia, available from one of the sources stated in this table at the time of validation is applied in a conservative manner.
In the order of preference:
a) values provided by the fuel supplier;
b) measurement by the project participants;
c) regional or national default values;
d) IPCC default values provided in table 1.4 of Ch.1 Vol.2 of 2006 IPCC Guidelines on National GHG Inventories. Lower value is applied.</v>
      </c>
      <c r="I23" s="156"/>
      <c r="J23" s="156"/>
      <c r="K23" s="157" t="str">
        <f>IF('MPS(input)'!J23&gt;0,'MPS(input)'!J23,"")</f>
        <v/>
      </c>
      <c r="L23" s="157"/>
    </row>
    <row r="24" spans="1:12" ht="48" customHeight="1" x14ac:dyDescent="0.15">
      <c r="B24" s="150" t="s">
        <v>140</v>
      </c>
      <c r="C24" s="151"/>
      <c r="D24" s="124" t="s">
        <v>62</v>
      </c>
      <c r="E24" s="124"/>
      <c r="F24" s="88">
        <f>'MRS(calc_process)'!F33</f>
        <v>4.1859999999999999</v>
      </c>
      <c r="G24" s="73" t="s">
        <v>61</v>
      </c>
      <c r="H24" s="124"/>
      <c r="I24" s="124"/>
      <c r="J24" s="124"/>
      <c r="K24" s="133"/>
      <c r="L24" s="133"/>
    </row>
    <row r="25" spans="1:12" ht="35.25" customHeight="1" x14ac:dyDescent="0.15">
      <c r="B25" s="150" t="s">
        <v>141</v>
      </c>
      <c r="C25" s="151"/>
      <c r="D25" s="124" t="s">
        <v>63</v>
      </c>
      <c r="E25" s="124"/>
      <c r="F25" s="89">
        <f>'MRS(calc_process)'!F34</f>
        <v>1</v>
      </c>
      <c r="G25" s="73" t="s">
        <v>115</v>
      </c>
      <c r="H25" s="124"/>
      <c r="I25" s="134"/>
      <c r="J25" s="134"/>
      <c r="K25" s="133"/>
      <c r="L25" s="133"/>
    </row>
    <row r="26" spans="1:12" ht="392.25" customHeight="1" x14ac:dyDescent="0.15">
      <c r="B26" s="150" t="s">
        <v>142</v>
      </c>
      <c r="C26" s="151"/>
      <c r="D26" s="130" t="s">
        <v>116</v>
      </c>
      <c r="E26" s="130"/>
      <c r="F26" s="109">
        <f>'MPS(input)'!E26</f>
        <v>0</v>
      </c>
      <c r="G26" s="70" t="s">
        <v>71</v>
      </c>
      <c r="H26" s="156" t="str">
        <f>'MPS(input)'!G26</f>
        <v>[EFgrid]
The data is sourced from “Emission Factors of Electricity Interconnection Systems”, National Committee on Clean Development Mechanism (Indonesian DNA for CDM), based on data obtained by Directorate General of Electricity, Ministry of Energy and Mineral Resources, Indonesia, unless otherwise instructed by the Joint Committee. 
[EFcaptive]
CDM approved small scale methodology AMS-I.A</v>
      </c>
      <c r="I26" s="156"/>
      <c r="J26" s="156"/>
      <c r="K26" s="157" t="str">
        <f>IF('MPS(input)'!J26&gt;0,'MPS(input)'!J26,"")</f>
        <v/>
      </c>
      <c r="L26" s="157"/>
    </row>
    <row r="27" spans="1:12" ht="93" customHeight="1" x14ac:dyDescent="0.15">
      <c r="B27" s="150" t="s">
        <v>143</v>
      </c>
      <c r="C27" s="151"/>
      <c r="D27" s="130" t="s">
        <v>75</v>
      </c>
      <c r="E27" s="130"/>
      <c r="F27" s="109">
        <f>'MPS(input)'!E27</f>
        <v>0</v>
      </c>
      <c r="G27" s="70" t="s">
        <v>104</v>
      </c>
      <c r="H27" s="156" t="str">
        <f>'MPS(input)'!G27</f>
        <v>In the order of preference:
a) values provided by the fuel supplier;
b) measurement by the project participants;
c) regional or national default values;
d) IPCC default values provided in table 1.4 of Ch.1 Vol.2 of 2006 IPCC Guidelines on National GHG Inventories. Lower value is applied.</v>
      </c>
      <c r="I27" s="156"/>
      <c r="J27" s="156"/>
      <c r="K27" s="157" t="str">
        <f>IF('MPS(input)'!J27&gt;0,'MPS(input)'!J27,"")</f>
        <v/>
      </c>
      <c r="L27" s="157"/>
    </row>
    <row r="28" spans="1:12" ht="6.75" customHeight="1" x14ac:dyDescent="0.15"/>
    <row r="29" spans="1:12" ht="17.25" customHeight="1" x14ac:dyDescent="0.15">
      <c r="A29" s="3" t="s">
        <v>151</v>
      </c>
      <c r="B29" s="3"/>
      <c r="C29" s="3"/>
    </row>
    <row r="30" spans="1:12" ht="17.25" customHeight="1" thickBot="1" x14ac:dyDescent="0.2">
      <c r="B30" s="147" t="s">
        <v>155</v>
      </c>
      <c r="C30" s="147"/>
      <c r="D30" s="143" t="s">
        <v>119</v>
      </c>
      <c r="E30" s="144"/>
      <c r="F30" s="31" t="s">
        <v>1</v>
      </c>
    </row>
    <row r="31" spans="1:12" ht="19.5" customHeight="1" thickBot="1" x14ac:dyDescent="0.2">
      <c r="B31" s="148"/>
      <c r="C31" s="149"/>
      <c r="D31" s="145">
        <f>ROUNDDOWN('MRS(calc_process)'!G6, 0)</f>
        <v>0</v>
      </c>
      <c r="E31" s="146"/>
      <c r="F31" s="74" t="s">
        <v>91</v>
      </c>
    </row>
    <row r="32" spans="1:12" ht="20.100000000000001" customHeight="1" x14ac:dyDescent="0.15">
      <c r="C32" s="4"/>
      <c r="D32" s="15"/>
      <c r="G32" s="10"/>
      <c r="H32" s="10"/>
    </row>
    <row r="33" spans="1:11" ht="15" customHeight="1" x14ac:dyDescent="0.15">
      <c r="A33" s="5" t="s">
        <v>9</v>
      </c>
      <c r="B33" s="5"/>
    </row>
    <row r="34" spans="1:11" ht="15" customHeight="1" x14ac:dyDescent="0.15">
      <c r="B34" s="141" t="s">
        <v>28</v>
      </c>
      <c r="C34" s="142"/>
      <c r="D34" s="129" t="s">
        <v>29</v>
      </c>
      <c r="E34" s="129"/>
      <c r="F34" s="129"/>
      <c r="G34" s="129"/>
      <c r="H34" s="129"/>
      <c r="I34" s="129"/>
      <c r="J34" s="129"/>
      <c r="K34" s="11"/>
    </row>
    <row r="35" spans="1:11" ht="15" customHeight="1" x14ac:dyDescent="0.15">
      <c r="B35" s="141" t="s">
        <v>27</v>
      </c>
      <c r="C35" s="142"/>
      <c r="D35" s="129" t="s">
        <v>30</v>
      </c>
      <c r="E35" s="129"/>
      <c r="F35" s="129"/>
      <c r="G35" s="129"/>
      <c r="H35" s="129"/>
      <c r="I35" s="129"/>
      <c r="J35" s="129"/>
      <c r="K35" s="11"/>
    </row>
    <row r="36" spans="1:11" ht="15" customHeight="1" x14ac:dyDescent="0.15">
      <c r="B36" s="141" t="s">
        <v>31</v>
      </c>
      <c r="C36" s="142"/>
      <c r="D36" s="129" t="s">
        <v>32</v>
      </c>
      <c r="E36" s="129"/>
      <c r="F36" s="129"/>
      <c r="G36" s="129"/>
      <c r="H36" s="129"/>
      <c r="I36" s="129"/>
      <c r="J36" s="129"/>
      <c r="K36" s="11"/>
    </row>
  </sheetData>
  <sheetProtection password="C7C3" sheet="1" objects="1" scenarios="1" formatCells="0" formatRows="0"/>
  <mergeCells count="68">
    <mergeCell ref="J8:J9"/>
    <mergeCell ref="K8:K9"/>
    <mergeCell ref="L8:L9"/>
    <mergeCell ref="C10:C11"/>
    <mergeCell ref="D10:D11"/>
    <mergeCell ref="E10:E11"/>
    <mergeCell ref="F10:F11"/>
    <mergeCell ref="G10:G11"/>
    <mergeCell ref="H10:H11"/>
    <mergeCell ref="C8:C9"/>
    <mergeCell ref="D8:D9"/>
    <mergeCell ref="E8:E9"/>
    <mergeCell ref="F8:F9"/>
    <mergeCell ref="G8:G9"/>
    <mergeCell ref="H8:H9"/>
    <mergeCell ref="K10:K11"/>
    <mergeCell ref="L10:L11"/>
    <mergeCell ref="D19:E19"/>
    <mergeCell ref="H19:J19"/>
    <mergeCell ref="K19:L19"/>
    <mergeCell ref="K22:L22"/>
    <mergeCell ref="D23:E23"/>
    <mergeCell ref="H23:J23"/>
    <mergeCell ref="K23:L23"/>
    <mergeCell ref="D20:E20"/>
    <mergeCell ref="H20:J20"/>
    <mergeCell ref="K20:L20"/>
    <mergeCell ref="D21:E21"/>
    <mergeCell ref="H21:J21"/>
    <mergeCell ref="K21:L21"/>
    <mergeCell ref="K26:L26"/>
    <mergeCell ref="D27:E27"/>
    <mergeCell ref="H27:J27"/>
    <mergeCell ref="K27:L27"/>
    <mergeCell ref="D24:E24"/>
    <mergeCell ref="H24:J24"/>
    <mergeCell ref="K24:L24"/>
    <mergeCell ref="D25:E25"/>
    <mergeCell ref="H25:J25"/>
    <mergeCell ref="K25:L25"/>
    <mergeCell ref="B27:C27"/>
    <mergeCell ref="D34:J34"/>
    <mergeCell ref="D35:J35"/>
    <mergeCell ref="D36:J36"/>
    <mergeCell ref="B8:B9"/>
    <mergeCell ref="B10:B11"/>
    <mergeCell ref="B19:C19"/>
    <mergeCell ref="B20:C20"/>
    <mergeCell ref="B21:C21"/>
    <mergeCell ref="D26:E26"/>
    <mergeCell ref="H26:J26"/>
    <mergeCell ref="D22:E22"/>
    <mergeCell ref="H22:J22"/>
    <mergeCell ref="I10:I11"/>
    <mergeCell ref="J10:J11"/>
    <mergeCell ref="I8:I9"/>
    <mergeCell ref="B22:C22"/>
    <mergeCell ref="B23:C23"/>
    <mergeCell ref="B24:C24"/>
    <mergeCell ref="B25:C25"/>
    <mergeCell ref="B26:C26"/>
    <mergeCell ref="B36:C36"/>
    <mergeCell ref="D30:E30"/>
    <mergeCell ref="D31:E31"/>
    <mergeCell ref="B30:C30"/>
    <mergeCell ref="B31:C31"/>
    <mergeCell ref="B34:C34"/>
    <mergeCell ref="B35:C35"/>
  </mergeCells>
  <phoneticPr fontId="25"/>
  <pageMargins left="0.55118110236220474" right="0.70866141732283472" top="0.43307086614173229" bottom="0.43307086614173229" header="0.31496062992125984" footer="0.31496062992125984"/>
  <pageSetup paperSize="9" scale="70" fitToHeight="5" orientation="landscape" r:id="rId1"/>
  <drawing r:id="rId2"/>
  <legacyDrawing r:id="rId3"/>
  <oleObjects>
    <mc:AlternateContent xmlns:mc="http://schemas.openxmlformats.org/markup-compatibility/2006">
      <mc:Choice Requires="x14">
        <oleObject progId="Equation.3" shapeId="5121" r:id="rId4">
          <objectPr defaultSize="0" autoPict="0" r:id="rId5">
            <anchor moveWithCells="1" sizeWithCells="1">
              <from>
                <xdr:col>9</xdr:col>
                <xdr:colOff>47625</xdr:colOff>
                <xdr:row>7</xdr:row>
                <xdr:rowOff>3028950</xdr:rowOff>
              </from>
              <to>
                <xdr:col>9</xdr:col>
                <xdr:colOff>4486275</xdr:colOff>
                <xdr:row>7</xdr:row>
                <xdr:rowOff>3514725</xdr:rowOff>
              </to>
            </anchor>
          </objectPr>
        </oleObject>
      </mc:Choice>
      <mc:Fallback>
        <oleObject progId="Equation.3" shapeId="5121" r:id="rId4"/>
      </mc:Fallback>
    </mc:AlternateContent>
    <mc:AlternateContent xmlns:mc="http://schemas.openxmlformats.org/markup-compatibility/2006">
      <mc:Choice Requires="x14">
        <oleObject progId="Equation.3" shapeId="5122" r:id="rId6">
          <objectPr defaultSize="0" autoPict="0" r:id="rId7">
            <anchor moveWithCells="1" sizeWithCells="1">
              <from>
                <xdr:col>9</xdr:col>
                <xdr:colOff>95250</xdr:colOff>
                <xdr:row>9</xdr:row>
                <xdr:rowOff>3190875</xdr:rowOff>
              </from>
              <to>
                <xdr:col>9</xdr:col>
                <xdr:colOff>4486275</xdr:colOff>
                <xdr:row>9</xdr:row>
                <xdr:rowOff>3619500</xdr:rowOff>
              </to>
            </anchor>
          </objectPr>
        </oleObject>
      </mc:Choice>
      <mc:Fallback>
        <oleObject progId="Equation.3" shapeId="5122" r:id="rId6"/>
      </mc:Fallback>
    </mc:AlternateContent>
    <mc:AlternateContent xmlns:mc="http://schemas.openxmlformats.org/markup-compatibility/2006">
      <mc:Choice Requires="x14">
        <oleObject progId="Equation.3" shapeId="5123" r:id="rId8">
          <objectPr defaultSize="0" autoPict="0" r:id="rId9">
            <anchor moveWithCells="1" sizeWithCells="1">
              <from>
                <xdr:col>9</xdr:col>
                <xdr:colOff>123825</xdr:colOff>
                <xdr:row>9</xdr:row>
                <xdr:rowOff>2095500</xdr:rowOff>
              </from>
              <to>
                <xdr:col>9</xdr:col>
                <xdr:colOff>1838325</xdr:colOff>
                <xdr:row>9</xdr:row>
                <xdr:rowOff>2581275</xdr:rowOff>
              </to>
            </anchor>
          </objectPr>
        </oleObject>
      </mc:Choice>
      <mc:Fallback>
        <oleObject progId="Equation.3" shapeId="5123" r:id="rId8"/>
      </mc:Fallback>
    </mc:AlternateContent>
    <mc:AlternateContent xmlns:mc="http://schemas.openxmlformats.org/markup-compatibility/2006">
      <mc:Choice Requires="x14">
        <oleObject progId="Equation.3" shapeId="5124" r:id="rId10">
          <objectPr defaultSize="0" autoPict="0" r:id="rId11">
            <anchor moveWithCells="1" sizeWithCells="1">
              <from>
                <xdr:col>9</xdr:col>
                <xdr:colOff>76200</xdr:colOff>
                <xdr:row>7</xdr:row>
                <xdr:rowOff>2057400</xdr:rowOff>
              </from>
              <to>
                <xdr:col>9</xdr:col>
                <xdr:colOff>1647825</xdr:colOff>
                <xdr:row>7</xdr:row>
                <xdr:rowOff>2486025</xdr:rowOff>
              </to>
            </anchor>
          </objectPr>
        </oleObject>
      </mc:Choice>
      <mc:Fallback>
        <oleObject progId="Equation.3" shapeId="5124" r:id="rId10"/>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K34"/>
  <sheetViews>
    <sheetView view="pageBreakPreview" zoomScale="90" zoomScaleNormal="90" zoomScaleSheetLayoutView="90" workbookViewId="0"/>
  </sheetViews>
  <sheetFormatPr defaultRowHeight="14.25" x14ac:dyDescent="0.15"/>
  <cols>
    <col min="1" max="4" width="3.625" style="1" customWidth="1"/>
    <col min="5" max="5" width="47.125" style="1" customWidth="1"/>
    <col min="6" max="7" width="12.625" style="1" customWidth="1"/>
    <col min="8" max="8" width="10.875" style="1" customWidth="1"/>
    <col min="9" max="9" width="11.625" style="6" customWidth="1"/>
    <col min="10" max="16384" width="9" style="1"/>
  </cols>
  <sheetData>
    <row r="1" spans="1:11" ht="18" customHeight="1" x14ac:dyDescent="0.15">
      <c r="I1" s="12" t="str">
        <f>'MPS(input)'!K1</f>
        <v>Monitoring Spreadsheet: JCM_ID_AM010_ver01.0</v>
      </c>
    </row>
    <row r="2" spans="1:11" ht="18" customHeight="1" x14ac:dyDescent="0.15">
      <c r="I2" s="12" t="str">
        <f>'MPS(input)'!K2</f>
        <v>Reference Number:</v>
      </c>
    </row>
    <row r="3" spans="1:11" ht="27.75" customHeight="1" x14ac:dyDescent="0.15">
      <c r="A3" s="136" t="s">
        <v>148</v>
      </c>
      <c r="B3" s="136"/>
      <c r="C3" s="136"/>
      <c r="D3" s="136"/>
      <c r="E3" s="136"/>
      <c r="F3" s="136"/>
      <c r="G3" s="136"/>
      <c r="H3" s="136"/>
      <c r="I3" s="136"/>
    </row>
    <row r="4" spans="1:11" ht="11.25" customHeight="1" x14ac:dyDescent="0.15"/>
    <row r="5" spans="1:11" ht="18.75" customHeight="1" thickBot="1" x14ac:dyDescent="0.2">
      <c r="A5" s="46" t="s">
        <v>2</v>
      </c>
      <c r="B5" s="30"/>
      <c r="C5" s="30"/>
      <c r="D5" s="30"/>
      <c r="E5" s="29"/>
      <c r="F5" s="31" t="s">
        <v>6</v>
      </c>
      <c r="G5" s="59" t="s">
        <v>0</v>
      </c>
      <c r="H5" s="31" t="s">
        <v>1</v>
      </c>
      <c r="I5" s="32" t="s">
        <v>7</v>
      </c>
    </row>
    <row r="6" spans="1:11" ht="18.75" customHeight="1" thickBot="1" x14ac:dyDescent="0.2">
      <c r="A6" s="48"/>
      <c r="B6" s="33" t="s">
        <v>45</v>
      </c>
      <c r="C6" s="33"/>
      <c r="D6" s="33"/>
      <c r="E6" s="33"/>
      <c r="F6" s="55" t="s">
        <v>47</v>
      </c>
      <c r="G6" s="16">
        <f>G11-G19</f>
        <v>0</v>
      </c>
      <c r="H6" s="57" t="s">
        <v>49</v>
      </c>
      <c r="I6" s="34" t="s">
        <v>48</v>
      </c>
    </row>
    <row r="7" spans="1:11" ht="18.75" customHeight="1" x14ac:dyDescent="0.15">
      <c r="A7" s="46" t="s">
        <v>3</v>
      </c>
      <c r="B7" s="35"/>
      <c r="C7" s="35"/>
      <c r="D7" s="35"/>
      <c r="E7" s="36"/>
      <c r="F7" s="36"/>
      <c r="G7" s="62"/>
      <c r="H7" s="36"/>
      <c r="I7" s="37"/>
      <c r="J7" s="76"/>
      <c r="K7" s="76"/>
    </row>
    <row r="8" spans="1:11" ht="36" customHeight="1" x14ac:dyDescent="0.15">
      <c r="A8" s="47"/>
      <c r="B8" s="137" t="s">
        <v>37</v>
      </c>
      <c r="C8" s="138"/>
      <c r="D8" s="138"/>
      <c r="E8" s="139"/>
      <c r="F8" s="38" t="s">
        <v>47</v>
      </c>
      <c r="G8" s="93">
        <f>$F$30</f>
        <v>0.9</v>
      </c>
      <c r="H8" s="92" t="s">
        <v>87</v>
      </c>
      <c r="I8" s="39" t="s">
        <v>88</v>
      </c>
      <c r="J8" s="18"/>
      <c r="K8" s="18"/>
    </row>
    <row r="9" spans="1:11" ht="36" customHeight="1" x14ac:dyDescent="0.15">
      <c r="A9" s="48"/>
      <c r="B9" s="137" t="s">
        <v>38</v>
      </c>
      <c r="C9" s="138"/>
      <c r="D9" s="138"/>
      <c r="E9" s="139"/>
      <c r="F9" s="38" t="s">
        <v>47</v>
      </c>
      <c r="G9" s="93">
        <f>$F$31</f>
        <v>3.7</v>
      </c>
      <c r="H9" s="92" t="s">
        <v>87</v>
      </c>
      <c r="I9" s="39" t="s">
        <v>89</v>
      </c>
      <c r="J9" s="18"/>
      <c r="K9" s="18"/>
    </row>
    <row r="10" spans="1:11" ht="18.75" customHeight="1" thickBot="1" x14ac:dyDescent="0.2">
      <c r="A10" s="46" t="s">
        <v>4</v>
      </c>
      <c r="B10" s="36"/>
      <c r="C10" s="35"/>
      <c r="D10" s="37"/>
      <c r="E10" s="37"/>
      <c r="F10" s="37"/>
      <c r="G10" s="60"/>
      <c r="H10" s="36"/>
      <c r="I10" s="37"/>
      <c r="J10" s="18"/>
      <c r="K10" s="18"/>
    </row>
    <row r="11" spans="1:11" ht="18.75" customHeight="1" thickBot="1" x14ac:dyDescent="0.2">
      <c r="A11" s="47"/>
      <c r="B11" s="52" t="s">
        <v>90</v>
      </c>
      <c r="C11" s="40"/>
      <c r="D11" s="40"/>
      <c r="E11" s="40"/>
      <c r="F11" s="56" t="s">
        <v>47</v>
      </c>
      <c r="G11" s="16">
        <f>($G$12/$G$14*$G$16)+($G$13/$G$15/3.6*$G$17)</f>
        <v>0</v>
      </c>
      <c r="H11" s="58" t="s">
        <v>91</v>
      </c>
      <c r="I11" s="39" t="s">
        <v>92</v>
      </c>
      <c r="J11" s="18"/>
      <c r="K11" s="18"/>
    </row>
    <row r="12" spans="1:11" ht="36" customHeight="1" x14ac:dyDescent="0.15">
      <c r="A12" s="47"/>
      <c r="B12" s="53"/>
      <c r="C12" s="130" t="s">
        <v>93</v>
      </c>
      <c r="D12" s="130"/>
      <c r="E12" s="130"/>
      <c r="F12" s="38" t="s">
        <v>47</v>
      </c>
      <c r="G12" s="96">
        <f>'MRS(input)'!$F$8</f>
        <v>0</v>
      </c>
      <c r="H12" s="97" t="s">
        <v>94</v>
      </c>
      <c r="I12" s="77" t="s">
        <v>121</v>
      </c>
      <c r="J12" s="18"/>
      <c r="K12" s="18"/>
    </row>
    <row r="13" spans="1:11" ht="36" customHeight="1" x14ac:dyDescent="0.15">
      <c r="A13" s="47"/>
      <c r="B13" s="53"/>
      <c r="C13" s="130" t="s">
        <v>95</v>
      </c>
      <c r="D13" s="130"/>
      <c r="E13" s="130"/>
      <c r="F13" s="38" t="s">
        <v>47</v>
      </c>
      <c r="G13" s="98">
        <f>'MRS(input)'!$F$10</f>
        <v>0</v>
      </c>
      <c r="H13" s="97" t="s">
        <v>94</v>
      </c>
      <c r="I13" s="77" t="s">
        <v>122</v>
      </c>
      <c r="J13" s="18"/>
      <c r="K13" s="18"/>
    </row>
    <row r="14" spans="1:11" ht="36" customHeight="1" x14ac:dyDescent="0.15">
      <c r="A14" s="47"/>
      <c r="B14" s="53"/>
      <c r="C14" s="130" t="s">
        <v>96</v>
      </c>
      <c r="D14" s="130"/>
      <c r="E14" s="130"/>
      <c r="F14" s="38" t="s">
        <v>47</v>
      </c>
      <c r="G14" s="94">
        <f>'MRS(input)'!$F$21</f>
        <v>0.9</v>
      </c>
      <c r="H14" s="95" t="s">
        <v>97</v>
      </c>
      <c r="I14" s="39" t="s">
        <v>88</v>
      </c>
      <c r="J14" s="18"/>
      <c r="K14" s="18"/>
    </row>
    <row r="15" spans="1:11" ht="36" customHeight="1" x14ac:dyDescent="0.15">
      <c r="A15" s="47"/>
      <c r="B15" s="53"/>
      <c r="C15" s="130" t="s">
        <v>98</v>
      </c>
      <c r="D15" s="130"/>
      <c r="E15" s="130"/>
      <c r="F15" s="38" t="s">
        <v>47</v>
      </c>
      <c r="G15" s="94">
        <f>'MRS(input)'!$F$22</f>
        <v>3.7</v>
      </c>
      <c r="H15" s="95" t="s">
        <v>97</v>
      </c>
      <c r="I15" s="39" t="s">
        <v>89</v>
      </c>
      <c r="J15" s="18"/>
      <c r="K15" s="18"/>
    </row>
    <row r="16" spans="1:11" ht="36" customHeight="1" x14ac:dyDescent="0.15">
      <c r="A16" s="47"/>
      <c r="B16" s="53"/>
      <c r="C16" s="130" t="s">
        <v>65</v>
      </c>
      <c r="D16" s="130"/>
      <c r="E16" s="130"/>
      <c r="F16" s="38" t="s">
        <v>66</v>
      </c>
      <c r="G16" s="110">
        <f>'MRS(input)'!$F$23</f>
        <v>0</v>
      </c>
      <c r="H16" s="111" t="s">
        <v>67</v>
      </c>
      <c r="I16" s="39" t="s">
        <v>68</v>
      </c>
    </row>
    <row r="17" spans="1:9" ht="36" customHeight="1" x14ac:dyDescent="0.15">
      <c r="A17" s="48"/>
      <c r="B17" s="54"/>
      <c r="C17" s="130" t="s">
        <v>69</v>
      </c>
      <c r="D17" s="130"/>
      <c r="E17" s="130"/>
      <c r="F17" s="38" t="s">
        <v>70</v>
      </c>
      <c r="G17" s="112">
        <f>'MRS(input)'!F26</f>
        <v>0</v>
      </c>
      <c r="H17" s="111" t="s">
        <v>71</v>
      </c>
      <c r="I17" s="39" t="s">
        <v>72</v>
      </c>
    </row>
    <row r="18" spans="1:9" ht="18.75" customHeight="1" thickBot="1" x14ac:dyDescent="0.2">
      <c r="A18" s="46" t="s">
        <v>5</v>
      </c>
      <c r="B18" s="30"/>
      <c r="C18" s="30"/>
      <c r="D18" s="30"/>
      <c r="E18" s="29"/>
      <c r="F18" s="31"/>
      <c r="G18" s="61"/>
      <c r="H18" s="29"/>
      <c r="I18" s="31"/>
    </row>
    <row r="19" spans="1:9" ht="18.75" customHeight="1" thickBot="1" x14ac:dyDescent="0.2">
      <c r="A19" s="47"/>
      <c r="B19" s="49" t="s">
        <v>64</v>
      </c>
      <c r="C19" s="41"/>
      <c r="D19" s="41"/>
      <c r="E19" s="41"/>
      <c r="F19" s="55" t="s">
        <v>47</v>
      </c>
      <c r="G19" s="16">
        <f>(G20*G21)+(G22*G23)</f>
        <v>0</v>
      </c>
      <c r="H19" s="57" t="s">
        <v>49</v>
      </c>
      <c r="I19" s="42" t="s">
        <v>46</v>
      </c>
    </row>
    <row r="20" spans="1:9" ht="18.75" customHeight="1" x14ac:dyDescent="0.15">
      <c r="A20" s="47"/>
      <c r="B20" s="50"/>
      <c r="C20" s="43" t="s">
        <v>73</v>
      </c>
      <c r="D20" s="43"/>
      <c r="E20" s="43"/>
      <c r="F20" s="38" t="s">
        <v>70</v>
      </c>
      <c r="G20" s="63">
        <f>G24+G25+G26+G27</f>
        <v>0</v>
      </c>
      <c r="H20" s="44" t="s">
        <v>36</v>
      </c>
      <c r="I20" s="39" t="s">
        <v>102</v>
      </c>
    </row>
    <row r="21" spans="1:9" ht="18.75" customHeight="1" x14ac:dyDescent="0.15">
      <c r="A21" s="47"/>
      <c r="B21" s="50"/>
      <c r="C21" s="130" t="s">
        <v>69</v>
      </c>
      <c r="D21" s="130"/>
      <c r="E21" s="130"/>
      <c r="F21" s="38" t="s">
        <v>47</v>
      </c>
      <c r="G21" s="100">
        <f>'MRS(input)'!F26</f>
        <v>0</v>
      </c>
      <c r="H21" s="101" t="s">
        <v>71</v>
      </c>
      <c r="I21" s="39" t="s">
        <v>72</v>
      </c>
    </row>
    <row r="22" spans="1:9" ht="18.75" customHeight="1" x14ac:dyDescent="0.15">
      <c r="A22" s="47"/>
      <c r="B22" s="50"/>
      <c r="C22" s="130" t="s">
        <v>74</v>
      </c>
      <c r="D22" s="130"/>
      <c r="E22" s="130"/>
      <c r="F22" s="38" t="s">
        <v>66</v>
      </c>
      <c r="G22" s="98">
        <f>'MRS(input)'!F12</f>
        <v>0</v>
      </c>
      <c r="H22" s="43" t="s">
        <v>40</v>
      </c>
      <c r="I22" s="45" t="s">
        <v>103</v>
      </c>
    </row>
    <row r="23" spans="1:9" ht="18.75" customHeight="1" x14ac:dyDescent="0.15">
      <c r="A23" s="47"/>
      <c r="B23" s="50"/>
      <c r="C23" s="130" t="s">
        <v>75</v>
      </c>
      <c r="D23" s="130"/>
      <c r="E23" s="130"/>
      <c r="F23" s="38" t="s">
        <v>47</v>
      </c>
      <c r="G23" s="102">
        <f>'MRS(input)'!F27</f>
        <v>0</v>
      </c>
      <c r="H23" s="101" t="s">
        <v>104</v>
      </c>
      <c r="I23" s="45" t="s">
        <v>76</v>
      </c>
    </row>
    <row r="24" spans="1:9" ht="36" customHeight="1" x14ac:dyDescent="0.15">
      <c r="A24" s="47"/>
      <c r="B24" s="50"/>
      <c r="C24" s="130" t="s">
        <v>77</v>
      </c>
      <c r="D24" s="130"/>
      <c r="E24" s="130"/>
      <c r="F24" s="38" t="s">
        <v>70</v>
      </c>
      <c r="G24" s="99">
        <f>'MRS(input)'!F13</f>
        <v>0</v>
      </c>
      <c r="H24" s="43" t="s">
        <v>36</v>
      </c>
      <c r="I24" s="45" t="s">
        <v>123</v>
      </c>
    </row>
    <row r="25" spans="1:9" ht="36" customHeight="1" x14ac:dyDescent="0.15">
      <c r="A25" s="47"/>
      <c r="B25" s="50"/>
      <c r="C25" s="130" t="s">
        <v>78</v>
      </c>
      <c r="D25" s="130"/>
      <c r="E25" s="130"/>
      <c r="F25" s="38" t="s">
        <v>70</v>
      </c>
      <c r="G25" s="99">
        <f>'MRS(input)'!F14</f>
        <v>0</v>
      </c>
      <c r="H25" s="43" t="s">
        <v>36</v>
      </c>
      <c r="I25" s="45" t="s">
        <v>124</v>
      </c>
    </row>
    <row r="26" spans="1:9" ht="36" customHeight="1" x14ac:dyDescent="0.15">
      <c r="A26" s="47"/>
      <c r="B26" s="50"/>
      <c r="C26" s="130" t="s">
        <v>79</v>
      </c>
      <c r="D26" s="130"/>
      <c r="E26" s="130"/>
      <c r="F26" s="38" t="s">
        <v>70</v>
      </c>
      <c r="G26" s="99">
        <f>'MRS(input)'!F15</f>
        <v>0</v>
      </c>
      <c r="H26" s="43" t="s">
        <v>36</v>
      </c>
      <c r="I26" s="45" t="s">
        <v>125</v>
      </c>
    </row>
    <row r="27" spans="1:9" ht="48" customHeight="1" x14ac:dyDescent="0.15">
      <c r="A27" s="48"/>
      <c r="B27" s="51"/>
      <c r="C27" s="130" t="s">
        <v>80</v>
      </c>
      <c r="D27" s="130"/>
      <c r="E27" s="130"/>
      <c r="F27" s="38" t="s">
        <v>70</v>
      </c>
      <c r="G27" s="99">
        <f>'MRS(input)'!F16</f>
        <v>0</v>
      </c>
      <c r="H27" s="43" t="s">
        <v>36</v>
      </c>
      <c r="I27" s="45" t="s">
        <v>126</v>
      </c>
    </row>
    <row r="28" spans="1:9" ht="14.25" customHeight="1" x14ac:dyDescent="0.15">
      <c r="A28" s="2"/>
      <c r="B28" s="2"/>
      <c r="C28" s="2"/>
      <c r="D28" s="2"/>
      <c r="E28" s="2"/>
      <c r="F28" s="8"/>
      <c r="G28" s="7"/>
      <c r="H28" s="7"/>
      <c r="I28" s="78"/>
    </row>
    <row r="29" spans="1:9" ht="21.75" customHeight="1" x14ac:dyDescent="0.15">
      <c r="E29" s="2" t="s">
        <v>8</v>
      </c>
      <c r="F29" s="4"/>
    </row>
    <row r="30" spans="1:9" ht="36" customHeight="1" x14ac:dyDescent="0.15">
      <c r="E30" s="19" t="s">
        <v>81</v>
      </c>
      <c r="F30" s="17">
        <v>0.9</v>
      </c>
      <c r="G30" s="20" t="s">
        <v>87</v>
      </c>
      <c r="H30" s="21" t="s">
        <v>88</v>
      </c>
    </row>
    <row r="31" spans="1:9" ht="36" customHeight="1" x14ac:dyDescent="0.15">
      <c r="E31" s="19" t="s">
        <v>82</v>
      </c>
      <c r="F31" s="17">
        <v>3.7</v>
      </c>
      <c r="G31" s="20" t="s">
        <v>87</v>
      </c>
      <c r="H31" s="21" t="s">
        <v>89</v>
      </c>
    </row>
    <row r="32" spans="1:9" s="6" customFormat="1" x14ac:dyDescent="0.15">
      <c r="E32" s="7"/>
      <c r="F32" s="7"/>
      <c r="G32" s="7"/>
      <c r="H32" s="7"/>
    </row>
    <row r="33" spans="5:8" ht="18.75" customHeight="1" x14ac:dyDescent="0.15">
      <c r="E33" s="21" t="s">
        <v>83</v>
      </c>
      <c r="F33" s="22">
        <v>4.1859999999999999</v>
      </c>
      <c r="G33" s="20" t="s">
        <v>87</v>
      </c>
      <c r="H33" s="21" t="s">
        <v>85</v>
      </c>
    </row>
    <row r="34" spans="5:8" ht="18.75" customHeight="1" x14ac:dyDescent="0.15">
      <c r="E34" s="21" t="s">
        <v>84</v>
      </c>
      <c r="F34" s="23">
        <v>1</v>
      </c>
      <c r="G34" s="20" t="s">
        <v>87</v>
      </c>
      <c r="H34" s="21" t="s">
        <v>86</v>
      </c>
    </row>
  </sheetData>
  <sheetProtection password="C7C3" sheet="1" objects="1" scenarios="1"/>
  <mergeCells count="16">
    <mergeCell ref="C14:E14"/>
    <mergeCell ref="A3:I3"/>
    <mergeCell ref="B8:E8"/>
    <mergeCell ref="B9:E9"/>
    <mergeCell ref="C12:E12"/>
    <mergeCell ref="C13:E13"/>
    <mergeCell ref="C24:E24"/>
    <mergeCell ref="C25:E25"/>
    <mergeCell ref="C26:E26"/>
    <mergeCell ref="C27:E27"/>
    <mergeCell ref="C15:E15"/>
    <mergeCell ref="C16:E16"/>
    <mergeCell ref="C17:E17"/>
    <mergeCell ref="C21:E21"/>
    <mergeCell ref="C22:E22"/>
    <mergeCell ref="C23:E23"/>
  </mergeCells>
  <phoneticPr fontId="25"/>
  <pageMargins left="0.70866141732283472" right="0.70866141732283472" top="0.35433070866141736" bottom="0.43307086614173229" header="0.31496062992125984" footer="0.31496062992125984"/>
  <pageSetup paperSize="9" scale="81" orientation="portrait" r:id="rId1"/>
  <rowBreaks count="1" manualBreakCount="1">
    <brk id="28" max="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MPS(input)</vt:lpstr>
      <vt:lpstr>MPS(calc_process)</vt:lpstr>
      <vt:lpstr>MSS</vt:lpstr>
      <vt:lpstr>MRS(input)</vt:lpstr>
      <vt:lpstr>MRS(calc_process)</vt:lpstr>
      <vt:lpstr>'MPS(calc_process)'!Print_Area</vt:lpstr>
      <vt:lpstr>'MPS(input)'!Print_Area</vt:lpstr>
      <vt:lpstr>'MRS(calc_process)'!Print_Area</vt:lpstr>
      <vt:lpstr>'MRS(input)'!Print_Area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2015-08-10T05:01:03Z</cp:lastPrinted>
  <dcterms:created xsi:type="dcterms:W3CDTF">2012-01-13T02:28:29Z</dcterms:created>
  <dcterms:modified xsi:type="dcterms:W3CDTF">2017-08-01T12:06:23Z</dcterms:modified>
</cp:coreProperties>
</file>