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CEC19049-0A92-4F54-85C1-A6C5E9A213AA}" xr6:coauthVersionLast="36" xr6:coauthVersionMax="36" xr10:uidLastSave="{00000000-0000-0000-0000-000000000000}"/>
  <bookViews>
    <workbookView xWindow="0" yWindow="0" windowWidth="28800" windowHeight="11960" tabRatio="587" xr2:uid="{00000000-000D-0000-FFFF-FFFF00000000}"/>
  </bookViews>
  <sheets>
    <sheet name="MPS(input)" sheetId="30" r:id="rId1"/>
    <sheet name="MPS(calc_process)" sheetId="31" r:id="rId2"/>
    <sheet name="MSS" sheetId="32" r:id="rId3"/>
    <sheet name="MRS(input)" sheetId="33" r:id="rId4"/>
    <sheet name="MRS(calc_process)" sheetId="34" r:id="rId5"/>
  </sheets>
  <definedNames>
    <definedName name="LE">'MPS(calc_process)'!$F$32:$F$33</definedName>
    <definedName name="_xlnm.Print_Area" localSheetId="1">'MPS(calc_process)'!$A$1:$I$34</definedName>
    <definedName name="_xlnm.Print_Area" localSheetId="0">'MPS(input)'!$A$1:$L$36</definedName>
    <definedName name="_xlnm.Print_Area" localSheetId="4">'MRS(calc_process)'!$A$1:$I$34</definedName>
    <definedName name="_xlnm.Print_Area" localSheetId="3">'MRS(input)'!$A$1:$M$36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7" i="33" l="1"/>
  <c r="L22" i="33"/>
  <c r="L17" i="33"/>
  <c r="I27" i="33"/>
  <c r="I22" i="33"/>
  <c r="I17" i="33"/>
  <c r="G27" i="33"/>
  <c r="G26" i="33"/>
  <c r="G13" i="34" s="1"/>
  <c r="G25" i="33"/>
  <c r="G24" i="33"/>
  <c r="G23" i="33"/>
  <c r="G22" i="33"/>
  <c r="G21" i="33"/>
  <c r="G20" i="33"/>
  <c r="G19" i="33"/>
  <c r="G11" i="34" s="1"/>
  <c r="G18" i="33"/>
  <c r="G17" i="33"/>
  <c r="I2" i="34"/>
  <c r="I1" i="34"/>
  <c r="M2" i="33"/>
  <c r="M1" i="33"/>
  <c r="G27" i="34"/>
  <c r="G12" i="34"/>
  <c r="C2" i="32"/>
  <c r="C1" i="32"/>
  <c r="G9" i="34" l="1"/>
  <c r="G24" i="34"/>
  <c r="G17" i="34"/>
  <c r="G18" i="34"/>
  <c r="G28" i="34"/>
  <c r="G19" i="34"/>
  <c r="G20" i="34"/>
  <c r="G16" i="34"/>
  <c r="G21" i="34"/>
  <c r="G29" i="34"/>
  <c r="G25" i="34"/>
  <c r="G26" i="34"/>
  <c r="G10" i="34"/>
  <c r="G15" i="34" l="1"/>
  <c r="G23" i="34"/>
  <c r="G6" i="34" l="1"/>
  <c r="C31" i="33" s="1"/>
  <c r="I2" i="31" l="1"/>
  <c r="I1" i="31"/>
  <c r="G9" i="31" l="1"/>
  <c r="G13" i="31"/>
  <c r="G12" i="31"/>
  <c r="G11" i="31"/>
  <c r="G10" i="31"/>
  <c r="G28" i="31"/>
  <c r="G27" i="31"/>
  <c r="G26" i="31"/>
  <c r="G20" i="31"/>
  <c r="G19" i="31"/>
  <c r="G18" i="31"/>
  <c r="G29" i="31"/>
  <c r="G21" i="31"/>
  <c r="G24" i="31" l="1"/>
  <c r="G16" i="31"/>
  <c r="G25" i="31"/>
  <c r="G17" i="31"/>
  <c r="G15" i="31" l="1"/>
  <c r="G23" i="31"/>
  <c r="G6" i="31" l="1"/>
  <c r="B31" i="30" s="1"/>
</calcChain>
</file>

<file path=xl/sharedStrings.xml><?xml version="1.0" encoding="utf-8"?>
<sst xmlns="http://schemas.openxmlformats.org/spreadsheetml/2006/main" count="350" uniqueCount="129">
  <si>
    <t>Value</t>
    <phoneticPr fontId="2"/>
  </si>
  <si>
    <t>Units</t>
    <phoneticPr fontId="2"/>
  </si>
  <si>
    <t>1. Calculations for emission reductions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</si>
  <si>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</si>
  <si>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</si>
  <si>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</si>
  <si>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</si>
  <si>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</si>
  <si>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</si>
  <si>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</si>
  <si>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</si>
  <si>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</si>
  <si>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</si>
  <si>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</si>
  <si>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</si>
  <si>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</si>
  <si>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</si>
  <si>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</si>
  <si>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</si>
  <si>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</si>
  <si>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</si>
  <si>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</si>
  <si>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</si>
  <si>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</si>
  <si>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</si>
  <si>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</si>
  <si>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</si>
  <si>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</si>
  <si>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</si>
  <si>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</si>
  <si>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</si>
  <si>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</si>
  <si>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</si>
  <si>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tCO</t>
    </r>
    <r>
      <rPr>
        <vertAlign val="subscript"/>
        <sz val="11"/>
        <color theme="1"/>
        <rFont val="Arial"/>
        <family val="2"/>
      </rPr>
      <t>2</t>
    </r>
    <r>
      <rPr>
        <sz val="11"/>
        <color theme="1"/>
        <rFont val="Arial"/>
        <family val="2"/>
      </rPr>
      <t>/p</t>
    </r>
    <phoneticPr fontId="2"/>
  </si>
  <si>
    <t>(1)</t>
    <phoneticPr fontId="2"/>
  </si>
  <si>
    <t>MWh/p</t>
    <phoneticPr fontId="2"/>
  </si>
  <si>
    <t>lm/W</t>
    <phoneticPr fontId="2"/>
  </si>
  <si>
    <t>Option C</t>
    <phoneticPr fontId="2"/>
  </si>
  <si>
    <t>Monitored data</t>
    <phoneticPr fontId="2"/>
  </si>
  <si>
    <t>Continuous</t>
    <phoneticPr fontId="2"/>
  </si>
  <si>
    <t>NA</t>
    <phoneticPr fontId="2"/>
  </si>
  <si>
    <t>[Grid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t>
    <phoneticPr fontId="2"/>
  </si>
  <si>
    <t>i</t>
    <phoneticPr fontId="2"/>
  </si>
  <si>
    <t>Electricity</t>
    <phoneticPr fontId="2"/>
  </si>
  <si>
    <t>N/A</t>
    <phoneticPr fontId="2"/>
  </si>
  <si>
    <t>Default value set in the methodology.</t>
    <phoneticPr fontId="2"/>
  </si>
  <si>
    <t>2. Selected default values, etc.</t>
    <phoneticPr fontId="2"/>
  </si>
  <si>
    <t>3. Calculations for reference emissions</t>
    <phoneticPr fontId="2"/>
  </si>
  <si>
    <t>4. Calculations of the project emissions</t>
    <phoneticPr fontId="2"/>
  </si>
  <si>
    <t>Luminous efficiency of reference street lighting</t>
    <phoneticPr fontId="2"/>
  </si>
  <si>
    <r>
      <rPr>
        <i/>
        <sz val="11"/>
        <color indexed="8"/>
        <rFont val="Arial"/>
        <family val="2"/>
      </rPr>
      <t>i</t>
    </r>
    <r>
      <rPr>
        <sz val="11"/>
        <color indexed="8"/>
        <rFont val="Arial"/>
        <family val="2"/>
      </rPr>
      <t xml:space="preserve"> = 1</t>
    </r>
    <phoneticPr fontId="2"/>
  </si>
  <si>
    <r>
      <rPr>
        <i/>
        <sz val="11"/>
        <color indexed="8"/>
        <rFont val="Arial"/>
        <family val="2"/>
      </rPr>
      <t>i</t>
    </r>
    <r>
      <rPr>
        <sz val="11"/>
        <color indexed="8"/>
        <rFont val="Arial"/>
        <family val="2"/>
      </rPr>
      <t xml:space="preserve"> = 5</t>
    </r>
    <phoneticPr fontId="2"/>
  </si>
  <si>
    <t>N/A</t>
    <phoneticPr fontId="2"/>
  </si>
  <si>
    <t>lm/W</t>
    <phoneticPr fontId="2"/>
  </si>
  <si>
    <r>
      <t>η</t>
    </r>
    <r>
      <rPr>
        <i/>
        <vertAlign val="subscript"/>
        <sz val="11"/>
        <color indexed="8"/>
        <rFont val="Arial"/>
        <family val="2"/>
      </rPr>
      <t>RE</t>
    </r>
    <phoneticPr fontId="2"/>
  </si>
  <si>
    <r>
      <t>η</t>
    </r>
    <r>
      <rPr>
        <i/>
        <vertAlign val="subscript"/>
        <sz val="11"/>
        <color indexed="8"/>
        <rFont val="Arial"/>
        <family val="2"/>
      </rPr>
      <t>RE, 1</t>
    </r>
    <phoneticPr fontId="2"/>
  </si>
  <si>
    <r>
      <t>η</t>
    </r>
    <r>
      <rPr>
        <i/>
        <vertAlign val="subscript"/>
        <sz val="11"/>
        <color indexed="8"/>
        <rFont val="Arial"/>
        <family val="2"/>
      </rPr>
      <t>RE, 5</t>
    </r>
    <phoneticPr fontId="2"/>
  </si>
  <si>
    <r>
      <t>EF</t>
    </r>
    <r>
      <rPr>
        <i/>
        <vertAlign val="subscript"/>
        <sz val="11"/>
        <color theme="1"/>
        <rFont val="Arial"/>
        <family val="2"/>
      </rPr>
      <t>elec</t>
    </r>
    <phoneticPr fontId="2"/>
  </si>
  <si>
    <r>
      <t>PE</t>
    </r>
    <r>
      <rPr>
        <i/>
        <vertAlign val="subscript"/>
        <sz val="11"/>
        <color theme="1"/>
        <rFont val="Arial"/>
        <family val="2"/>
      </rPr>
      <t>p, 2</t>
    </r>
    <phoneticPr fontId="2"/>
  </si>
  <si>
    <t>Catalogs or other information prepared by manufacturer.</t>
    <phoneticPr fontId="2"/>
  </si>
  <si>
    <t>As a measurement method, one or combination of the following two methods is applied.
(1) Method I
Measuring instruments are installed in each LED street lighting. Recorded data are summed up together to obtain the electricity consumption of all project street lighting for group i. 
(2) Method II
Measuring instrument(s) is installed in central distributing system connected to each LED street lighting in order to measure the electricity consumption of all project street lighting for group i.
Measuring instrument(s) is replaced or calibrated at an interval following the regulations in the country in which the measuring instrument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phoneticPr fontId="2"/>
  </si>
  <si>
    <t>RPC &gt; 90 W</t>
    <phoneticPr fontId="2"/>
  </si>
  <si>
    <t>Monitoring Plan Sheet (Input Sheet) [Attachment to Project Design Document]</t>
    <phoneticPr fontId="2"/>
  </si>
  <si>
    <t>Monitoring Plan Sheet (Calculation Process Sheet) [Attachment to Project Design Document]</t>
    <phoneticPr fontId="2"/>
  </si>
  <si>
    <t>Monitoring Spreadsheet: JCM_ID_AM018_ver01.0</t>
    <phoneticPr fontId="2"/>
  </si>
  <si>
    <t>Reference Number:</t>
    <phoneticPr fontId="2"/>
  </si>
  <si>
    <r>
      <t xml:space="preserve">Table 1: Parameters to be monitored </t>
    </r>
    <r>
      <rPr>
        <b/>
        <i/>
        <sz val="11"/>
        <color indexed="8"/>
        <rFont val="Arial"/>
        <family val="2"/>
      </rPr>
      <t>ex post</t>
    </r>
    <phoneticPr fontId="2"/>
  </si>
  <si>
    <r>
      <t>EC</t>
    </r>
    <r>
      <rPr>
        <i/>
        <vertAlign val="subscript"/>
        <sz val="11"/>
        <rFont val="Arial"/>
        <family val="2"/>
      </rPr>
      <t>PJ, i, p</t>
    </r>
    <phoneticPr fontId="2"/>
  </si>
  <si>
    <r>
      <t xml:space="preserve">Electricity consumption of project street lighting for group </t>
    </r>
    <r>
      <rPr>
        <i/>
        <sz val="11"/>
        <rFont val="Arial"/>
        <family val="2"/>
      </rPr>
      <t>i</t>
    </r>
    <r>
      <rPr>
        <sz val="11"/>
        <rFont val="Arial"/>
        <family val="2"/>
      </rPr>
      <t xml:space="preserve"> during the period </t>
    </r>
    <r>
      <rPr>
        <i/>
        <sz val="11"/>
        <rFont val="Arial"/>
        <family val="2"/>
      </rPr>
      <t>p</t>
    </r>
    <phoneticPr fontId="2"/>
  </si>
  <si>
    <r>
      <t xml:space="preserve">Table 2: Project-specific parameters to be fixed </t>
    </r>
    <r>
      <rPr>
        <b/>
        <i/>
        <sz val="11"/>
        <color indexed="8"/>
        <rFont val="Arial"/>
        <family val="2"/>
      </rPr>
      <t>ex ante</t>
    </r>
    <phoneticPr fontId="2"/>
  </si>
  <si>
    <r>
      <t>η</t>
    </r>
    <r>
      <rPr>
        <i/>
        <vertAlign val="subscript"/>
        <sz val="11"/>
        <rFont val="Arial"/>
        <family val="2"/>
      </rPr>
      <t>PJ, i</t>
    </r>
    <phoneticPr fontId="2"/>
  </si>
  <si>
    <r>
      <t xml:space="preserve">Luminous efficiency of project street lighting for group </t>
    </r>
    <r>
      <rPr>
        <i/>
        <sz val="11"/>
        <rFont val="Arial"/>
        <family val="2"/>
      </rPr>
      <t>i</t>
    </r>
    <phoneticPr fontId="2"/>
  </si>
  <si>
    <r>
      <t>η</t>
    </r>
    <r>
      <rPr>
        <i/>
        <vertAlign val="subscript"/>
        <sz val="11"/>
        <rFont val="Arial"/>
        <family val="2"/>
      </rPr>
      <t>RE, i</t>
    </r>
    <phoneticPr fontId="2"/>
  </si>
  <si>
    <r>
      <t xml:space="preserve">Luminous efficiency of reference street lighting for group </t>
    </r>
    <r>
      <rPr>
        <i/>
        <sz val="11"/>
        <rFont val="Arial"/>
        <family val="2"/>
      </rPr>
      <t>i</t>
    </r>
    <phoneticPr fontId="2"/>
  </si>
  <si>
    <r>
      <t>EF</t>
    </r>
    <r>
      <rPr>
        <i/>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</si>
  <si>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</si>
  <si>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</si>
  <si>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</si>
  <si>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</si>
  <si>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theme="1"/>
        <rFont val="Arial"/>
        <family val="2"/>
      </rPr>
      <t>2</t>
    </r>
    <r>
      <rPr>
        <sz val="11"/>
        <color theme="1"/>
        <rFont val="Arial"/>
        <family val="2"/>
      </rPr>
      <t>/p</t>
    </r>
    <phoneticPr fontId="2"/>
  </si>
  <si>
    <r>
      <t xml:space="preserve">Emission reductions during the period </t>
    </r>
    <r>
      <rPr>
        <i/>
        <sz val="11"/>
        <color theme="1"/>
        <rFont val="Arial"/>
        <family val="2"/>
      </rPr>
      <t>p</t>
    </r>
    <phoneticPr fontId="2"/>
  </si>
  <si>
    <r>
      <t>tCO</t>
    </r>
    <r>
      <rPr>
        <vertAlign val="subscript"/>
        <sz val="11"/>
        <color theme="1"/>
        <rFont val="Arial"/>
        <family val="2"/>
      </rPr>
      <t>2</t>
    </r>
    <r>
      <rPr>
        <sz val="11"/>
        <color theme="1"/>
        <rFont val="Arial"/>
        <family val="2"/>
      </rPr>
      <t>/p</t>
    </r>
    <phoneticPr fontId="2"/>
  </si>
  <si>
    <r>
      <rPr>
        <i/>
        <sz val="11"/>
        <color indexed="8"/>
        <rFont val="Arial"/>
        <family val="2"/>
      </rPr>
      <t>i</t>
    </r>
    <r>
      <rPr>
        <sz val="11"/>
        <color indexed="8"/>
        <rFont val="Arial"/>
        <family val="2"/>
      </rPr>
      <t xml:space="preserve"> = 2</t>
    </r>
    <phoneticPr fontId="2"/>
  </si>
  <si>
    <r>
      <rPr>
        <i/>
        <sz val="11"/>
        <color indexed="8"/>
        <rFont val="Arial"/>
        <family val="2"/>
      </rPr>
      <t>i</t>
    </r>
    <r>
      <rPr>
        <sz val="11"/>
        <color indexed="8"/>
        <rFont val="Arial"/>
        <family val="2"/>
      </rPr>
      <t xml:space="preserve"> = 3</t>
    </r>
    <phoneticPr fontId="2"/>
  </si>
  <si>
    <r>
      <t>η</t>
    </r>
    <r>
      <rPr>
        <i/>
        <vertAlign val="subscript"/>
        <sz val="11"/>
        <color indexed="8"/>
        <rFont val="Arial"/>
        <family val="2"/>
      </rPr>
      <t>RE, 3</t>
    </r>
    <phoneticPr fontId="2"/>
  </si>
  <si>
    <r>
      <rPr>
        <i/>
        <sz val="11"/>
        <color indexed="8"/>
        <rFont val="Arial"/>
        <family val="2"/>
      </rPr>
      <t>i</t>
    </r>
    <r>
      <rPr>
        <sz val="11"/>
        <color indexed="8"/>
        <rFont val="Arial"/>
        <family val="2"/>
      </rPr>
      <t xml:space="preserve"> = 4</t>
    </r>
    <phoneticPr fontId="2"/>
  </si>
  <si>
    <r>
      <rPr>
        <i/>
        <sz val="11"/>
        <color indexed="8"/>
        <rFont val="Arial"/>
        <family val="2"/>
      </rPr>
      <t>i</t>
    </r>
    <r>
      <rPr>
        <sz val="11"/>
        <color indexed="8"/>
        <rFont val="Arial"/>
        <family val="2"/>
      </rPr>
      <t xml:space="preserve"> = 5</t>
    </r>
    <phoneticPr fontId="2"/>
  </si>
  <si>
    <r>
      <t>RE</t>
    </r>
    <r>
      <rPr>
        <i/>
        <vertAlign val="subscript"/>
        <sz val="11"/>
        <color theme="1"/>
        <rFont val="Arial"/>
        <family val="2"/>
      </rPr>
      <t>p</t>
    </r>
    <phoneticPr fontId="2"/>
  </si>
  <si>
    <r>
      <rPr>
        <i/>
        <sz val="11"/>
        <color indexed="8"/>
        <rFont val="Arial"/>
        <family val="2"/>
      </rPr>
      <t>i</t>
    </r>
    <r>
      <rPr>
        <sz val="11"/>
        <color indexed="8"/>
        <rFont val="Arial"/>
        <family val="2"/>
      </rPr>
      <t xml:space="preserve"> = 1</t>
    </r>
    <phoneticPr fontId="2"/>
  </si>
  <si>
    <r>
      <t>RE</t>
    </r>
    <r>
      <rPr>
        <i/>
        <vertAlign val="subscript"/>
        <sz val="11"/>
        <color theme="1"/>
        <rFont val="Arial"/>
        <family val="2"/>
      </rPr>
      <t>p, 1</t>
    </r>
    <phoneticPr fontId="2"/>
  </si>
  <si>
    <r>
      <t>RE</t>
    </r>
    <r>
      <rPr>
        <i/>
        <vertAlign val="subscript"/>
        <sz val="11"/>
        <color theme="1"/>
        <rFont val="Arial"/>
        <family val="2"/>
      </rPr>
      <t>p, 2</t>
    </r>
    <phoneticPr fontId="2"/>
  </si>
  <si>
    <r>
      <t>RE</t>
    </r>
    <r>
      <rPr>
        <i/>
        <vertAlign val="subscript"/>
        <sz val="11"/>
        <color theme="1"/>
        <rFont val="Arial"/>
        <family val="2"/>
      </rPr>
      <t>p, 3</t>
    </r>
    <phoneticPr fontId="2"/>
  </si>
  <si>
    <r>
      <t>RE</t>
    </r>
    <r>
      <rPr>
        <i/>
        <vertAlign val="subscript"/>
        <sz val="11"/>
        <color theme="1"/>
        <rFont val="Arial"/>
        <family val="2"/>
      </rPr>
      <t>p, 4</t>
    </r>
    <phoneticPr fontId="2"/>
  </si>
  <si>
    <r>
      <t>RE</t>
    </r>
    <r>
      <rPr>
        <i/>
        <vertAlign val="subscript"/>
        <sz val="11"/>
        <color theme="1"/>
        <rFont val="Arial"/>
        <family val="2"/>
      </rPr>
      <t>p, 5</t>
    </r>
    <phoneticPr fontId="2"/>
  </si>
  <si>
    <r>
      <t>CO</t>
    </r>
    <r>
      <rPr>
        <vertAlign val="subscript"/>
        <sz val="11"/>
        <color theme="1"/>
        <rFont val="Arial"/>
        <family val="2"/>
      </rPr>
      <t>2</t>
    </r>
    <r>
      <rPr>
        <sz val="11"/>
        <color theme="1"/>
        <rFont val="Arial"/>
        <family val="2"/>
      </rPr>
      <t xml:space="preserve"> emission factor for consumed electricity</t>
    </r>
    <phoneticPr fontId="2"/>
  </si>
  <si>
    <r>
      <t>CO</t>
    </r>
    <r>
      <rPr>
        <vertAlign val="subscript"/>
        <sz val="11"/>
        <color indexed="8"/>
        <rFont val="Arial"/>
        <family val="2"/>
      </rPr>
      <t>2</t>
    </r>
    <r>
      <rPr>
        <sz val="11"/>
        <color indexed="8"/>
        <rFont val="Arial"/>
        <family val="2"/>
      </rPr>
      <t xml:space="preserve"> emission factor for consumed electricity</t>
    </r>
    <phoneticPr fontId="2"/>
  </si>
  <si>
    <r>
      <t>tCO</t>
    </r>
    <r>
      <rPr>
        <vertAlign val="subscript"/>
        <sz val="11"/>
        <color theme="1"/>
        <rFont val="Arial"/>
        <family val="2"/>
      </rPr>
      <t>2</t>
    </r>
    <r>
      <rPr>
        <sz val="11"/>
        <color theme="1"/>
        <rFont val="Arial"/>
        <family val="2"/>
      </rPr>
      <t>/MWh</t>
    </r>
    <phoneticPr fontId="2"/>
  </si>
  <si>
    <r>
      <t>PE</t>
    </r>
    <r>
      <rPr>
        <i/>
        <vertAlign val="subscript"/>
        <sz val="11"/>
        <color theme="1"/>
        <rFont val="Arial"/>
        <family val="2"/>
      </rPr>
      <t>p</t>
    </r>
    <phoneticPr fontId="2"/>
  </si>
  <si>
    <r>
      <t>PE</t>
    </r>
    <r>
      <rPr>
        <i/>
        <vertAlign val="subscript"/>
        <sz val="11"/>
        <color theme="1"/>
        <rFont val="Arial"/>
        <family val="2"/>
      </rPr>
      <t>p, 1</t>
    </r>
    <phoneticPr fontId="2"/>
  </si>
  <si>
    <r>
      <t>PE</t>
    </r>
    <r>
      <rPr>
        <i/>
        <vertAlign val="subscript"/>
        <sz val="11"/>
        <color theme="1"/>
        <rFont val="Arial"/>
        <family val="2"/>
      </rPr>
      <t>p, 3</t>
    </r>
    <phoneticPr fontId="2"/>
  </si>
  <si>
    <r>
      <t>PE</t>
    </r>
    <r>
      <rPr>
        <i/>
        <vertAlign val="subscript"/>
        <sz val="11"/>
        <color theme="1"/>
        <rFont val="Arial"/>
        <family val="2"/>
      </rPr>
      <t>p, 5</t>
    </r>
    <phoneticPr fontId="2"/>
  </si>
  <si>
    <r>
      <t xml:space="preserve">Luminous efficiency of reference street lighting for group </t>
    </r>
    <r>
      <rPr>
        <i/>
        <sz val="11"/>
        <color indexed="8"/>
        <rFont val="Arial"/>
        <family val="2"/>
      </rPr>
      <t>i</t>
    </r>
    <phoneticPr fontId="2"/>
  </si>
  <si>
    <r>
      <t xml:space="preserve">RPC </t>
    </r>
    <r>
      <rPr>
        <sz val="11"/>
        <rFont val="Arial Unicode MS"/>
        <family val="3"/>
        <charset val="128"/>
      </rPr>
      <t>≤</t>
    </r>
    <r>
      <rPr>
        <sz val="11"/>
        <rFont val="Arial"/>
        <family val="2"/>
      </rPr>
      <t xml:space="preserve"> 90 W</t>
    </r>
    <phoneticPr fontId="2"/>
  </si>
  <si>
    <r>
      <t>ER</t>
    </r>
    <r>
      <rPr>
        <i/>
        <vertAlign val="subscript"/>
        <sz val="11"/>
        <color theme="1"/>
        <rFont val="Arial"/>
        <family val="2"/>
      </rPr>
      <t>p</t>
    </r>
    <phoneticPr fontId="2"/>
  </si>
  <si>
    <r>
      <t>η</t>
    </r>
    <r>
      <rPr>
        <i/>
        <vertAlign val="subscript"/>
        <sz val="11"/>
        <color indexed="8"/>
        <rFont val="Arial"/>
        <family val="2"/>
      </rPr>
      <t>RE, 2</t>
    </r>
    <phoneticPr fontId="2"/>
  </si>
  <si>
    <r>
      <rPr>
        <i/>
        <sz val="11"/>
        <color indexed="8"/>
        <rFont val="Arial"/>
        <family val="2"/>
      </rPr>
      <t>i</t>
    </r>
    <r>
      <rPr>
        <sz val="11"/>
        <color indexed="8"/>
        <rFont val="Arial"/>
        <family val="2"/>
      </rPr>
      <t xml:space="preserve"> = 3</t>
    </r>
    <phoneticPr fontId="2"/>
  </si>
  <si>
    <r>
      <rPr>
        <i/>
        <sz val="11"/>
        <color indexed="8"/>
        <rFont val="Arial"/>
        <family val="2"/>
      </rPr>
      <t>i</t>
    </r>
    <r>
      <rPr>
        <sz val="11"/>
        <color indexed="8"/>
        <rFont val="Arial"/>
        <family val="2"/>
      </rPr>
      <t xml:space="preserve"> = 4</t>
    </r>
    <phoneticPr fontId="2"/>
  </si>
  <si>
    <r>
      <t>η</t>
    </r>
    <r>
      <rPr>
        <i/>
        <vertAlign val="subscript"/>
        <sz val="11"/>
        <color indexed="8"/>
        <rFont val="Arial"/>
        <family val="2"/>
      </rPr>
      <t>RE, 4</t>
    </r>
    <phoneticPr fontId="2"/>
  </si>
  <si>
    <r>
      <rPr>
        <i/>
        <sz val="11"/>
        <color indexed="8"/>
        <rFont val="Arial"/>
        <family val="2"/>
      </rPr>
      <t>i</t>
    </r>
    <r>
      <rPr>
        <sz val="11"/>
        <color indexed="8"/>
        <rFont val="Arial"/>
        <family val="2"/>
      </rPr>
      <t xml:space="preserve"> = 5</t>
    </r>
    <phoneticPr fontId="2"/>
  </si>
  <si>
    <r>
      <t xml:space="preserve">Reference emissions during the period </t>
    </r>
    <r>
      <rPr>
        <i/>
        <sz val="11"/>
        <color theme="1"/>
        <rFont val="Arial"/>
        <family val="2"/>
      </rPr>
      <t>p</t>
    </r>
    <phoneticPr fontId="2"/>
  </si>
  <si>
    <r>
      <rPr>
        <i/>
        <sz val="11"/>
        <color indexed="8"/>
        <rFont val="Arial"/>
        <family val="2"/>
      </rPr>
      <t>i</t>
    </r>
    <r>
      <rPr>
        <sz val="11"/>
        <color indexed="8"/>
        <rFont val="Arial"/>
        <family val="2"/>
      </rPr>
      <t xml:space="preserve"> = 1</t>
    </r>
    <phoneticPr fontId="2"/>
  </si>
  <si>
    <r>
      <t>tCO</t>
    </r>
    <r>
      <rPr>
        <vertAlign val="subscript"/>
        <sz val="11"/>
        <color theme="1"/>
        <rFont val="Arial"/>
        <family val="2"/>
      </rPr>
      <t>2</t>
    </r>
    <r>
      <rPr>
        <sz val="11"/>
        <color theme="1"/>
        <rFont val="Arial"/>
        <family val="2"/>
      </rPr>
      <t>/p</t>
    </r>
    <phoneticPr fontId="2"/>
  </si>
  <si>
    <r>
      <t>CO</t>
    </r>
    <r>
      <rPr>
        <vertAlign val="subscript"/>
        <sz val="11"/>
        <color theme="1"/>
        <rFont val="Arial"/>
        <family val="2"/>
      </rPr>
      <t>2</t>
    </r>
    <r>
      <rPr>
        <sz val="11"/>
        <color theme="1"/>
        <rFont val="Arial"/>
        <family val="2"/>
      </rPr>
      <t xml:space="preserve"> emission factor for consumed electricity</t>
    </r>
    <phoneticPr fontId="2"/>
  </si>
  <si>
    <r>
      <t>tCO</t>
    </r>
    <r>
      <rPr>
        <vertAlign val="subscript"/>
        <sz val="11"/>
        <color theme="1"/>
        <rFont val="Arial"/>
        <family val="2"/>
      </rPr>
      <t>2</t>
    </r>
    <r>
      <rPr>
        <sz val="11"/>
        <color theme="1"/>
        <rFont val="Arial"/>
        <family val="2"/>
      </rPr>
      <t>/MWh</t>
    </r>
    <phoneticPr fontId="2"/>
  </si>
  <si>
    <r>
      <t xml:space="preserve">Project emissions during the period </t>
    </r>
    <r>
      <rPr>
        <i/>
        <sz val="11"/>
        <color theme="1"/>
        <rFont val="Arial"/>
        <family val="2"/>
      </rPr>
      <t>p</t>
    </r>
    <phoneticPr fontId="2"/>
  </si>
  <si>
    <r>
      <rPr>
        <i/>
        <sz val="11"/>
        <color indexed="8"/>
        <rFont val="Arial"/>
        <family val="2"/>
      </rPr>
      <t>i</t>
    </r>
    <r>
      <rPr>
        <sz val="11"/>
        <color indexed="8"/>
        <rFont val="Arial"/>
        <family val="2"/>
      </rPr>
      <t xml:space="preserve"> = 2</t>
    </r>
    <phoneticPr fontId="2"/>
  </si>
  <si>
    <r>
      <t>PE</t>
    </r>
    <r>
      <rPr>
        <i/>
        <vertAlign val="subscript"/>
        <sz val="11"/>
        <color theme="1"/>
        <rFont val="Arial"/>
        <family val="2"/>
      </rPr>
      <t>p, 4</t>
    </r>
    <phoneticPr fontId="2"/>
  </si>
  <si>
    <r>
      <t>EF</t>
    </r>
    <r>
      <rPr>
        <i/>
        <vertAlign val="subscript"/>
        <sz val="11"/>
        <color theme="1"/>
        <rFont val="Arial"/>
        <family val="2"/>
      </rPr>
      <t>elec</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</si>
  <si>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</si>
  <si>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</si>
  <si>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</si>
  <si>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</si>
  <si>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</si>
  <si>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</si>
  <si>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</si>
  <si>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t>Monitored Values</t>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</si>
  <si>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</si>
  <si>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</si>
  <si>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(k)</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</si>
</sst>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Red]\-#,##0.00\ "/>
    <numFmt numFmtId="177" formatCode="0.000_ ;[Red]\-0.000\ "/>
    <numFmt numFmtId="178" formatCode="0.00_ ;[Red]\-0.00\ "/>
    <numFmt numFmtId="179" formatCode="#,##0.000_ ;[Red]\-#,##0.000\ "/>
  </numFmts>
  <fonts count="24"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Arial"/>
      <family val="2"/>
    </font>
    <font>
      <vertAlign val="subscript"/>
      <sz val="11"/>
      <color theme="1"/>
      <name val="Arial"/>
      <family val="2"/>
    </font>
    <font>
      <i/>
      <sz val="11"/>
      <color theme="1"/>
      <name val="Arial"/>
      <family val="2"/>
    </font>
    <font>
      <i/>
      <sz val="11"/>
      <color indexed="8"/>
      <name val="Arial"/>
      <family val="2"/>
    </font>
    <font>
      <vertAlign val="subscript"/>
      <sz val="11"/>
      <color indexed="8"/>
      <name val="Arial"/>
      <family val="2"/>
    </font>
    <font>
      <i/>
      <vertAlign val="subscript"/>
      <sz val="11"/>
      <color theme="1"/>
      <name val="Arial"/>
      <family val="2"/>
    </font>
    <font>
      <i/>
      <vertAlign val="subscript"/>
      <sz val="11"/>
      <color indexed="8"/>
      <name val="Arial"/>
      <family val="2"/>
    </font>
    <font>
      <sz val="11"/>
      <name val="Arial Unicode MS"/>
      <family val="3"/>
      <charset val="128"/>
    </font>
    <font>
      <b/>
      <i/>
      <sz val="11"/>
      <color indexed="8"/>
      <name val="Arial"/>
      <family val="2"/>
    </font>
    <font>
      <i/>
      <sz val="11"/>
      <name val="Arial"/>
      <family val="2"/>
    </font>
    <font>
      <i/>
      <vertAlign val="subscript"/>
      <sz val="11"/>
      <name val="Arial"/>
      <family val="2"/>
    </font>
    <font>
      <vertAlign val="subscript"/>
      <sz val="11"/>
      <name val="Arial"/>
      <family val="2"/>
    </font>
    <font>
      <b/>
      <vertAlign val="subscript"/>
      <sz val="11"/>
      <color indexed="8"/>
      <name val="Arial"/>
      <family val="2"/>
    </font>
    <font>
      <b/>
      <vertAlign val="subscript"/>
      <sz val="11"/>
      <color indexed="9"/>
      <name val="Arial"/>
      <family val="2"/>
    </font>
    <font>
      <sz val="11"/>
      <color indexed="10"/>
      <name val="Arial"/>
      <family val="2"/>
    </font>
    <font>
      <sz val="6"/>
      <name val="ＭＳ Ｐゴシック"/>
      <family val="3"/>
      <charset val="128"/>
      <scheme val="minor"/>
    </font>
  </fonts>
  <fills count="9">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style="thin">
        <color indexed="23"/>
      </right>
      <top/>
      <bottom style="thin">
        <color indexed="23"/>
      </bottom>
      <diagonal/>
    </border>
    <border>
      <left/>
      <right/>
      <top style="thin">
        <color indexed="23"/>
      </top>
      <bottom/>
      <diagonal/>
    </border>
    <border>
      <left/>
      <right/>
      <top/>
      <bottom style="thin">
        <color indexed="23"/>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medium">
        <color rgb="FFFF0000"/>
      </left>
      <right style="medium">
        <color rgb="FFFF0000"/>
      </right>
      <top style="medium">
        <color rgb="FFFF0000"/>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68">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4" borderId="6" xfId="0" applyFont="1" applyFill="1" applyBorder="1">
      <alignment vertical="center"/>
    </xf>
    <xf numFmtId="0" fontId="4" fillId="4" borderId="6" xfId="0" applyFont="1" applyFill="1" applyBorder="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shrinkToFit="1"/>
    </xf>
    <xf numFmtId="0" fontId="3" fillId="6" borderId="6" xfId="0" applyFont="1" applyFill="1" applyBorder="1">
      <alignment vertical="center"/>
    </xf>
    <xf numFmtId="0" fontId="3" fillId="0" borderId="6" xfId="0" applyFont="1" applyFill="1" applyBorder="1" applyAlignment="1">
      <alignment horizontal="left" vertical="center"/>
    </xf>
    <xf numFmtId="0" fontId="3" fillId="0" borderId="6" xfId="0" applyFont="1" applyFill="1" applyBorder="1">
      <alignment vertical="center"/>
    </xf>
    <xf numFmtId="0" fontId="3" fillId="0" borderId="6" xfId="0" applyFont="1" applyBorder="1" applyAlignment="1">
      <alignment horizontal="left" vertical="center"/>
    </xf>
    <xf numFmtId="0" fontId="3" fillId="6" borderId="6" xfId="0" applyFont="1" applyFill="1" applyBorder="1" applyAlignment="1">
      <alignment vertical="center"/>
    </xf>
    <xf numFmtId="0" fontId="4" fillId="4" borderId="10" xfId="0" applyFont="1" applyFill="1" applyBorder="1">
      <alignment vertical="center"/>
    </xf>
    <xf numFmtId="0" fontId="3" fillId="4" borderId="11" xfId="0" applyFont="1" applyFill="1" applyBorder="1">
      <alignment vertical="center"/>
    </xf>
    <xf numFmtId="0" fontId="3" fillId="4" borderId="12" xfId="0" applyFont="1" applyFill="1" applyBorder="1">
      <alignment vertical="center"/>
    </xf>
    <xf numFmtId="0" fontId="3" fillId="6" borderId="12" xfId="0" applyFont="1" applyFill="1" applyBorder="1">
      <alignment vertical="center"/>
    </xf>
    <xf numFmtId="0" fontId="8" fillId="6" borderId="6" xfId="0" applyFont="1" applyFill="1" applyBorder="1">
      <alignment vertical="center"/>
    </xf>
    <xf numFmtId="0" fontId="8" fillId="6" borderId="6" xfId="0" applyFont="1" applyFill="1" applyBorder="1" applyAlignment="1">
      <alignment vertical="center"/>
    </xf>
    <xf numFmtId="0" fontId="8" fillId="6" borderId="10" xfId="0" applyFont="1" applyFill="1" applyBorder="1" applyAlignment="1">
      <alignment vertical="center"/>
    </xf>
    <xf numFmtId="176" fontId="3" fillId="0" borderId="6" xfId="0" applyNumberFormat="1" applyFont="1" applyFill="1" applyBorder="1">
      <alignment vertical="center"/>
    </xf>
    <xf numFmtId="0" fontId="3" fillId="0" borderId="7" xfId="0" applyFont="1" applyBorder="1" applyAlignment="1">
      <alignment horizontal="left" vertical="center"/>
    </xf>
    <xf numFmtId="0" fontId="8" fillId="0" borderId="9" xfId="0" applyFont="1" applyBorder="1">
      <alignment vertical="center"/>
    </xf>
    <xf numFmtId="0" fontId="4" fillId="4" borderId="10" xfId="0" applyFont="1" applyFill="1" applyBorder="1" applyAlignment="1">
      <alignment horizontal="center" vertical="center"/>
    </xf>
    <xf numFmtId="0" fontId="3" fillId="0" borderId="13" xfId="0" applyFont="1" applyBorder="1" applyAlignment="1">
      <alignment horizontal="left" vertical="center"/>
    </xf>
    <xf numFmtId="0" fontId="8" fillId="0" borderId="26" xfId="0" applyFont="1" applyBorder="1">
      <alignment vertical="center"/>
    </xf>
    <xf numFmtId="176" fontId="3" fillId="0" borderId="27" xfId="0" applyNumberFormat="1" applyFont="1" applyBorder="1">
      <alignment vertical="center"/>
    </xf>
    <xf numFmtId="176" fontId="4" fillId="4" borderId="12" xfId="0" applyNumberFormat="1" applyFont="1" applyFill="1" applyBorder="1">
      <alignment vertical="center"/>
    </xf>
    <xf numFmtId="176" fontId="3" fillId="0" borderId="11" xfId="0" applyNumberFormat="1" applyFont="1" applyFill="1" applyBorder="1">
      <alignment vertical="center"/>
    </xf>
    <xf numFmtId="178" fontId="3" fillId="7" borderId="6" xfId="0" applyNumberFormat="1" applyFont="1" applyFill="1" applyBorder="1" applyAlignment="1">
      <alignment horizontal="right" vertical="center"/>
    </xf>
    <xf numFmtId="0" fontId="3" fillId="0" borderId="0" xfId="0" applyFont="1" applyProtection="1">
      <alignment vertical="center"/>
    </xf>
    <xf numFmtId="0" fontId="8" fillId="0" borderId="0" xfId="0" applyFont="1" applyAlignment="1" applyProtection="1">
      <alignment horizontal="right" vertical="center"/>
    </xf>
    <xf numFmtId="0" fontId="4" fillId="3" borderId="0" xfId="0" applyFont="1" applyFill="1" applyAlignment="1" applyProtection="1">
      <alignment vertical="center"/>
    </xf>
    <xf numFmtId="0" fontId="4" fillId="3" borderId="0" xfId="0" applyFont="1" applyFill="1" applyAlignment="1" applyProtection="1">
      <alignment horizontal="right" vertical="center"/>
    </xf>
    <xf numFmtId="0" fontId="5" fillId="0" borderId="0" xfId="0" applyFont="1" applyFill="1" applyBorder="1" applyProtection="1">
      <alignment vertical="center"/>
    </xf>
    <xf numFmtId="0" fontId="3" fillId="0" borderId="0" xfId="0" applyFont="1" applyAlignment="1" applyProtection="1">
      <alignment vertical="center" wrapText="1"/>
    </xf>
    <xf numFmtId="0" fontId="5" fillId="0" borderId="0" xfId="0" applyFont="1" applyProtection="1">
      <alignment vertical="center"/>
    </xf>
    <xf numFmtId="0" fontId="3" fillId="0" borderId="0" xfId="0" applyFont="1" applyBorder="1" applyProtection="1">
      <alignment vertical="center"/>
    </xf>
    <xf numFmtId="38" fontId="3" fillId="0" borderId="0" xfId="1" applyFont="1" applyProtection="1">
      <alignment vertical="center"/>
    </xf>
    <xf numFmtId="0" fontId="4" fillId="4" borderId="11" xfId="0" applyFont="1" applyFill="1" applyBorder="1" applyAlignment="1">
      <alignment horizontal="center" vertical="center"/>
    </xf>
    <xf numFmtId="176" fontId="3" fillId="0" borderId="6" xfId="0" applyNumberFormat="1" applyFont="1" applyFill="1" applyBorder="1" applyAlignment="1">
      <alignment horizontal="right" vertical="center"/>
    </xf>
    <xf numFmtId="0" fontId="10" fillId="0" borderId="6" xfId="0" applyFont="1" applyFill="1" applyBorder="1" applyAlignment="1">
      <alignment horizontal="center" vertical="center"/>
    </xf>
    <xf numFmtId="0" fontId="11" fillId="0" borderId="6" xfId="0" applyFont="1" applyBorder="1" applyAlignment="1">
      <alignment horizontal="center" vertical="center"/>
    </xf>
    <xf numFmtId="0" fontId="10" fillId="0" borderId="10" xfId="0" applyFont="1" applyBorder="1" applyAlignment="1">
      <alignment horizontal="center" vertical="center"/>
    </xf>
    <xf numFmtId="0" fontId="10" fillId="0" borderId="6" xfId="0" applyFont="1" applyBorder="1" applyAlignment="1">
      <alignment horizontal="center" vertical="center"/>
    </xf>
    <xf numFmtId="0" fontId="6" fillId="7" borderId="6" xfId="0" applyFont="1" applyFill="1" applyBorder="1" applyAlignment="1">
      <alignment horizontal="center" vertical="center"/>
    </xf>
    <xf numFmtId="0" fontId="3" fillId="0" borderId="0" xfId="0" applyFont="1" applyAlignment="1" applyProtection="1">
      <alignment horizontal="right" vertical="center"/>
    </xf>
    <xf numFmtId="0" fontId="4" fillId="4" borderId="1" xfId="0" applyFont="1" applyFill="1" applyBorder="1" applyAlignment="1" applyProtection="1">
      <alignment horizontal="center" vertical="center" wrapText="1"/>
    </xf>
    <xf numFmtId="0" fontId="4" fillId="4" borderId="16" xfId="0" applyFont="1" applyFill="1" applyBorder="1" applyAlignment="1" applyProtection="1">
      <alignment horizontal="center" vertical="center" wrapText="1"/>
    </xf>
    <xf numFmtId="38" fontId="6" fillId="5" borderId="1" xfId="1" applyFont="1" applyFill="1" applyBorder="1" applyAlignment="1" applyProtection="1">
      <alignment horizontal="center" vertical="center"/>
    </xf>
    <xf numFmtId="176" fontId="6" fillId="2" borderId="1" xfId="1" applyNumberFormat="1" applyFont="1" applyFill="1" applyBorder="1" applyProtection="1">
      <alignment vertical="center"/>
      <protection locked="0"/>
    </xf>
    <xf numFmtId="0" fontId="1" fillId="0" borderId="0" xfId="0" applyFont="1" applyProtection="1">
      <alignment vertical="center"/>
    </xf>
    <xf numFmtId="0" fontId="6" fillId="5" borderId="1" xfId="0" applyFont="1" applyFill="1" applyBorder="1" applyAlignment="1" applyProtection="1">
      <alignment horizontal="center" vertical="center"/>
    </xf>
    <xf numFmtId="176" fontId="6" fillId="0" borderId="1" xfId="0" applyNumberFormat="1" applyFont="1" applyBorder="1" applyProtection="1">
      <alignment vertical="center"/>
      <protection locked="0"/>
    </xf>
    <xf numFmtId="0" fontId="17" fillId="5" borderId="1" xfId="0" applyFont="1" applyFill="1" applyBorder="1" applyAlignment="1" applyProtection="1">
      <alignment horizontal="center" vertical="center"/>
    </xf>
    <xf numFmtId="0" fontId="6" fillId="5" borderId="1" xfId="0" applyFont="1" applyFill="1" applyBorder="1" applyProtection="1">
      <alignment vertical="center"/>
    </xf>
    <xf numFmtId="177" fontId="6" fillId="0" borderId="1" xfId="0" applyNumberFormat="1" applyFont="1" applyBorder="1" applyProtection="1">
      <alignment vertical="center"/>
      <protection locked="0"/>
    </xf>
    <xf numFmtId="0" fontId="4" fillId="4" borderId="1" xfId="0" applyFont="1" applyFill="1" applyBorder="1" applyAlignment="1" applyProtection="1">
      <alignment horizontal="center" vertical="center"/>
    </xf>
    <xf numFmtId="0" fontId="8" fillId="5" borderId="2" xfId="0" applyFont="1" applyFill="1" applyBorder="1" applyProtection="1">
      <alignment vertical="center"/>
    </xf>
    <xf numFmtId="0" fontId="3" fillId="0" borderId="6" xfId="0" applyFont="1" applyFill="1" applyBorder="1" applyProtection="1">
      <alignment vertical="center"/>
    </xf>
    <xf numFmtId="0" fontId="7" fillId="3" borderId="0" xfId="0" applyFont="1" applyFill="1" applyAlignment="1" applyProtection="1">
      <alignment vertical="center"/>
    </xf>
    <xf numFmtId="176" fontId="3" fillId="7" borderId="6" xfId="0" applyNumberFormat="1" applyFont="1" applyFill="1" applyBorder="1" applyAlignment="1">
      <alignment horizontal="right" vertical="center"/>
    </xf>
    <xf numFmtId="177" fontId="3" fillId="8" borderId="6" xfId="0" applyNumberFormat="1" applyFont="1" applyFill="1" applyBorder="1">
      <alignment vertical="center"/>
    </xf>
    <xf numFmtId="0" fontId="3" fillId="7" borderId="6" xfId="0" applyFont="1" applyFill="1" applyBorder="1">
      <alignment vertical="center"/>
    </xf>
    <xf numFmtId="0" fontId="8" fillId="8" borderId="9" xfId="0" applyFont="1" applyFill="1" applyBorder="1">
      <alignment vertical="center"/>
    </xf>
    <xf numFmtId="0" fontId="6" fillId="0" borderId="6" xfId="0" applyFont="1" applyFill="1" applyBorder="1" applyAlignment="1" applyProtection="1">
      <alignment vertical="center" wrapText="1"/>
      <protection locked="0"/>
    </xf>
    <xf numFmtId="0" fontId="0" fillId="0" borderId="0" xfId="0" applyFont="1" applyProtection="1">
      <alignment vertical="center"/>
    </xf>
    <xf numFmtId="0" fontId="4" fillId="4" borderId="6" xfId="0" applyFont="1" applyFill="1" applyBorder="1" applyAlignment="1" applyProtection="1">
      <alignment horizontal="center" vertical="center" wrapText="1"/>
    </xf>
    <xf numFmtId="0" fontId="4" fillId="4" borderId="2" xfId="0" applyFont="1" applyFill="1" applyBorder="1" applyAlignment="1" applyProtection="1">
      <alignment horizontal="center" vertical="center" wrapText="1"/>
    </xf>
    <xf numFmtId="0" fontId="6" fillId="0" borderId="1" xfId="0" quotePrefix="1" applyNumberFormat="1" applyFont="1" applyBorder="1" applyAlignment="1" applyProtection="1">
      <alignment horizontal="center" vertical="center" shrinkToFit="1"/>
      <protection locked="0"/>
    </xf>
    <xf numFmtId="176" fontId="6" fillId="5" borderId="1" xfId="0" applyNumberFormat="1" applyFont="1" applyFill="1" applyBorder="1" applyProtection="1">
      <alignment vertical="center"/>
    </xf>
    <xf numFmtId="179" fontId="6" fillId="5" borderId="1" xfId="0" applyNumberFormat="1" applyFont="1" applyFill="1" applyBorder="1" applyProtection="1">
      <alignment vertical="center"/>
    </xf>
    <xf numFmtId="0" fontId="3" fillId="0" borderId="7" xfId="0" applyFont="1" applyFill="1" applyBorder="1" applyAlignment="1" applyProtection="1">
      <alignment vertical="center" wrapText="1"/>
    </xf>
    <xf numFmtId="0" fontId="3" fillId="0" borderId="8" xfId="0" applyFont="1" applyFill="1" applyBorder="1" applyAlignment="1" applyProtection="1">
      <alignment vertical="center" wrapText="1"/>
    </xf>
    <xf numFmtId="0" fontId="3" fillId="0" borderId="9" xfId="0" applyFont="1" applyFill="1" applyBorder="1" applyAlignment="1" applyProtection="1">
      <alignment vertical="center" wrapText="1"/>
    </xf>
    <xf numFmtId="0" fontId="4" fillId="4" borderId="3" xfId="0" applyFont="1" applyFill="1" applyBorder="1" applyAlignment="1" applyProtection="1">
      <alignment horizontal="center" vertical="center"/>
    </xf>
    <xf numFmtId="38" fontId="22" fillId="2" borderId="4" xfId="1" applyFont="1" applyFill="1" applyBorder="1" applyAlignment="1" applyProtection="1">
      <alignment horizontal="right" vertical="center"/>
    </xf>
    <xf numFmtId="38" fontId="22" fillId="2" borderId="5" xfId="1" applyFont="1" applyFill="1" applyBorder="1" applyAlignment="1" applyProtection="1">
      <alignment horizontal="right" vertical="center"/>
    </xf>
    <xf numFmtId="0" fontId="6" fillId="0" borderId="1" xfId="0" applyFont="1" applyBorder="1" applyAlignment="1" applyProtection="1">
      <alignment horizontal="left" vertical="center" wrapText="1"/>
      <protection locked="0"/>
    </xf>
    <xf numFmtId="0" fontId="6" fillId="5" borderId="1" xfId="0" applyFont="1" applyFill="1" applyBorder="1" applyAlignment="1" applyProtection="1">
      <alignment vertical="center" wrapText="1"/>
    </xf>
    <xf numFmtId="0" fontId="17" fillId="5" borderId="3" xfId="0" applyFont="1" applyFill="1" applyBorder="1" applyAlignment="1" applyProtection="1">
      <alignment horizontal="center" vertical="center"/>
    </xf>
    <xf numFmtId="0" fontId="17" fillId="5" borderId="14" xfId="0" applyFont="1" applyFill="1" applyBorder="1" applyAlignment="1" applyProtection="1">
      <alignment horizontal="center" vertical="center"/>
    </xf>
    <xf numFmtId="0" fontId="17" fillId="5" borderId="15" xfId="0" applyFont="1" applyFill="1" applyBorder="1" applyAlignment="1" applyProtection="1">
      <alignment horizontal="center" vertical="center"/>
    </xf>
    <xf numFmtId="0" fontId="6" fillId="5" borderId="3" xfId="0" applyFont="1" applyFill="1" applyBorder="1" applyProtection="1">
      <alignment vertical="center"/>
    </xf>
    <xf numFmtId="0" fontId="6" fillId="5" borderId="14" xfId="0" applyFont="1" applyFill="1" applyBorder="1" applyProtection="1">
      <alignment vertical="center"/>
    </xf>
    <xf numFmtId="0" fontId="6" fillId="5" borderId="15" xfId="0" applyFont="1" applyFill="1" applyBorder="1" applyProtection="1">
      <alignment vertical="center"/>
    </xf>
    <xf numFmtId="0" fontId="4" fillId="4" borderId="1" xfId="0" applyFont="1" applyFill="1" applyBorder="1" applyAlignment="1" applyProtection="1">
      <alignment horizontal="center" vertical="center" wrapText="1"/>
    </xf>
    <xf numFmtId="0" fontId="6" fillId="0" borderId="17"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0" borderId="18" xfId="0" applyFont="1" applyBorder="1" applyAlignment="1" applyProtection="1">
      <alignment horizontal="left" vertical="center" wrapText="1"/>
      <protection locked="0"/>
    </xf>
    <xf numFmtId="0" fontId="6" fillId="0" borderId="19" xfId="0"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20" xfId="0" applyFont="1" applyBorder="1" applyAlignment="1" applyProtection="1">
      <alignment horizontal="left" vertical="center" wrapText="1"/>
      <protection locked="0"/>
    </xf>
    <xf numFmtId="0" fontId="6" fillId="0" borderId="21" xfId="0" applyFont="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2" xfId="0" applyFont="1" applyBorder="1" applyAlignment="1" applyProtection="1">
      <alignment horizontal="left" vertical="center" wrapText="1"/>
      <protection locked="0"/>
    </xf>
    <xf numFmtId="0" fontId="6" fillId="0" borderId="17" xfId="0" applyFont="1" applyBorder="1" applyAlignment="1" applyProtection="1">
      <alignment horizontal="center" vertical="center" wrapText="1"/>
      <protection locked="0"/>
    </xf>
    <xf numFmtId="0" fontId="6" fillId="0" borderId="18" xfId="0" applyFont="1" applyBorder="1" applyAlignment="1" applyProtection="1">
      <alignment horizontal="center" vertical="center" wrapText="1"/>
      <protection locked="0"/>
    </xf>
    <xf numFmtId="0" fontId="6" fillId="0" borderId="19" xfId="0"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6" fillId="0" borderId="21" xfId="0" applyFont="1" applyBorder="1" applyAlignment="1" applyProtection="1">
      <alignment horizontal="center" vertical="center" wrapText="1"/>
      <protection locked="0"/>
    </xf>
    <xf numFmtId="0" fontId="6" fillId="0" borderId="22" xfId="0" applyFont="1" applyBorder="1" applyAlignment="1" applyProtection="1">
      <alignment horizontal="center" vertical="center" wrapText="1"/>
      <protection locked="0"/>
    </xf>
    <xf numFmtId="0" fontId="6" fillId="5" borderId="17" xfId="0" applyFont="1" applyFill="1" applyBorder="1" applyAlignment="1" applyProtection="1">
      <alignment vertical="center" wrapText="1"/>
    </xf>
    <xf numFmtId="0" fontId="6" fillId="5" borderId="18" xfId="0" applyFont="1" applyFill="1" applyBorder="1" applyAlignment="1" applyProtection="1">
      <alignment vertical="center" wrapText="1"/>
    </xf>
    <xf numFmtId="0" fontId="6" fillId="5" borderId="19" xfId="0" applyFont="1" applyFill="1" applyBorder="1" applyAlignment="1" applyProtection="1">
      <alignment vertical="center" wrapText="1"/>
    </xf>
    <xf numFmtId="0" fontId="6" fillId="5" borderId="20" xfId="0" applyFont="1" applyFill="1" applyBorder="1" applyAlignment="1" applyProtection="1">
      <alignment vertical="center" wrapText="1"/>
    </xf>
    <xf numFmtId="0" fontId="6" fillId="5" borderId="21" xfId="0" applyFont="1" applyFill="1" applyBorder="1" applyAlignment="1" applyProtection="1">
      <alignment vertical="center" wrapText="1"/>
    </xf>
    <xf numFmtId="0" fontId="6" fillId="5" borderId="22" xfId="0" applyFont="1" applyFill="1" applyBorder="1" applyAlignment="1" applyProtection="1">
      <alignment vertical="center" wrapText="1"/>
    </xf>
    <xf numFmtId="0" fontId="4" fillId="4" borderId="16" xfId="0" applyFont="1" applyFill="1" applyBorder="1" applyAlignment="1" applyProtection="1">
      <alignment horizontal="center" vertical="center" wrapText="1"/>
    </xf>
    <xf numFmtId="0" fontId="4" fillId="4" borderId="2" xfId="0" applyFont="1" applyFill="1" applyBorder="1" applyAlignment="1" applyProtection="1">
      <alignment horizontal="center" vertical="center" wrapText="1"/>
    </xf>
    <xf numFmtId="0" fontId="6" fillId="0" borderId="1" xfId="0" applyFont="1" applyBorder="1" applyAlignment="1" applyProtection="1">
      <alignment horizontal="center" vertical="center" wrapText="1"/>
      <protection locked="0"/>
    </xf>
    <xf numFmtId="0" fontId="6" fillId="5" borderId="3" xfId="0" quotePrefix="1" applyFont="1" applyFill="1" applyBorder="1" applyAlignment="1" applyProtection="1">
      <alignment horizontal="center" vertical="center"/>
    </xf>
    <xf numFmtId="0" fontId="6" fillId="5" borderId="14" xfId="0" quotePrefix="1" applyFont="1" applyFill="1" applyBorder="1" applyAlignment="1" applyProtection="1">
      <alignment horizontal="center" vertical="center"/>
    </xf>
    <xf numFmtId="0" fontId="6" fillId="5" borderId="15" xfId="0" quotePrefix="1" applyFont="1" applyFill="1" applyBorder="1" applyAlignment="1" applyProtection="1">
      <alignment horizontal="center" vertical="center"/>
    </xf>
    <xf numFmtId="0" fontId="17" fillId="5" borderId="3" xfId="0" quotePrefix="1" applyFont="1" applyFill="1" applyBorder="1" applyAlignment="1" applyProtection="1">
      <alignment horizontal="center" vertical="center"/>
    </xf>
    <xf numFmtId="0" fontId="17" fillId="5" borderId="14" xfId="0" quotePrefix="1" applyFont="1" applyFill="1" applyBorder="1" applyAlignment="1" applyProtection="1">
      <alignment horizontal="center" vertical="center"/>
    </xf>
    <xf numFmtId="0" fontId="17" fillId="5" borderId="15" xfId="0" quotePrefix="1" applyFont="1" applyFill="1" applyBorder="1" applyAlignment="1" applyProtection="1">
      <alignment horizontal="center" vertical="center"/>
    </xf>
    <xf numFmtId="0" fontId="6" fillId="5" borderId="3" xfId="0" applyFont="1" applyFill="1" applyBorder="1" applyAlignment="1" applyProtection="1">
      <alignment vertical="center" wrapText="1"/>
    </xf>
    <xf numFmtId="0" fontId="6" fillId="5" borderId="14" xfId="0" applyFont="1" applyFill="1" applyBorder="1" applyAlignment="1" applyProtection="1">
      <alignment vertical="center" wrapText="1"/>
    </xf>
    <xf numFmtId="0" fontId="6" fillId="5" borderId="15" xfId="0" applyFont="1" applyFill="1" applyBorder="1" applyAlignment="1" applyProtection="1">
      <alignment vertical="center" wrapText="1"/>
    </xf>
    <xf numFmtId="0" fontId="6" fillId="0" borderId="3"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2" borderId="3" xfId="0" applyFont="1" applyFill="1" applyBorder="1" applyAlignment="1" applyProtection="1">
      <alignment vertical="center" wrapText="1"/>
      <protection locked="0"/>
    </xf>
    <xf numFmtId="0" fontId="6" fillId="2" borderId="14" xfId="0" applyFont="1" applyFill="1" applyBorder="1" applyAlignment="1" applyProtection="1">
      <alignment vertical="center" wrapText="1"/>
      <protection locked="0"/>
    </xf>
    <xf numFmtId="0" fontId="6" fillId="2" borderId="15" xfId="0" applyFont="1" applyFill="1" applyBorder="1" applyAlignment="1" applyProtection="1">
      <alignment vertical="center" wrapText="1"/>
      <protection locked="0"/>
    </xf>
    <xf numFmtId="0" fontId="7" fillId="3" borderId="0" xfId="0" applyFont="1" applyFill="1" applyAlignment="1">
      <alignment vertical="center"/>
    </xf>
    <xf numFmtId="0" fontId="3" fillId="7" borderId="10" xfId="0" applyFont="1" applyFill="1" applyBorder="1" applyAlignment="1">
      <alignment vertical="center" wrapText="1"/>
    </xf>
    <xf numFmtId="0" fontId="3" fillId="7" borderId="11" xfId="0" applyFont="1" applyFill="1" applyBorder="1" applyAlignment="1">
      <alignment vertical="center" wrapText="1"/>
    </xf>
    <xf numFmtId="0" fontId="6" fillId="7" borderId="10" xfId="0" applyFont="1" applyFill="1" applyBorder="1" applyAlignment="1">
      <alignment horizontal="left" vertical="center"/>
    </xf>
    <xf numFmtId="0" fontId="6" fillId="7" borderId="11" xfId="0" applyFont="1" applyFill="1" applyBorder="1" applyAlignment="1">
      <alignment horizontal="left" vertical="center"/>
    </xf>
    <xf numFmtId="0" fontId="3" fillId="5" borderId="13" xfId="0" applyFont="1" applyFill="1" applyBorder="1" applyAlignment="1">
      <alignment horizontal="left" vertical="center"/>
    </xf>
    <xf numFmtId="0" fontId="3" fillId="5" borderId="25" xfId="0" applyFont="1" applyFill="1" applyBorder="1" applyAlignment="1">
      <alignment horizontal="left" vertical="center"/>
    </xf>
    <xf numFmtId="0" fontId="3" fillId="5" borderId="26" xfId="0" applyFont="1" applyFill="1" applyBorder="1" applyAlignment="1">
      <alignment horizontal="left" vertical="center"/>
    </xf>
    <xf numFmtId="0" fontId="8" fillId="6" borderId="13" xfId="0" applyFont="1" applyFill="1" applyBorder="1" applyAlignment="1">
      <alignment horizontal="left" vertical="center"/>
    </xf>
    <xf numFmtId="0" fontId="8" fillId="6" borderId="25" xfId="0" applyFont="1" applyFill="1" applyBorder="1" applyAlignment="1">
      <alignment horizontal="left" vertical="center"/>
    </xf>
    <xf numFmtId="0" fontId="8" fillId="6" borderId="26" xfId="0" applyFont="1" applyFill="1" applyBorder="1" applyAlignment="1">
      <alignment horizontal="left" vertical="center"/>
    </xf>
    <xf numFmtId="0" fontId="8" fillId="6" borderId="7" xfId="0" applyFont="1" applyFill="1" applyBorder="1" applyAlignment="1">
      <alignment horizontal="left" vertical="center"/>
    </xf>
    <xf numFmtId="0" fontId="8" fillId="6" borderId="8" xfId="0" applyFont="1" applyFill="1" applyBorder="1" applyAlignment="1">
      <alignment horizontal="left" vertical="center"/>
    </xf>
    <xf numFmtId="0" fontId="8" fillId="6" borderId="9" xfId="0" applyFont="1" applyFill="1" applyBorder="1" applyAlignment="1">
      <alignment horizontal="left" vertical="center"/>
    </xf>
    <xf numFmtId="0" fontId="7" fillId="3" borderId="0" xfId="0" applyFont="1" applyFill="1" applyAlignment="1" applyProtection="1">
      <alignment horizontal="left" vertical="center"/>
    </xf>
    <xf numFmtId="0" fontId="17" fillId="5" borderId="1" xfId="0" applyFont="1" applyFill="1" applyBorder="1" applyAlignment="1" applyProtection="1">
      <alignment horizontal="center" vertical="center"/>
    </xf>
    <xf numFmtId="0" fontId="6" fillId="0" borderId="3" xfId="0" quotePrefix="1" applyFont="1" applyFill="1" applyBorder="1" applyAlignment="1" applyProtection="1">
      <alignment horizontal="center" vertical="center" wrapText="1"/>
      <protection locked="0"/>
    </xf>
    <xf numFmtId="0" fontId="6" fillId="0" borderId="14" xfId="0" quotePrefix="1" applyFont="1" applyFill="1" applyBorder="1" applyAlignment="1" applyProtection="1">
      <alignment horizontal="center" vertical="center" wrapText="1"/>
      <protection locked="0"/>
    </xf>
    <xf numFmtId="0" fontId="6" fillId="0" borderId="15" xfId="0" quotePrefix="1" applyFont="1" applyFill="1" applyBorder="1" applyAlignment="1" applyProtection="1">
      <alignment horizontal="center" vertical="center" wrapText="1"/>
      <protection locked="0"/>
    </xf>
    <xf numFmtId="0" fontId="6" fillId="5" borderId="17" xfId="0" applyFont="1" applyFill="1" applyBorder="1" applyAlignment="1" applyProtection="1">
      <alignment horizontal="left" vertical="center" wrapText="1"/>
    </xf>
    <xf numFmtId="0" fontId="6" fillId="5" borderId="23" xfId="0" applyFont="1" applyFill="1" applyBorder="1" applyAlignment="1" applyProtection="1">
      <alignment horizontal="left" vertical="center" wrapText="1"/>
    </xf>
    <xf numFmtId="0" fontId="6" fillId="5" borderId="18" xfId="0" applyFont="1" applyFill="1" applyBorder="1" applyAlignment="1" applyProtection="1">
      <alignment horizontal="left" vertical="center" wrapText="1"/>
    </xf>
    <xf numFmtId="0" fontId="6" fillId="5" borderId="19"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xf numFmtId="0" fontId="6" fillId="5" borderId="20" xfId="0" applyFont="1" applyFill="1" applyBorder="1" applyAlignment="1" applyProtection="1">
      <alignment horizontal="left" vertical="center" wrapText="1"/>
    </xf>
    <xf numFmtId="0" fontId="6" fillId="5" borderId="21" xfId="0" applyFont="1" applyFill="1" applyBorder="1" applyAlignment="1" applyProtection="1">
      <alignment horizontal="left" vertical="center" wrapText="1"/>
    </xf>
    <xf numFmtId="0" fontId="6" fillId="5" borderId="24" xfId="0" applyFont="1" applyFill="1" applyBorder="1" applyAlignment="1" applyProtection="1">
      <alignment horizontal="left" vertical="center" wrapText="1"/>
    </xf>
    <xf numFmtId="0" fontId="6" fillId="5" borderId="22" xfId="0" applyFont="1" applyFill="1" applyBorder="1" applyAlignment="1" applyProtection="1">
      <alignment horizontal="left" vertical="center" wrapText="1"/>
    </xf>
    <xf numFmtId="0" fontId="6" fillId="5" borderId="17" xfId="0" applyFont="1" applyFill="1" applyBorder="1" applyAlignment="1" applyProtection="1">
      <alignment horizontal="center" vertical="center" wrapText="1"/>
    </xf>
    <xf numFmtId="0" fontId="6" fillId="5" borderId="18" xfId="0" applyFont="1" applyFill="1" applyBorder="1" applyAlignment="1" applyProtection="1">
      <alignment horizontal="center" vertical="center" wrapText="1"/>
    </xf>
    <xf numFmtId="0" fontId="6" fillId="5" borderId="19" xfId="0" applyFont="1" applyFill="1" applyBorder="1" applyAlignment="1" applyProtection="1">
      <alignment horizontal="center" vertical="center" wrapText="1"/>
    </xf>
    <xf numFmtId="0" fontId="6" fillId="5" borderId="20" xfId="0" applyFont="1" applyFill="1" applyBorder="1" applyAlignment="1" applyProtection="1">
      <alignment horizontal="center" vertical="center" wrapText="1"/>
    </xf>
    <xf numFmtId="0" fontId="6" fillId="5" borderId="21" xfId="0" applyFont="1" applyFill="1" applyBorder="1" applyAlignment="1" applyProtection="1">
      <alignment horizontal="center" vertical="center" wrapText="1"/>
    </xf>
    <xf numFmtId="0" fontId="6" fillId="5" borderId="22"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wrapTex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N36"/>
  <sheetViews>
    <sheetView showGridLines="0" tabSelected="1" view="pageBreakPreview" zoomScale="70" zoomScaleNormal="60" zoomScaleSheetLayoutView="70" workbookViewId="0"/>
  </sheetViews>
  <sheetFormatPr defaultColWidth="9" defaultRowHeight="14" x14ac:dyDescent="0.2"/>
  <cols>
    <col min="1" max="1" width="3.6328125" style="36" customWidth="1"/>
    <col min="2" max="3" width="12.6328125" style="36" customWidth="1"/>
    <col min="4" max="4" width="35" style="36" customWidth="1"/>
    <col min="5" max="5" width="5.453125" style="36" bestFit="1" customWidth="1"/>
    <col min="6" max="6" width="24.26953125" style="36" bestFit="1" customWidth="1"/>
    <col min="7" max="9" width="13.6328125" style="36" customWidth="1"/>
    <col min="10" max="10" width="100.90625" style="36" customWidth="1"/>
    <col min="11" max="12" width="12.6328125" style="36" customWidth="1"/>
    <col min="13" max="16384" width="9" style="36"/>
  </cols>
  <sheetData>
    <row r="1" spans="1:14" ht="14.25" customHeight="1" x14ac:dyDescent="0.2">
      <c r="L1" s="52" t="s">
        <v>64</v>
      </c>
    </row>
    <row r="2" spans="1:14" ht="14.25" customHeight="1" x14ac:dyDescent="0.2">
      <c r="L2" s="37" t="s">
        <v>65</v>
      </c>
    </row>
    <row r="3" spans="1:14" ht="27.75" customHeight="1" x14ac:dyDescent="0.2">
      <c r="A3" s="66" t="s">
        <v>62</v>
      </c>
      <c r="B3" s="38"/>
      <c r="C3" s="38"/>
      <c r="D3" s="38"/>
      <c r="E3" s="38"/>
      <c r="F3" s="38"/>
      <c r="G3" s="38"/>
      <c r="H3" s="38"/>
      <c r="I3" s="38"/>
      <c r="J3" s="38"/>
      <c r="K3" s="38"/>
      <c r="L3" s="39"/>
    </row>
    <row r="5" spans="1:14" ht="18.75" customHeight="1" x14ac:dyDescent="0.2">
      <c r="A5" s="40" t="s">
        <v>66</v>
      </c>
      <c r="B5" s="40"/>
    </row>
    <row r="6" spans="1:14" ht="18.75" customHeight="1" x14ac:dyDescent="0.2">
      <c r="A6" s="40"/>
      <c r="B6" s="53" t="s">
        <v>7</v>
      </c>
      <c r="C6" s="53" t="s">
        <v>8</v>
      </c>
      <c r="D6" s="53" t="s">
        <v>9</v>
      </c>
      <c r="E6" s="114" t="s">
        <v>10</v>
      </c>
      <c r="F6" s="115"/>
      <c r="G6" s="53" t="s">
        <v>11</v>
      </c>
      <c r="H6" s="53" t="s">
        <v>12</v>
      </c>
      <c r="I6" s="53" t="s">
        <v>13</v>
      </c>
      <c r="J6" s="53" t="s">
        <v>14</v>
      </c>
      <c r="K6" s="53" t="s">
        <v>15</v>
      </c>
      <c r="L6" s="53" t="s">
        <v>16</v>
      </c>
    </row>
    <row r="7" spans="1:14" s="41" customFormat="1" ht="39" customHeight="1" x14ac:dyDescent="0.2">
      <c r="B7" s="53" t="s">
        <v>17</v>
      </c>
      <c r="C7" s="53" t="s">
        <v>18</v>
      </c>
      <c r="D7" s="53" t="s">
        <v>19</v>
      </c>
      <c r="E7" s="54" t="s">
        <v>42</v>
      </c>
      <c r="F7" s="54" t="s">
        <v>20</v>
      </c>
      <c r="G7" s="53" t="s">
        <v>21</v>
      </c>
      <c r="H7" s="53" t="s">
        <v>22</v>
      </c>
      <c r="I7" s="53" t="s">
        <v>23</v>
      </c>
      <c r="J7" s="53" t="s">
        <v>24</v>
      </c>
      <c r="K7" s="53" t="s">
        <v>25</v>
      </c>
      <c r="L7" s="53" t="s">
        <v>26</v>
      </c>
    </row>
    <row r="8" spans="1:14" ht="40" customHeight="1" x14ac:dyDescent="0.2">
      <c r="B8" s="117" t="s">
        <v>34</v>
      </c>
      <c r="C8" s="120" t="s">
        <v>67</v>
      </c>
      <c r="D8" s="123" t="s">
        <v>68</v>
      </c>
      <c r="E8" s="55">
        <v>1</v>
      </c>
      <c r="F8" s="56"/>
      <c r="G8" s="89" t="s">
        <v>35</v>
      </c>
      <c r="H8" s="126" t="s">
        <v>31</v>
      </c>
      <c r="I8" s="126" t="s">
        <v>38</v>
      </c>
      <c r="J8" s="129" t="s">
        <v>60</v>
      </c>
      <c r="K8" s="129" t="s">
        <v>39</v>
      </c>
      <c r="L8" s="129" t="s">
        <v>52</v>
      </c>
    </row>
    <row r="9" spans="1:14" ht="40" customHeight="1" x14ac:dyDescent="0.2">
      <c r="B9" s="118"/>
      <c r="C9" s="121"/>
      <c r="D9" s="124"/>
      <c r="E9" s="55">
        <v>2</v>
      </c>
      <c r="F9" s="56"/>
      <c r="G9" s="90"/>
      <c r="H9" s="127"/>
      <c r="I9" s="127"/>
      <c r="J9" s="130"/>
      <c r="K9" s="130"/>
      <c r="L9" s="130"/>
    </row>
    <row r="10" spans="1:14" ht="40" customHeight="1" x14ac:dyDescent="0.2">
      <c r="B10" s="118"/>
      <c r="C10" s="121"/>
      <c r="D10" s="124"/>
      <c r="E10" s="55">
        <v>3</v>
      </c>
      <c r="F10" s="56"/>
      <c r="G10" s="90"/>
      <c r="H10" s="127"/>
      <c r="I10" s="127"/>
      <c r="J10" s="130"/>
      <c r="K10" s="130"/>
      <c r="L10" s="130"/>
      <c r="N10" s="57"/>
    </row>
    <row r="11" spans="1:14" ht="40" customHeight="1" x14ac:dyDescent="0.2">
      <c r="B11" s="118"/>
      <c r="C11" s="121"/>
      <c r="D11" s="124"/>
      <c r="E11" s="55">
        <v>4</v>
      </c>
      <c r="F11" s="56"/>
      <c r="G11" s="90"/>
      <c r="H11" s="127"/>
      <c r="I11" s="127"/>
      <c r="J11" s="130"/>
      <c r="K11" s="130"/>
      <c r="L11" s="130"/>
    </row>
    <row r="12" spans="1:14" ht="40" customHeight="1" x14ac:dyDescent="0.2">
      <c r="B12" s="119"/>
      <c r="C12" s="122"/>
      <c r="D12" s="125"/>
      <c r="E12" s="55">
        <v>5</v>
      </c>
      <c r="F12" s="56"/>
      <c r="G12" s="91"/>
      <c r="H12" s="128"/>
      <c r="I12" s="128"/>
      <c r="J12" s="131"/>
      <c r="K12" s="131"/>
      <c r="L12" s="131"/>
    </row>
    <row r="13" spans="1:14" ht="8.25" customHeight="1" x14ac:dyDescent="0.2"/>
    <row r="14" spans="1:14" ht="20.149999999999999" customHeight="1" x14ac:dyDescent="0.2">
      <c r="A14" s="40" t="s">
        <v>69</v>
      </c>
    </row>
    <row r="15" spans="1:14" ht="20.149999999999999" customHeight="1" x14ac:dyDescent="0.2">
      <c r="B15" s="53" t="s">
        <v>7</v>
      </c>
      <c r="C15" s="92" t="s">
        <v>8</v>
      </c>
      <c r="D15" s="92"/>
      <c r="E15" s="114" t="s">
        <v>9</v>
      </c>
      <c r="F15" s="115"/>
      <c r="G15" s="53" t="s">
        <v>10</v>
      </c>
      <c r="H15" s="92" t="s">
        <v>11</v>
      </c>
      <c r="I15" s="92"/>
      <c r="J15" s="92"/>
      <c r="K15" s="92" t="s">
        <v>12</v>
      </c>
      <c r="L15" s="92"/>
    </row>
    <row r="16" spans="1:14" ht="39" customHeight="1" x14ac:dyDescent="0.2">
      <c r="B16" s="53" t="s">
        <v>18</v>
      </c>
      <c r="C16" s="92" t="s">
        <v>19</v>
      </c>
      <c r="D16" s="92"/>
      <c r="E16" s="53" t="s">
        <v>42</v>
      </c>
      <c r="F16" s="53" t="s">
        <v>20</v>
      </c>
      <c r="G16" s="53" t="s">
        <v>21</v>
      </c>
      <c r="H16" s="92" t="s">
        <v>23</v>
      </c>
      <c r="I16" s="92"/>
      <c r="J16" s="92"/>
      <c r="K16" s="92" t="s">
        <v>26</v>
      </c>
      <c r="L16" s="92"/>
    </row>
    <row r="17" spans="1:12" x14ac:dyDescent="0.2">
      <c r="B17" s="86" t="s">
        <v>70</v>
      </c>
      <c r="C17" s="108" t="s">
        <v>71</v>
      </c>
      <c r="D17" s="109"/>
      <c r="E17" s="58">
        <v>1</v>
      </c>
      <c r="F17" s="59"/>
      <c r="G17" s="89" t="s">
        <v>36</v>
      </c>
      <c r="H17" s="93" t="s">
        <v>59</v>
      </c>
      <c r="I17" s="94"/>
      <c r="J17" s="95"/>
      <c r="K17" s="102" t="s">
        <v>52</v>
      </c>
      <c r="L17" s="103"/>
    </row>
    <row r="18" spans="1:12" x14ac:dyDescent="0.2">
      <c r="B18" s="87"/>
      <c r="C18" s="110"/>
      <c r="D18" s="111"/>
      <c r="E18" s="58">
        <v>2</v>
      </c>
      <c r="F18" s="59"/>
      <c r="G18" s="90"/>
      <c r="H18" s="96"/>
      <c r="I18" s="97"/>
      <c r="J18" s="98"/>
      <c r="K18" s="104"/>
      <c r="L18" s="105"/>
    </row>
    <row r="19" spans="1:12" x14ac:dyDescent="0.2">
      <c r="B19" s="87"/>
      <c r="C19" s="110"/>
      <c r="D19" s="111"/>
      <c r="E19" s="58">
        <v>3</v>
      </c>
      <c r="F19" s="59"/>
      <c r="G19" s="90"/>
      <c r="H19" s="96"/>
      <c r="I19" s="97"/>
      <c r="J19" s="98"/>
      <c r="K19" s="104"/>
      <c r="L19" s="105"/>
    </row>
    <row r="20" spans="1:12" x14ac:dyDescent="0.2">
      <c r="B20" s="87"/>
      <c r="C20" s="110"/>
      <c r="D20" s="111"/>
      <c r="E20" s="58">
        <v>4</v>
      </c>
      <c r="F20" s="59"/>
      <c r="G20" s="90"/>
      <c r="H20" s="96"/>
      <c r="I20" s="97"/>
      <c r="J20" s="98"/>
      <c r="K20" s="104"/>
      <c r="L20" s="105"/>
    </row>
    <row r="21" spans="1:12" x14ac:dyDescent="0.2">
      <c r="B21" s="88"/>
      <c r="C21" s="112"/>
      <c r="D21" s="113"/>
      <c r="E21" s="58">
        <v>5</v>
      </c>
      <c r="F21" s="59"/>
      <c r="G21" s="91"/>
      <c r="H21" s="99"/>
      <c r="I21" s="100"/>
      <c r="J21" s="101"/>
      <c r="K21" s="106"/>
      <c r="L21" s="107"/>
    </row>
    <row r="22" spans="1:12" x14ac:dyDescent="0.2">
      <c r="B22" s="86" t="s">
        <v>72</v>
      </c>
      <c r="C22" s="108" t="s">
        <v>73</v>
      </c>
      <c r="D22" s="109"/>
      <c r="E22" s="58">
        <v>1</v>
      </c>
      <c r="F22" s="59"/>
      <c r="G22" s="89" t="s">
        <v>36</v>
      </c>
      <c r="H22" s="93" t="s">
        <v>45</v>
      </c>
      <c r="I22" s="94"/>
      <c r="J22" s="95"/>
      <c r="K22" s="102" t="s">
        <v>52</v>
      </c>
      <c r="L22" s="103"/>
    </row>
    <row r="23" spans="1:12" x14ac:dyDescent="0.2">
      <c r="B23" s="87"/>
      <c r="C23" s="110"/>
      <c r="D23" s="111"/>
      <c r="E23" s="58">
        <v>2</v>
      </c>
      <c r="F23" s="59"/>
      <c r="G23" s="90"/>
      <c r="H23" s="96"/>
      <c r="I23" s="97"/>
      <c r="J23" s="98"/>
      <c r="K23" s="104"/>
      <c r="L23" s="105"/>
    </row>
    <row r="24" spans="1:12" x14ac:dyDescent="0.2">
      <c r="B24" s="87"/>
      <c r="C24" s="110"/>
      <c r="D24" s="111"/>
      <c r="E24" s="58">
        <v>3</v>
      </c>
      <c r="F24" s="59"/>
      <c r="G24" s="90"/>
      <c r="H24" s="96"/>
      <c r="I24" s="97"/>
      <c r="J24" s="98"/>
      <c r="K24" s="104"/>
      <c r="L24" s="105"/>
    </row>
    <row r="25" spans="1:12" x14ac:dyDescent="0.2">
      <c r="B25" s="87"/>
      <c r="C25" s="110"/>
      <c r="D25" s="111"/>
      <c r="E25" s="58">
        <v>4</v>
      </c>
      <c r="F25" s="59"/>
      <c r="G25" s="90"/>
      <c r="H25" s="96"/>
      <c r="I25" s="97"/>
      <c r="J25" s="98"/>
      <c r="K25" s="104"/>
      <c r="L25" s="105"/>
    </row>
    <row r="26" spans="1:12" x14ac:dyDescent="0.2">
      <c r="B26" s="88"/>
      <c r="C26" s="112"/>
      <c r="D26" s="113"/>
      <c r="E26" s="58">
        <v>5</v>
      </c>
      <c r="F26" s="59"/>
      <c r="G26" s="91"/>
      <c r="H26" s="99"/>
      <c r="I26" s="100"/>
      <c r="J26" s="101"/>
      <c r="K26" s="106"/>
      <c r="L26" s="107"/>
    </row>
    <row r="27" spans="1:12" ht="130" customHeight="1" x14ac:dyDescent="0.2">
      <c r="B27" s="60" t="s">
        <v>74</v>
      </c>
      <c r="C27" s="85" t="s">
        <v>75</v>
      </c>
      <c r="D27" s="85"/>
      <c r="E27" s="61" t="s">
        <v>40</v>
      </c>
      <c r="F27" s="62"/>
      <c r="G27" s="61" t="s">
        <v>76</v>
      </c>
      <c r="H27" s="84" t="s">
        <v>41</v>
      </c>
      <c r="I27" s="84"/>
      <c r="J27" s="84"/>
      <c r="K27" s="116" t="s">
        <v>52</v>
      </c>
      <c r="L27" s="116"/>
    </row>
    <row r="28" spans="1:12" ht="6.75" customHeight="1" x14ac:dyDescent="0.2"/>
    <row r="29" spans="1:12" ht="18.75" customHeight="1" x14ac:dyDescent="0.2">
      <c r="A29" s="42" t="s">
        <v>77</v>
      </c>
      <c r="B29" s="42"/>
    </row>
    <row r="30" spans="1:12" ht="17.5" thickBot="1" x14ac:dyDescent="0.25">
      <c r="B30" s="81" t="s">
        <v>78</v>
      </c>
      <c r="C30" s="81"/>
      <c r="D30" s="63" t="s">
        <v>21</v>
      </c>
    </row>
    <row r="31" spans="1:12" ht="16.5" thickBot="1" x14ac:dyDescent="0.25">
      <c r="B31" s="82">
        <f>ROUNDDOWN('MPS(calc_process)'!G6, 0)</f>
        <v>0</v>
      </c>
      <c r="C31" s="83"/>
      <c r="D31" s="64" t="s">
        <v>79</v>
      </c>
    </row>
    <row r="32" spans="1:12" ht="20.149999999999999" customHeight="1" x14ac:dyDescent="0.2">
      <c r="B32" s="43"/>
      <c r="C32" s="43"/>
      <c r="G32" s="44"/>
      <c r="H32" s="44"/>
    </row>
    <row r="33" spans="1:12" ht="18.75" customHeight="1" x14ac:dyDescent="0.2">
      <c r="A33" s="40" t="s">
        <v>6</v>
      </c>
    </row>
    <row r="34" spans="1:12" ht="18" customHeight="1" x14ac:dyDescent="0.2">
      <c r="B34" s="65" t="s">
        <v>28</v>
      </c>
      <c r="C34" s="78" t="s">
        <v>29</v>
      </c>
      <c r="D34" s="79"/>
      <c r="E34" s="79"/>
      <c r="F34" s="79"/>
      <c r="G34" s="79"/>
      <c r="H34" s="79"/>
      <c r="I34" s="79"/>
      <c r="J34" s="79"/>
      <c r="K34" s="79"/>
      <c r="L34" s="80"/>
    </row>
    <row r="35" spans="1:12" ht="18" customHeight="1" x14ac:dyDescent="0.2">
      <c r="B35" s="65" t="s">
        <v>27</v>
      </c>
      <c r="C35" s="78" t="s">
        <v>30</v>
      </c>
      <c r="D35" s="79"/>
      <c r="E35" s="79"/>
      <c r="F35" s="79"/>
      <c r="G35" s="79"/>
      <c r="H35" s="79"/>
      <c r="I35" s="79"/>
      <c r="J35" s="79"/>
      <c r="K35" s="79"/>
      <c r="L35" s="80"/>
    </row>
    <row r="36" spans="1:12" ht="18" customHeight="1" x14ac:dyDescent="0.2">
      <c r="B36" s="65" t="s">
        <v>31</v>
      </c>
      <c r="C36" s="78" t="s">
        <v>32</v>
      </c>
      <c r="D36" s="79"/>
      <c r="E36" s="79"/>
      <c r="F36" s="79"/>
      <c r="G36" s="79"/>
      <c r="H36" s="79"/>
      <c r="I36" s="79"/>
      <c r="J36" s="79"/>
      <c r="K36" s="79"/>
      <c r="L36" s="80"/>
    </row>
  </sheetData>
  <sheetProtection algorithmName="SHA-512" hashValue="o2xhiJCzBx9RpYvDu+D3fuCE0BV3hLfoeU85FqDQHMUEKmF8B1TJvvlNmrOCgfI8PxcKWxoXo2V4frvB7ZIAQA==" saltValue="1kZwaMlmf6mBnimPs2Tl2w==" spinCount="100000" sheet="1" formatCells="0" formatRows="0"/>
  <mergeCells count="35">
    <mergeCell ref="C36:L36"/>
    <mergeCell ref="E15:F15"/>
    <mergeCell ref="E6:F6"/>
    <mergeCell ref="B17:B21"/>
    <mergeCell ref="C17:D21"/>
    <mergeCell ref="G17:G21"/>
    <mergeCell ref="K27:L27"/>
    <mergeCell ref="B8:B12"/>
    <mergeCell ref="C8:C12"/>
    <mergeCell ref="D8:D12"/>
    <mergeCell ref="G8:G12"/>
    <mergeCell ref="H8:H12"/>
    <mergeCell ref="I8:I12"/>
    <mergeCell ref="J8:J12"/>
    <mergeCell ref="K8:K12"/>
    <mergeCell ref="L8:L12"/>
    <mergeCell ref="B22:B26"/>
    <mergeCell ref="G22:G26"/>
    <mergeCell ref="K15:L15"/>
    <mergeCell ref="K16:L16"/>
    <mergeCell ref="H15:J15"/>
    <mergeCell ref="H16:J16"/>
    <mergeCell ref="C15:D15"/>
    <mergeCell ref="C16:D16"/>
    <mergeCell ref="H17:J21"/>
    <mergeCell ref="K17:L21"/>
    <mergeCell ref="C22:D26"/>
    <mergeCell ref="H22:J26"/>
    <mergeCell ref="K22:L26"/>
    <mergeCell ref="C34:L34"/>
    <mergeCell ref="C35:L35"/>
    <mergeCell ref="B30:C30"/>
    <mergeCell ref="B31:C31"/>
    <mergeCell ref="H27:J27"/>
    <mergeCell ref="C27:D27"/>
  </mergeCells>
  <phoneticPr fontId="2"/>
  <dataValidations count="1">
    <dataValidation type="list" allowBlank="1" showInputMessage="1" showErrorMessage="1" sqref="F22:F26" xr:uid="{00000000-0002-0000-0000-000000000000}">
      <formula1>LE</formula1>
    </dataValidation>
  </dataValidations>
  <pageMargins left="0.70866141732283472" right="0.70866141732283472" top="0.74803149606299213" bottom="0.74803149606299213" header="0.31496062992125984" footer="0.31496062992125984"/>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J34"/>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34.08984375" style="1" customWidth="1"/>
    <col min="6" max="6" width="12.6328125" style="1" customWidth="1"/>
    <col min="7" max="7" width="15.7265625" style="1" customWidth="1"/>
    <col min="8" max="8" width="14.6328125" style="1" customWidth="1"/>
    <col min="9" max="9" width="9" style="6"/>
    <col min="10" max="16384" width="9" style="1"/>
  </cols>
  <sheetData>
    <row r="1" spans="1:9" ht="14.25" customHeight="1" x14ac:dyDescent="0.2">
      <c r="I1" s="9" t="str">
        <f>'MPS(input)'!L1</f>
        <v>Monitoring Spreadsheet: JCM_ID_AM018_ver01.0</v>
      </c>
    </row>
    <row r="2" spans="1:9" ht="14.25" customHeight="1" x14ac:dyDescent="0.2">
      <c r="I2" s="9" t="str">
        <f>'MPS(input)'!L2</f>
        <v>Reference Number:</v>
      </c>
    </row>
    <row r="3" spans="1:9" ht="27.75" customHeight="1" x14ac:dyDescent="0.2">
      <c r="A3" s="132" t="s">
        <v>63</v>
      </c>
      <c r="B3" s="132"/>
      <c r="C3" s="132"/>
      <c r="D3" s="132"/>
      <c r="E3" s="132"/>
      <c r="F3" s="132"/>
      <c r="G3" s="132"/>
      <c r="H3" s="132"/>
      <c r="I3" s="132"/>
    </row>
    <row r="4" spans="1:9" ht="11.25" customHeight="1" x14ac:dyDescent="0.2"/>
    <row r="5" spans="1:9" ht="18.75" customHeight="1" thickBot="1" x14ac:dyDescent="0.25">
      <c r="A5" s="19" t="s">
        <v>2</v>
      </c>
      <c r="B5" s="10"/>
      <c r="C5" s="10"/>
      <c r="D5" s="10"/>
      <c r="E5" s="11"/>
      <c r="F5" s="12" t="s">
        <v>3</v>
      </c>
      <c r="G5" s="29" t="s">
        <v>0</v>
      </c>
      <c r="H5" s="12" t="s">
        <v>1</v>
      </c>
      <c r="I5" s="13" t="s">
        <v>4</v>
      </c>
    </row>
    <row r="6" spans="1:9" ht="18.75" customHeight="1" thickBot="1" x14ac:dyDescent="0.25">
      <c r="A6" s="20"/>
      <c r="B6" s="23" t="s">
        <v>80</v>
      </c>
      <c r="C6" s="14"/>
      <c r="D6" s="14"/>
      <c r="E6" s="23"/>
      <c r="F6" s="27" t="s">
        <v>44</v>
      </c>
      <c r="G6" s="32">
        <f>G15-G23</f>
        <v>0</v>
      </c>
      <c r="H6" s="28" t="s">
        <v>33</v>
      </c>
      <c r="I6" s="47" t="s">
        <v>103</v>
      </c>
    </row>
    <row r="7" spans="1:9" ht="18.75" customHeight="1" x14ac:dyDescent="0.2">
      <c r="A7" s="19" t="s">
        <v>46</v>
      </c>
      <c r="B7" s="10"/>
      <c r="C7" s="10"/>
      <c r="D7" s="10"/>
      <c r="E7" s="11"/>
      <c r="F7" s="11"/>
      <c r="G7" s="11"/>
      <c r="H7" s="11"/>
      <c r="I7" s="11"/>
    </row>
    <row r="8" spans="1:9" ht="18.75" customHeight="1" x14ac:dyDescent="0.2">
      <c r="A8" s="21"/>
      <c r="B8" s="140" t="s">
        <v>49</v>
      </c>
      <c r="C8" s="141"/>
      <c r="D8" s="141"/>
      <c r="E8" s="142"/>
      <c r="F8" s="17" t="s">
        <v>44</v>
      </c>
      <c r="G8" s="46" t="s">
        <v>52</v>
      </c>
      <c r="H8" s="16" t="s">
        <v>53</v>
      </c>
      <c r="I8" s="48" t="s">
        <v>54</v>
      </c>
    </row>
    <row r="9" spans="1:9" ht="18.75" customHeight="1" x14ac:dyDescent="0.2">
      <c r="A9" s="21"/>
      <c r="B9" s="22"/>
      <c r="C9" s="137" t="s">
        <v>50</v>
      </c>
      <c r="D9" s="138"/>
      <c r="E9" s="139"/>
      <c r="F9" s="17" t="s">
        <v>44</v>
      </c>
      <c r="G9" s="67" t="str">
        <f>IF(AND('MPS(input)'!F17&lt;&gt;0,'MPS(input)'!F22&lt;&gt;0),'MPS(input)'!F22,"N/A")</f>
        <v>N/A</v>
      </c>
      <c r="H9" s="69" t="s">
        <v>53</v>
      </c>
      <c r="I9" s="48" t="s">
        <v>55</v>
      </c>
    </row>
    <row r="10" spans="1:9" ht="18.75" customHeight="1" x14ac:dyDescent="0.2">
      <c r="A10" s="21"/>
      <c r="B10" s="22"/>
      <c r="C10" s="137" t="s">
        <v>82</v>
      </c>
      <c r="D10" s="138"/>
      <c r="E10" s="139"/>
      <c r="F10" s="17" t="s">
        <v>44</v>
      </c>
      <c r="G10" s="67" t="str">
        <f>IF(AND('MPS(input)'!F18&lt;&gt;0,'MPS(input)'!F23&lt;&gt;0),'MPS(input)'!F23,"N/A")</f>
        <v>N/A</v>
      </c>
      <c r="H10" s="69" t="s">
        <v>53</v>
      </c>
      <c r="I10" s="48" t="s">
        <v>104</v>
      </c>
    </row>
    <row r="11" spans="1:9" ht="18.75" customHeight="1" x14ac:dyDescent="0.2">
      <c r="A11" s="21"/>
      <c r="B11" s="22"/>
      <c r="C11" s="137" t="s">
        <v>105</v>
      </c>
      <c r="D11" s="138"/>
      <c r="E11" s="139"/>
      <c r="F11" s="17" t="s">
        <v>44</v>
      </c>
      <c r="G11" s="67" t="str">
        <f>IF(AND('MPS(input)'!F19&lt;&gt;0,'MPS(input)'!F24&lt;&gt;0),'MPS(input)'!F24,"N/A")</f>
        <v>N/A</v>
      </c>
      <c r="H11" s="69" t="s">
        <v>53</v>
      </c>
      <c r="I11" s="48" t="s">
        <v>84</v>
      </c>
    </row>
    <row r="12" spans="1:9" ht="18.75" customHeight="1" x14ac:dyDescent="0.2">
      <c r="A12" s="21"/>
      <c r="B12" s="22"/>
      <c r="C12" s="137" t="s">
        <v>106</v>
      </c>
      <c r="D12" s="138"/>
      <c r="E12" s="139"/>
      <c r="F12" s="17" t="s">
        <v>44</v>
      </c>
      <c r="G12" s="67" t="str">
        <f>IF(AND('MPS(input)'!F20&lt;&gt;0,'MPS(input)'!F25&lt;&gt;0),'MPS(input)'!F25,"N/A")</f>
        <v>N/A</v>
      </c>
      <c r="H12" s="69" t="s">
        <v>53</v>
      </c>
      <c r="I12" s="48" t="s">
        <v>107</v>
      </c>
    </row>
    <row r="13" spans="1:9" ht="18.75" customHeight="1" x14ac:dyDescent="0.2">
      <c r="A13" s="21"/>
      <c r="B13" s="22"/>
      <c r="C13" s="137" t="s">
        <v>108</v>
      </c>
      <c r="D13" s="138"/>
      <c r="E13" s="139"/>
      <c r="F13" s="17" t="s">
        <v>44</v>
      </c>
      <c r="G13" s="67" t="str">
        <f>IF(AND('MPS(input)'!F21&lt;&gt;0,'MPS(input)'!F26&lt;&gt;0),'MPS(input)'!F26,"N/A")</f>
        <v>N/A</v>
      </c>
      <c r="H13" s="69" t="s">
        <v>53</v>
      </c>
      <c r="I13" s="48" t="s">
        <v>56</v>
      </c>
    </row>
    <row r="14" spans="1:9" ht="18.75" customHeight="1" thickBot="1" x14ac:dyDescent="0.25">
      <c r="A14" s="19" t="s">
        <v>47</v>
      </c>
      <c r="B14" s="11"/>
      <c r="C14" s="10"/>
      <c r="D14" s="12"/>
      <c r="E14" s="12"/>
      <c r="F14" s="45"/>
      <c r="G14" s="33"/>
      <c r="H14" s="11"/>
      <c r="I14" s="12"/>
    </row>
    <row r="15" spans="1:9" ht="18.75" customHeight="1" thickBot="1" x14ac:dyDescent="0.25">
      <c r="A15" s="21"/>
      <c r="B15" s="140" t="s">
        <v>109</v>
      </c>
      <c r="C15" s="141"/>
      <c r="D15" s="141"/>
      <c r="E15" s="142"/>
      <c r="F15" s="30" t="s">
        <v>44</v>
      </c>
      <c r="G15" s="32">
        <f>SUM(G16:G20)</f>
        <v>0</v>
      </c>
      <c r="H15" s="31" t="s">
        <v>33</v>
      </c>
      <c r="I15" s="49" t="s">
        <v>87</v>
      </c>
    </row>
    <row r="16" spans="1:9" ht="18.75" customHeight="1" x14ac:dyDescent="0.2">
      <c r="A16" s="21"/>
      <c r="B16" s="22"/>
      <c r="C16" s="137" t="s">
        <v>110</v>
      </c>
      <c r="D16" s="138"/>
      <c r="E16" s="139"/>
      <c r="F16" s="17" t="s">
        <v>44</v>
      </c>
      <c r="G16" s="34">
        <f>IFERROR('MPS(input)'!F8*('MPS(input)'!F17/'MPS(input)'!F22)*'MPS(input)'!$F$27,0)</f>
        <v>0</v>
      </c>
      <c r="H16" s="28" t="s">
        <v>111</v>
      </c>
      <c r="I16" s="50" t="s">
        <v>89</v>
      </c>
    </row>
    <row r="17" spans="1:10" ht="18.75" customHeight="1" x14ac:dyDescent="0.2">
      <c r="A17" s="21"/>
      <c r="B17" s="22"/>
      <c r="C17" s="137" t="s">
        <v>82</v>
      </c>
      <c r="D17" s="138"/>
      <c r="E17" s="139"/>
      <c r="F17" s="17" t="s">
        <v>44</v>
      </c>
      <c r="G17" s="26">
        <f>IFERROR('MPS(input)'!F9*('MPS(input)'!F18/'MPS(input)'!F23)*'MPS(input)'!$F$27,0)</f>
        <v>0</v>
      </c>
      <c r="H17" s="28" t="s">
        <v>81</v>
      </c>
      <c r="I17" s="50" t="s">
        <v>90</v>
      </c>
    </row>
    <row r="18" spans="1:10" ht="18.75" customHeight="1" x14ac:dyDescent="0.2">
      <c r="A18" s="21"/>
      <c r="B18" s="22"/>
      <c r="C18" s="137" t="s">
        <v>83</v>
      </c>
      <c r="D18" s="138"/>
      <c r="E18" s="139"/>
      <c r="F18" s="17" t="s">
        <v>44</v>
      </c>
      <c r="G18" s="26">
        <f>IFERROR('MPS(input)'!F10*('MPS(input)'!F19/'MPS(input)'!F24)*'MPS(input)'!$F$27,0)</f>
        <v>0</v>
      </c>
      <c r="H18" s="28" t="s">
        <v>81</v>
      </c>
      <c r="I18" s="50" t="s">
        <v>91</v>
      </c>
    </row>
    <row r="19" spans="1:10" ht="18.75" customHeight="1" x14ac:dyDescent="0.2">
      <c r="A19" s="21"/>
      <c r="B19" s="22"/>
      <c r="C19" s="137" t="s">
        <v>85</v>
      </c>
      <c r="D19" s="138"/>
      <c r="E19" s="139"/>
      <c r="F19" s="17" t="s">
        <v>44</v>
      </c>
      <c r="G19" s="26">
        <f>IFERROR('MPS(input)'!F11*('MPS(input)'!F20/'MPS(input)'!F25)*'MPS(input)'!$F$27,0)</f>
        <v>0</v>
      </c>
      <c r="H19" s="28" t="s">
        <v>81</v>
      </c>
      <c r="I19" s="50" t="s">
        <v>92</v>
      </c>
    </row>
    <row r="20" spans="1:10" ht="18.75" customHeight="1" x14ac:dyDescent="0.2">
      <c r="A20" s="21"/>
      <c r="B20" s="22"/>
      <c r="C20" s="137" t="s">
        <v>51</v>
      </c>
      <c r="D20" s="138"/>
      <c r="E20" s="139"/>
      <c r="F20" s="17" t="s">
        <v>44</v>
      </c>
      <c r="G20" s="26">
        <f>IFERROR('MPS(input)'!F12*('MPS(input)'!F21/'MPS(input)'!F26)*'MPS(input)'!$F$27,0)</f>
        <v>0</v>
      </c>
      <c r="H20" s="28" t="s">
        <v>81</v>
      </c>
      <c r="I20" s="50" t="s">
        <v>93</v>
      </c>
    </row>
    <row r="21" spans="1:10" ht="18.75" customHeight="1" x14ac:dyDescent="0.2">
      <c r="A21" s="20"/>
      <c r="B21" s="140" t="s">
        <v>112</v>
      </c>
      <c r="C21" s="141" t="s">
        <v>95</v>
      </c>
      <c r="D21" s="141"/>
      <c r="E21" s="142"/>
      <c r="F21" s="15" t="s">
        <v>43</v>
      </c>
      <c r="G21" s="68">
        <f>'MPS(input)'!$F$27</f>
        <v>0</v>
      </c>
      <c r="H21" s="70" t="s">
        <v>113</v>
      </c>
      <c r="I21" s="50" t="s">
        <v>57</v>
      </c>
    </row>
    <row r="22" spans="1:10" ht="18.75" customHeight="1" thickBot="1" x14ac:dyDescent="0.25">
      <c r="A22" s="19" t="s">
        <v>48</v>
      </c>
      <c r="B22" s="10"/>
      <c r="C22" s="10"/>
      <c r="D22" s="10"/>
      <c r="E22" s="11"/>
      <c r="F22" s="12"/>
      <c r="G22" s="19"/>
      <c r="H22" s="11"/>
      <c r="I22" s="12"/>
    </row>
    <row r="23" spans="1:10" ht="18.75" customHeight="1" thickBot="1" x14ac:dyDescent="0.25">
      <c r="A23" s="21"/>
      <c r="B23" s="25" t="s">
        <v>114</v>
      </c>
      <c r="C23" s="18"/>
      <c r="D23" s="18"/>
      <c r="E23" s="24"/>
      <c r="F23" s="30" t="s">
        <v>44</v>
      </c>
      <c r="G23" s="32">
        <f>SUM(G24:G28)</f>
        <v>0</v>
      </c>
      <c r="H23" s="31" t="s">
        <v>111</v>
      </c>
      <c r="I23" s="49" t="s">
        <v>97</v>
      </c>
    </row>
    <row r="24" spans="1:10" ht="18.75" customHeight="1" x14ac:dyDescent="0.2">
      <c r="A24" s="21"/>
      <c r="B24" s="22"/>
      <c r="C24" s="137" t="s">
        <v>88</v>
      </c>
      <c r="D24" s="138"/>
      <c r="E24" s="139"/>
      <c r="F24" s="17" t="s">
        <v>44</v>
      </c>
      <c r="G24" s="34">
        <f>IF(AND('MPS(input)'!F17&lt;&gt;0,'MPS(input)'!F22&lt;&gt;0),'MPS(input)'!F8*'MPS(input)'!$F$27,0)</f>
        <v>0</v>
      </c>
      <c r="H24" s="28" t="s">
        <v>81</v>
      </c>
      <c r="I24" s="50" t="s">
        <v>98</v>
      </c>
    </row>
    <row r="25" spans="1:10" ht="18.75" customHeight="1" x14ac:dyDescent="0.2">
      <c r="A25" s="21"/>
      <c r="B25" s="22"/>
      <c r="C25" s="137" t="s">
        <v>115</v>
      </c>
      <c r="D25" s="138"/>
      <c r="E25" s="139"/>
      <c r="F25" s="17" t="s">
        <v>44</v>
      </c>
      <c r="G25" s="26">
        <f>IF(AND('MPS(input)'!F18&lt;&gt;0,'MPS(input)'!F23&lt;&gt;0),'MPS(input)'!F9*'MPS(input)'!$F$27,0)</f>
        <v>0</v>
      </c>
      <c r="H25" s="28" t="s">
        <v>81</v>
      </c>
      <c r="I25" s="50" t="s">
        <v>58</v>
      </c>
    </row>
    <row r="26" spans="1:10" ht="18.75" customHeight="1" x14ac:dyDescent="0.2">
      <c r="A26" s="21"/>
      <c r="B26" s="22"/>
      <c r="C26" s="137" t="s">
        <v>83</v>
      </c>
      <c r="D26" s="138"/>
      <c r="E26" s="139"/>
      <c r="F26" s="17" t="s">
        <v>44</v>
      </c>
      <c r="G26" s="26">
        <f>IF(AND('MPS(input)'!F19&lt;&gt;0,'MPS(input)'!F24&lt;&gt;0),'MPS(input)'!F10*'MPS(input)'!$F$27,0)</f>
        <v>0</v>
      </c>
      <c r="H26" s="28" t="s">
        <v>33</v>
      </c>
      <c r="I26" s="50" t="s">
        <v>99</v>
      </c>
    </row>
    <row r="27" spans="1:10" ht="18.75" customHeight="1" x14ac:dyDescent="0.2">
      <c r="A27" s="21"/>
      <c r="B27" s="22"/>
      <c r="C27" s="137" t="s">
        <v>85</v>
      </c>
      <c r="D27" s="138"/>
      <c r="E27" s="139"/>
      <c r="F27" s="17" t="s">
        <v>44</v>
      </c>
      <c r="G27" s="26">
        <f>IF(AND('MPS(input)'!F20&lt;&gt;0,'MPS(input)'!F25&lt;&gt;0),'MPS(input)'!F11*'MPS(input)'!$F$27,0)</f>
        <v>0</v>
      </c>
      <c r="H27" s="28" t="s">
        <v>33</v>
      </c>
      <c r="I27" s="50" t="s">
        <v>116</v>
      </c>
    </row>
    <row r="28" spans="1:10" ht="18.75" customHeight="1" x14ac:dyDescent="0.2">
      <c r="A28" s="21"/>
      <c r="B28" s="22"/>
      <c r="C28" s="137" t="s">
        <v>86</v>
      </c>
      <c r="D28" s="138"/>
      <c r="E28" s="139"/>
      <c r="F28" s="17" t="s">
        <v>44</v>
      </c>
      <c r="G28" s="26">
        <f>IF(AND('MPS(input)'!F21&lt;&gt;0,'MPS(input)'!F26&lt;&gt;0),'MPS(input)'!F12*'MPS(input)'!$F$27,0)</f>
        <v>0</v>
      </c>
      <c r="H28" s="28" t="s">
        <v>111</v>
      </c>
      <c r="I28" s="50" t="s">
        <v>100</v>
      </c>
    </row>
    <row r="29" spans="1:10" ht="18.75" customHeight="1" x14ac:dyDescent="0.2">
      <c r="A29" s="20"/>
      <c r="B29" s="143" t="s">
        <v>94</v>
      </c>
      <c r="C29" s="144" t="s">
        <v>95</v>
      </c>
      <c r="D29" s="144"/>
      <c r="E29" s="145"/>
      <c r="F29" s="15" t="s">
        <v>43</v>
      </c>
      <c r="G29" s="68">
        <f>'MPS(input)'!$F$27</f>
        <v>0</v>
      </c>
      <c r="H29" s="70" t="s">
        <v>96</v>
      </c>
      <c r="I29" s="50" t="s">
        <v>117</v>
      </c>
    </row>
    <row r="30" spans="1:10" x14ac:dyDescent="0.2">
      <c r="A30" s="2"/>
      <c r="B30" s="2"/>
      <c r="C30" s="2"/>
      <c r="D30" s="2"/>
      <c r="E30" s="2"/>
      <c r="F30" s="8"/>
      <c r="G30" s="7"/>
      <c r="H30" s="7"/>
      <c r="I30" s="3"/>
    </row>
    <row r="31" spans="1:10" ht="21.75" customHeight="1" x14ac:dyDescent="0.2">
      <c r="E31" s="2" t="s">
        <v>5</v>
      </c>
      <c r="F31" s="5"/>
    </row>
    <row r="32" spans="1:10" ht="21.75" customHeight="1" x14ac:dyDescent="0.2">
      <c r="E32" s="133" t="s">
        <v>101</v>
      </c>
      <c r="F32" s="35">
        <v>115</v>
      </c>
      <c r="G32" s="135" t="s">
        <v>36</v>
      </c>
      <c r="H32" s="51" t="s">
        <v>102</v>
      </c>
      <c r="I32" s="3"/>
      <c r="J32" s="6"/>
    </row>
    <row r="33" spans="5:10" ht="21.75" customHeight="1" x14ac:dyDescent="0.2">
      <c r="E33" s="134"/>
      <c r="F33" s="35">
        <v>100</v>
      </c>
      <c r="G33" s="136"/>
      <c r="H33" s="51" t="s">
        <v>61</v>
      </c>
      <c r="I33" s="3"/>
      <c r="J33" s="6"/>
    </row>
    <row r="34" spans="5:10" x14ac:dyDescent="0.2">
      <c r="E34" s="4"/>
      <c r="F34" s="4"/>
      <c r="G34" s="2"/>
      <c r="H34" s="2"/>
    </row>
  </sheetData>
  <sheetProtection algorithmName="SHA-512" hashValue="W3tScGotLufJrtdBzG/VfM3Vpw2U04mcuPmDWPjjan9N8FhKuCcZQeBVBX30wEpdabq0LmC1h4Z08sW/3xD2WQ==" saltValue="TB4iZOnOXH71IISr6oJWQg==" spinCount="100000" sheet="1" objects="1" scenarios="1"/>
  <mergeCells count="22">
    <mergeCell ref="B29:E29"/>
    <mergeCell ref="C9:E9"/>
    <mergeCell ref="C10:E10"/>
    <mergeCell ref="C11:E11"/>
    <mergeCell ref="C12:E12"/>
    <mergeCell ref="C13:E13"/>
    <mergeCell ref="A3:I3"/>
    <mergeCell ref="E32:E33"/>
    <mergeCell ref="G32:G33"/>
    <mergeCell ref="C16:E16"/>
    <mergeCell ref="C17:E17"/>
    <mergeCell ref="C18:E18"/>
    <mergeCell ref="C19:E19"/>
    <mergeCell ref="C20:E20"/>
    <mergeCell ref="C24:E24"/>
    <mergeCell ref="C25:E25"/>
    <mergeCell ref="C26:E26"/>
    <mergeCell ref="C27:E27"/>
    <mergeCell ref="C28:E28"/>
    <mergeCell ref="B15:E15"/>
    <mergeCell ref="B8:E8"/>
    <mergeCell ref="B21:E21"/>
  </mergeCells>
  <phoneticPr fontId="2"/>
  <pageMargins left="0.70866141732283472" right="0.70866141732283472" top="0.74803149606299213" bottom="0.74803149606299213" header="0.31496062992125984" footer="0.31496062992125984"/>
  <pageSetup paperSize="9" scale="85"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C12"/>
  <sheetViews>
    <sheetView showGridLines="0" view="pageBreakPreview" zoomScale="70" zoomScaleNormal="80" zoomScaleSheetLayoutView="70" workbookViewId="0"/>
  </sheetViews>
  <sheetFormatPr defaultRowHeight="13" x14ac:dyDescent="0.2"/>
  <cols>
    <col min="1" max="1" width="3.6328125" style="72" customWidth="1"/>
    <col min="2" max="2" width="36.36328125" style="72" customWidth="1"/>
    <col min="3" max="3" width="49.08984375" style="72" customWidth="1"/>
    <col min="4" max="256" width="9" style="72"/>
    <col min="257" max="257" width="3.6328125" style="72" customWidth="1"/>
    <col min="258" max="258" width="36.36328125" style="72" customWidth="1"/>
    <col min="259" max="259" width="49.08984375" style="72" customWidth="1"/>
    <col min="260" max="512" width="9" style="72"/>
    <col min="513" max="513" width="3.6328125" style="72" customWidth="1"/>
    <col min="514" max="514" width="36.36328125" style="72" customWidth="1"/>
    <col min="515" max="515" width="49.08984375" style="72" customWidth="1"/>
    <col min="516" max="768" width="9" style="72"/>
    <col min="769" max="769" width="3.6328125" style="72" customWidth="1"/>
    <col min="770" max="770" width="36.36328125" style="72" customWidth="1"/>
    <col min="771" max="771" width="49.08984375" style="72" customWidth="1"/>
    <col min="772" max="1024" width="9" style="72"/>
    <col min="1025" max="1025" width="3.6328125" style="72" customWidth="1"/>
    <col min="1026" max="1026" width="36.36328125" style="72" customWidth="1"/>
    <col min="1027" max="1027" width="49.08984375" style="72" customWidth="1"/>
    <col min="1028" max="1280" width="9" style="72"/>
    <col min="1281" max="1281" width="3.6328125" style="72" customWidth="1"/>
    <col min="1282" max="1282" width="36.36328125" style="72" customWidth="1"/>
    <col min="1283" max="1283" width="49.08984375" style="72" customWidth="1"/>
    <col min="1284" max="1536" width="9" style="72"/>
    <col min="1537" max="1537" width="3.6328125" style="72" customWidth="1"/>
    <col min="1538" max="1538" width="36.36328125" style="72" customWidth="1"/>
    <col min="1539" max="1539" width="49.08984375" style="72" customWidth="1"/>
    <col min="1540" max="1792" width="9" style="72"/>
    <col min="1793" max="1793" width="3.6328125" style="72" customWidth="1"/>
    <col min="1794" max="1794" width="36.36328125" style="72" customWidth="1"/>
    <col min="1795" max="1795" width="49.08984375" style="72" customWidth="1"/>
    <col min="1796" max="2048" width="9" style="72"/>
    <col min="2049" max="2049" width="3.6328125" style="72" customWidth="1"/>
    <col min="2050" max="2050" width="36.36328125" style="72" customWidth="1"/>
    <col min="2051" max="2051" width="49.08984375" style="72" customWidth="1"/>
    <col min="2052" max="2304" width="9" style="72"/>
    <col min="2305" max="2305" width="3.6328125" style="72" customWidth="1"/>
    <col min="2306" max="2306" width="36.36328125" style="72" customWidth="1"/>
    <col min="2307" max="2307" width="49.08984375" style="72" customWidth="1"/>
    <col min="2308" max="2560" width="9" style="72"/>
    <col min="2561" max="2561" width="3.6328125" style="72" customWidth="1"/>
    <col min="2562" max="2562" width="36.36328125" style="72" customWidth="1"/>
    <col min="2563" max="2563" width="49.08984375" style="72" customWidth="1"/>
    <col min="2564" max="2816" width="9" style="72"/>
    <col min="2817" max="2817" width="3.6328125" style="72" customWidth="1"/>
    <col min="2818" max="2818" width="36.36328125" style="72" customWidth="1"/>
    <col min="2819" max="2819" width="49.08984375" style="72" customWidth="1"/>
    <col min="2820" max="3072" width="9" style="72"/>
    <col min="3073" max="3073" width="3.6328125" style="72" customWidth="1"/>
    <col min="3074" max="3074" width="36.36328125" style="72" customWidth="1"/>
    <col min="3075" max="3075" width="49.08984375" style="72" customWidth="1"/>
    <col min="3076" max="3328" width="9" style="72"/>
    <col min="3329" max="3329" width="3.6328125" style="72" customWidth="1"/>
    <col min="3330" max="3330" width="36.36328125" style="72" customWidth="1"/>
    <col min="3331" max="3331" width="49.08984375" style="72" customWidth="1"/>
    <col min="3332" max="3584" width="9" style="72"/>
    <col min="3585" max="3585" width="3.6328125" style="72" customWidth="1"/>
    <col min="3586" max="3586" width="36.36328125" style="72" customWidth="1"/>
    <col min="3587" max="3587" width="49.08984375" style="72" customWidth="1"/>
    <col min="3588" max="3840" width="9" style="72"/>
    <col min="3841" max="3841" width="3.6328125" style="72" customWidth="1"/>
    <col min="3842" max="3842" width="36.36328125" style="72" customWidth="1"/>
    <col min="3843" max="3843" width="49.08984375" style="72" customWidth="1"/>
    <col min="3844" max="4096" width="9" style="72"/>
    <col min="4097" max="4097" width="3.6328125" style="72" customWidth="1"/>
    <col min="4098" max="4098" width="36.36328125" style="72" customWidth="1"/>
    <col min="4099" max="4099" width="49.08984375" style="72" customWidth="1"/>
    <col min="4100" max="4352" width="9" style="72"/>
    <col min="4353" max="4353" width="3.6328125" style="72" customWidth="1"/>
    <col min="4354" max="4354" width="36.36328125" style="72" customWidth="1"/>
    <col min="4355" max="4355" width="49.08984375" style="72" customWidth="1"/>
    <col min="4356" max="4608" width="9" style="72"/>
    <col min="4609" max="4609" width="3.6328125" style="72" customWidth="1"/>
    <col min="4610" max="4610" width="36.36328125" style="72" customWidth="1"/>
    <col min="4611" max="4611" width="49.08984375" style="72" customWidth="1"/>
    <col min="4612" max="4864" width="9" style="72"/>
    <col min="4865" max="4865" width="3.6328125" style="72" customWidth="1"/>
    <col min="4866" max="4866" width="36.36328125" style="72" customWidth="1"/>
    <col min="4867" max="4867" width="49.08984375" style="72" customWidth="1"/>
    <col min="4868" max="5120" width="9" style="72"/>
    <col min="5121" max="5121" width="3.6328125" style="72" customWidth="1"/>
    <col min="5122" max="5122" width="36.36328125" style="72" customWidth="1"/>
    <col min="5123" max="5123" width="49.08984375" style="72" customWidth="1"/>
    <col min="5124" max="5376" width="9" style="72"/>
    <col min="5377" max="5377" width="3.6328125" style="72" customWidth="1"/>
    <col min="5378" max="5378" width="36.36328125" style="72" customWidth="1"/>
    <col min="5379" max="5379" width="49.08984375" style="72" customWidth="1"/>
    <col min="5380" max="5632" width="9" style="72"/>
    <col min="5633" max="5633" width="3.6328125" style="72" customWidth="1"/>
    <col min="5634" max="5634" width="36.36328125" style="72" customWidth="1"/>
    <col min="5635" max="5635" width="49.08984375" style="72" customWidth="1"/>
    <col min="5636" max="5888" width="9" style="72"/>
    <col min="5889" max="5889" width="3.6328125" style="72" customWidth="1"/>
    <col min="5890" max="5890" width="36.36328125" style="72" customWidth="1"/>
    <col min="5891" max="5891" width="49.08984375" style="72" customWidth="1"/>
    <col min="5892" max="6144" width="9" style="72"/>
    <col min="6145" max="6145" width="3.6328125" style="72" customWidth="1"/>
    <col min="6146" max="6146" width="36.36328125" style="72" customWidth="1"/>
    <col min="6147" max="6147" width="49.08984375" style="72" customWidth="1"/>
    <col min="6148" max="6400" width="9" style="72"/>
    <col min="6401" max="6401" width="3.6328125" style="72" customWidth="1"/>
    <col min="6402" max="6402" width="36.36328125" style="72" customWidth="1"/>
    <col min="6403" max="6403" width="49.08984375" style="72" customWidth="1"/>
    <col min="6404" max="6656" width="9" style="72"/>
    <col min="6657" max="6657" width="3.6328125" style="72" customWidth="1"/>
    <col min="6658" max="6658" width="36.36328125" style="72" customWidth="1"/>
    <col min="6659" max="6659" width="49.08984375" style="72" customWidth="1"/>
    <col min="6660" max="6912" width="9" style="72"/>
    <col min="6913" max="6913" width="3.6328125" style="72" customWidth="1"/>
    <col min="6914" max="6914" width="36.36328125" style="72" customWidth="1"/>
    <col min="6915" max="6915" width="49.08984375" style="72" customWidth="1"/>
    <col min="6916" max="7168" width="9" style="72"/>
    <col min="7169" max="7169" width="3.6328125" style="72" customWidth="1"/>
    <col min="7170" max="7170" width="36.36328125" style="72" customWidth="1"/>
    <col min="7171" max="7171" width="49.08984375" style="72" customWidth="1"/>
    <col min="7172" max="7424" width="9" style="72"/>
    <col min="7425" max="7425" width="3.6328125" style="72" customWidth="1"/>
    <col min="7426" max="7426" width="36.36328125" style="72" customWidth="1"/>
    <col min="7427" max="7427" width="49.08984375" style="72" customWidth="1"/>
    <col min="7428" max="7680" width="9" style="72"/>
    <col min="7681" max="7681" width="3.6328125" style="72" customWidth="1"/>
    <col min="7682" max="7682" width="36.36328125" style="72" customWidth="1"/>
    <col min="7683" max="7683" width="49.08984375" style="72" customWidth="1"/>
    <col min="7684" max="7936" width="9" style="72"/>
    <col min="7937" max="7937" width="3.6328125" style="72" customWidth="1"/>
    <col min="7938" max="7938" width="36.36328125" style="72" customWidth="1"/>
    <col min="7939" max="7939" width="49.08984375" style="72" customWidth="1"/>
    <col min="7940" max="8192" width="9" style="72"/>
    <col min="8193" max="8193" width="3.6328125" style="72" customWidth="1"/>
    <col min="8194" max="8194" width="36.36328125" style="72" customWidth="1"/>
    <col min="8195" max="8195" width="49.08984375" style="72" customWidth="1"/>
    <col min="8196" max="8448" width="9" style="72"/>
    <col min="8449" max="8449" width="3.6328125" style="72" customWidth="1"/>
    <col min="8450" max="8450" width="36.36328125" style="72" customWidth="1"/>
    <col min="8451" max="8451" width="49.08984375" style="72" customWidth="1"/>
    <col min="8452" max="8704" width="9" style="72"/>
    <col min="8705" max="8705" width="3.6328125" style="72" customWidth="1"/>
    <col min="8706" max="8706" width="36.36328125" style="72" customWidth="1"/>
    <col min="8707" max="8707" width="49.08984375" style="72" customWidth="1"/>
    <col min="8708" max="8960" width="9" style="72"/>
    <col min="8961" max="8961" width="3.6328125" style="72" customWidth="1"/>
    <col min="8962" max="8962" width="36.36328125" style="72" customWidth="1"/>
    <col min="8963" max="8963" width="49.08984375" style="72" customWidth="1"/>
    <col min="8964" max="9216" width="9" style="72"/>
    <col min="9217" max="9217" width="3.6328125" style="72" customWidth="1"/>
    <col min="9218" max="9218" width="36.36328125" style="72" customWidth="1"/>
    <col min="9219" max="9219" width="49.08984375" style="72" customWidth="1"/>
    <col min="9220" max="9472" width="9" style="72"/>
    <col min="9473" max="9473" width="3.6328125" style="72" customWidth="1"/>
    <col min="9474" max="9474" width="36.36328125" style="72" customWidth="1"/>
    <col min="9475" max="9475" width="49.08984375" style="72" customWidth="1"/>
    <col min="9476" max="9728" width="9" style="72"/>
    <col min="9729" max="9729" width="3.6328125" style="72" customWidth="1"/>
    <col min="9730" max="9730" width="36.36328125" style="72" customWidth="1"/>
    <col min="9731" max="9731" width="49.08984375" style="72" customWidth="1"/>
    <col min="9732" max="9984" width="9" style="72"/>
    <col min="9985" max="9985" width="3.6328125" style="72" customWidth="1"/>
    <col min="9986" max="9986" width="36.36328125" style="72" customWidth="1"/>
    <col min="9987" max="9987" width="49.08984375" style="72" customWidth="1"/>
    <col min="9988" max="10240" width="9" style="72"/>
    <col min="10241" max="10241" width="3.6328125" style="72" customWidth="1"/>
    <col min="10242" max="10242" width="36.36328125" style="72" customWidth="1"/>
    <col min="10243" max="10243" width="49.08984375" style="72" customWidth="1"/>
    <col min="10244" max="10496" width="9" style="72"/>
    <col min="10497" max="10497" width="3.6328125" style="72" customWidth="1"/>
    <col min="10498" max="10498" width="36.36328125" style="72" customWidth="1"/>
    <col min="10499" max="10499" width="49.08984375" style="72" customWidth="1"/>
    <col min="10500" max="10752" width="9" style="72"/>
    <col min="10753" max="10753" width="3.6328125" style="72" customWidth="1"/>
    <col min="10754" max="10754" width="36.36328125" style="72" customWidth="1"/>
    <col min="10755" max="10755" width="49.08984375" style="72" customWidth="1"/>
    <col min="10756" max="11008" width="9" style="72"/>
    <col min="11009" max="11009" width="3.6328125" style="72" customWidth="1"/>
    <col min="11010" max="11010" width="36.36328125" style="72" customWidth="1"/>
    <col min="11011" max="11011" width="49.08984375" style="72" customWidth="1"/>
    <col min="11012" max="11264" width="9" style="72"/>
    <col min="11265" max="11265" width="3.6328125" style="72" customWidth="1"/>
    <col min="11266" max="11266" width="36.36328125" style="72" customWidth="1"/>
    <col min="11267" max="11267" width="49.08984375" style="72" customWidth="1"/>
    <col min="11268" max="11520" width="9" style="72"/>
    <col min="11521" max="11521" width="3.6328125" style="72" customWidth="1"/>
    <col min="11522" max="11522" width="36.36328125" style="72" customWidth="1"/>
    <col min="11523" max="11523" width="49.08984375" style="72" customWidth="1"/>
    <col min="11524" max="11776" width="9" style="72"/>
    <col min="11777" max="11777" width="3.6328125" style="72" customWidth="1"/>
    <col min="11778" max="11778" width="36.36328125" style="72" customWidth="1"/>
    <col min="11779" max="11779" width="49.08984375" style="72" customWidth="1"/>
    <col min="11780" max="12032" width="9" style="72"/>
    <col min="12033" max="12033" width="3.6328125" style="72" customWidth="1"/>
    <col min="12034" max="12034" width="36.36328125" style="72" customWidth="1"/>
    <col min="12035" max="12035" width="49.08984375" style="72" customWidth="1"/>
    <col min="12036" max="12288" width="9" style="72"/>
    <col min="12289" max="12289" width="3.6328125" style="72" customWidth="1"/>
    <col min="12290" max="12290" width="36.36328125" style="72" customWidth="1"/>
    <col min="12291" max="12291" width="49.08984375" style="72" customWidth="1"/>
    <col min="12292" max="12544" width="9" style="72"/>
    <col min="12545" max="12545" width="3.6328125" style="72" customWidth="1"/>
    <col min="12546" max="12546" width="36.36328125" style="72" customWidth="1"/>
    <col min="12547" max="12547" width="49.08984375" style="72" customWidth="1"/>
    <col min="12548" max="12800" width="9" style="72"/>
    <col min="12801" max="12801" width="3.6328125" style="72" customWidth="1"/>
    <col min="12802" max="12802" width="36.36328125" style="72" customWidth="1"/>
    <col min="12803" max="12803" width="49.08984375" style="72" customWidth="1"/>
    <col min="12804" max="13056" width="9" style="72"/>
    <col min="13057" max="13057" width="3.6328125" style="72" customWidth="1"/>
    <col min="13058" max="13058" width="36.36328125" style="72" customWidth="1"/>
    <col min="13059" max="13059" width="49.08984375" style="72" customWidth="1"/>
    <col min="13060" max="13312" width="9" style="72"/>
    <col min="13313" max="13313" width="3.6328125" style="72" customWidth="1"/>
    <col min="13314" max="13314" width="36.36328125" style="72" customWidth="1"/>
    <col min="13315" max="13315" width="49.08984375" style="72" customWidth="1"/>
    <col min="13316" max="13568" width="9" style="72"/>
    <col min="13569" max="13569" width="3.6328125" style="72" customWidth="1"/>
    <col min="13570" max="13570" width="36.36328125" style="72" customWidth="1"/>
    <col min="13571" max="13571" width="49.08984375" style="72" customWidth="1"/>
    <col min="13572" max="13824" width="9" style="72"/>
    <col min="13825" max="13825" width="3.6328125" style="72" customWidth="1"/>
    <col min="13826" max="13826" width="36.36328125" style="72" customWidth="1"/>
    <col min="13827" max="13827" width="49.08984375" style="72" customWidth="1"/>
    <col min="13828" max="14080" width="9" style="72"/>
    <col min="14081" max="14081" width="3.6328125" style="72" customWidth="1"/>
    <col min="14082" max="14082" width="36.36328125" style="72" customWidth="1"/>
    <col min="14083" max="14083" width="49.08984375" style="72" customWidth="1"/>
    <col min="14084" max="14336" width="9" style="72"/>
    <col min="14337" max="14337" width="3.6328125" style="72" customWidth="1"/>
    <col min="14338" max="14338" width="36.36328125" style="72" customWidth="1"/>
    <col min="14339" max="14339" width="49.08984375" style="72" customWidth="1"/>
    <col min="14340" max="14592" width="9" style="72"/>
    <col min="14593" max="14593" width="3.6328125" style="72" customWidth="1"/>
    <col min="14594" max="14594" width="36.36328125" style="72" customWidth="1"/>
    <col min="14595" max="14595" width="49.08984375" style="72" customWidth="1"/>
    <col min="14596" max="14848" width="9" style="72"/>
    <col min="14849" max="14849" width="3.6328125" style="72" customWidth="1"/>
    <col min="14850" max="14850" width="36.36328125" style="72" customWidth="1"/>
    <col min="14851" max="14851" width="49.08984375" style="72" customWidth="1"/>
    <col min="14852" max="15104" width="9" style="72"/>
    <col min="15105" max="15105" width="3.6328125" style="72" customWidth="1"/>
    <col min="15106" max="15106" width="36.36328125" style="72" customWidth="1"/>
    <col min="15107" max="15107" width="49.08984375" style="72" customWidth="1"/>
    <col min="15108" max="15360" width="9" style="72"/>
    <col min="15361" max="15361" width="3.6328125" style="72" customWidth="1"/>
    <col min="15362" max="15362" width="36.36328125" style="72" customWidth="1"/>
    <col min="15363" max="15363" width="49.08984375" style="72" customWidth="1"/>
    <col min="15364" max="15616" width="9" style="72"/>
    <col min="15617" max="15617" width="3.6328125" style="72" customWidth="1"/>
    <col min="15618" max="15618" width="36.36328125" style="72" customWidth="1"/>
    <col min="15619" max="15619" width="49.08984375" style="72" customWidth="1"/>
    <col min="15620" max="15872" width="9" style="72"/>
    <col min="15873" max="15873" width="3.6328125" style="72" customWidth="1"/>
    <col min="15874" max="15874" width="36.36328125" style="72" customWidth="1"/>
    <col min="15875" max="15875" width="49.08984375" style="72" customWidth="1"/>
    <col min="15876" max="16128" width="9" style="72"/>
    <col min="16129" max="16129" width="3.6328125" style="72" customWidth="1"/>
    <col min="16130" max="16130" width="36.36328125" style="72" customWidth="1"/>
    <col min="16131" max="16131" width="49.08984375" style="72" customWidth="1"/>
    <col min="16132" max="16384" width="9" style="72"/>
  </cols>
  <sheetData>
    <row r="1" spans="1:3" ht="14.25" customHeight="1" x14ac:dyDescent="0.2">
      <c r="C1" s="52" t="str">
        <f>'MPS(input)'!L1</f>
        <v>Monitoring Spreadsheet: JCM_ID_AM018_ver01.0</v>
      </c>
    </row>
    <row r="2" spans="1:3" ht="14.25" customHeight="1" x14ac:dyDescent="0.2">
      <c r="C2" s="52" t="str">
        <f>'MPS(input)'!L2</f>
        <v>Reference Number:</v>
      </c>
    </row>
    <row r="3" spans="1:3" ht="24" customHeight="1" x14ac:dyDescent="0.2">
      <c r="A3" s="146" t="s">
        <v>118</v>
      </c>
      <c r="B3" s="146"/>
      <c r="C3" s="146"/>
    </row>
    <row r="5" spans="1:3" ht="21" customHeight="1" x14ac:dyDescent="0.2">
      <c r="B5" s="73" t="s">
        <v>119</v>
      </c>
      <c r="C5" s="73" t="s">
        <v>120</v>
      </c>
    </row>
    <row r="6" spans="1:3" ht="54" customHeight="1" x14ac:dyDescent="0.2">
      <c r="B6" s="71"/>
      <c r="C6" s="71"/>
    </row>
    <row r="7" spans="1:3" ht="54" customHeight="1" x14ac:dyDescent="0.2">
      <c r="B7" s="71"/>
      <c r="C7" s="71"/>
    </row>
    <row r="8" spans="1:3" ht="54" customHeight="1" x14ac:dyDescent="0.2">
      <c r="B8" s="71"/>
      <c r="C8" s="71"/>
    </row>
    <row r="9" spans="1:3" ht="54" customHeight="1" x14ac:dyDescent="0.2">
      <c r="B9" s="71"/>
      <c r="C9" s="71"/>
    </row>
    <row r="10" spans="1:3" ht="54" customHeight="1" x14ac:dyDescent="0.2">
      <c r="B10" s="71"/>
      <c r="C10" s="71"/>
    </row>
    <row r="11" spans="1:3" ht="54" customHeight="1" x14ac:dyDescent="0.2">
      <c r="B11" s="71"/>
      <c r="C11" s="71"/>
    </row>
    <row r="12" spans="1:3" ht="54" customHeight="1" x14ac:dyDescent="0.2">
      <c r="B12" s="71"/>
      <c r="C12" s="71"/>
    </row>
  </sheetData>
  <sheetProtection algorithmName="SHA-512" hashValue="r2AAykqRpNKQBgUZd8UHI36lSTizYURLif1ibhHXMQ7i+H97lwBfp93yBO8uQJQgResc48XcKXAm0skyk2r2Tw==" saltValue="z28P8NmxV4ID8iT1hEuHfg==" spinCount="100000" sheet="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O36"/>
  <sheetViews>
    <sheetView showGridLines="0" view="pageBreakPreview" zoomScale="70" zoomScaleNormal="60" zoomScaleSheetLayoutView="70" workbookViewId="0"/>
  </sheetViews>
  <sheetFormatPr defaultColWidth="9" defaultRowHeight="14" x14ac:dyDescent="0.2"/>
  <cols>
    <col min="1" max="1" width="3.6328125" style="36" customWidth="1"/>
    <col min="2" max="2" width="20.6328125" style="36" customWidth="1"/>
    <col min="3" max="4" width="12.6328125" style="36" customWidth="1"/>
    <col min="5" max="5" width="35" style="36" customWidth="1"/>
    <col min="6" max="6" width="5.453125" style="36" bestFit="1" customWidth="1"/>
    <col min="7" max="7" width="24.26953125" style="36" bestFit="1" customWidth="1"/>
    <col min="8" max="10" width="13.6328125" style="36" customWidth="1"/>
    <col min="11" max="11" width="100.90625" style="36" customWidth="1"/>
    <col min="12" max="13" width="12.6328125" style="36" customWidth="1"/>
    <col min="14" max="16384" width="9" style="36"/>
  </cols>
  <sheetData>
    <row r="1" spans="1:15" ht="14.25" customHeight="1" x14ac:dyDescent="0.2">
      <c r="M1" s="52" t="str">
        <f>'MPS(input)'!L1</f>
        <v>Monitoring Spreadsheet: JCM_ID_AM018_ver01.0</v>
      </c>
    </row>
    <row r="2" spans="1:15" ht="14.25" customHeight="1" x14ac:dyDescent="0.2">
      <c r="M2" s="52" t="str">
        <f>'MPS(input)'!L2</f>
        <v>Reference Number:</v>
      </c>
    </row>
    <row r="3" spans="1:15" ht="27.75" customHeight="1" x14ac:dyDescent="0.2">
      <c r="A3" s="66" t="s">
        <v>121</v>
      </c>
      <c r="B3" s="66"/>
      <c r="C3" s="38"/>
      <c r="D3" s="38"/>
      <c r="E3" s="38"/>
      <c r="F3" s="38"/>
      <c r="G3" s="38"/>
      <c r="H3" s="38"/>
      <c r="I3" s="38"/>
      <c r="J3" s="38"/>
      <c r="K3" s="38"/>
      <c r="L3" s="38"/>
      <c r="M3" s="39"/>
    </row>
    <row r="5" spans="1:15" ht="18.75" customHeight="1" x14ac:dyDescent="0.2">
      <c r="A5" s="40" t="s">
        <v>123</v>
      </c>
      <c r="B5" s="40"/>
      <c r="C5" s="40"/>
    </row>
    <row r="6" spans="1:15" ht="18.75" customHeight="1" x14ac:dyDescent="0.2">
      <c r="A6" s="40"/>
      <c r="B6" s="53" t="s">
        <v>7</v>
      </c>
      <c r="C6" s="53" t="s">
        <v>8</v>
      </c>
      <c r="D6" s="53" t="s">
        <v>9</v>
      </c>
      <c r="E6" s="54" t="s">
        <v>10</v>
      </c>
      <c r="F6" s="74"/>
      <c r="G6" s="53" t="s">
        <v>11</v>
      </c>
      <c r="H6" s="53" t="s">
        <v>12</v>
      </c>
      <c r="I6" s="53" t="s">
        <v>13</v>
      </c>
      <c r="J6" s="53" t="s">
        <v>14</v>
      </c>
      <c r="K6" s="53" t="s">
        <v>15</v>
      </c>
      <c r="L6" s="53" t="s">
        <v>16</v>
      </c>
      <c r="M6" s="53" t="s">
        <v>128</v>
      </c>
    </row>
    <row r="7" spans="1:15" s="41" customFormat="1" ht="39" customHeight="1" x14ac:dyDescent="0.2">
      <c r="B7" s="53" t="s">
        <v>127</v>
      </c>
      <c r="C7" s="53" t="s">
        <v>17</v>
      </c>
      <c r="D7" s="53" t="s">
        <v>18</v>
      </c>
      <c r="E7" s="53" t="s">
        <v>19</v>
      </c>
      <c r="F7" s="54" t="s">
        <v>42</v>
      </c>
      <c r="G7" s="54" t="s">
        <v>125</v>
      </c>
      <c r="H7" s="53" t="s">
        <v>21</v>
      </c>
      <c r="I7" s="53" t="s">
        <v>22</v>
      </c>
      <c r="J7" s="53" t="s">
        <v>23</v>
      </c>
      <c r="K7" s="53" t="s">
        <v>24</v>
      </c>
      <c r="L7" s="53" t="s">
        <v>25</v>
      </c>
      <c r="M7" s="53" t="s">
        <v>26</v>
      </c>
    </row>
    <row r="8" spans="1:15" ht="40" customHeight="1" x14ac:dyDescent="0.2">
      <c r="B8" s="148"/>
      <c r="C8" s="117" t="s">
        <v>34</v>
      </c>
      <c r="D8" s="120" t="s">
        <v>67</v>
      </c>
      <c r="E8" s="123" t="s">
        <v>68</v>
      </c>
      <c r="F8" s="55">
        <v>1</v>
      </c>
      <c r="G8" s="56"/>
      <c r="H8" s="89" t="s">
        <v>35</v>
      </c>
      <c r="I8" s="126" t="s">
        <v>37</v>
      </c>
      <c r="J8" s="126" t="s">
        <v>38</v>
      </c>
      <c r="K8" s="129" t="s">
        <v>60</v>
      </c>
      <c r="L8" s="129" t="s">
        <v>39</v>
      </c>
      <c r="M8" s="129" t="s">
        <v>44</v>
      </c>
    </row>
    <row r="9" spans="1:15" ht="40" customHeight="1" x14ac:dyDescent="0.2">
      <c r="B9" s="149"/>
      <c r="C9" s="118"/>
      <c r="D9" s="121"/>
      <c r="E9" s="124"/>
      <c r="F9" s="55">
        <v>2</v>
      </c>
      <c r="G9" s="56"/>
      <c r="H9" s="90"/>
      <c r="I9" s="127"/>
      <c r="J9" s="127"/>
      <c r="K9" s="130"/>
      <c r="L9" s="130"/>
      <c r="M9" s="130"/>
    </row>
    <row r="10" spans="1:15" ht="40" customHeight="1" x14ac:dyDescent="0.2">
      <c r="B10" s="149"/>
      <c r="C10" s="118"/>
      <c r="D10" s="121"/>
      <c r="E10" s="124"/>
      <c r="F10" s="55">
        <v>3</v>
      </c>
      <c r="G10" s="56"/>
      <c r="H10" s="90"/>
      <c r="I10" s="127"/>
      <c r="J10" s="127"/>
      <c r="K10" s="130"/>
      <c r="L10" s="130"/>
      <c r="M10" s="130"/>
      <c r="O10" s="57"/>
    </row>
    <row r="11" spans="1:15" ht="40" customHeight="1" x14ac:dyDescent="0.2">
      <c r="B11" s="149"/>
      <c r="C11" s="118"/>
      <c r="D11" s="121"/>
      <c r="E11" s="124"/>
      <c r="F11" s="55">
        <v>4</v>
      </c>
      <c r="G11" s="56"/>
      <c r="H11" s="90"/>
      <c r="I11" s="127"/>
      <c r="J11" s="127"/>
      <c r="K11" s="130"/>
      <c r="L11" s="130"/>
      <c r="M11" s="130"/>
    </row>
    <row r="12" spans="1:15" ht="40" customHeight="1" x14ac:dyDescent="0.2">
      <c r="B12" s="150"/>
      <c r="C12" s="119"/>
      <c r="D12" s="122"/>
      <c r="E12" s="125"/>
      <c r="F12" s="55">
        <v>5</v>
      </c>
      <c r="G12" s="56"/>
      <c r="H12" s="91"/>
      <c r="I12" s="128"/>
      <c r="J12" s="128"/>
      <c r="K12" s="131"/>
      <c r="L12" s="131"/>
      <c r="M12" s="131"/>
    </row>
    <row r="13" spans="1:15" ht="8.25" customHeight="1" x14ac:dyDescent="0.2"/>
    <row r="14" spans="1:15" ht="20.149999999999999" customHeight="1" x14ac:dyDescent="0.2">
      <c r="A14" s="40" t="s">
        <v>124</v>
      </c>
      <c r="B14" s="40"/>
    </row>
    <row r="15" spans="1:15" ht="20.149999999999999" customHeight="1" x14ac:dyDescent="0.2">
      <c r="B15" s="92" t="s">
        <v>7</v>
      </c>
      <c r="C15" s="92"/>
      <c r="D15" s="92" t="s">
        <v>8</v>
      </c>
      <c r="E15" s="92"/>
      <c r="F15" s="114" t="s">
        <v>9</v>
      </c>
      <c r="G15" s="115"/>
      <c r="H15" s="53" t="s">
        <v>10</v>
      </c>
      <c r="I15" s="92" t="s">
        <v>11</v>
      </c>
      <c r="J15" s="92"/>
      <c r="K15" s="92"/>
      <c r="L15" s="92" t="s">
        <v>12</v>
      </c>
      <c r="M15" s="92"/>
    </row>
    <row r="16" spans="1:15" ht="39" customHeight="1" x14ac:dyDescent="0.2">
      <c r="B16" s="92" t="s">
        <v>18</v>
      </c>
      <c r="C16" s="92"/>
      <c r="D16" s="92" t="s">
        <v>19</v>
      </c>
      <c r="E16" s="92"/>
      <c r="F16" s="53" t="s">
        <v>42</v>
      </c>
      <c r="G16" s="53" t="s">
        <v>20</v>
      </c>
      <c r="H16" s="53" t="s">
        <v>21</v>
      </c>
      <c r="I16" s="92" t="s">
        <v>23</v>
      </c>
      <c r="J16" s="92"/>
      <c r="K16" s="92"/>
      <c r="L16" s="92" t="s">
        <v>26</v>
      </c>
      <c r="M16" s="92"/>
    </row>
    <row r="17" spans="1:13" ht="14.25" customHeight="1" x14ac:dyDescent="0.2">
      <c r="B17" s="147" t="s">
        <v>70</v>
      </c>
      <c r="C17" s="147"/>
      <c r="D17" s="85" t="s">
        <v>71</v>
      </c>
      <c r="E17" s="85"/>
      <c r="F17" s="58">
        <v>1</v>
      </c>
      <c r="G17" s="76">
        <f>'MPS(input)'!F17</f>
        <v>0</v>
      </c>
      <c r="H17" s="89" t="s">
        <v>36</v>
      </c>
      <c r="I17" s="151" t="str">
        <f>'MPS(input)'!H17</f>
        <v>Catalogs or other information prepared by manufacturer.</v>
      </c>
      <c r="J17" s="152"/>
      <c r="K17" s="153"/>
      <c r="L17" s="160" t="str">
        <f>'MPS(input)'!K17</f>
        <v>N/A</v>
      </c>
      <c r="M17" s="161"/>
    </row>
    <row r="18" spans="1:13" x14ac:dyDescent="0.2">
      <c r="B18" s="147"/>
      <c r="C18" s="147"/>
      <c r="D18" s="85"/>
      <c r="E18" s="85"/>
      <c r="F18" s="58">
        <v>2</v>
      </c>
      <c r="G18" s="76">
        <f>'MPS(input)'!F18</f>
        <v>0</v>
      </c>
      <c r="H18" s="90"/>
      <c r="I18" s="154"/>
      <c r="J18" s="155"/>
      <c r="K18" s="156"/>
      <c r="L18" s="162"/>
      <c r="M18" s="163"/>
    </row>
    <row r="19" spans="1:13" x14ac:dyDescent="0.2">
      <c r="B19" s="147"/>
      <c r="C19" s="147"/>
      <c r="D19" s="85"/>
      <c r="E19" s="85"/>
      <c r="F19" s="58">
        <v>3</v>
      </c>
      <c r="G19" s="76">
        <f>'MPS(input)'!F19</f>
        <v>0</v>
      </c>
      <c r="H19" s="90"/>
      <c r="I19" s="154"/>
      <c r="J19" s="155"/>
      <c r="K19" s="156"/>
      <c r="L19" s="162"/>
      <c r="M19" s="163"/>
    </row>
    <row r="20" spans="1:13" x14ac:dyDescent="0.2">
      <c r="B20" s="147"/>
      <c r="C20" s="147"/>
      <c r="D20" s="85"/>
      <c r="E20" s="85"/>
      <c r="F20" s="58">
        <v>4</v>
      </c>
      <c r="G20" s="76">
        <f>'MPS(input)'!F20</f>
        <v>0</v>
      </c>
      <c r="H20" s="90"/>
      <c r="I20" s="154"/>
      <c r="J20" s="155"/>
      <c r="K20" s="156"/>
      <c r="L20" s="162"/>
      <c r="M20" s="163"/>
    </row>
    <row r="21" spans="1:13" x14ac:dyDescent="0.2">
      <c r="B21" s="147"/>
      <c r="C21" s="147"/>
      <c r="D21" s="85"/>
      <c r="E21" s="85"/>
      <c r="F21" s="58">
        <v>5</v>
      </c>
      <c r="G21" s="76">
        <f>'MPS(input)'!F21</f>
        <v>0</v>
      </c>
      <c r="H21" s="91"/>
      <c r="I21" s="157"/>
      <c r="J21" s="158"/>
      <c r="K21" s="159"/>
      <c r="L21" s="164"/>
      <c r="M21" s="165"/>
    </row>
    <row r="22" spans="1:13" ht="14.25" customHeight="1" x14ac:dyDescent="0.2">
      <c r="B22" s="147" t="s">
        <v>72</v>
      </c>
      <c r="C22" s="147"/>
      <c r="D22" s="85" t="s">
        <v>73</v>
      </c>
      <c r="E22" s="85"/>
      <c r="F22" s="58">
        <v>1</v>
      </c>
      <c r="G22" s="76">
        <f>'MPS(input)'!F22</f>
        <v>0</v>
      </c>
      <c r="H22" s="89" t="s">
        <v>36</v>
      </c>
      <c r="I22" s="151" t="str">
        <f>'MPS(input)'!H22</f>
        <v>Default value set in the methodology.</v>
      </c>
      <c r="J22" s="152"/>
      <c r="K22" s="153"/>
      <c r="L22" s="160" t="str">
        <f>'MPS(input)'!K22</f>
        <v>N/A</v>
      </c>
      <c r="M22" s="161"/>
    </row>
    <row r="23" spans="1:13" x14ac:dyDescent="0.2">
      <c r="B23" s="147"/>
      <c r="C23" s="147"/>
      <c r="D23" s="85"/>
      <c r="E23" s="85"/>
      <c r="F23" s="58">
        <v>2</v>
      </c>
      <c r="G23" s="76">
        <f>'MPS(input)'!F23</f>
        <v>0</v>
      </c>
      <c r="H23" s="90"/>
      <c r="I23" s="154"/>
      <c r="J23" s="155"/>
      <c r="K23" s="156"/>
      <c r="L23" s="162"/>
      <c r="M23" s="163"/>
    </row>
    <row r="24" spans="1:13" x14ac:dyDescent="0.2">
      <c r="B24" s="147"/>
      <c r="C24" s="147"/>
      <c r="D24" s="85"/>
      <c r="E24" s="85"/>
      <c r="F24" s="58">
        <v>3</v>
      </c>
      <c r="G24" s="76">
        <f>'MPS(input)'!F24</f>
        <v>0</v>
      </c>
      <c r="H24" s="90"/>
      <c r="I24" s="154"/>
      <c r="J24" s="155"/>
      <c r="K24" s="156"/>
      <c r="L24" s="162"/>
      <c r="M24" s="163"/>
    </row>
    <row r="25" spans="1:13" x14ac:dyDescent="0.2">
      <c r="B25" s="147"/>
      <c r="C25" s="147"/>
      <c r="D25" s="85"/>
      <c r="E25" s="85"/>
      <c r="F25" s="58">
        <v>4</v>
      </c>
      <c r="G25" s="76">
        <f>'MPS(input)'!F25</f>
        <v>0</v>
      </c>
      <c r="H25" s="90"/>
      <c r="I25" s="154"/>
      <c r="J25" s="155"/>
      <c r="K25" s="156"/>
      <c r="L25" s="162"/>
      <c r="M25" s="163"/>
    </row>
    <row r="26" spans="1:13" x14ac:dyDescent="0.2">
      <c r="B26" s="147"/>
      <c r="C26" s="147"/>
      <c r="D26" s="85"/>
      <c r="E26" s="85"/>
      <c r="F26" s="58">
        <v>5</v>
      </c>
      <c r="G26" s="76">
        <f>'MPS(input)'!F26</f>
        <v>0</v>
      </c>
      <c r="H26" s="91"/>
      <c r="I26" s="157"/>
      <c r="J26" s="158"/>
      <c r="K26" s="159"/>
      <c r="L26" s="164"/>
      <c r="M26" s="165"/>
    </row>
    <row r="27" spans="1:13" ht="130" customHeight="1" x14ac:dyDescent="0.2">
      <c r="B27" s="147" t="s">
        <v>74</v>
      </c>
      <c r="C27" s="147"/>
      <c r="D27" s="85" t="s">
        <v>75</v>
      </c>
      <c r="E27" s="85"/>
      <c r="F27" s="61" t="s">
        <v>40</v>
      </c>
      <c r="G27" s="77">
        <f>'MPS(input)'!F27</f>
        <v>0</v>
      </c>
      <c r="H27" s="61" t="s">
        <v>76</v>
      </c>
      <c r="I27" s="166" t="str">
        <f>'MPS(input)'!H27</f>
        <v>[Grid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v>
      </c>
      <c r="J27" s="166"/>
      <c r="K27" s="166"/>
      <c r="L27" s="167" t="str">
        <f>'MPS(input)'!K27</f>
        <v>N/A</v>
      </c>
      <c r="M27" s="167"/>
    </row>
    <row r="28" spans="1:13" ht="6.75" customHeight="1" x14ac:dyDescent="0.2"/>
    <row r="29" spans="1:13" ht="18.75" customHeight="1" x14ac:dyDescent="0.2">
      <c r="A29" s="42" t="s">
        <v>126</v>
      </c>
      <c r="B29" s="42"/>
      <c r="C29" s="42"/>
    </row>
    <row r="30" spans="1:13" ht="17.5" thickBot="1" x14ac:dyDescent="0.25">
      <c r="B30" s="53" t="s">
        <v>127</v>
      </c>
      <c r="C30" s="81" t="s">
        <v>78</v>
      </c>
      <c r="D30" s="81"/>
      <c r="E30" s="63" t="s">
        <v>21</v>
      </c>
    </row>
    <row r="31" spans="1:13" ht="16.5" thickBot="1" x14ac:dyDescent="0.25">
      <c r="B31" s="75"/>
      <c r="C31" s="82">
        <f>ROUNDDOWN('MRS(calc_process)'!G6, 0)</f>
        <v>0</v>
      </c>
      <c r="D31" s="83"/>
      <c r="E31" s="64" t="s">
        <v>79</v>
      </c>
    </row>
    <row r="32" spans="1:13" ht="20.149999999999999" customHeight="1" x14ac:dyDescent="0.2">
      <c r="C32" s="43"/>
      <c r="D32" s="43"/>
      <c r="H32" s="44"/>
      <c r="I32" s="44"/>
    </row>
    <row r="33" spans="1:13" ht="18.75" customHeight="1" x14ac:dyDescent="0.2">
      <c r="A33" s="40" t="s">
        <v>6</v>
      </c>
      <c r="B33" s="40"/>
    </row>
    <row r="34" spans="1:13" ht="18" customHeight="1" x14ac:dyDescent="0.2">
      <c r="B34" s="65" t="s">
        <v>28</v>
      </c>
      <c r="C34" s="78" t="s">
        <v>29</v>
      </c>
      <c r="D34" s="79"/>
      <c r="E34" s="79"/>
      <c r="F34" s="79"/>
      <c r="G34" s="79"/>
      <c r="H34" s="79"/>
      <c r="I34" s="79"/>
      <c r="J34" s="79"/>
      <c r="K34" s="79"/>
      <c r="L34" s="79"/>
      <c r="M34" s="80"/>
    </row>
    <row r="35" spans="1:13" ht="18" customHeight="1" x14ac:dyDescent="0.2">
      <c r="B35" s="65" t="s">
        <v>27</v>
      </c>
      <c r="C35" s="78" t="s">
        <v>30</v>
      </c>
      <c r="D35" s="79"/>
      <c r="E35" s="79"/>
      <c r="F35" s="79"/>
      <c r="G35" s="79"/>
      <c r="H35" s="79"/>
      <c r="I35" s="79"/>
      <c r="J35" s="79"/>
      <c r="K35" s="79"/>
      <c r="L35" s="79"/>
      <c r="M35" s="80"/>
    </row>
    <row r="36" spans="1:13" ht="18" customHeight="1" x14ac:dyDescent="0.2">
      <c r="B36" s="65" t="s">
        <v>31</v>
      </c>
      <c r="C36" s="78" t="s">
        <v>32</v>
      </c>
      <c r="D36" s="79"/>
      <c r="E36" s="79"/>
      <c r="F36" s="79"/>
      <c r="G36" s="79"/>
      <c r="H36" s="79"/>
      <c r="I36" s="79"/>
      <c r="J36" s="79"/>
      <c r="K36" s="79"/>
      <c r="L36" s="79"/>
      <c r="M36" s="80"/>
    </row>
  </sheetData>
  <sheetProtection algorithmName="SHA-512" hashValue="Aa9UyNyjFzX7jU+eoWWMOuDtKiHxzr8SwuFN6P5XwUARnMCEJYV3OqCUERs6Wyt9OELqBE/vtprmnBeqcckjtQ==" saltValue="wNl6FeDnwvVwH707XYR9VQ==" spinCount="100000" sheet="1" formatCells="0" formatRows="0"/>
  <mergeCells count="38">
    <mergeCell ref="J8:J12"/>
    <mergeCell ref="K8:K12"/>
    <mergeCell ref="L8:L12"/>
    <mergeCell ref="M8:M12"/>
    <mergeCell ref="D15:E15"/>
    <mergeCell ref="F15:G15"/>
    <mergeCell ref="I15:K15"/>
    <mergeCell ref="L15:M15"/>
    <mergeCell ref="D8:D12"/>
    <mergeCell ref="E8:E12"/>
    <mergeCell ref="H8:H12"/>
    <mergeCell ref="I8:I12"/>
    <mergeCell ref="I16:K16"/>
    <mergeCell ref="L16:M16"/>
    <mergeCell ref="D17:E21"/>
    <mergeCell ref="H17:H21"/>
    <mergeCell ref="I17:K21"/>
    <mergeCell ref="L17:M21"/>
    <mergeCell ref="B8:B12"/>
    <mergeCell ref="B15:C15"/>
    <mergeCell ref="B16:C16"/>
    <mergeCell ref="D22:E26"/>
    <mergeCell ref="H22:H26"/>
    <mergeCell ref="D16:E16"/>
    <mergeCell ref="C8:C12"/>
    <mergeCell ref="C34:M34"/>
    <mergeCell ref="C35:M35"/>
    <mergeCell ref="C36:M36"/>
    <mergeCell ref="B27:C27"/>
    <mergeCell ref="B17:C21"/>
    <mergeCell ref="B22:C26"/>
    <mergeCell ref="C30:D30"/>
    <mergeCell ref="C31:D31"/>
    <mergeCell ref="I22:K26"/>
    <mergeCell ref="L22:M26"/>
    <mergeCell ref="D27:E27"/>
    <mergeCell ref="I27:K27"/>
    <mergeCell ref="L27:M27"/>
  </mergeCells>
  <phoneticPr fontId="23"/>
  <pageMargins left="0.70866141732283472" right="0.70866141732283472" top="0.74803149606299213" bottom="0.74803149606299213" header="0.31496062992125984" footer="0.31496062992125984"/>
  <pageSetup paperSize="9" scale="4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J34"/>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34.08984375" style="1" customWidth="1"/>
    <col min="6" max="6" width="12.6328125" style="1" customWidth="1"/>
    <col min="7" max="7" width="15.7265625" style="1" customWidth="1"/>
    <col min="8" max="8" width="14.6328125" style="1" customWidth="1"/>
    <col min="9" max="9" width="9" style="6"/>
    <col min="10" max="16384" width="9" style="1"/>
  </cols>
  <sheetData>
    <row r="1" spans="1:9" ht="14.25" customHeight="1" x14ac:dyDescent="0.2">
      <c r="I1" s="9" t="str">
        <f>'MPS(input)'!L1</f>
        <v>Monitoring Spreadsheet: JCM_ID_AM018_ver01.0</v>
      </c>
    </row>
    <row r="2" spans="1:9" ht="14.25" customHeight="1" x14ac:dyDescent="0.2">
      <c r="I2" s="9" t="str">
        <f>'MPS(input)'!L2</f>
        <v>Reference Number:</v>
      </c>
    </row>
    <row r="3" spans="1:9" ht="27.75" customHeight="1" x14ac:dyDescent="0.2">
      <c r="A3" s="132" t="s">
        <v>122</v>
      </c>
      <c r="B3" s="132"/>
      <c r="C3" s="132"/>
      <c r="D3" s="132"/>
      <c r="E3" s="132"/>
      <c r="F3" s="132"/>
      <c r="G3" s="132"/>
      <c r="H3" s="132"/>
      <c r="I3" s="132"/>
    </row>
    <row r="4" spans="1:9" ht="11.25" customHeight="1" x14ac:dyDescent="0.2"/>
    <row r="5" spans="1:9" ht="18.75" customHeight="1" thickBot="1" x14ac:dyDescent="0.25">
      <c r="A5" s="19" t="s">
        <v>2</v>
      </c>
      <c r="B5" s="10"/>
      <c r="C5" s="10"/>
      <c r="D5" s="10"/>
      <c r="E5" s="11"/>
      <c r="F5" s="12" t="s">
        <v>3</v>
      </c>
      <c r="G5" s="29" t="s">
        <v>0</v>
      </c>
      <c r="H5" s="12" t="s">
        <v>1</v>
      </c>
      <c r="I5" s="13" t="s">
        <v>4</v>
      </c>
    </row>
    <row r="6" spans="1:9" ht="18.75" customHeight="1" thickBot="1" x14ac:dyDescent="0.25">
      <c r="A6" s="20"/>
      <c r="B6" s="23" t="s">
        <v>80</v>
      </c>
      <c r="C6" s="14"/>
      <c r="D6" s="14"/>
      <c r="E6" s="23"/>
      <c r="F6" s="27" t="s">
        <v>44</v>
      </c>
      <c r="G6" s="32">
        <f>G15-G23</f>
        <v>0</v>
      </c>
      <c r="H6" s="28" t="s">
        <v>33</v>
      </c>
      <c r="I6" s="47" t="s">
        <v>103</v>
      </c>
    </row>
    <row r="7" spans="1:9" ht="18.75" customHeight="1" x14ac:dyDescent="0.2">
      <c r="A7" s="19" t="s">
        <v>46</v>
      </c>
      <c r="B7" s="10"/>
      <c r="C7" s="10"/>
      <c r="D7" s="10"/>
      <c r="E7" s="11"/>
      <c r="F7" s="11"/>
      <c r="G7" s="11"/>
      <c r="H7" s="11"/>
      <c r="I7" s="11"/>
    </row>
    <row r="8" spans="1:9" ht="18.75" customHeight="1" x14ac:dyDescent="0.2">
      <c r="A8" s="21"/>
      <c r="B8" s="140" t="s">
        <v>49</v>
      </c>
      <c r="C8" s="141"/>
      <c r="D8" s="141"/>
      <c r="E8" s="142"/>
      <c r="F8" s="17" t="s">
        <v>44</v>
      </c>
      <c r="G8" s="46" t="s">
        <v>44</v>
      </c>
      <c r="H8" s="16" t="s">
        <v>36</v>
      </c>
      <c r="I8" s="48" t="s">
        <v>54</v>
      </c>
    </row>
    <row r="9" spans="1:9" ht="18.75" customHeight="1" x14ac:dyDescent="0.2">
      <c r="A9" s="21"/>
      <c r="B9" s="22"/>
      <c r="C9" s="137" t="s">
        <v>50</v>
      </c>
      <c r="D9" s="138"/>
      <c r="E9" s="139"/>
      <c r="F9" s="17" t="s">
        <v>44</v>
      </c>
      <c r="G9" s="67" t="str">
        <f>IF(AND('MRS(input)'!G17&lt;&gt;0,'MRS(input)'!G22&lt;&gt;0),'MRS(input)'!G22,"N/A")</f>
        <v>N/A</v>
      </c>
      <c r="H9" s="69" t="s">
        <v>36</v>
      </c>
      <c r="I9" s="48" t="s">
        <v>55</v>
      </c>
    </row>
    <row r="10" spans="1:9" ht="18.75" customHeight="1" x14ac:dyDescent="0.2">
      <c r="A10" s="21"/>
      <c r="B10" s="22"/>
      <c r="C10" s="137" t="s">
        <v>82</v>
      </c>
      <c r="D10" s="138"/>
      <c r="E10" s="139"/>
      <c r="F10" s="17" t="s">
        <v>44</v>
      </c>
      <c r="G10" s="67" t="str">
        <f>IF(AND('MRS(input)'!G18&lt;&gt;0,'MRS(input)'!G23&lt;&gt;0),'MRS(input)'!G23,"N/A")</f>
        <v>N/A</v>
      </c>
      <c r="H10" s="69" t="s">
        <v>36</v>
      </c>
      <c r="I10" s="48" t="s">
        <v>104</v>
      </c>
    </row>
    <row r="11" spans="1:9" ht="18.75" customHeight="1" x14ac:dyDescent="0.2">
      <c r="A11" s="21"/>
      <c r="B11" s="22"/>
      <c r="C11" s="137" t="s">
        <v>105</v>
      </c>
      <c r="D11" s="138"/>
      <c r="E11" s="139"/>
      <c r="F11" s="17" t="s">
        <v>44</v>
      </c>
      <c r="G11" s="67" t="str">
        <f>IF(AND('MRS(input)'!G19&lt;&gt;0,'MRS(input)'!G24&lt;&gt;0),'MRS(input)'!G24,"N/A")</f>
        <v>N/A</v>
      </c>
      <c r="H11" s="69" t="s">
        <v>36</v>
      </c>
      <c r="I11" s="48" t="s">
        <v>84</v>
      </c>
    </row>
    <row r="12" spans="1:9" ht="18.75" customHeight="1" x14ac:dyDescent="0.2">
      <c r="A12" s="21"/>
      <c r="B12" s="22"/>
      <c r="C12" s="137" t="s">
        <v>106</v>
      </c>
      <c r="D12" s="138"/>
      <c r="E12" s="139"/>
      <c r="F12" s="17" t="s">
        <v>44</v>
      </c>
      <c r="G12" s="67" t="str">
        <f>IF(AND('MRS(input)'!G20&lt;&gt;0,'MRS(input)'!G25&lt;&gt;0),'MRS(input)'!G25,"N/A")</f>
        <v>N/A</v>
      </c>
      <c r="H12" s="69" t="s">
        <v>36</v>
      </c>
      <c r="I12" s="48" t="s">
        <v>107</v>
      </c>
    </row>
    <row r="13" spans="1:9" ht="18.75" customHeight="1" x14ac:dyDescent="0.2">
      <c r="A13" s="21"/>
      <c r="B13" s="22"/>
      <c r="C13" s="137" t="s">
        <v>108</v>
      </c>
      <c r="D13" s="138"/>
      <c r="E13" s="139"/>
      <c r="F13" s="17" t="s">
        <v>44</v>
      </c>
      <c r="G13" s="67" t="str">
        <f>IF(AND('MRS(input)'!G21&lt;&gt;0,'MRS(input)'!G26&lt;&gt;0),'MRS(input)'!G26,"N/A")</f>
        <v>N/A</v>
      </c>
      <c r="H13" s="69" t="s">
        <v>36</v>
      </c>
      <c r="I13" s="48" t="s">
        <v>56</v>
      </c>
    </row>
    <row r="14" spans="1:9" ht="18.75" customHeight="1" thickBot="1" x14ac:dyDescent="0.25">
      <c r="A14" s="19" t="s">
        <v>47</v>
      </c>
      <c r="B14" s="11"/>
      <c r="C14" s="10"/>
      <c r="D14" s="12"/>
      <c r="E14" s="12"/>
      <c r="F14" s="45"/>
      <c r="G14" s="33"/>
      <c r="H14" s="11"/>
      <c r="I14" s="12"/>
    </row>
    <row r="15" spans="1:9" ht="18.75" customHeight="1" thickBot="1" x14ac:dyDescent="0.25">
      <c r="A15" s="21"/>
      <c r="B15" s="140" t="s">
        <v>109</v>
      </c>
      <c r="C15" s="141"/>
      <c r="D15" s="141"/>
      <c r="E15" s="142"/>
      <c r="F15" s="30" t="s">
        <v>44</v>
      </c>
      <c r="G15" s="32">
        <f>SUM(G16:G20)</f>
        <v>0</v>
      </c>
      <c r="H15" s="31" t="s">
        <v>33</v>
      </c>
      <c r="I15" s="49" t="s">
        <v>87</v>
      </c>
    </row>
    <row r="16" spans="1:9" ht="18.75" customHeight="1" x14ac:dyDescent="0.2">
      <c r="A16" s="21"/>
      <c r="B16" s="22"/>
      <c r="C16" s="137" t="s">
        <v>110</v>
      </c>
      <c r="D16" s="138"/>
      <c r="E16" s="139"/>
      <c r="F16" s="17" t="s">
        <v>44</v>
      </c>
      <c r="G16" s="34">
        <f>IFERROR('MRS(input)'!G8*('MRS(input)'!G17/'MRS(input)'!G22)*'MRS(input)'!$G$27,0)</f>
        <v>0</v>
      </c>
      <c r="H16" s="28" t="s">
        <v>111</v>
      </c>
      <c r="I16" s="50" t="s">
        <v>89</v>
      </c>
    </row>
    <row r="17" spans="1:10" ht="18.75" customHeight="1" x14ac:dyDescent="0.2">
      <c r="A17" s="21"/>
      <c r="B17" s="22"/>
      <c r="C17" s="137" t="s">
        <v>82</v>
      </c>
      <c r="D17" s="138"/>
      <c r="E17" s="139"/>
      <c r="F17" s="17" t="s">
        <v>44</v>
      </c>
      <c r="G17" s="26">
        <f>IFERROR('MRS(input)'!G9*('MRS(input)'!G18/'MRS(input)'!G23)*'MRS(input)'!$G$27,0)</f>
        <v>0</v>
      </c>
      <c r="H17" s="28" t="s">
        <v>81</v>
      </c>
      <c r="I17" s="50" t="s">
        <v>90</v>
      </c>
    </row>
    <row r="18" spans="1:10" ht="18.75" customHeight="1" x14ac:dyDescent="0.2">
      <c r="A18" s="21"/>
      <c r="B18" s="22"/>
      <c r="C18" s="137" t="s">
        <v>83</v>
      </c>
      <c r="D18" s="138"/>
      <c r="E18" s="139"/>
      <c r="F18" s="17" t="s">
        <v>44</v>
      </c>
      <c r="G18" s="26">
        <f>IFERROR('MRS(input)'!G10*('MRS(input)'!G19/'MRS(input)'!G24)*'MRS(input)'!$G$27,0)</f>
        <v>0</v>
      </c>
      <c r="H18" s="28" t="s">
        <v>81</v>
      </c>
      <c r="I18" s="50" t="s">
        <v>91</v>
      </c>
    </row>
    <row r="19" spans="1:10" ht="18.75" customHeight="1" x14ac:dyDescent="0.2">
      <c r="A19" s="21"/>
      <c r="B19" s="22"/>
      <c r="C19" s="137" t="s">
        <v>85</v>
      </c>
      <c r="D19" s="138"/>
      <c r="E19" s="139"/>
      <c r="F19" s="17" t="s">
        <v>44</v>
      </c>
      <c r="G19" s="26">
        <f>IFERROR('MRS(input)'!G11*('MRS(input)'!G20/'MRS(input)'!G25)*'MRS(input)'!$G$27,0)</f>
        <v>0</v>
      </c>
      <c r="H19" s="28" t="s">
        <v>81</v>
      </c>
      <c r="I19" s="50" t="s">
        <v>92</v>
      </c>
    </row>
    <row r="20" spans="1:10" ht="18.75" customHeight="1" x14ac:dyDescent="0.2">
      <c r="A20" s="21"/>
      <c r="B20" s="22"/>
      <c r="C20" s="137" t="s">
        <v>51</v>
      </c>
      <c r="D20" s="138"/>
      <c r="E20" s="139"/>
      <c r="F20" s="17" t="s">
        <v>44</v>
      </c>
      <c r="G20" s="26">
        <f>IFERROR('MRS(input)'!G12*('MRS(input)'!G21/'MRS(input)'!G26)*'MRS(input)'!$G$27,0)</f>
        <v>0</v>
      </c>
      <c r="H20" s="28" t="s">
        <v>81</v>
      </c>
      <c r="I20" s="50" t="s">
        <v>93</v>
      </c>
    </row>
    <row r="21" spans="1:10" ht="18.75" customHeight="1" x14ac:dyDescent="0.2">
      <c r="A21" s="20"/>
      <c r="B21" s="140" t="s">
        <v>112</v>
      </c>
      <c r="C21" s="141" t="s">
        <v>95</v>
      </c>
      <c r="D21" s="141"/>
      <c r="E21" s="142"/>
      <c r="F21" s="15" t="s">
        <v>43</v>
      </c>
      <c r="G21" s="68">
        <f>'MRS(input)'!$G$27</f>
        <v>0</v>
      </c>
      <c r="H21" s="70" t="s">
        <v>113</v>
      </c>
      <c r="I21" s="50" t="s">
        <v>57</v>
      </c>
    </row>
    <row r="22" spans="1:10" ht="18.75" customHeight="1" thickBot="1" x14ac:dyDescent="0.25">
      <c r="A22" s="19" t="s">
        <v>48</v>
      </c>
      <c r="B22" s="10"/>
      <c r="C22" s="10"/>
      <c r="D22" s="10"/>
      <c r="E22" s="11"/>
      <c r="F22" s="12"/>
      <c r="G22" s="19"/>
      <c r="H22" s="11"/>
      <c r="I22" s="12"/>
    </row>
    <row r="23" spans="1:10" ht="18.75" customHeight="1" thickBot="1" x14ac:dyDescent="0.25">
      <c r="A23" s="21"/>
      <c r="B23" s="25" t="s">
        <v>114</v>
      </c>
      <c r="C23" s="18"/>
      <c r="D23" s="18"/>
      <c r="E23" s="24"/>
      <c r="F23" s="30" t="s">
        <v>44</v>
      </c>
      <c r="G23" s="32">
        <f>SUM(G24:G28)</f>
        <v>0</v>
      </c>
      <c r="H23" s="31" t="s">
        <v>111</v>
      </c>
      <c r="I23" s="49" t="s">
        <v>97</v>
      </c>
    </row>
    <row r="24" spans="1:10" ht="18.75" customHeight="1" x14ac:dyDescent="0.2">
      <c r="A24" s="21"/>
      <c r="B24" s="22"/>
      <c r="C24" s="137" t="s">
        <v>88</v>
      </c>
      <c r="D24" s="138"/>
      <c r="E24" s="139"/>
      <c r="F24" s="17" t="s">
        <v>44</v>
      </c>
      <c r="G24" s="34">
        <f>IF(AND('MRS(input)'!G17&lt;&gt;0,'MRS(input)'!G22&lt;&gt;0),'MRS(input)'!G8*'MRS(input)'!$G$27,0)</f>
        <v>0</v>
      </c>
      <c r="H24" s="28" t="s">
        <v>81</v>
      </c>
      <c r="I24" s="50" t="s">
        <v>98</v>
      </c>
    </row>
    <row r="25" spans="1:10" ht="18.75" customHeight="1" x14ac:dyDescent="0.2">
      <c r="A25" s="21"/>
      <c r="B25" s="22"/>
      <c r="C25" s="137" t="s">
        <v>115</v>
      </c>
      <c r="D25" s="138"/>
      <c r="E25" s="139"/>
      <c r="F25" s="17" t="s">
        <v>44</v>
      </c>
      <c r="G25" s="26">
        <f>IF(AND('MRS(input)'!G18&lt;&gt;0,'MRS(input)'!G23&lt;&gt;0),'MRS(input)'!G9*'MRS(input)'!$G$27,0)</f>
        <v>0</v>
      </c>
      <c r="H25" s="28" t="s">
        <v>81</v>
      </c>
      <c r="I25" s="50" t="s">
        <v>58</v>
      </c>
    </row>
    <row r="26" spans="1:10" ht="18.75" customHeight="1" x14ac:dyDescent="0.2">
      <c r="A26" s="21"/>
      <c r="B26" s="22"/>
      <c r="C26" s="137" t="s">
        <v>83</v>
      </c>
      <c r="D26" s="138"/>
      <c r="E26" s="139"/>
      <c r="F26" s="17" t="s">
        <v>44</v>
      </c>
      <c r="G26" s="26">
        <f>IF(AND('MRS(input)'!G19&lt;&gt;0,'MRS(input)'!G24&lt;&gt;0),'MRS(input)'!G10*'MRS(input)'!$G$27,0)</f>
        <v>0</v>
      </c>
      <c r="H26" s="28" t="s">
        <v>33</v>
      </c>
      <c r="I26" s="50" t="s">
        <v>99</v>
      </c>
    </row>
    <row r="27" spans="1:10" ht="18.75" customHeight="1" x14ac:dyDescent="0.2">
      <c r="A27" s="21"/>
      <c r="B27" s="22"/>
      <c r="C27" s="137" t="s">
        <v>85</v>
      </c>
      <c r="D27" s="138"/>
      <c r="E27" s="139"/>
      <c r="F27" s="17" t="s">
        <v>44</v>
      </c>
      <c r="G27" s="26">
        <f>IF(AND('MRS(input)'!G20&lt;&gt;0,'MRS(input)'!G25&lt;&gt;0),'MRS(input)'!G11*'MRS(input)'!$G$27,0)</f>
        <v>0</v>
      </c>
      <c r="H27" s="28" t="s">
        <v>33</v>
      </c>
      <c r="I27" s="50" t="s">
        <v>116</v>
      </c>
    </row>
    <row r="28" spans="1:10" ht="18.75" customHeight="1" x14ac:dyDescent="0.2">
      <c r="A28" s="21"/>
      <c r="B28" s="22"/>
      <c r="C28" s="137" t="s">
        <v>86</v>
      </c>
      <c r="D28" s="138"/>
      <c r="E28" s="139"/>
      <c r="F28" s="17" t="s">
        <v>44</v>
      </c>
      <c r="G28" s="26">
        <f>IF(AND('MRS(input)'!G21&lt;&gt;0,'MRS(input)'!G26&lt;&gt;0),'MRS(input)'!G12*'MRS(input)'!$G$27,0)</f>
        <v>0</v>
      </c>
      <c r="H28" s="28" t="s">
        <v>111</v>
      </c>
      <c r="I28" s="50" t="s">
        <v>100</v>
      </c>
    </row>
    <row r="29" spans="1:10" ht="18.75" customHeight="1" x14ac:dyDescent="0.2">
      <c r="A29" s="20"/>
      <c r="B29" s="143" t="s">
        <v>94</v>
      </c>
      <c r="C29" s="144" t="s">
        <v>95</v>
      </c>
      <c r="D29" s="144"/>
      <c r="E29" s="145"/>
      <c r="F29" s="15" t="s">
        <v>43</v>
      </c>
      <c r="G29" s="68">
        <f>'MRS(input)'!$G$27</f>
        <v>0</v>
      </c>
      <c r="H29" s="70" t="s">
        <v>96</v>
      </c>
      <c r="I29" s="50" t="s">
        <v>117</v>
      </c>
    </row>
    <row r="30" spans="1:10" x14ac:dyDescent="0.2">
      <c r="A30" s="2"/>
      <c r="B30" s="2"/>
      <c r="C30" s="2"/>
      <c r="D30" s="2"/>
      <c r="E30" s="2"/>
      <c r="F30" s="8"/>
      <c r="G30" s="7"/>
      <c r="H30" s="7"/>
      <c r="I30" s="3"/>
    </row>
    <row r="31" spans="1:10" ht="21.75" customHeight="1" x14ac:dyDescent="0.2">
      <c r="E31" s="2" t="s">
        <v>5</v>
      </c>
      <c r="F31" s="5"/>
    </row>
    <row r="32" spans="1:10" ht="21.75" customHeight="1" x14ac:dyDescent="0.2">
      <c r="E32" s="133" t="s">
        <v>101</v>
      </c>
      <c r="F32" s="35">
        <v>115</v>
      </c>
      <c r="G32" s="135" t="s">
        <v>36</v>
      </c>
      <c r="H32" s="51" t="s">
        <v>102</v>
      </c>
      <c r="I32" s="3"/>
      <c r="J32" s="6"/>
    </row>
    <row r="33" spans="5:10" ht="21.75" customHeight="1" x14ac:dyDescent="0.2">
      <c r="E33" s="134"/>
      <c r="F33" s="35">
        <v>100</v>
      </c>
      <c r="G33" s="136"/>
      <c r="H33" s="51" t="s">
        <v>61</v>
      </c>
      <c r="I33" s="3"/>
      <c r="J33" s="6"/>
    </row>
    <row r="34" spans="5:10" x14ac:dyDescent="0.2">
      <c r="E34" s="4"/>
      <c r="F34" s="4"/>
      <c r="G34" s="2"/>
      <c r="H34" s="2"/>
    </row>
  </sheetData>
  <sheetProtection algorithmName="SHA-512" hashValue="9RYafEBEAbRGsBcCY4Z/MPvq48eqhZlM9PHxeZLLaHyL0H5+kkSiOLi3nD4RQIaI8ZHztARIy59hYiW8AepONg==" saltValue="F4EfDEk/j8pnMfyyFBM/uA==" spinCount="100000" sheet="1" objects="1" scenarios="1"/>
  <mergeCells count="22">
    <mergeCell ref="C19:E19"/>
    <mergeCell ref="A3:I3"/>
    <mergeCell ref="B8:E8"/>
    <mergeCell ref="C9:E9"/>
    <mergeCell ref="C10:E10"/>
    <mergeCell ref="C11:E11"/>
    <mergeCell ref="C12:E12"/>
    <mergeCell ref="C13:E13"/>
    <mergeCell ref="B15:E15"/>
    <mergeCell ref="C16:E16"/>
    <mergeCell ref="C17:E17"/>
    <mergeCell ref="C18:E18"/>
    <mergeCell ref="C28:E28"/>
    <mergeCell ref="B29:E29"/>
    <mergeCell ref="E32:E33"/>
    <mergeCell ref="G32:G33"/>
    <mergeCell ref="C20:E20"/>
    <mergeCell ref="B21:E21"/>
    <mergeCell ref="C24:E24"/>
    <mergeCell ref="C25:E25"/>
    <mergeCell ref="C26:E26"/>
    <mergeCell ref="C27:E27"/>
  </mergeCells>
  <phoneticPr fontId="23"/>
  <pageMargins left="0.70866141732283472" right="0.70866141732283472" top="0.74803149606299213" bottom="0.74803149606299213" header="0.31496062992125984" footer="0.31496062992125984"/>
  <pageSetup paperSize="9" scale="85"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MPS(input)</vt:lpstr>
      <vt:lpstr>MPS(calc_process)</vt:lpstr>
      <vt:lpstr>MSS</vt:lpstr>
      <vt:lpstr>MRS(input)</vt:lpstr>
      <vt:lpstr>MRS(calc_process)</vt:lpstr>
      <vt:lpstr>LE</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2018-11-19T00:51:25Z</dcterms:created>
  <dcterms:modified xsi:type="dcterms:W3CDTF">2019-03-08T01:14:00Z</dcterms:modified>
</cp:coreProperties>
</file>