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defaultThemeVersion="124226"/>
  <mc:AlternateContent xmlns:mc="http://schemas.openxmlformats.org/markup-compatibility/2006">
    <mc:Choice Requires="x15">
      <x15ac:absPath xmlns:x15ac="http://schemas.microsoft.com/office/spreadsheetml/2010/11/ac" url="\\azabu\project\2018\P180330801_二国間クレジット制度の効率的な運用のための検討・実施事業\02_作業\02_各種申請\01_Methodology\08_ID\ID_PM031(フォイトハイドロ、小水力効率化)\5_ID_AM021_ver01.0_辺見確認済\"/>
    </mc:Choice>
  </mc:AlternateContent>
  <xr:revisionPtr revIDLastSave="0" documentId="13_ncr:1_{2E3D826F-BB08-4D27-91D5-73F0A07A8720}" xr6:coauthVersionLast="45" xr6:coauthVersionMax="45" xr10:uidLastSave="{00000000-0000-0000-0000-000000000000}"/>
  <bookViews>
    <workbookView xWindow="70690" yWindow="-110" windowWidth="29020" windowHeight="15970" tabRatio="587" xr2:uid="{00000000-000D-0000-FFFF-FFFF00000000}"/>
  </bookViews>
  <sheets>
    <sheet name="MPS(input)" sheetId="30" r:id="rId1"/>
    <sheet name="MPS(input_separate)" sheetId="34" r:id="rId2"/>
    <sheet name="MPS(calc_process)" sheetId="31" r:id="rId3"/>
    <sheet name="MSS" sheetId="35" r:id="rId4"/>
    <sheet name="MRS(input)" sheetId="36" r:id="rId5"/>
    <sheet name="MRS(input_separate)" sheetId="37" r:id="rId6"/>
    <sheet name="MRS(calc_process)" sheetId="38" r:id="rId7"/>
  </sheets>
  <definedNames>
    <definedName name="_xlnm.Print_Area" localSheetId="2">'MPS(calc_process)'!$A$1:$I$42</definedName>
    <definedName name="_xlnm.Print_Area" localSheetId="0">'MPS(input)'!$A$1:$K$25</definedName>
    <definedName name="_xlnm.Print_Area" localSheetId="6">'MRS(calc_process)'!$A$1:$I$42</definedName>
    <definedName name="_xlnm.Print_Area" localSheetId="4">'MRS(input)'!$A$1:$L$25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8" i="37" l="1"/>
  <c r="D108" i="37"/>
  <c r="C108" i="37"/>
  <c r="E107" i="37"/>
  <c r="D107" i="37"/>
  <c r="C107" i="37"/>
  <c r="E106" i="37"/>
  <c r="D106" i="37"/>
  <c r="C106" i="37"/>
  <c r="E105" i="37"/>
  <c r="D105" i="37"/>
  <c r="C105" i="37"/>
  <c r="E104" i="37"/>
  <c r="D104" i="37"/>
  <c r="C104" i="37"/>
  <c r="E103" i="37"/>
  <c r="D103" i="37"/>
  <c r="C103" i="37"/>
  <c r="E102" i="37"/>
  <c r="D102" i="37"/>
  <c r="C102" i="37"/>
  <c r="E101" i="37"/>
  <c r="D101" i="37"/>
  <c r="C101" i="37"/>
  <c r="E100" i="37"/>
  <c r="D100" i="37"/>
  <c r="C100" i="37"/>
  <c r="E99" i="37"/>
  <c r="D99" i="37"/>
  <c r="C99" i="37"/>
  <c r="E98" i="37"/>
  <c r="D98" i="37"/>
  <c r="C98" i="37"/>
  <c r="E97" i="37"/>
  <c r="D97" i="37"/>
  <c r="C97" i="37"/>
  <c r="E96" i="37"/>
  <c r="D96" i="37"/>
  <c r="C96" i="37"/>
  <c r="E95" i="37"/>
  <c r="D95" i="37"/>
  <c r="C95" i="37"/>
  <c r="E94" i="37"/>
  <c r="D94" i="37"/>
  <c r="C94" i="37"/>
  <c r="E93" i="37"/>
  <c r="D93" i="37"/>
  <c r="C93" i="37"/>
  <c r="E92" i="37"/>
  <c r="D92" i="37"/>
  <c r="C92" i="37"/>
  <c r="E91" i="37"/>
  <c r="D91" i="37"/>
  <c r="C91" i="37"/>
  <c r="E90" i="37"/>
  <c r="D90" i="37"/>
  <c r="C90" i="37"/>
  <c r="E89" i="37"/>
  <c r="D89" i="37"/>
  <c r="C89" i="37"/>
  <c r="E88" i="37"/>
  <c r="D88" i="37"/>
  <c r="C88" i="37"/>
  <c r="E87" i="37"/>
  <c r="D87" i="37"/>
  <c r="C87" i="37"/>
  <c r="E86" i="37"/>
  <c r="D86" i="37"/>
  <c r="C86" i="37"/>
  <c r="E85" i="37"/>
  <c r="D85" i="37"/>
  <c r="C85" i="37"/>
  <c r="E84" i="37"/>
  <c r="D84" i="37"/>
  <c r="C84" i="37"/>
  <c r="E83" i="37"/>
  <c r="D83" i="37"/>
  <c r="C83" i="37"/>
  <c r="E82" i="37"/>
  <c r="D82" i="37"/>
  <c r="C82" i="37"/>
  <c r="E81" i="37"/>
  <c r="D81" i="37"/>
  <c r="C81" i="37"/>
  <c r="E80" i="37"/>
  <c r="D80" i="37"/>
  <c r="C80" i="37"/>
  <c r="E79" i="37"/>
  <c r="D79" i="37"/>
  <c r="C79" i="37"/>
  <c r="E78" i="37"/>
  <c r="D78" i="37"/>
  <c r="C78" i="37"/>
  <c r="E77" i="37"/>
  <c r="D77" i="37"/>
  <c r="C77" i="37"/>
  <c r="E76" i="37"/>
  <c r="D76" i="37"/>
  <c r="C76" i="37"/>
  <c r="E75" i="37"/>
  <c r="D75" i="37"/>
  <c r="C75" i="37"/>
  <c r="E74" i="37"/>
  <c r="D74" i="37"/>
  <c r="C74" i="37"/>
  <c r="E73" i="37"/>
  <c r="D73" i="37"/>
  <c r="C73" i="37"/>
  <c r="E72" i="37"/>
  <c r="D72" i="37"/>
  <c r="C72" i="37"/>
  <c r="E71" i="37"/>
  <c r="D71" i="37"/>
  <c r="C71" i="37"/>
  <c r="E70" i="37"/>
  <c r="D70" i="37"/>
  <c r="C70" i="37"/>
  <c r="E69" i="37"/>
  <c r="D69" i="37"/>
  <c r="C69" i="37"/>
  <c r="E68" i="37"/>
  <c r="D68" i="37"/>
  <c r="C68" i="37"/>
  <c r="E67" i="37"/>
  <c r="D67" i="37"/>
  <c r="C67" i="37"/>
  <c r="E66" i="37"/>
  <c r="D66" i="37"/>
  <c r="C66" i="37"/>
  <c r="E65" i="37"/>
  <c r="D65" i="37"/>
  <c r="C65" i="37"/>
  <c r="E64" i="37"/>
  <c r="D64" i="37"/>
  <c r="C64" i="37"/>
  <c r="E63" i="37"/>
  <c r="D63" i="37"/>
  <c r="C63" i="37"/>
  <c r="E62" i="37"/>
  <c r="D62" i="37"/>
  <c r="C62" i="37"/>
  <c r="E61" i="37"/>
  <c r="D61" i="37"/>
  <c r="C61" i="37"/>
  <c r="E60" i="37"/>
  <c r="D60" i="37"/>
  <c r="C60" i="37"/>
  <c r="E59" i="37"/>
  <c r="D59" i="37"/>
  <c r="C59" i="37"/>
  <c r="E58" i="37"/>
  <c r="D58" i="37"/>
  <c r="C58" i="37"/>
  <c r="E57" i="37"/>
  <c r="D57" i="37"/>
  <c r="C57" i="37"/>
  <c r="E56" i="37"/>
  <c r="D56" i="37"/>
  <c r="C56" i="37"/>
  <c r="E55" i="37"/>
  <c r="D55" i="37"/>
  <c r="C55" i="37"/>
  <c r="E54" i="37"/>
  <c r="D54" i="37"/>
  <c r="C54" i="37"/>
  <c r="E53" i="37"/>
  <c r="D53" i="37"/>
  <c r="C53" i="37"/>
  <c r="E52" i="37"/>
  <c r="D52" i="37"/>
  <c r="C52" i="37"/>
  <c r="E51" i="37"/>
  <c r="D51" i="37"/>
  <c r="C51" i="37"/>
  <c r="E50" i="37"/>
  <c r="D50" i="37"/>
  <c r="C50" i="37"/>
  <c r="E49" i="37"/>
  <c r="D49" i="37"/>
  <c r="C49" i="37"/>
  <c r="E48" i="37"/>
  <c r="D48" i="37"/>
  <c r="C48" i="37"/>
  <c r="E47" i="37"/>
  <c r="D47" i="37"/>
  <c r="C47" i="37"/>
  <c r="E46" i="37"/>
  <c r="D46" i="37"/>
  <c r="C46" i="37"/>
  <c r="E45" i="37"/>
  <c r="D45" i="37"/>
  <c r="C45" i="37"/>
  <c r="E44" i="37"/>
  <c r="D44" i="37"/>
  <c r="C44" i="37"/>
  <c r="E43" i="37"/>
  <c r="D43" i="37"/>
  <c r="C43" i="37"/>
  <c r="E42" i="37"/>
  <c r="D42" i="37"/>
  <c r="C42" i="37"/>
  <c r="E41" i="37"/>
  <c r="D41" i="37"/>
  <c r="C41" i="37"/>
  <c r="E40" i="37"/>
  <c r="D40" i="37"/>
  <c r="C40" i="37"/>
  <c r="E39" i="37"/>
  <c r="D39" i="37"/>
  <c r="C39" i="37"/>
  <c r="E38" i="37"/>
  <c r="D38" i="37"/>
  <c r="C38" i="37"/>
  <c r="E37" i="37"/>
  <c r="D37" i="37"/>
  <c r="C37" i="37"/>
  <c r="E36" i="37"/>
  <c r="D36" i="37"/>
  <c r="C36" i="37"/>
  <c r="E35" i="37"/>
  <c r="D35" i="37"/>
  <c r="C35" i="37"/>
  <c r="E34" i="37"/>
  <c r="D34" i="37"/>
  <c r="C34" i="37"/>
  <c r="E33" i="37"/>
  <c r="D33" i="37"/>
  <c r="C33" i="37"/>
  <c r="E32" i="37"/>
  <c r="D32" i="37"/>
  <c r="C32" i="37"/>
  <c r="E31" i="37"/>
  <c r="D31" i="37"/>
  <c r="C31" i="37"/>
  <c r="E30" i="37"/>
  <c r="D30" i="37"/>
  <c r="C30" i="37"/>
  <c r="E29" i="37"/>
  <c r="D29" i="37"/>
  <c r="C29" i="37"/>
  <c r="E28" i="37"/>
  <c r="D28" i="37"/>
  <c r="C28" i="37"/>
  <c r="E27" i="37"/>
  <c r="D27" i="37"/>
  <c r="C27" i="37"/>
  <c r="E26" i="37"/>
  <c r="D26" i="37"/>
  <c r="C26" i="37"/>
  <c r="E25" i="37"/>
  <c r="D25" i="37"/>
  <c r="C25" i="37"/>
  <c r="E24" i="37"/>
  <c r="D24" i="37"/>
  <c r="C24" i="37"/>
  <c r="E23" i="37"/>
  <c r="D23" i="37"/>
  <c r="C23" i="37"/>
  <c r="E22" i="37"/>
  <c r="D22" i="37"/>
  <c r="C22" i="37"/>
  <c r="E21" i="37"/>
  <c r="D21" i="37"/>
  <c r="C21" i="37"/>
  <c r="E20" i="37"/>
  <c r="D20" i="37"/>
  <c r="C20" i="37"/>
  <c r="E19" i="37"/>
  <c r="D19" i="37"/>
  <c r="C19" i="37"/>
  <c r="E18" i="37"/>
  <c r="D18" i="37"/>
  <c r="C18" i="37"/>
  <c r="E17" i="37"/>
  <c r="D17" i="37"/>
  <c r="C17" i="37"/>
  <c r="E16" i="37"/>
  <c r="D16" i="37"/>
  <c r="C16" i="37"/>
  <c r="E15" i="37"/>
  <c r="D15" i="37"/>
  <c r="C15" i="37"/>
  <c r="E14" i="37"/>
  <c r="D14" i="37"/>
  <c r="C14" i="37"/>
  <c r="E13" i="37"/>
  <c r="D13" i="37"/>
  <c r="C13" i="37"/>
  <c r="E12" i="37"/>
  <c r="D12" i="37"/>
  <c r="C12" i="37"/>
  <c r="E11" i="37"/>
  <c r="D11" i="37"/>
  <c r="C11" i="37"/>
  <c r="E10" i="37"/>
  <c r="D10" i="37"/>
  <c r="C10" i="37"/>
  <c r="E9" i="37"/>
  <c r="D9" i="37"/>
  <c r="C9" i="37"/>
  <c r="K15" i="36"/>
  <c r="K14" i="36"/>
  <c r="K13" i="36"/>
  <c r="H15" i="36"/>
  <c r="H14" i="36"/>
  <c r="H13" i="36"/>
  <c r="I2" i="38" l="1"/>
  <c r="I1" i="38"/>
  <c r="F2" i="37"/>
  <c r="F1" i="37"/>
  <c r="L2" i="36"/>
  <c r="L1" i="36"/>
  <c r="B109" i="37"/>
  <c r="F108" i="37"/>
  <c r="F107" i="37"/>
  <c r="F106" i="37"/>
  <c r="F105" i="37"/>
  <c r="F104" i="37"/>
  <c r="F103" i="37"/>
  <c r="F102" i="37"/>
  <c r="F101" i="37"/>
  <c r="F100" i="37"/>
  <c r="F99" i="37"/>
  <c r="F98" i="37"/>
  <c r="F97" i="37"/>
  <c r="F96" i="37"/>
  <c r="F95" i="37"/>
  <c r="F94" i="37"/>
  <c r="F93" i="37"/>
  <c r="F92" i="37"/>
  <c r="F91" i="37"/>
  <c r="F90" i="37"/>
  <c r="F89" i="37"/>
  <c r="F88" i="37"/>
  <c r="F87" i="37"/>
  <c r="F86" i="37"/>
  <c r="F85" i="37"/>
  <c r="F84" i="37"/>
  <c r="F83" i="37"/>
  <c r="F82" i="37"/>
  <c r="F81" i="37"/>
  <c r="F80" i="37"/>
  <c r="F79" i="37"/>
  <c r="F78" i="37"/>
  <c r="F77" i="37"/>
  <c r="F76" i="37"/>
  <c r="F75" i="37"/>
  <c r="F74" i="37"/>
  <c r="F73" i="37"/>
  <c r="F72" i="37"/>
  <c r="F71" i="37"/>
  <c r="F70" i="37"/>
  <c r="F69" i="37"/>
  <c r="F68" i="37"/>
  <c r="F67" i="37"/>
  <c r="F66" i="37"/>
  <c r="F65" i="37"/>
  <c r="F64" i="37"/>
  <c r="F63" i="37"/>
  <c r="F62" i="37"/>
  <c r="F61" i="37"/>
  <c r="F60" i="37"/>
  <c r="F59" i="37"/>
  <c r="F58" i="37"/>
  <c r="F57" i="37"/>
  <c r="F56" i="37"/>
  <c r="F55" i="37"/>
  <c r="F54" i="37"/>
  <c r="F53" i="37"/>
  <c r="F52" i="37"/>
  <c r="F51" i="37"/>
  <c r="F50" i="37"/>
  <c r="F49" i="37"/>
  <c r="F48" i="37"/>
  <c r="F47" i="37"/>
  <c r="F46" i="37"/>
  <c r="F45" i="37"/>
  <c r="F44" i="37"/>
  <c r="F43" i="37"/>
  <c r="F42" i="37"/>
  <c r="F41" i="37"/>
  <c r="F40" i="37"/>
  <c r="F39" i="37"/>
  <c r="F38" i="37"/>
  <c r="F37" i="37"/>
  <c r="F36" i="37"/>
  <c r="F35" i="37"/>
  <c r="F34" i="37"/>
  <c r="F33" i="37"/>
  <c r="F32" i="37"/>
  <c r="F31" i="37"/>
  <c r="F30" i="37"/>
  <c r="F29" i="37"/>
  <c r="F28" i="37"/>
  <c r="F27" i="37"/>
  <c r="F26" i="37"/>
  <c r="F25" i="37"/>
  <c r="F24" i="37"/>
  <c r="F23" i="37"/>
  <c r="F22" i="37"/>
  <c r="F21" i="37"/>
  <c r="F20" i="37"/>
  <c r="F19" i="37"/>
  <c r="F18" i="37"/>
  <c r="F17" i="37"/>
  <c r="F16" i="37"/>
  <c r="F15" i="37"/>
  <c r="F14" i="37"/>
  <c r="F13" i="37"/>
  <c r="F12" i="37"/>
  <c r="F11" i="37"/>
  <c r="F10" i="37"/>
  <c r="F9" i="37"/>
  <c r="F8" i="36"/>
  <c r="C2" i="35"/>
  <c r="C1" i="35"/>
  <c r="F9" i="34"/>
  <c r="I2" i="31"/>
  <c r="I1" i="31"/>
  <c r="F2" i="34"/>
  <c r="F1" i="34"/>
  <c r="F109" i="37" l="1"/>
  <c r="G12" i="38" s="1"/>
  <c r="G6" i="38" s="1"/>
  <c r="C20" i="36" s="1"/>
  <c r="B109" i="34" l="1"/>
  <c r="F108"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F58" i="34"/>
  <c r="F59" i="34"/>
  <c r="F60" i="34"/>
  <c r="F61" i="34"/>
  <c r="F62" i="34"/>
  <c r="F63" i="34"/>
  <c r="F64" i="34"/>
  <c r="F65" i="34"/>
  <c r="F66" i="34"/>
  <c r="F67" i="34"/>
  <c r="F68" i="34"/>
  <c r="F69" i="34"/>
  <c r="F70" i="34"/>
  <c r="F71" i="34"/>
  <c r="F72" i="34"/>
  <c r="F73" i="34"/>
  <c r="F74" i="34"/>
  <c r="F75" i="34"/>
  <c r="F76" i="34"/>
  <c r="F77" i="34"/>
  <c r="F78" i="34"/>
  <c r="F79" i="34"/>
  <c r="F80" i="34"/>
  <c r="F81" i="34"/>
  <c r="F82" i="34"/>
  <c r="F83" i="34"/>
  <c r="F84" i="34"/>
  <c r="F85" i="34"/>
  <c r="F86" i="34"/>
  <c r="F87" i="34"/>
  <c r="F88" i="34"/>
  <c r="F89" i="34"/>
  <c r="F90" i="34"/>
  <c r="F91" i="34"/>
  <c r="F92" i="34"/>
  <c r="F93" i="34"/>
  <c r="F94" i="34"/>
  <c r="F95" i="34"/>
  <c r="F96" i="34"/>
  <c r="F97" i="34"/>
  <c r="F98" i="34"/>
  <c r="F99" i="34"/>
  <c r="F100" i="34"/>
  <c r="F101" i="34"/>
  <c r="F102" i="34"/>
  <c r="F103" i="34"/>
  <c r="F104" i="34"/>
  <c r="F105" i="34"/>
  <c r="F106" i="34"/>
  <c r="F107" i="34"/>
  <c r="F109" i="34" l="1"/>
  <c r="G12" i="31" s="1"/>
  <c r="E8" i="30"/>
  <c r="G6" i="31" l="1"/>
  <c r="B20" i="30" l="1"/>
</calcChain>
</file>

<file path=xl/sharedStrings.xml><?xml version="1.0" encoding="utf-8"?>
<sst xmlns="http://schemas.openxmlformats.org/spreadsheetml/2006/main" count="350" uniqueCount="147">
  <si>
    <t>Value</t>
    <phoneticPr fontId="2"/>
  </si>
  <si>
    <t>Units</t>
    <phoneticPr fontId="2"/>
  </si>
  <si>
    <t>2. Selected default values, etc.</t>
    <phoneticPr fontId="2"/>
  </si>
  <si>
    <t>3. Calculations for reference emissions</t>
    <phoneticPr fontId="2"/>
  </si>
  <si>
    <t>Fuel type</t>
    <phoneticPr fontId="2"/>
  </si>
  <si>
    <t>Parameter</t>
  </si>
  <si>
    <t>[Monitoring option]</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</si>
  <si>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</si>
  <si>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</si>
  <si>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</si>
  <si>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</si>
  <si>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</si>
  <si>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</si>
  <si>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</si>
  <si>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</si>
  <si>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</si>
  <si>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</si>
  <si>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</si>
  <si>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</si>
  <si>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</si>
  <si>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</si>
  <si>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</si>
  <si>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</si>
  <si>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</si>
  <si>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</si>
  <si>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</si>
  <si>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</si>
  <si>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Option B</t>
    <phoneticPr fontId="2"/>
  </si>
  <si>
    <t>Option A</t>
    <phoneticPr fontId="2"/>
  </si>
  <si>
    <t>Based on public data which is measured by entities other than the project participants (Data used: publicly recognized data such as statistical data and specifications)</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</si>
  <si>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</si>
  <si>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</si>
  <si>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</si>
  <si>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r>
      <t>tCO</t>
    </r>
    <r>
      <rPr>
        <vertAlign val="subscript"/>
        <sz val="11"/>
        <color theme="1"/>
        <rFont val="Arial"/>
        <family val="2"/>
      </rPr>
      <t>2</t>
    </r>
    <r>
      <rPr>
        <sz val="11"/>
        <color theme="1"/>
        <rFont val="Arial"/>
        <family val="2"/>
      </rPr>
      <t>/p</t>
    </r>
    <phoneticPr fontId="2"/>
  </si>
  <si>
    <r>
      <t>ER</t>
    </r>
    <r>
      <rPr>
        <vertAlign val="subscript"/>
        <sz val="11"/>
        <color theme="1"/>
        <rFont val="Arial"/>
        <family val="2"/>
      </rPr>
      <t>p</t>
    </r>
    <phoneticPr fontId="2"/>
  </si>
  <si>
    <t>(1)</t>
  </si>
  <si>
    <r>
      <t>EG</t>
    </r>
    <r>
      <rPr>
        <vertAlign val="subscript"/>
        <sz val="11"/>
        <rFont val="Arial"/>
        <family val="2"/>
      </rPr>
      <t>i,p</t>
    </r>
  </si>
  <si>
    <t>MWh/p</t>
  </si>
  <si>
    <t>Option B/C</t>
    <phoneticPr fontId="2"/>
  </si>
  <si>
    <t>Monthly recording</t>
  </si>
  <si>
    <t>Input on "MPS(input_separate)" sheet</t>
    <phoneticPr fontId="2"/>
  </si>
  <si>
    <r>
      <t>EF</t>
    </r>
    <r>
      <rPr>
        <vertAlign val="subscript"/>
        <sz val="11"/>
        <rFont val="Arial"/>
        <family val="2"/>
      </rPr>
      <t>RE,i</t>
    </r>
  </si>
  <si>
    <r>
      <t>Reference CO</t>
    </r>
    <r>
      <rPr>
        <vertAlign val="subscript"/>
        <sz val="11"/>
        <rFont val="Arial"/>
        <family val="2"/>
      </rPr>
      <t>2</t>
    </r>
    <r>
      <rPr>
        <sz val="11"/>
        <rFont val="Arial"/>
        <family val="2"/>
      </rPr>
      <t xml:space="preserve"> emission factor for the project hydro power generation system </t>
    </r>
    <r>
      <rPr>
        <i/>
        <sz val="11"/>
        <rFont val="Arial"/>
        <family val="2"/>
      </rPr>
      <t>i</t>
    </r>
    <phoneticPr fontId="2"/>
  </si>
  <si>
    <t>--</t>
    <phoneticPr fontId="2"/>
  </si>
  <si>
    <r>
      <t>tCO</t>
    </r>
    <r>
      <rPr>
        <vertAlign val="subscript"/>
        <sz val="11"/>
        <rFont val="Arial"/>
        <family val="2"/>
      </rPr>
      <t>2</t>
    </r>
    <r>
      <rPr>
        <sz val="11"/>
        <rFont val="Arial"/>
        <family val="2"/>
      </rPr>
      <t>/MWh</t>
    </r>
  </si>
  <si>
    <t>Input on "MPS(input_separate)" sheet</t>
  </si>
  <si>
    <t>MW</t>
    <phoneticPr fontId="2"/>
  </si>
  <si>
    <r>
      <t xml:space="preserve">Parameters to be monitored </t>
    </r>
    <r>
      <rPr>
        <b/>
        <i/>
        <sz val="11"/>
        <color theme="0"/>
        <rFont val="Arial"/>
        <family val="2"/>
      </rPr>
      <t>ex post</t>
    </r>
  </si>
  <si>
    <t>i</t>
    <phoneticPr fontId="2"/>
  </si>
  <si>
    <r>
      <t>EG</t>
    </r>
    <r>
      <rPr>
        <vertAlign val="subscript"/>
        <sz val="11"/>
        <color theme="0"/>
        <rFont val="Arial"/>
        <family val="2"/>
      </rPr>
      <t>i,p</t>
    </r>
  </si>
  <si>
    <r>
      <t>EF</t>
    </r>
    <r>
      <rPr>
        <vertAlign val="subscript"/>
        <sz val="11"/>
        <color theme="0"/>
        <rFont val="Arial"/>
        <family val="2"/>
      </rPr>
      <t>RE,i</t>
    </r>
  </si>
  <si>
    <t>Hydro power generation plant number</t>
  </si>
  <si>
    <r>
      <t xml:space="preserve">Quantity of the electricity generated by the project  hydro power generation system </t>
    </r>
    <r>
      <rPr>
        <b/>
        <i/>
        <sz val="11"/>
        <color theme="0"/>
        <rFont val="Arial"/>
        <family val="2"/>
      </rPr>
      <t>i</t>
    </r>
    <r>
      <rPr>
        <b/>
        <sz val="11"/>
        <color theme="0"/>
        <rFont val="Arial"/>
        <family val="2"/>
      </rPr>
      <t xml:space="preserve"> during the period </t>
    </r>
    <r>
      <rPr>
        <b/>
        <i/>
        <sz val="11"/>
        <color theme="0"/>
        <rFont val="Arial"/>
        <family val="2"/>
      </rPr>
      <t>p</t>
    </r>
    <phoneticPr fontId="15"/>
  </si>
  <si>
    <r>
      <t>tCO</t>
    </r>
    <r>
      <rPr>
        <b/>
        <vertAlign val="subscript"/>
        <sz val="11"/>
        <color theme="0"/>
        <rFont val="Arial"/>
        <family val="2"/>
      </rPr>
      <t>2</t>
    </r>
    <r>
      <rPr>
        <b/>
        <sz val="11"/>
        <color theme="0"/>
        <rFont val="Arial"/>
        <family val="2"/>
      </rPr>
      <t>/MWh</t>
    </r>
  </si>
  <si>
    <r>
      <t xml:space="preserve">Project-specific parameters to be fixed </t>
    </r>
    <r>
      <rPr>
        <b/>
        <i/>
        <sz val="11"/>
        <color theme="0"/>
        <rFont val="Arial"/>
        <family val="2"/>
      </rPr>
      <t>ex ante</t>
    </r>
    <phoneticPr fontId="15"/>
  </si>
  <si>
    <t>MW</t>
    <phoneticPr fontId="15"/>
  </si>
  <si>
    <t>N/A</t>
  </si>
  <si>
    <t xml:space="preserve">The reference emission factor of electricity </t>
  </si>
  <si>
    <t>The reference emission factor based on a regional grid</t>
  </si>
  <si>
    <t>Mixed</t>
  </si>
  <si>
    <r>
      <t>EF</t>
    </r>
    <r>
      <rPr>
        <vertAlign val="subscript"/>
        <sz val="11"/>
        <rFont val="Arial"/>
        <family val="2"/>
      </rPr>
      <t>RE,grid</t>
    </r>
  </si>
  <si>
    <t>The reference emission factor based on captive power generator</t>
  </si>
  <si>
    <t>Mixed/Diesel</t>
    <phoneticPr fontId="2"/>
  </si>
  <si>
    <r>
      <t>EF</t>
    </r>
    <r>
      <rPr>
        <vertAlign val="subscript"/>
        <sz val="11"/>
        <rFont val="Arial"/>
        <family val="2"/>
      </rPr>
      <t>RE,cap</t>
    </r>
  </si>
  <si>
    <r>
      <t xml:space="preserve">Reference emissions during the period </t>
    </r>
    <r>
      <rPr>
        <i/>
        <sz val="11"/>
        <color theme="1"/>
        <rFont val="Arial"/>
        <family val="2"/>
      </rPr>
      <t>p</t>
    </r>
    <phoneticPr fontId="2"/>
  </si>
  <si>
    <r>
      <t>tCO</t>
    </r>
    <r>
      <rPr>
        <vertAlign val="subscript"/>
        <sz val="11"/>
        <color indexed="8"/>
        <rFont val="Arial"/>
        <family val="2"/>
      </rPr>
      <t>2</t>
    </r>
    <r>
      <rPr>
        <sz val="11"/>
        <color indexed="8"/>
        <rFont val="Arial"/>
        <family val="2"/>
      </rPr>
      <t>/p</t>
    </r>
  </si>
  <si>
    <r>
      <t>RE</t>
    </r>
    <r>
      <rPr>
        <vertAlign val="subscript"/>
        <sz val="11"/>
        <color indexed="8"/>
        <rFont val="Arial"/>
        <family val="2"/>
      </rPr>
      <t>p</t>
    </r>
  </si>
  <si>
    <r>
      <t>PE</t>
    </r>
    <r>
      <rPr>
        <vertAlign val="subscript"/>
        <sz val="11"/>
        <color indexed="8"/>
        <rFont val="Arial"/>
        <family val="2"/>
      </rPr>
      <t>p</t>
    </r>
  </si>
  <si>
    <r>
      <t>The reference emission factor based on each regional grid for Case 1 and 2 (tCO</t>
    </r>
    <r>
      <rPr>
        <vertAlign val="subscript"/>
        <sz val="11"/>
        <rFont val="Arial"/>
        <family val="2"/>
      </rPr>
      <t>2</t>
    </r>
    <r>
      <rPr>
        <sz val="11"/>
        <rFont val="Arial"/>
        <family val="2"/>
      </rPr>
      <t xml:space="preserve">/MWh) </t>
    </r>
  </si>
  <si>
    <t>Regional grid</t>
  </si>
  <si>
    <t>Fuel type</t>
  </si>
  <si>
    <t>Jamali grid</t>
  </si>
  <si>
    <t>Sumatera grid</t>
  </si>
  <si>
    <t>Batam – Bintan grid</t>
  </si>
  <si>
    <t>Tanjung Balai Karimun, Tanjung Batu, Kelong, Ladan, Midai, P Buru, Ranai, Sedanau, and Tarempa grids</t>
  </si>
  <si>
    <t>Bangka, Belitung, S Nasik, and Seliu grids</t>
  </si>
  <si>
    <t>Khatulistiwa grid</t>
  </si>
  <si>
    <t>Barito grid</t>
  </si>
  <si>
    <t>Mahakam grid</t>
  </si>
  <si>
    <t>Tarakan grid</t>
  </si>
  <si>
    <t>Sulutgo grid</t>
  </si>
  <si>
    <t>Sulselbar grid</t>
  </si>
  <si>
    <t>Kendari, Bau Bau, Kolaka, Lambuya, Wangi Wangi, and Raha grids</t>
  </si>
  <si>
    <t>Sulbangteng grid</t>
  </si>
  <si>
    <t>Lombok, Bima, and Sumbawa grids</t>
  </si>
  <si>
    <t>Kupang, Ende, Maumere, Waingapu, Labuan Bajo, and Larantuka grids</t>
  </si>
  <si>
    <t>Ambon, Tual, and Namlea grids</t>
  </si>
  <si>
    <t>Tobelo and Ternate Tidore grids</t>
  </si>
  <si>
    <t>Jayapura, Timika, Merauke, and Biak grids</t>
  </si>
  <si>
    <t>Sorong, Nabire, and Manokwari grids</t>
  </si>
  <si>
    <r>
      <t>Emission factor for Case 3 (tCO</t>
    </r>
    <r>
      <rPr>
        <vertAlign val="subscript"/>
        <sz val="11"/>
        <rFont val="Arial"/>
        <family val="2"/>
      </rPr>
      <t>2</t>
    </r>
    <r>
      <rPr>
        <sz val="11"/>
        <rFont val="Arial"/>
        <family val="2"/>
      </rPr>
      <t xml:space="preserve">/MWh) </t>
    </r>
  </si>
  <si>
    <t>Diesel</t>
  </si>
  <si>
    <t>Monitoring Plan Sheet (Calculation Process Sheet) [Attachment to Project Design Document]</t>
    <phoneticPr fontId="2"/>
  </si>
  <si>
    <t>1. Calculations for emission reductions</t>
    <phoneticPr fontId="2"/>
  </si>
  <si>
    <r>
      <t xml:space="preserve">Emission reductions during the period </t>
    </r>
    <r>
      <rPr>
        <i/>
        <sz val="11"/>
        <color theme="1"/>
        <rFont val="Arial"/>
        <family val="2"/>
      </rPr>
      <t>p</t>
    </r>
    <phoneticPr fontId="2"/>
  </si>
  <si>
    <t>4. Calculations of the project emissions</t>
    <phoneticPr fontId="2"/>
  </si>
  <si>
    <r>
      <t xml:space="preserve">Project emissions during the period </t>
    </r>
    <r>
      <rPr>
        <i/>
        <sz val="11"/>
        <color theme="1"/>
        <rFont val="Arial"/>
        <family val="2"/>
      </rPr>
      <t>p</t>
    </r>
    <phoneticPr fontId="2"/>
  </si>
  <si>
    <t>[List of Default Values]</t>
    <phoneticPr fontId="2"/>
  </si>
  <si>
    <r>
      <t>Case 1
(tCO</t>
    </r>
    <r>
      <rPr>
        <b/>
        <vertAlign val="subscript"/>
        <sz val="11"/>
        <rFont val="Arial"/>
        <family val="2"/>
      </rPr>
      <t>2</t>
    </r>
    <r>
      <rPr>
        <b/>
        <sz val="11"/>
        <rFont val="Arial"/>
        <family val="2"/>
      </rPr>
      <t xml:space="preserve">/MWh) </t>
    </r>
    <phoneticPr fontId="2"/>
  </si>
  <si>
    <r>
      <t>Case 2
(tCO</t>
    </r>
    <r>
      <rPr>
        <b/>
        <vertAlign val="subscript"/>
        <sz val="11"/>
        <rFont val="Arial"/>
        <family val="2"/>
      </rPr>
      <t>2</t>
    </r>
    <r>
      <rPr>
        <b/>
        <sz val="11"/>
        <rFont val="Arial"/>
        <family val="2"/>
      </rPr>
      <t xml:space="preserve">/MWh) </t>
    </r>
    <phoneticPr fontId="2"/>
  </si>
  <si>
    <t>The reference emission factor based on captive power generator</t>
    <phoneticPr fontId="2"/>
  </si>
  <si>
    <r>
      <t xml:space="preserve">Quantity of the net electricity generated by the project hydro power generation system </t>
    </r>
    <r>
      <rPr>
        <i/>
        <sz val="11"/>
        <rFont val="Arial"/>
        <family val="2"/>
      </rPr>
      <t>i</t>
    </r>
    <r>
      <rPr>
        <sz val="11"/>
        <rFont val="Arial"/>
        <family val="2"/>
      </rPr>
      <t xml:space="preserve"> during the period </t>
    </r>
    <r>
      <rPr>
        <i/>
        <sz val="11"/>
        <rFont val="Arial"/>
        <family val="2"/>
      </rPr>
      <t>p</t>
    </r>
    <phoneticPr fontId="2"/>
  </si>
  <si>
    <r>
      <rPr>
        <b/>
        <i/>
        <sz val="11"/>
        <color theme="0"/>
        <rFont val="Arial"/>
        <family val="2"/>
      </rPr>
      <t xml:space="preserve">Ex-ante </t>
    </r>
    <r>
      <rPr>
        <b/>
        <sz val="11"/>
        <color theme="0"/>
        <rFont val="Arial"/>
        <family val="2"/>
      </rPr>
      <t>estimation of emissions</t>
    </r>
    <phoneticPr fontId="15"/>
  </si>
  <si>
    <r>
      <t>Reference CO</t>
    </r>
    <r>
      <rPr>
        <b/>
        <vertAlign val="subscript"/>
        <sz val="11"/>
        <color theme="0"/>
        <rFont val="Arial"/>
        <family val="2"/>
      </rPr>
      <t>2</t>
    </r>
    <r>
      <rPr>
        <b/>
        <sz val="11"/>
        <color theme="0"/>
        <rFont val="Arial"/>
        <family val="2"/>
      </rPr>
      <t xml:space="preserve"> emission factor for the project hydro power generation system </t>
    </r>
    <r>
      <rPr>
        <b/>
        <i/>
        <sz val="11"/>
        <color theme="0"/>
        <rFont val="Arial"/>
        <family val="2"/>
      </rPr>
      <t>i</t>
    </r>
    <phoneticPr fontId="15"/>
  </si>
  <si>
    <t>Total</t>
    <phoneticPr fontId="15"/>
  </si>
  <si>
    <t>-</t>
    <phoneticPr fontId="15"/>
  </si>
  <si>
    <r>
      <t xml:space="preserve">Reference emissions of the project hydro power generation system </t>
    </r>
    <r>
      <rPr>
        <b/>
        <i/>
        <sz val="11"/>
        <color theme="0"/>
        <rFont val="Arial"/>
        <family val="2"/>
      </rPr>
      <t xml:space="preserve">i </t>
    </r>
    <r>
      <rPr>
        <b/>
        <sz val="11"/>
        <color theme="0"/>
        <rFont val="Arial"/>
        <family val="2"/>
      </rPr>
      <t xml:space="preserve">during the period </t>
    </r>
    <r>
      <rPr>
        <b/>
        <i/>
        <sz val="11"/>
        <color theme="0"/>
        <rFont val="Arial"/>
        <family val="2"/>
      </rPr>
      <t>p</t>
    </r>
    <phoneticPr fontId="15"/>
  </si>
  <si>
    <t xml:space="preserve">Invoices or receipts /Measured data </t>
    <phoneticPr fontId="2"/>
  </si>
  <si>
    <t>Invoices or receipts for selling electricity, or measured data from electricity meter is used to determine net power output of the project hydro power generation system.
In case measured data from electricity meter is used, the reading is taken manually or electronically using a data logger.
The electricity meter is replaced or calibrated at an interval following the regulations in the country in which the electricity meter is commonly used or according to the manufacturer’s recommendation, unless a type approval, manufacturer’s specification, or certification issued by an entity accredited under international/national standards for the electricity meter has been prepared by the time of installation.</t>
    <phoneticPr fontId="2"/>
  </si>
  <si>
    <r>
      <t xml:space="preserve">Maximum output of project hydro power generation system </t>
    </r>
    <r>
      <rPr>
        <i/>
        <sz val="11"/>
        <rFont val="Arial"/>
        <family val="2"/>
      </rPr>
      <t>i</t>
    </r>
    <phoneticPr fontId="2"/>
  </si>
  <si>
    <t>Reference Number:</t>
    <phoneticPr fontId="2"/>
  </si>
  <si>
    <t>Monitoring Spreadsheet: JCM_ID_AM021_ver01.0</t>
    <phoneticPr fontId="2"/>
  </si>
  <si>
    <t>Monitoring Plan Sheet (Input Sheet) [Attachment to Project Design Document]</t>
    <phoneticPr fontId="2"/>
  </si>
  <si>
    <t>Monitoring Plan Sheet (Input Separate Sheet) [Attachment to Project Design Document]</t>
    <phoneticPr fontId="2"/>
  </si>
  <si>
    <r>
      <t xml:space="preserve">Table 1: Parameters to be monitored </t>
    </r>
    <r>
      <rPr>
        <b/>
        <i/>
        <sz val="11"/>
        <color indexed="8"/>
        <rFont val="Arial"/>
        <family val="2"/>
      </rPr>
      <t>ex post</t>
    </r>
    <phoneticPr fontId="2"/>
  </si>
  <si>
    <r>
      <t xml:space="preserve">Table 2: Project-specific parameters to be fixed </t>
    </r>
    <r>
      <rPr>
        <b/>
        <i/>
        <sz val="11"/>
        <color indexed="8"/>
        <rFont val="Arial"/>
        <family val="2"/>
      </rPr>
      <t>ex ante</t>
    </r>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</si>
  <si>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</si>
  <si>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</si>
  <si>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 xml:space="preserve">Maximum output of reference hydro power generation system </t>
    </r>
    <r>
      <rPr>
        <b/>
        <i/>
        <sz val="11"/>
        <color theme="0"/>
        <rFont val="Arial"/>
        <family val="2"/>
      </rPr>
      <t>i</t>
    </r>
    <phoneticPr fontId="15"/>
  </si>
  <si>
    <r>
      <t xml:space="preserve">Maximum output of project hydro power generation system </t>
    </r>
    <r>
      <rPr>
        <b/>
        <i/>
        <sz val="11"/>
        <color theme="0"/>
        <rFont val="Arial"/>
        <family val="2"/>
      </rPr>
      <t>i</t>
    </r>
    <phoneticPr fontId="15"/>
  </si>
  <si>
    <r>
      <t xml:space="preserve">Maximum output of reference hydro power generation system </t>
    </r>
    <r>
      <rPr>
        <i/>
        <sz val="11"/>
        <rFont val="Arial"/>
        <family val="2"/>
      </rPr>
      <t>i</t>
    </r>
    <phoneticPr fontId="2"/>
  </si>
  <si>
    <r>
      <t>Specifications of reference hydro power generation system</t>
    </r>
    <r>
      <rPr>
        <i/>
        <sz val="11"/>
        <rFont val="Arial"/>
        <family val="2"/>
      </rPr>
      <t xml:space="preserve"> i</t>
    </r>
    <r>
      <rPr>
        <sz val="11"/>
        <rFont val="Arial"/>
        <family val="2"/>
      </rPr>
      <t>.</t>
    </r>
    <phoneticPr fontId="2"/>
  </si>
  <si>
    <r>
      <t xml:space="preserve">Specifications of project hydro power generation system </t>
    </r>
    <r>
      <rPr>
        <i/>
        <sz val="11"/>
        <rFont val="Arial"/>
        <family val="2"/>
      </rPr>
      <t>i</t>
    </r>
    <r>
      <rPr>
        <sz val="11"/>
        <rFont val="Arial"/>
        <family val="2"/>
      </rPr>
      <t>.</t>
    </r>
    <phoneticPr fontId="2"/>
  </si>
  <si>
    <r>
      <t>In case the hydro power generation plant in a proposed project activity, which is directly connected or connected via an internal grid not connecting to either an isolated grid or a captive power generator, to a national/regional grid, EF</t>
    </r>
    <r>
      <rPr>
        <vertAlign val="subscript"/>
        <sz val="11"/>
        <rFont val="Arial"/>
        <family val="2"/>
      </rPr>
      <t>RE,grid</t>
    </r>
    <r>
      <rPr>
        <sz val="11"/>
        <rFont val="Arial"/>
        <family val="2"/>
      </rPr>
      <t xml:space="preserve"> is set as following:
Jamali grid: 0.616 tCO</t>
    </r>
    <r>
      <rPr>
        <vertAlign val="subscript"/>
        <sz val="11"/>
        <rFont val="Arial"/>
        <family val="2"/>
      </rPr>
      <t>2</t>
    </r>
    <r>
      <rPr>
        <sz val="11"/>
        <rFont val="Arial"/>
        <family val="2"/>
      </rPr>
      <t>/MWh, Sumatra grid: 0.477 tCO</t>
    </r>
    <r>
      <rPr>
        <vertAlign val="subscript"/>
        <sz val="11"/>
        <rFont val="Arial"/>
        <family val="2"/>
      </rPr>
      <t>2</t>
    </r>
    <r>
      <rPr>
        <sz val="11"/>
        <rFont val="Arial"/>
        <family val="2"/>
      </rPr>
      <t>/MWh, Batam grid: 0.664 tCO</t>
    </r>
    <r>
      <rPr>
        <vertAlign val="subscript"/>
        <sz val="11"/>
        <rFont val="Arial"/>
        <family val="2"/>
      </rPr>
      <t>2</t>
    </r>
    <r>
      <rPr>
        <sz val="11"/>
        <rFont val="Arial"/>
        <family val="2"/>
      </rPr>
      <t>/MWh, Tanjung Pinang, Tanjung Balai Karimun, Tanjung Batu, Kelong, Ladan, Letung, Midai, P Buru, Ranai, Sedanau, Serasan, and Tarempa grids: 0.555 tCO</t>
    </r>
    <r>
      <rPr>
        <vertAlign val="subscript"/>
        <sz val="11"/>
        <rFont val="Arial"/>
        <family val="2"/>
      </rPr>
      <t>2</t>
    </r>
    <r>
      <rPr>
        <sz val="11"/>
        <rFont val="Arial"/>
        <family val="2"/>
      </rPr>
      <t>/MWh, Bangka, Belitung, S Nasik, and Seliu grids: 0.553 tCO</t>
    </r>
    <r>
      <rPr>
        <vertAlign val="subscript"/>
        <sz val="11"/>
        <rFont val="Arial"/>
        <family val="2"/>
      </rPr>
      <t>2</t>
    </r>
    <r>
      <rPr>
        <sz val="11"/>
        <rFont val="Arial"/>
        <family val="2"/>
      </rPr>
      <t>/MWh, Khatulistiwa grid: 0.532 tCO</t>
    </r>
    <r>
      <rPr>
        <vertAlign val="subscript"/>
        <sz val="11"/>
        <rFont val="Arial"/>
        <family val="2"/>
      </rPr>
      <t>2</t>
    </r>
    <r>
      <rPr>
        <sz val="11"/>
        <rFont val="Arial"/>
        <family val="2"/>
      </rPr>
      <t>/MWh, Barito grid: 0.666 tCO</t>
    </r>
    <r>
      <rPr>
        <vertAlign val="subscript"/>
        <sz val="11"/>
        <rFont val="Arial"/>
        <family val="2"/>
      </rPr>
      <t>2</t>
    </r>
    <r>
      <rPr>
        <sz val="11"/>
        <rFont val="Arial"/>
        <family val="2"/>
      </rPr>
      <t>/MWh, Mahakam grid: 0.527 tCO</t>
    </r>
    <r>
      <rPr>
        <vertAlign val="subscript"/>
        <sz val="11"/>
        <rFont val="Arial"/>
        <family val="2"/>
      </rPr>
      <t>2</t>
    </r>
    <r>
      <rPr>
        <sz val="11"/>
        <rFont val="Arial"/>
        <family val="2"/>
      </rPr>
      <t>/MWh, Tarakan grid: 0.493 tCO</t>
    </r>
    <r>
      <rPr>
        <vertAlign val="subscript"/>
        <sz val="11"/>
        <rFont val="Arial"/>
        <family val="2"/>
      </rPr>
      <t>2</t>
    </r>
    <r>
      <rPr>
        <sz val="11"/>
        <rFont val="Arial"/>
        <family val="2"/>
      </rPr>
      <t>/MWh, Sulutgo grid: 0.325 tCO</t>
    </r>
    <r>
      <rPr>
        <vertAlign val="subscript"/>
        <sz val="11"/>
        <rFont val="Arial"/>
        <family val="2"/>
      </rPr>
      <t>2</t>
    </r>
    <r>
      <rPr>
        <sz val="11"/>
        <rFont val="Arial"/>
        <family val="2"/>
      </rPr>
      <t>/MWh, Sulselbar grid: 0.320 tCO</t>
    </r>
    <r>
      <rPr>
        <vertAlign val="subscript"/>
        <sz val="11"/>
        <rFont val="Arial"/>
        <family val="2"/>
      </rPr>
      <t>2</t>
    </r>
    <r>
      <rPr>
        <sz val="11"/>
        <rFont val="Arial"/>
        <family val="2"/>
      </rPr>
      <t>/MWh,  Kendari, Bau Bau, Kolaka, Lambuya, Wangi Wangi, and Raha grids: 0.593 tCO</t>
    </r>
    <r>
      <rPr>
        <vertAlign val="subscript"/>
        <sz val="11"/>
        <rFont val="Arial"/>
        <family val="2"/>
      </rPr>
      <t>2</t>
    </r>
    <r>
      <rPr>
        <sz val="11"/>
        <rFont val="Arial"/>
        <family val="2"/>
      </rPr>
      <t>/MWh, Palu Parigi grid: 0.517 tCO</t>
    </r>
    <r>
      <rPr>
        <vertAlign val="subscript"/>
        <sz val="11"/>
        <rFont val="Arial"/>
        <family val="2"/>
      </rPr>
      <t>2</t>
    </r>
    <r>
      <rPr>
        <sz val="11"/>
        <rFont val="Arial"/>
        <family val="2"/>
      </rPr>
      <t>/MWh, Lombok, Bima, and Sumbawa grids: 0.561 tCO</t>
    </r>
    <r>
      <rPr>
        <vertAlign val="subscript"/>
        <sz val="11"/>
        <rFont val="Arial"/>
        <family val="2"/>
      </rPr>
      <t>2</t>
    </r>
    <r>
      <rPr>
        <sz val="11"/>
        <rFont val="Arial"/>
        <family val="2"/>
      </rPr>
      <t>/MWh, Kupang, Ende, Maumere, and Waingapu grids: 0.507 tCO</t>
    </r>
    <r>
      <rPr>
        <vertAlign val="subscript"/>
        <sz val="11"/>
        <rFont val="Arial"/>
        <family val="2"/>
      </rPr>
      <t>2</t>
    </r>
    <r>
      <rPr>
        <sz val="11"/>
        <rFont val="Arial"/>
        <family val="2"/>
      </rPr>
      <t>/MWh, Ambon, Tual, and Namlea grids: 0.533 tCO</t>
    </r>
    <r>
      <rPr>
        <vertAlign val="subscript"/>
        <sz val="11"/>
        <rFont val="Arial"/>
        <family val="2"/>
      </rPr>
      <t>2</t>
    </r>
    <r>
      <rPr>
        <sz val="11"/>
        <rFont val="Arial"/>
        <family val="2"/>
      </rPr>
      <t>/MWh, Tobelo and Ternate Tidore grids: 0.532 tCO</t>
    </r>
    <r>
      <rPr>
        <vertAlign val="subscript"/>
        <sz val="11"/>
        <rFont val="Arial"/>
        <family val="2"/>
      </rPr>
      <t>2</t>
    </r>
    <r>
      <rPr>
        <sz val="11"/>
        <rFont val="Arial"/>
        <family val="2"/>
      </rPr>
      <t>/MWh, Jayapura, Timika, and Genyem grids: 0.523 tCO</t>
    </r>
    <r>
      <rPr>
        <vertAlign val="subscript"/>
        <sz val="11"/>
        <rFont val="Arial"/>
        <family val="2"/>
      </rPr>
      <t>2</t>
    </r>
    <r>
      <rPr>
        <sz val="11"/>
        <rFont val="Arial"/>
        <family val="2"/>
      </rPr>
      <t>/MWh, Sorong grid: 0.525 tCO</t>
    </r>
    <r>
      <rPr>
        <vertAlign val="subscript"/>
        <sz val="11"/>
        <rFont val="Arial"/>
        <family val="2"/>
      </rPr>
      <t>2</t>
    </r>
    <r>
      <rPr>
        <sz val="11"/>
        <rFont val="Arial"/>
        <family val="2"/>
      </rPr>
      <t>/MWh.
In case the hydro power generation plant in a proposed project activity, which is connected to an internal grid connecting to both a national/regional grid and an isolated grid and/or captive power generator, EF</t>
    </r>
    <r>
      <rPr>
        <vertAlign val="subscript"/>
        <sz val="11"/>
        <rFont val="Arial"/>
        <family val="2"/>
      </rPr>
      <t>RE,grid</t>
    </r>
    <r>
      <rPr>
        <sz val="11"/>
        <rFont val="Arial"/>
        <family val="2"/>
      </rPr>
      <t xml:space="preserve"> is set as following:
Jamali grid: 0.533 tCO</t>
    </r>
    <r>
      <rPr>
        <vertAlign val="subscript"/>
        <sz val="11"/>
        <rFont val="Arial"/>
        <family val="2"/>
      </rPr>
      <t>2</t>
    </r>
    <r>
      <rPr>
        <sz val="11"/>
        <rFont val="Arial"/>
        <family val="2"/>
      </rPr>
      <t>/MWh, Sumatra grid: 0.477 tCO</t>
    </r>
    <r>
      <rPr>
        <vertAlign val="subscript"/>
        <sz val="11"/>
        <rFont val="Arial"/>
        <family val="2"/>
      </rPr>
      <t>2</t>
    </r>
    <r>
      <rPr>
        <sz val="11"/>
        <rFont val="Arial"/>
        <family val="2"/>
      </rPr>
      <t>/MWh, Batam grid: 0.533 tCO</t>
    </r>
    <r>
      <rPr>
        <vertAlign val="subscript"/>
        <sz val="11"/>
        <rFont val="Arial"/>
        <family val="2"/>
      </rPr>
      <t>2</t>
    </r>
    <r>
      <rPr>
        <sz val="11"/>
        <rFont val="Arial"/>
        <family val="2"/>
      </rPr>
      <t>/MWh, Tanjung Pinang, Tanjung Balai Karimun, Tanjung Batu, Kelong, Ladan, Letung, Midai, P Buru, Ranai, Sedanau, Serasan, and Tarempa grids: 0.533 tCO</t>
    </r>
    <r>
      <rPr>
        <vertAlign val="subscript"/>
        <sz val="11"/>
        <rFont val="Arial"/>
        <family val="2"/>
      </rPr>
      <t>2</t>
    </r>
    <r>
      <rPr>
        <sz val="11"/>
        <rFont val="Arial"/>
        <family val="2"/>
      </rPr>
      <t>/MWh, Bangka, Belitung, S Nasik, and Seliu grids: 0.533 tCO</t>
    </r>
    <r>
      <rPr>
        <vertAlign val="subscript"/>
        <sz val="11"/>
        <rFont val="Arial"/>
        <family val="2"/>
      </rPr>
      <t>2</t>
    </r>
    <r>
      <rPr>
        <sz val="11"/>
        <rFont val="Arial"/>
        <family val="2"/>
      </rPr>
      <t>/MWh, Khatulistiwa grid: 0.532 tCO</t>
    </r>
    <r>
      <rPr>
        <vertAlign val="subscript"/>
        <sz val="11"/>
        <rFont val="Arial"/>
        <family val="2"/>
      </rPr>
      <t>2</t>
    </r>
    <r>
      <rPr>
        <sz val="11"/>
        <rFont val="Arial"/>
        <family val="2"/>
      </rPr>
      <t>/MWh, Barito grid: 0.533 tCO</t>
    </r>
    <r>
      <rPr>
        <vertAlign val="subscript"/>
        <sz val="11"/>
        <rFont val="Arial"/>
        <family val="2"/>
      </rPr>
      <t>2</t>
    </r>
    <r>
      <rPr>
        <sz val="11"/>
        <rFont val="Arial"/>
        <family val="2"/>
      </rPr>
      <t>/MWh, Mahakam grid: 0.527 tCO</t>
    </r>
    <r>
      <rPr>
        <vertAlign val="subscript"/>
        <sz val="11"/>
        <rFont val="Arial"/>
        <family val="2"/>
      </rPr>
      <t>2</t>
    </r>
    <r>
      <rPr>
        <sz val="11"/>
        <rFont val="Arial"/>
        <family val="2"/>
      </rPr>
      <t>/MWh, Tarakan grid: 0.493 tCO</t>
    </r>
    <r>
      <rPr>
        <vertAlign val="subscript"/>
        <sz val="11"/>
        <rFont val="Arial"/>
        <family val="2"/>
      </rPr>
      <t>2</t>
    </r>
    <r>
      <rPr>
        <sz val="11"/>
        <rFont val="Arial"/>
        <family val="2"/>
      </rPr>
      <t>/MWh, Sulutgo grid: 0.325 tCO</t>
    </r>
    <r>
      <rPr>
        <vertAlign val="subscript"/>
        <sz val="11"/>
        <rFont val="Arial"/>
        <family val="2"/>
      </rPr>
      <t>2</t>
    </r>
    <r>
      <rPr>
        <sz val="11"/>
        <rFont val="Arial"/>
        <family val="2"/>
      </rPr>
      <t>/MWh, Sulselbar grid: 0.320 tCO</t>
    </r>
    <r>
      <rPr>
        <vertAlign val="subscript"/>
        <sz val="11"/>
        <rFont val="Arial"/>
        <family val="2"/>
      </rPr>
      <t>2</t>
    </r>
    <r>
      <rPr>
        <sz val="11"/>
        <rFont val="Arial"/>
        <family val="2"/>
      </rPr>
      <t>/MWh, Kendari, Bau Bau, Kolaka, Lambuya, Wangi Wangi, and Raha grids: 0.533 tCO</t>
    </r>
    <r>
      <rPr>
        <vertAlign val="subscript"/>
        <sz val="11"/>
        <rFont val="Arial"/>
        <family val="2"/>
      </rPr>
      <t>2</t>
    </r>
    <r>
      <rPr>
        <sz val="11"/>
        <rFont val="Arial"/>
        <family val="2"/>
      </rPr>
      <t>/MWh, Palu Parigi grid: 0.517 tCO</t>
    </r>
    <r>
      <rPr>
        <vertAlign val="subscript"/>
        <sz val="11"/>
        <rFont val="Arial"/>
        <family val="2"/>
      </rPr>
      <t>2</t>
    </r>
    <r>
      <rPr>
        <sz val="11"/>
        <rFont val="Arial"/>
        <family val="2"/>
      </rPr>
      <t>/MWh, Lombok, Bima, and Sumbawa grids: 0.533 tCO</t>
    </r>
    <r>
      <rPr>
        <vertAlign val="subscript"/>
        <sz val="11"/>
        <rFont val="Arial"/>
        <family val="2"/>
      </rPr>
      <t>2</t>
    </r>
    <r>
      <rPr>
        <sz val="11"/>
        <rFont val="Arial"/>
        <family val="2"/>
      </rPr>
      <t>/MWh, Kupang, Ende, Maumere, and Waingapu grids: 0.507 tCO</t>
    </r>
    <r>
      <rPr>
        <vertAlign val="subscript"/>
        <sz val="11"/>
        <rFont val="Arial"/>
        <family val="2"/>
      </rPr>
      <t>2</t>
    </r>
    <r>
      <rPr>
        <sz val="11"/>
        <rFont val="Arial"/>
        <family val="2"/>
      </rPr>
      <t>/MWh, Ambon, Tual, and Namlea grids: 0.533 tCO</t>
    </r>
    <r>
      <rPr>
        <vertAlign val="subscript"/>
        <sz val="11"/>
        <rFont val="Arial"/>
        <family val="2"/>
      </rPr>
      <t>2</t>
    </r>
    <r>
      <rPr>
        <sz val="11"/>
        <rFont val="Arial"/>
        <family val="2"/>
      </rPr>
      <t>/MWh, Tobelo and Ternate Tidore grids: 0.532 tCO</t>
    </r>
    <r>
      <rPr>
        <vertAlign val="subscript"/>
        <sz val="11"/>
        <rFont val="Arial"/>
        <family val="2"/>
      </rPr>
      <t>2</t>
    </r>
    <r>
      <rPr>
        <sz val="11"/>
        <rFont val="Arial"/>
        <family val="2"/>
      </rPr>
      <t>/MWh, Jayapura, Timika, and Genyem grids: 0.523 tCO</t>
    </r>
    <r>
      <rPr>
        <vertAlign val="subscript"/>
        <sz val="11"/>
        <rFont val="Arial"/>
        <family val="2"/>
      </rPr>
      <t>2</t>
    </r>
    <r>
      <rPr>
        <sz val="11"/>
        <rFont val="Arial"/>
        <family val="2"/>
      </rPr>
      <t>/MWh, Sorong grid: 0.525 tCO</t>
    </r>
    <r>
      <rPr>
        <vertAlign val="subscript"/>
        <sz val="11"/>
        <rFont val="Arial"/>
        <family val="2"/>
      </rPr>
      <t>2</t>
    </r>
    <r>
      <rPr>
        <sz val="11"/>
        <rFont val="Arial"/>
        <family val="2"/>
      </rPr>
      <t>/MWh
In the case that the hydro power generation plant in a proposed project activity is only connected to an internal grid connecting to an isolated grid and/or captive power generator, EF</t>
    </r>
    <r>
      <rPr>
        <vertAlign val="subscript"/>
        <sz val="11"/>
        <rFont val="Arial"/>
        <family val="2"/>
      </rPr>
      <t>RE,cap</t>
    </r>
    <r>
      <rPr>
        <sz val="11"/>
        <rFont val="Arial"/>
        <family val="2"/>
      </rPr>
      <t>, 0.533 tCO</t>
    </r>
    <r>
      <rPr>
        <vertAlign val="subscript"/>
        <sz val="11"/>
        <rFont val="Arial"/>
        <family val="2"/>
      </rPr>
      <t>2</t>
    </r>
    <r>
      <rPr>
        <sz val="11"/>
        <rFont val="Arial"/>
        <family val="2"/>
      </rPr>
      <t>/MWh is applied.</t>
    </r>
    <phoneticPr fontId="2"/>
  </si>
  <si>
    <r>
      <t>MO</t>
    </r>
    <r>
      <rPr>
        <vertAlign val="subscript"/>
        <sz val="11"/>
        <color theme="0"/>
        <rFont val="Arial"/>
        <family val="2"/>
      </rPr>
      <t>RE,i</t>
    </r>
    <phoneticPr fontId="15"/>
  </si>
  <si>
    <r>
      <t>MO</t>
    </r>
    <r>
      <rPr>
        <vertAlign val="subscript"/>
        <sz val="11"/>
        <color theme="0"/>
        <rFont val="Arial"/>
        <family val="2"/>
      </rPr>
      <t>PJ,i</t>
    </r>
    <phoneticPr fontId="15"/>
  </si>
  <si>
    <r>
      <t>RE</t>
    </r>
    <r>
      <rPr>
        <b/>
        <vertAlign val="subscript"/>
        <sz val="11"/>
        <color theme="0"/>
        <rFont val="Arial"/>
        <family val="2"/>
      </rPr>
      <t>i,p</t>
    </r>
    <phoneticPr fontId="15"/>
  </si>
  <si>
    <t>Monitoring Structure Sheet [Attachment to Project Design Document]</t>
    <phoneticPr fontId="2"/>
  </si>
  <si>
    <t>Responsible personnel</t>
  </si>
  <si>
    <t>Role</t>
    <phoneticPr fontId="2"/>
  </si>
  <si>
    <t>Monitoring Report Sheet (Input Sheet) [For Verification]</t>
    <phoneticPr fontId="2"/>
  </si>
  <si>
    <t>Monitoring Report Sheet (Input Separate Sheet) [For Verification]</t>
    <phoneticPr fontId="2"/>
  </si>
  <si>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</si>
  <si>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</si>
  <si>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</si>
  <si>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</si>
  <si>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Monitored Values</t>
    <phoneticPr fontId="2"/>
  </si>
  <si>
    <r>
      <t>EF</t>
    </r>
    <r>
      <rPr>
        <vertAlign val="subscript"/>
        <sz val="11"/>
        <rFont val="Arial"/>
        <family val="2"/>
      </rPr>
      <t>RE,i</t>
    </r>
    <phoneticPr fontId="2"/>
  </si>
  <si>
    <r>
      <t>MO</t>
    </r>
    <r>
      <rPr>
        <vertAlign val="subscript"/>
        <sz val="11"/>
        <rFont val="Arial"/>
        <family val="2"/>
      </rPr>
      <t>RE,i</t>
    </r>
    <phoneticPr fontId="2"/>
  </si>
  <si>
    <r>
      <t>MO</t>
    </r>
    <r>
      <rPr>
        <vertAlign val="subscript"/>
        <sz val="11"/>
        <rFont val="Arial"/>
        <family val="2"/>
      </rPr>
      <t>PJ,i</t>
    </r>
    <phoneticPr fontId="2"/>
  </si>
  <si>
    <t>Monitoring period</t>
    <phoneticPr fontId="2"/>
  </si>
  <si>
    <t>(k)</t>
    <phoneticPr fontId="2"/>
  </si>
  <si>
    <t>Input on "MRS(input_separate)" sheet</t>
    <phoneticPr fontId="2"/>
  </si>
  <si>
    <t>(1)</t>
    <phoneticPr fontId="15"/>
  </si>
  <si>
    <r>
      <t xml:space="preserve">Parameters monitored </t>
    </r>
    <r>
      <rPr>
        <b/>
        <i/>
        <sz val="11"/>
        <color theme="0"/>
        <rFont val="Arial"/>
        <family val="2"/>
      </rPr>
      <t>ex post</t>
    </r>
    <phoneticPr fontId="15"/>
  </si>
  <si>
    <r>
      <t xml:space="preserve">Project-specific parameters fixed </t>
    </r>
    <r>
      <rPr>
        <b/>
        <i/>
        <sz val="11"/>
        <color theme="0"/>
        <rFont val="Arial"/>
        <family val="2"/>
      </rPr>
      <t>ex ante</t>
    </r>
    <phoneticPr fontId="15"/>
  </si>
  <si>
    <r>
      <rPr>
        <b/>
        <i/>
        <sz val="11"/>
        <color theme="0"/>
        <rFont val="Arial"/>
        <family val="2"/>
      </rPr>
      <t xml:space="preserve">Ex-post </t>
    </r>
    <r>
      <rPr>
        <b/>
        <sz val="11"/>
        <color theme="0"/>
        <rFont val="Arial"/>
        <family val="2"/>
      </rPr>
      <t>calculation of emissions</t>
    </r>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</si>
</sst>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_ ;[Red]\-#,##0.00\ "/>
    <numFmt numFmtId="177" formatCode="0.000_ ;[Red]\-0.000\ "/>
    <numFmt numFmtId="178" formatCode="0.000_ "/>
    <numFmt numFmtId="179" formatCode="0.000"/>
  </numFmts>
  <fonts count="27"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b/>
      <sz val="11"/>
      <color indexed="9"/>
      <name val="Arial"/>
      <family val="2"/>
    </font>
    <font>
      <b/>
      <sz val="11"/>
      <color indexed="8"/>
      <name val="Arial"/>
      <family val="2"/>
    </font>
    <font>
      <sz val="11"/>
      <name val="Arial"/>
      <family val="2"/>
    </font>
    <font>
      <b/>
      <sz val="10"/>
      <color indexed="9"/>
      <name val="Arial"/>
      <family val="2"/>
    </font>
    <font>
      <b/>
      <sz val="12"/>
      <color indexed="9"/>
      <name val="Arial"/>
      <family val="2"/>
    </font>
    <font>
      <sz val="11"/>
      <color theme="1"/>
      <name val="ＭＳ Ｐゴシック"/>
      <family val="3"/>
      <charset val="128"/>
      <scheme val="minor"/>
    </font>
    <font>
      <sz val="11"/>
      <color theme="1"/>
      <name val="Arial"/>
      <family val="2"/>
    </font>
    <font>
      <vertAlign val="subscript"/>
      <sz val="11"/>
      <color theme="1"/>
      <name val="Arial"/>
      <family val="2"/>
    </font>
    <font>
      <i/>
      <sz val="11"/>
      <color theme="1"/>
      <name val="Arial"/>
      <family val="2"/>
    </font>
    <font>
      <vertAlign val="subscript"/>
      <sz val="11"/>
      <name val="Arial"/>
      <family val="2"/>
    </font>
    <font>
      <i/>
      <sz val="11"/>
      <name val="Arial"/>
      <family val="2"/>
    </font>
    <font>
      <sz val="6"/>
      <name val="ＭＳ Ｐゴシック"/>
      <family val="3"/>
      <charset val="128"/>
      <scheme val="minor"/>
    </font>
    <font>
      <b/>
      <sz val="11"/>
      <color theme="0"/>
      <name val="Arial"/>
      <family val="2"/>
    </font>
    <font>
      <b/>
      <i/>
      <sz val="11"/>
      <color theme="0"/>
      <name val="Arial"/>
      <family val="2"/>
    </font>
    <font>
      <vertAlign val="subscript"/>
      <sz val="11"/>
      <color theme="0"/>
      <name val="Arial"/>
      <family val="2"/>
    </font>
    <font>
      <b/>
      <vertAlign val="subscript"/>
      <sz val="11"/>
      <color theme="0"/>
      <name val="Arial"/>
      <family val="2"/>
    </font>
    <font>
      <vertAlign val="subscript"/>
      <sz val="11"/>
      <color indexed="8"/>
      <name val="Arial"/>
      <family val="2"/>
    </font>
    <font>
      <b/>
      <sz val="11"/>
      <name val="Arial"/>
      <family val="2"/>
    </font>
    <font>
      <b/>
      <vertAlign val="subscript"/>
      <sz val="11"/>
      <name val="Arial"/>
      <family val="2"/>
    </font>
    <font>
      <b/>
      <i/>
      <sz val="11"/>
      <color indexed="8"/>
      <name val="Arial"/>
      <family val="2"/>
    </font>
    <font>
      <b/>
      <vertAlign val="subscript"/>
      <sz val="11"/>
      <color indexed="8"/>
      <name val="Arial"/>
      <family val="2"/>
    </font>
    <font>
      <b/>
      <vertAlign val="subscript"/>
      <sz val="11"/>
      <color indexed="9"/>
      <name val="Arial"/>
      <family val="2"/>
    </font>
    <font>
      <sz val="11"/>
      <color indexed="10"/>
      <name val="Arial"/>
      <family val="2"/>
    </font>
  </fonts>
  <fills count="11">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theme="3" tint="-0.249977111117893"/>
        <bgColor indexed="64"/>
      </patternFill>
    </fill>
    <fill>
      <patternFill patternType="solid">
        <fgColor theme="7" tint="0.79998168889431442"/>
        <bgColor indexed="64"/>
      </patternFill>
    </fill>
    <fill>
      <patternFill patternType="solid">
        <fgColor theme="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medium">
        <color rgb="FFFF0000"/>
      </left>
      <right style="thin">
        <color indexed="23"/>
      </right>
      <top style="medium">
        <color rgb="FFFF0000"/>
      </top>
      <bottom style="medium">
        <color rgb="FFFF0000"/>
      </bottom>
      <diagonal/>
    </border>
    <border>
      <left style="thin">
        <color indexed="23"/>
      </left>
      <right style="medium">
        <color rgb="FFFF0000"/>
      </right>
      <top style="medium">
        <color rgb="FFFF0000"/>
      </top>
      <bottom style="medium">
        <color rgb="FFFF000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indexed="23"/>
      </left>
      <right style="thin">
        <color indexed="23"/>
      </right>
      <top/>
      <bottom style="thin">
        <color indexed="23"/>
      </bottom>
      <diagonal/>
    </border>
    <border>
      <left style="medium">
        <color rgb="FFFF0000"/>
      </left>
      <right style="medium">
        <color rgb="FFFF0000"/>
      </right>
      <top style="medium">
        <color rgb="FFFF0000"/>
      </top>
      <bottom style="medium">
        <color rgb="FFFF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bottom style="thin">
        <color indexed="23"/>
      </bottom>
      <diagonal/>
    </border>
  </borders>
  <cellStyleXfs count="4">
    <xf numFmtId="0" fontId="0" fillId="0" borderId="0">
      <alignment vertical="center"/>
    </xf>
    <xf numFmtId="38" fontId="1" fillId="0" borderId="0" applyFont="0" applyFill="0" applyBorder="0" applyAlignment="0" applyProtection="0">
      <alignment vertical="center"/>
    </xf>
    <xf numFmtId="40" fontId="9" fillId="0" borderId="0" applyFont="0" applyFill="0" applyBorder="0" applyAlignment="0" applyProtection="0">
      <alignment vertical="center"/>
    </xf>
    <xf numFmtId="0" fontId="9" fillId="0" borderId="0">
      <alignment vertical="center"/>
    </xf>
  </cellStyleXfs>
  <cellXfs count="121">
    <xf numFmtId="0" fontId="0" fillId="0" borderId="0" xfId="0">
      <alignment vertical="center"/>
    </xf>
    <xf numFmtId="0" fontId="3" fillId="0" borderId="0" xfId="0" applyFont="1">
      <alignment vertical="center"/>
    </xf>
    <xf numFmtId="0" fontId="3" fillId="0" borderId="0" xfId="0" applyFont="1" applyAlignment="1">
      <alignment horizontal="center" vertical="center"/>
    </xf>
    <xf numFmtId="0" fontId="3" fillId="0" borderId="0" xfId="0" applyFont="1" applyAlignment="1">
      <alignment vertical="center" wrapText="1"/>
    </xf>
    <xf numFmtId="0" fontId="7" fillId="0" borderId="0" xfId="0" applyFont="1">
      <alignment vertical="center"/>
    </xf>
    <xf numFmtId="0" fontId="6" fillId="5" borderId="1" xfId="0" quotePrefix="1" applyFont="1" applyFill="1" applyBorder="1" applyAlignment="1" applyProtection="1">
      <alignment horizontal="center" vertical="center"/>
    </xf>
    <xf numFmtId="0" fontId="3" fillId="0" borderId="0" xfId="0" applyFont="1" applyProtection="1">
      <alignment vertical="center"/>
    </xf>
    <xf numFmtId="0" fontId="6" fillId="5" borderId="1" xfId="0" applyFont="1" applyFill="1" applyBorder="1" applyProtection="1">
      <alignment vertical="center"/>
    </xf>
    <xf numFmtId="176" fontId="10" fillId="5" borderId="1" xfId="1" applyNumberFormat="1" applyFont="1" applyFill="1" applyBorder="1" applyProtection="1">
      <alignment vertical="center"/>
    </xf>
    <xf numFmtId="0" fontId="10" fillId="0" borderId="1" xfId="0" applyFont="1" applyFill="1" applyBorder="1" applyAlignment="1" applyProtection="1">
      <alignment vertical="center" wrapText="1"/>
      <protection locked="0"/>
    </xf>
    <xf numFmtId="0" fontId="6" fillId="0" borderId="1" xfId="0" applyFont="1" applyFill="1" applyBorder="1" applyAlignment="1" applyProtection="1">
      <alignment vertical="center" wrapText="1"/>
      <protection locked="0"/>
    </xf>
    <xf numFmtId="0" fontId="6" fillId="2" borderId="1" xfId="0" applyFont="1" applyFill="1" applyBorder="1" applyAlignment="1" applyProtection="1">
      <alignment vertical="center" wrapText="1"/>
      <protection locked="0"/>
    </xf>
    <xf numFmtId="0" fontId="10" fillId="0" borderId="0" xfId="0" applyFont="1" applyAlignment="1" applyProtection="1">
      <alignment horizontal="center" vertical="center" wrapText="1"/>
    </xf>
    <xf numFmtId="0" fontId="16" fillId="8" borderId="1" xfId="0" applyFont="1" applyFill="1" applyBorder="1" applyAlignment="1" applyProtection="1">
      <alignment horizontal="center" vertical="center" wrapText="1"/>
    </xf>
    <xf numFmtId="176" fontId="6" fillId="2" borderId="1" xfId="1" applyNumberFormat="1" applyFont="1" applyFill="1" applyBorder="1" applyAlignment="1" applyProtection="1">
      <alignment horizontal="right" vertical="center"/>
      <protection locked="0"/>
    </xf>
    <xf numFmtId="177" fontId="6" fillId="2" borderId="1" xfId="1" applyNumberFormat="1" applyFont="1" applyFill="1" applyBorder="1" applyAlignment="1" applyProtection="1">
      <alignment horizontal="right" vertical="center"/>
      <protection locked="0"/>
    </xf>
    <xf numFmtId="0" fontId="6" fillId="5" borderId="1" xfId="0" applyFont="1" applyFill="1" applyBorder="1" applyAlignment="1" applyProtection="1">
      <alignment vertical="center" wrapText="1"/>
    </xf>
    <xf numFmtId="38" fontId="6" fillId="5" borderId="1" xfId="1" quotePrefix="1" applyFont="1" applyFill="1" applyBorder="1" applyAlignment="1" applyProtection="1">
      <alignment horizontal="right" vertical="center"/>
    </xf>
    <xf numFmtId="0" fontId="16" fillId="8" borderId="3" xfId="0" applyFont="1" applyFill="1" applyBorder="1" applyAlignment="1" applyProtection="1">
      <alignment horizontal="center" vertical="center" wrapText="1"/>
    </xf>
    <xf numFmtId="0" fontId="16" fillId="8" borderId="18" xfId="0" applyFont="1" applyFill="1" applyBorder="1" applyAlignment="1" applyProtection="1">
      <alignment horizontal="center" vertical="center" wrapText="1"/>
    </xf>
    <xf numFmtId="0" fontId="8" fillId="3" borderId="0" xfId="0" applyFont="1" applyFill="1" applyAlignment="1">
      <alignment vertical="center"/>
    </xf>
    <xf numFmtId="0" fontId="8" fillId="3" borderId="0" xfId="0" applyFont="1" applyFill="1">
      <alignment vertical="center"/>
    </xf>
    <xf numFmtId="0" fontId="10" fillId="0" borderId="0" xfId="0" applyFont="1" applyAlignment="1" applyProtection="1">
      <alignment horizontal="right" vertical="center"/>
    </xf>
    <xf numFmtId="0" fontId="17" fillId="8" borderId="3" xfId="0" applyFont="1" applyFill="1" applyBorder="1" applyAlignment="1" applyProtection="1">
      <alignment horizontal="center" vertical="center" wrapText="1"/>
    </xf>
    <xf numFmtId="0" fontId="3" fillId="0" borderId="0" xfId="0" applyFont="1" applyAlignment="1" applyProtection="1">
      <alignment horizontal="right" vertical="center"/>
    </xf>
    <xf numFmtId="0" fontId="8" fillId="3" borderId="0" xfId="0" applyFont="1" applyFill="1" applyProtection="1">
      <alignment vertical="center"/>
    </xf>
    <xf numFmtId="0" fontId="4" fillId="3" borderId="0" xfId="0" applyFont="1" applyFill="1" applyAlignment="1" applyProtection="1">
      <alignment vertical="center"/>
    </xf>
    <xf numFmtId="0" fontId="4" fillId="3" borderId="0" xfId="0" applyFont="1" applyFill="1" applyAlignment="1" applyProtection="1">
      <alignment horizontal="right" vertical="center"/>
    </xf>
    <xf numFmtId="0" fontId="5" fillId="0" borderId="0" xfId="0" applyFont="1" applyFill="1" applyBorder="1" applyProtection="1">
      <alignment vertical="center"/>
    </xf>
    <xf numFmtId="0" fontId="4" fillId="4" borderId="1" xfId="0" applyFont="1" applyFill="1" applyBorder="1" applyAlignment="1" applyProtection="1">
      <alignment horizontal="center" vertical="center" wrapText="1"/>
    </xf>
    <xf numFmtId="0" fontId="3" fillId="0" borderId="0" xfId="0" applyFont="1" applyAlignment="1" applyProtection="1">
      <alignment vertical="center" wrapText="1"/>
    </xf>
    <xf numFmtId="0" fontId="5" fillId="0" borderId="0" xfId="0" applyFont="1" applyProtection="1">
      <alignment vertical="center"/>
    </xf>
    <xf numFmtId="0" fontId="4" fillId="4" borderId="1" xfId="0" applyFont="1" applyFill="1" applyBorder="1" applyAlignment="1" applyProtection="1">
      <alignment horizontal="center" vertical="center"/>
    </xf>
    <xf numFmtId="0" fontId="10" fillId="5" borderId="2" xfId="0" applyFont="1" applyFill="1" applyBorder="1" applyProtection="1">
      <alignment vertical="center"/>
    </xf>
    <xf numFmtId="0" fontId="3" fillId="0" borderId="0" xfId="0" applyFont="1" applyBorder="1" applyProtection="1">
      <alignment vertical="center"/>
    </xf>
    <xf numFmtId="38" fontId="3" fillId="0" borderId="0" xfId="1" applyFont="1" applyProtection="1">
      <alignment vertical="center"/>
    </xf>
    <xf numFmtId="0" fontId="3" fillId="0" borderId="6" xfId="0" applyFont="1" applyFill="1" applyBorder="1" applyProtection="1">
      <alignment vertical="center"/>
    </xf>
    <xf numFmtId="0" fontId="3" fillId="0" borderId="0" xfId="0" applyFont="1" applyFill="1" applyBorder="1" applyAlignment="1" applyProtection="1">
      <alignment horizontal="left" vertical="center" wrapText="1"/>
    </xf>
    <xf numFmtId="0" fontId="0" fillId="0" borderId="0" xfId="0" applyProtection="1">
      <alignment vertical="center"/>
    </xf>
    <xf numFmtId="0" fontId="8" fillId="3" borderId="0" xfId="0" applyFont="1" applyFill="1" applyAlignment="1" applyProtection="1">
      <alignment vertical="center"/>
    </xf>
    <xf numFmtId="38" fontId="6" fillId="5" borderId="1" xfId="1" applyFont="1" applyFill="1" applyBorder="1" applyAlignment="1" applyProtection="1">
      <alignment horizontal="center" vertical="center" wrapText="1"/>
    </xf>
    <xf numFmtId="176" fontId="6" fillId="5" borderId="1" xfId="1" applyNumberFormat="1" applyFont="1" applyFill="1" applyBorder="1" applyAlignment="1" applyProtection="1">
      <alignment horizontal="right" vertical="center"/>
    </xf>
    <xf numFmtId="0" fontId="10" fillId="5" borderId="20" xfId="0" applyFont="1" applyFill="1" applyBorder="1" applyAlignment="1" applyProtection="1">
      <alignment horizontal="center" vertical="center"/>
    </xf>
    <xf numFmtId="176" fontId="10" fillId="5" borderId="13" xfId="0" applyNumberFormat="1" applyFont="1" applyFill="1" applyBorder="1" applyProtection="1">
      <alignment vertical="center"/>
    </xf>
    <xf numFmtId="0" fontId="10" fillId="5" borderId="13" xfId="0" quotePrefix="1" applyFont="1" applyFill="1" applyBorder="1" applyAlignment="1" applyProtection="1">
      <alignment horizontal="right" vertical="center"/>
    </xf>
    <xf numFmtId="0" fontId="3" fillId="0" borderId="0" xfId="0" applyFont="1" applyAlignment="1" applyProtection="1">
      <alignment horizontal="center" vertical="center"/>
    </xf>
    <xf numFmtId="0" fontId="4" fillId="4" borderId="10" xfId="0" applyFont="1" applyFill="1" applyBorder="1" applyProtection="1">
      <alignment vertical="center"/>
    </xf>
    <xf numFmtId="0" fontId="3" fillId="4" borderId="6" xfId="0" applyFont="1" applyFill="1" applyBorder="1" applyProtection="1">
      <alignment vertical="center"/>
    </xf>
    <xf numFmtId="0" fontId="4" fillId="4" borderId="6" xfId="0" applyFont="1" applyFill="1" applyBorder="1" applyProtection="1">
      <alignment vertical="center"/>
    </xf>
    <xf numFmtId="0" fontId="4" fillId="4" borderId="6" xfId="0" applyFont="1" applyFill="1" applyBorder="1" applyAlignment="1" applyProtection="1">
      <alignment horizontal="center" vertical="center"/>
    </xf>
    <xf numFmtId="0" fontId="4" fillId="4" borderId="10" xfId="0" applyFont="1" applyFill="1" applyBorder="1" applyAlignment="1" applyProtection="1">
      <alignment horizontal="center" vertical="center"/>
    </xf>
    <xf numFmtId="0" fontId="3" fillId="4" borderId="11" xfId="0" applyFont="1" applyFill="1" applyBorder="1" applyProtection="1">
      <alignment vertical="center"/>
    </xf>
    <xf numFmtId="0" fontId="10" fillId="6" borderId="6" xfId="0" applyFont="1" applyFill="1" applyBorder="1" applyProtection="1">
      <alignment vertical="center"/>
    </xf>
    <xf numFmtId="0" fontId="3" fillId="6" borderId="6" xfId="0" applyFont="1" applyFill="1" applyBorder="1" applyProtection="1">
      <alignment vertical="center"/>
    </xf>
    <xf numFmtId="0" fontId="3" fillId="0" borderId="7" xfId="0" applyFont="1" applyBorder="1" applyProtection="1">
      <alignment vertical="center"/>
    </xf>
    <xf numFmtId="176" fontId="3" fillId="0" borderId="14" xfId="2" applyNumberFormat="1" applyFont="1" applyBorder="1" applyAlignment="1" applyProtection="1">
      <alignment vertical="center"/>
    </xf>
    <xf numFmtId="0" fontId="10" fillId="0" borderId="9" xfId="0" applyFont="1" applyBorder="1" applyProtection="1">
      <alignment vertical="center"/>
    </xf>
    <xf numFmtId="0" fontId="10" fillId="0" borderId="6" xfId="0" applyFont="1" applyFill="1" applyBorder="1" applyAlignment="1" applyProtection="1">
      <alignment horizontal="center" vertical="center"/>
    </xf>
    <xf numFmtId="0" fontId="4" fillId="4" borderId="11" xfId="0" applyFont="1" applyFill="1" applyBorder="1" applyProtection="1">
      <alignment vertical="center"/>
    </xf>
    <xf numFmtId="0" fontId="3" fillId="4" borderId="12" xfId="0" applyFont="1" applyFill="1" applyBorder="1" applyProtection="1">
      <alignment vertical="center"/>
    </xf>
    <xf numFmtId="0" fontId="6" fillId="6" borderId="10" xfId="0" applyFont="1" applyFill="1" applyBorder="1" applyProtection="1">
      <alignment vertical="center"/>
    </xf>
    <xf numFmtId="0" fontId="3" fillId="6" borderId="8" xfId="0" applyFont="1" applyFill="1" applyBorder="1" applyProtection="1">
      <alignment vertical="center"/>
    </xf>
    <xf numFmtId="0" fontId="3" fillId="6" borderId="9" xfId="0" applyFont="1" applyFill="1" applyBorder="1" applyProtection="1">
      <alignment vertical="center"/>
    </xf>
    <xf numFmtId="0" fontId="3" fillId="0" borderId="6" xfId="0" applyFont="1" applyFill="1" applyBorder="1" applyAlignment="1" applyProtection="1">
      <alignment horizontal="left" vertical="center"/>
    </xf>
    <xf numFmtId="0" fontId="3" fillId="0" borderId="6" xfId="0" applyFont="1" applyBorder="1" applyAlignment="1" applyProtection="1">
      <alignment horizontal="center" vertical="center"/>
    </xf>
    <xf numFmtId="0" fontId="3" fillId="6" borderId="12" xfId="0" applyFont="1" applyFill="1" applyBorder="1" applyProtection="1">
      <alignment vertical="center"/>
    </xf>
    <xf numFmtId="0" fontId="6" fillId="5" borderId="6" xfId="0" applyFont="1" applyFill="1" applyBorder="1" applyProtection="1">
      <alignment vertical="center"/>
    </xf>
    <xf numFmtId="0" fontId="6" fillId="0" borderId="6" xfId="0" applyFont="1" applyFill="1" applyBorder="1" applyAlignment="1" applyProtection="1">
      <alignment horizontal="left" vertical="center"/>
    </xf>
    <xf numFmtId="178" fontId="6" fillId="9" borderId="6" xfId="0" applyNumberFormat="1" applyFont="1" applyFill="1" applyBorder="1" applyAlignment="1" applyProtection="1">
      <alignment vertical="center" wrapText="1"/>
    </xf>
    <xf numFmtId="0" fontId="6" fillId="9" borderId="6" xfId="0" applyFont="1" applyFill="1" applyBorder="1" applyProtection="1">
      <alignment vertical="center"/>
    </xf>
    <xf numFmtId="0" fontId="6" fillId="2" borderId="6" xfId="0" applyFont="1" applyFill="1" applyBorder="1" applyAlignment="1" applyProtection="1">
      <alignment horizontal="center" vertical="center"/>
    </xf>
    <xf numFmtId="0" fontId="6" fillId="0" borderId="6" xfId="0" applyFont="1" applyFill="1" applyBorder="1" applyAlignment="1" applyProtection="1">
      <alignment horizontal="left" vertical="center" wrapText="1"/>
    </xf>
    <xf numFmtId="178" fontId="6" fillId="7" borderId="6" xfId="0" applyNumberFormat="1" applyFont="1" applyFill="1" applyBorder="1" applyProtection="1">
      <alignment vertical="center"/>
    </xf>
    <xf numFmtId="0" fontId="6" fillId="7" borderId="6" xfId="0" applyFont="1" applyFill="1" applyBorder="1" applyProtection="1">
      <alignment vertical="center"/>
    </xf>
    <xf numFmtId="0" fontId="10" fillId="6" borderId="10" xfId="0" applyFont="1" applyFill="1" applyBorder="1" applyProtection="1">
      <alignment vertical="center"/>
    </xf>
    <xf numFmtId="0" fontId="3" fillId="0" borderId="9" xfId="0" applyFont="1" applyBorder="1" applyProtection="1">
      <alignment vertical="center"/>
    </xf>
    <xf numFmtId="0" fontId="4" fillId="4" borderId="12" xfId="0" applyFont="1" applyFill="1" applyBorder="1" applyProtection="1">
      <alignment vertical="center"/>
    </xf>
    <xf numFmtId="0" fontId="10" fillId="6" borderId="6" xfId="0" applyFont="1" applyFill="1" applyBorder="1" applyAlignment="1" applyProtection="1">
      <alignment vertical="center"/>
    </xf>
    <xf numFmtId="0" fontId="3" fillId="6" borderId="6" xfId="0" applyFont="1" applyFill="1" applyBorder="1" applyAlignment="1" applyProtection="1">
      <alignment vertical="center"/>
    </xf>
    <xf numFmtId="0" fontId="3" fillId="0" borderId="7" xfId="0" applyFont="1" applyBorder="1" applyAlignment="1" applyProtection="1">
      <alignment horizontal="left" vertical="center"/>
    </xf>
    <xf numFmtId="176" fontId="3" fillId="0" borderId="14" xfId="0" applyNumberFormat="1" applyFont="1" applyBorder="1" applyProtection="1">
      <alignment vertical="center"/>
    </xf>
    <xf numFmtId="0" fontId="3" fillId="0" borderId="0" xfId="0" applyFont="1" applyFill="1" applyBorder="1" applyProtection="1">
      <alignment vertical="center"/>
    </xf>
    <xf numFmtId="0" fontId="6" fillId="0" borderId="0" xfId="0" applyFont="1" applyFill="1" applyBorder="1" applyAlignment="1" applyProtection="1">
      <alignment horizontal="left" vertical="center"/>
    </xf>
    <xf numFmtId="0" fontId="6" fillId="0" borderId="0" xfId="0" applyFont="1" applyFill="1" applyBorder="1" applyProtection="1">
      <alignment vertical="center"/>
    </xf>
    <xf numFmtId="0" fontId="3" fillId="0" borderId="0" xfId="0" applyFont="1" applyFill="1" applyBorder="1" applyAlignment="1" applyProtection="1">
      <alignment horizontal="center" vertical="center"/>
    </xf>
    <xf numFmtId="0" fontId="6" fillId="10" borderId="0" xfId="0" applyFont="1" applyFill="1" applyBorder="1" applyAlignment="1" applyProtection="1">
      <alignment horizontal="left" vertical="center"/>
    </xf>
    <xf numFmtId="0" fontId="5" fillId="7" borderId="15" xfId="0" applyFont="1" applyFill="1" applyBorder="1" applyAlignment="1" applyProtection="1">
      <alignment horizontal="left" vertical="center" wrapText="1"/>
    </xf>
    <xf numFmtId="0" fontId="5" fillId="7" borderId="16" xfId="0" applyFont="1" applyFill="1" applyBorder="1" applyAlignment="1" applyProtection="1">
      <alignment horizontal="center" vertical="center"/>
    </xf>
    <xf numFmtId="179" fontId="21" fillId="7" borderId="16" xfId="0" applyNumberFormat="1" applyFont="1" applyFill="1" applyBorder="1" applyAlignment="1" applyProtection="1">
      <alignment horizontal="center" vertical="center" wrapText="1"/>
    </xf>
    <xf numFmtId="179" fontId="6" fillId="7" borderId="16" xfId="0" applyNumberFormat="1" applyFont="1" applyFill="1" applyBorder="1" applyAlignment="1" applyProtection="1">
      <alignment horizontal="left" vertical="center" wrapText="1"/>
    </xf>
    <xf numFmtId="179" fontId="6" fillId="7" borderId="16" xfId="0" applyNumberFormat="1" applyFont="1" applyFill="1" applyBorder="1" applyAlignment="1" applyProtection="1">
      <alignment horizontal="center" vertical="center"/>
    </xf>
    <xf numFmtId="179" fontId="6" fillId="7" borderId="17" xfId="0" applyNumberFormat="1" applyFont="1" applyFill="1" applyBorder="1" applyAlignment="1" applyProtection="1">
      <alignment horizontal="center" vertical="center"/>
    </xf>
    <xf numFmtId="0" fontId="3" fillId="10" borderId="0" xfId="0" applyFont="1" applyFill="1" applyBorder="1" applyAlignment="1" applyProtection="1">
      <alignment horizontal="center" vertical="center"/>
    </xf>
    <xf numFmtId="179" fontId="3" fillId="10" borderId="0" xfId="0" applyNumberFormat="1" applyFont="1" applyFill="1" applyBorder="1" applyAlignment="1" applyProtection="1">
      <alignment horizontal="center" vertical="center" wrapText="1"/>
    </xf>
    <xf numFmtId="0" fontId="3" fillId="7" borderId="16" xfId="0" applyFont="1" applyFill="1" applyBorder="1" applyAlignment="1" applyProtection="1">
      <alignment horizontal="left" vertical="center" wrapText="1"/>
    </xf>
    <xf numFmtId="0" fontId="3" fillId="7" borderId="16" xfId="0" applyFont="1" applyFill="1" applyBorder="1" applyAlignment="1" applyProtection="1">
      <alignment horizontal="center" vertical="center"/>
    </xf>
    <xf numFmtId="179" fontId="3" fillId="7" borderId="16" xfId="0" applyNumberFormat="1" applyFont="1" applyFill="1" applyBorder="1" applyAlignment="1" applyProtection="1">
      <alignment horizontal="center" vertical="center"/>
    </xf>
    <xf numFmtId="0" fontId="9" fillId="0" borderId="0" xfId="3">
      <alignment vertical="center"/>
    </xf>
    <xf numFmtId="0" fontId="3" fillId="0" borderId="0" xfId="3" applyFont="1" applyAlignment="1">
      <alignment horizontal="right" vertical="center"/>
    </xf>
    <xf numFmtId="0" fontId="4" fillId="4" borderId="6" xfId="3" applyFont="1" applyFill="1" applyBorder="1" applyAlignment="1">
      <alignment horizontal="center" vertical="center" wrapText="1"/>
    </xf>
    <xf numFmtId="0" fontId="6" fillId="0" borderId="6" xfId="3" applyFont="1" applyBorder="1" applyAlignment="1" applyProtection="1">
      <alignment vertical="center" wrapText="1"/>
      <protection locked="0"/>
    </xf>
    <xf numFmtId="0" fontId="6" fillId="0" borderId="1" xfId="0" quotePrefix="1" applyFont="1" applyFill="1" applyBorder="1" applyAlignment="1" applyProtection="1">
      <alignment horizontal="center" vertical="center" wrapText="1"/>
      <protection locked="0"/>
    </xf>
    <xf numFmtId="0" fontId="6" fillId="0" borderId="1" xfId="0" quotePrefix="1" applyFont="1" applyFill="1" applyBorder="1" applyAlignment="1" applyProtection="1">
      <alignment horizontal="center" vertical="center" shrinkToFit="1"/>
      <protection locked="0"/>
    </xf>
    <xf numFmtId="0" fontId="3" fillId="0" borderId="6" xfId="0" applyFont="1" applyFill="1" applyBorder="1" applyAlignment="1" applyProtection="1">
      <alignment vertical="center" wrapText="1"/>
    </xf>
    <xf numFmtId="0" fontId="4" fillId="4" borderId="1" xfId="0" applyFont="1" applyFill="1" applyBorder="1" applyAlignment="1" applyProtection="1">
      <alignment horizontal="center" vertical="center" wrapText="1"/>
    </xf>
    <xf numFmtId="0" fontId="4" fillId="4" borderId="3" xfId="0" applyFont="1" applyFill="1" applyBorder="1" applyAlignment="1" applyProtection="1">
      <alignment horizontal="center" vertical="center"/>
    </xf>
    <xf numFmtId="38" fontId="26" fillId="2" borderId="4" xfId="1" applyFont="1" applyFill="1" applyBorder="1" applyAlignment="1" applyProtection="1">
      <alignment horizontal="right" vertical="center"/>
    </xf>
    <xf numFmtId="38" fontId="26" fillId="2" borderId="5" xfId="1" applyFont="1" applyFill="1" applyBorder="1" applyAlignment="1" applyProtection="1">
      <alignment horizontal="right" vertical="center"/>
    </xf>
    <xf numFmtId="0" fontId="6" fillId="5" borderId="1" xfId="0" applyFont="1" applyFill="1" applyBorder="1" applyAlignment="1" applyProtection="1">
      <alignment vertical="center" wrapText="1"/>
    </xf>
    <xf numFmtId="0" fontId="6" fillId="5" borderId="1" xfId="0" applyFont="1" applyFill="1" applyBorder="1" applyAlignment="1" applyProtection="1">
      <alignment horizontal="left" vertical="center"/>
    </xf>
    <xf numFmtId="0" fontId="6" fillId="5" borderId="1" xfId="0" applyFont="1" applyFill="1" applyBorder="1" applyAlignment="1" applyProtection="1">
      <alignment horizontal="left" vertical="center" wrapText="1"/>
    </xf>
    <xf numFmtId="38" fontId="6" fillId="5" borderId="1" xfId="1" quotePrefix="1" applyFont="1" applyFill="1" applyBorder="1" applyAlignment="1" applyProtection="1">
      <alignment horizontal="right" vertical="center"/>
    </xf>
    <xf numFmtId="0" fontId="6" fillId="0" borderId="1" xfId="0" applyFont="1" applyBorder="1" applyAlignment="1" applyProtection="1">
      <alignment horizontal="left" vertical="center" wrapText="1"/>
      <protection locked="0"/>
    </xf>
    <xf numFmtId="0" fontId="16" fillId="8" borderId="3" xfId="0" applyFont="1" applyFill="1" applyBorder="1" applyAlignment="1" applyProtection="1">
      <alignment horizontal="center" vertical="center" wrapText="1"/>
    </xf>
    <xf numFmtId="0" fontId="16" fillId="8" borderId="13" xfId="0" applyFont="1" applyFill="1" applyBorder="1" applyAlignment="1" applyProtection="1">
      <alignment horizontal="center" vertical="center" wrapText="1"/>
    </xf>
    <xf numFmtId="0" fontId="16" fillId="8" borderId="18" xfId="0" applyFont="1" applyFill="1" applyBorder="1" applyAlignment="1" applyProtection="1">
      <alignment horizontal="center" vertical="center" wrapText="1"/>
    </xf>
    <xf numFmtId="0" fontId="16" fillId="8" borderId="19" xfId="0" applyFont="1" applyFill="1" applyBorder="1" applyAlignment="1" applyProtection="1">
      <alignment horizontal="center" vertical="center" wrapText="1"/>
    </xf>
    <xf numFmtId="0" fontId="16" fillId="8" borderId="2" xfId="0" applyFont="1" applyFill="1" applyBorder="1" applyAlignment="1" applyProtection="1">
      <alignment horizontal="center" vertical="center" wrapText="1"/>
    </xf>
    <xf numFmtId="0" fontId="6" fillId="5" borderId="6" xfId="0" applyFont="1" applyFill="1" applyBorder="1" applyAlignment="1" applyProtection="1">
      <alignment horizontal="left" vertical="center" wrapText="1"/>
    </xf>
    <xf numFmtId="0" fontId="8" fillId="3" borderId="0" xfId="3" applyFont="1" applyFill="1" applyAlignment="1">
      <alignment horizontal="left" vertical="center"/>
    </xf>
    <xf numFmtId="0" fontId="6" fillId="5" borderId="1" xfId="0" applyFont="1" applyFill="1" applyBorder="1" applyAlignment="1" applyProtection="1">
      <alignment horizontal="center" vertical="center" wrapText="1"/>
    </xf>
  </cellXfs>
  <cellStyles count="4">
    <cellStyle name="桁区切り" xfId="1" builtinId="6"/>
    <cellStyle name="桁区切り [0.00]" xfId="2" builtinId="3"/>
    <cellStyle name="標準" xfId="0" builtinId="0"/>
    <cellStyle name="標準 3" xfId="3" xr:uid="{A9EC445E-5C40-4512-AD00-9B6228CF7B1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K25"/>
  <sheetViews>
    <sheetView showGridLines="0" tabSelected="1" view="pageBreakPreview" zoomScale="70" zoomScaleNormal="70" zoomScaleSheetLayoutView="70" workbookViewId="0"/>
  </sheetViews>
  <sheetFormatPr defaultColWidth="9" defaultRowHeight="14" x14ac:dyDescent="0.2"/>
  <cols>
    <col min="1" max="1" width="3.6328125" style="1" customWidth="1"/>
    <col min="2" max="2" width="15.6328125" style="1" customWidth="1"/>
    <col min="3" max="3" width="16.90625" style="1" customWidth="1"/>
    <col min="4" max="4" width="34.90625" style="1" customWidth="1"/>
    <col min="5" max="5" width="14.08984375" style="1" customWidth="1"/>
    <col min="6" max="6" width="13.08984375" style="1" customWidth="1"/>
    <col min="7" max="7" width="15.453125" style="1" customWidth="1"/>
    <col min="8" max="8" width="21.36328125" style="1" customWidth="1"/>
    <col min="9" max="9" width="63.453125" style="1" customWidth="1"/>
    <col min="10" max="10" width="15.7265625" style="1" customWidth="1"/>
    <col min="11" max="11" width="14.6328125" style="1" customWidth="1"/>
    <col min="12" max="16384" width="9" style="1"/>
  </cols>
  <sheetData>
    <row r="1" spans="1:11" ht="18" customHeight="1" x14ac:dyDescent="0.2">
      <c r="A1" s="6"/>
      <c r="B1" s="6"/>
      <c r="C1" s="6"/>
      <c r="D1" s="6"/>
      <c r="E1" s="6"/>
      <c r="F1" s="6"/>
      <c r="G1" s="6"/>
      <c r="H1" s="6"/>
      <c r="I1" s="6"/>
      <c r="J1" s="6"/>
      <c r="K1" s="24" t="s">
        <v>111</v>
      </c>
    </row>
    <row r="2" spans="1:11" ht="18" customHeight="1" x14ac:dyDescent="0.2">
      <c r="A2" s="6"/>
      <c r="B2" s="6"/>
      <c r="C2" s="6"/>
      <c r="D2" s="6"/>
      <c r="E2" s="6"/>
      <c r="F2" s="6"/>
      <c r="G2" s="6"/>
      <c r="H2" s="6"/>
      <c r="I2" s="6"/>
      <c r="J2" s="6"/>
      <c r="K2" s="24" t="s">
        <v>110</v>
      </c>
    </row>
    <row r="3" spans="1:11" ht="27.75" customHeight="1" x14ac:dyDescent="0.2">
      <c r="A3" s="25" t="s">
        <v>112</v>
      </c>
      <c r="B3" s="26"/>
      <c r="C3" s="26"/>
      <c r="D3" s="26"/>
      <c r="E3" s="26"/>
      <c r="F3" s="26"/>
      <c r="G3" s="26"/>
      <c r="H3" s="26"/>
      <c r="I3" s="26"/>
      <c r="J3" s="26"/>
      <c r="K3" s="27"/>
    </row>
    <row r="4" spans="1:11" x14ac:dyDescent="0.2">
      <c r="A4" s="6"/>
      <c r="B4" s="6"/>
      <c r="C4" s="6"/>
      <c r="D4" s="6"/>
      <c r="E4" s="6"/>
      <c r="F4" s="6"/>
      <c r="G4" s="6"/>
      <c r="H4" s="6"/>
      <c r="I4" s="6"/>
      <c r="J4" s="6"/>
      <c r="K4" s="6"/>
    </row>
    <row r="5" spans="1:11" ht="18.75" customHeight="1" x14ac:dyDescent="0.2">
      <c r="A5" s="28" t="s">
        <v>114</v>
      </c>
      <c r="B5" s="28"/>
      <c r="C5" s="6"/>
      <c r="D5" s="6"/>
      <c r="E5" s="6"/>
      <c r="F5" s="6"/>
      <c r="G5" s="6"/>
      <c r="H5" s="6"/>
      <c r="I5" s="6"/>
      <c r="J5" s="6"/>
      <c r="K5" s="6"/>
    </row>
    <row r="6" spans="1:11" ht="18.75" customHeight="1" x14ac:dyDescent="0.2">
      <c r="A6" s="28"/>
      <c r="B6" s="29" t="s">
        <v>7</v>
      </c>
      <c r="C6" s="29" t="s">
        <v>8</v>
      </c>
      <c r="D6" s="29" t="s">
        <v>9</v>
      </c>
      <c r="E6" s="29" t="s">
        <v>10</v>
      </c>
      <c r="F6" s="29" t="s">
        <v>11</v>
      </c>
      <c r="G6" s="29" t="s">
        <v>12</v>
      </c>
      <c r="H6" s="29" t="s">
        <v>13</v>
      </c>
      <c r="I6" s="29" t="s">
        <v>14</v>
      </c>
      <c r="J6" s="29" t="s">
        <v>15</v>
      </c>
      <c r="K6" s="29" t="s">
        <v>16</v>
      </c>
    </row>
    <row r="7" spans="1:11" s="3" customFormat="1" ht="39" customHeight="1" x14ac:dyDescent="0.2">
      <c r="A7" s="30"/>
      <c r="B7" s="29" t="s">
        <v>17</v>
      </c>
      <c r="C7" s="29" t="s">
        <v>18</v>
      </c>
      <c r="D7" s="29" t="s">
        <v>19</v>
      </c>
      <c r="E7" s="29" t="s">
        <v>20</v>
      </c>
      <c r="F7" s="29" t="s">
        <v>21</v>
      </c>
      <c r="G7" s="29" t="s">
        <v>22</v>
      </c>
      <c r="H7" s="29" t="s">
        <v>23</v>
      </c>
      <c r="I7" s="29" t="s">
        <v>24</v>
      </c>
      <c r="J7" s="29" t="s">
        <v>25</v>
      </c>
      <c r="K7" s="29" t="s">
        <v>26</v>
      </c>
    </row>
    <row r="8" spans="1:11" s="6" customFormat="1" ht="211" customHeight="1" x14ac:dyDescent="0.2">
      <c r="B8" s="5" t="s">
        <v>35</v>
      </c>
      <c r="C8" s="7" t="s">
        <v>36</v>
      </c>
      <c r="D8" s="16" t="s">
        <v>101</v>
      </c>
      <c r="E8" s="8">
        <f>SUM('MPS(input_separate)'!B9:B108)</f>
        <v>0</v>
      </c>
      <c r="F8" s="7" t="s">
        <v>37</v>
      </c>
      <c r="G8" s="9" t="s">
        <v>38</v>
      </c>
      <c r="H8" s="10" t="s">
        <v>107</v>
      </c>
      <c r="I8" s="11" t="s">
        <v>108</v>
      </c>
      <c r="J8" s="11" t="s">
        <v>39</v>
      </c>
      <c r="K8" s="11" t="s">
        <v>40</v>
      </c>
    </row>
    <row r="9" spans="1:11" ht="8.25" customHeight="1" x14ac:dyDescent="0.2">
      <c r="A9" s="6"/>
      <c r="B9" s="6"/>
      <c r="C9" s="6"/>
      <c r="D9" s="6"/>
      <c r="E9" s="6"/>
      <c r="F9" s="6"/>
      <c r="G9" s="6"/>
      <c r="H9" s="6"/>
      <c r="I9" s="6"/>
      <c r="J9" s="6"/>
      <c r="K9" s="6"/>
    </row>
    <row r="10" spans="1:11" ht="20.149999999999999" customHeight="1" x14ac:dyDescent="0.2">
      <c r="A10" s="28" t="s">
        <v>115</v>
      </c>
      <c r="B10" s="6"/>
      <c r="C10" s="6"/>
      <c r="D10" s="6"/>
      <c r="E10" s="6"/>
      <c r="F10" s="6"/>
      <c r="G10" s="6"/>
      <c r="H10" s="6"/>
      <c r="I10" s="6"/>
      <c r="J10" s="6"/>
      <c r="K10" s="6"/>
    </row>
    <row r="11" spans="1:11" ht="20.149999999999999" customHeight="1" x14ac:dyDescent="0.2">
      <c r="A11" s="6"/>
      <c r="B11" s="29" t="s">
        <v>7</v>
      </c>
      <c r="C11" s="104" t="s">
        <v>8</v>
      </c>
      <c r="D11" s="104"/>
      <c r="E11" s="29" t="s">
        <v>9</v>
      </c>
      <c r="F11" s="29" t="s">
        <v>10</v>
      </c>
      <c r="G11" s="104" t="s">
        <v>11</v>
      </c>
      <c r="H11" s="104"/>
      <c r="I11" s="104"/>
      <c r="J11" s="104" t="s">
        <v>12</v>
      </c>
      <c r="K11" s="104"/>
    </row>
    <row r="12" spans="1:11" ht="39" customHeight="1" x14ac:dyDescent="0.2">
      <c r="A12" s="6"/>
      <c r="B12" s="29" t="s">
        <v>18</v>
      </c>
      <c r="C12" s="104" t="s">
        <v>19</v>
      </c>
      <c r="D12" s="104"/>
      <c r="E12" s="29" t="s">
        <v>20</v>
      </c>
      <c r="F12" s="29" t="s">
        <v>21</v>
      </c>
      <c r="G12" s="104" t="s">
        <v>23</v>
      </c>
      <c r="H12" s="104"/>
      <c r="I12" s="104"/>
      <c r="J12" s="104" t="s">
        <v>26</v>
      </c>
      <c r="K12" s="104"/>
    </row>
    <row r="13" spans="1:11" ht="45.5" customHeight="1" x14ac:dyDescent="0.2">
      <c r="A13" s="6"/>
      <c r="B13" s="7" t="s">
        <v>138</v>
      </c>
      <c r="C13" s="108" t="s">
        <v>120</v>
      </c>
      <c r="D13" s="108"/>
      <c r="E13" s="17" t="s">
        <v>43</v>
      </c>
      <c r="F13" s="7" t="s">
        <v>46</v>
      </c>
      <c r="G13" s="112" t="s">
        <v>121</v>
      </c>
      <c r="H13" s="112"/>
      <c r="I13" s="112"/>
      <c r="J13" s="112" t="s">
        <v>45</v>
      </c>
      <c r="K13" s="112"/>
    </row>
    <row r="14" spans="1:11" ht="45.5" customHeight="1" x14ac:dyDescent="0.2">
      <c r="A14" s="6"/>
      <c r="B14" s="7" t="s">
        <v>139</v>
      </c>
      <c r="C14" s="108" t="s">
        <v>109</v>
      </c>
      <c r="D14" s="108"/>
      <c r="E14" s="17" t="s">
        <v>43</v>
      </c>
      <c r="F14" s="7" t="s">
        <v>46</v>
      </c>
      <c r="G14" s="112" t="s">
        <v>122</v>
      </c>
      <c r="H14" s="112"/>
      <c r="I14" s="112"/>
      <c r="J14" s="112" t="s">
        <v>45</v>
      </c>
      <c r="K14" s="112"/>
    </row>
    <row r="15" spans="1:11" s="6" customFormat="1" ht="299.25" customHeight="1" x14ac:dyDescent="0.2">
      <c r="B15" s="109" t="s">
        <v>41</v>
      </c>
      <c r="C15" s="110" t="s">
        <v>42</v>
      </c>
      <c r="D15" s="110"/>
      <c r="E15" s="111" t="s">
        <v>43</v>
      </c>
      <c r="F15" s="109" t="s">
        <v>44</v>
      </c>
      <c r="G15" s="112" t="s">
        <v>123</v>
      </c>
      <c r="H15" s="112"/>
      <c r="I15" s="112"/>
      <c r="J15" s="112" t="s">
        <v>45</v>
      </c>
      <c r="K15" s="112"/>
    </row>
    <row r="16" spans="1:11" s="6" customFormat="1" ht="174" customHeight="1" x14ac:dyDescent="0.2">
      <c r="B16" s="109"/>
      <c r="C16" s="110"/>
      <c r="D16" s="110"/>
      <c r="E16" s="111"/>
      <c r="F16" s="109"/>
      <c r="G16" s="112"/>
      <c r="H16" s="112"/>
      <c r="I16" s="112"/>
      <c r="J16" s="112"/>
      <c r="K16" s="112"/>
    </row>
    <row r="17" spans="1:11" ht="6.65" customHeight="1" x14ac:dyDescent="0.2">
      <c r="A17" s="6"/>
      <c r="B17" s="6"/>
      <c r="C17" s="6"/>
      <c r="D17" s="6"/>
      <c r="E17" s="6"/>
      <c r="F17" s="6"/>
      <c r="G17" s="6"/>
      <c r="H17" s="6"/>
      <c r="I17" s="6"/>
      <c r="J17" s="6"/>
      <c r="K17" s="6"/>
    </row>
    <row r="18" spans="1:11" ht="18.75" customHeight="1" x14ac:dyDescent="0.2">
      <c r="A18" s="31" t="s">
        <v>116</v>
      </c>
      <c r="B18" s="31"/>
      <c r="C18" s="6"/>
      <c r="D18" s="6"/>
      <c r="E18" s="6"/>
      <c r="F18" s="6"/>
      <c r="G18" s="6"/>
      <c r="H18" s="6"/>
      <c r="I18" s="6"/>
      <c r="J18" s="6"/>
      <c r="K18" s="6"/>
    </row>
    <row r="19" spans="1:11" ht="17.5" thickBot="1" x14ac:dyDescent="0.25">
      <c r="A19" s="6"/>
      <c r="B19" s="105" t="s">
        <v>117</v>
      </c>
      <c r="C19" s="105"/>
      <c r="D19" s="32" t="s">
        <v>21</v>
      </c>
      <c r="E19" s="6"/>
      <c r="F19" s="6"/>
      <c r="G19" s="6"/>
      <c r="H19" s="6"/>
      <c r="I19" s="6"/>
      <c r="J19" s="6"/>
      <c r="K19" s="6"/>
    </row>
    <row r="20" spans="1:11" ht="16.5" thickBot="1" x14ac:dyDescent="0.25">
      <c r="A20" s="6"/>
      <c r="B20" s="106">
        <f>ROUNDDOWN('MPS(calc_process)'!G6, 0)</f>
        <v>0</v>
      </c>
      <c r="C20" s="107"/>
      <c r="D20" s="33" t="s">
        <v>33</v>
      </c>
      <c r="E20" s="6"/>
      <c r="F20" s="6"/>
      <c r="G20" s="6"/>
      <c r="H20" s="6"/>
      <c r="I20" s="6"/>
      <c r="J20" s="6"/>
      <c r="K20" s="6"/>
    </row>
    <row r="21" spans="1:11" ht="20.149999999999999" customHeight="1" x14ac:dyDescent="0.2">
      <c r="A21" s="6"/>
      <c r="B21" s="34"/>
      <c r="C21" s="34"/>
      <c r="D21" s="6"/>
      <c r="E21" s="6"/>
      <c r="F21" s="35"/>
      <c r="G21" s="35"/>
      <c r="H21" s="6"/>
      <c r="I21" s="6"/>
      <c r="J21" s="6"/>
      <c r="K21" s="6"/>
    </row>
    <row r="22" spans="1:11" ht="18.75" customHeight="1" x14ac:dyDescent="0.2">
      <c r="A22" s="28" t="s">
        <v>6</v>
      </c>
      <c r="B22" s="6"/>
      <c r="C22" s="6"/>
      <c r="D22" s="6"/>
      <c r="E22" s="6"/>
      <c r="F22" s="6"/>
      <c r="G22" s="6"/>
      <c r="H22" s="6"/>
      <c r="I22" s="6"/>
      <c r="J22" s="6"/>
      <c r="K22" s="6"/>
    </row>
    <row r="23" spans="1:11" ht="18" customHeight="1" x14ac:dyDescent="0.2">
      <c r="A23" s="6"/>
      <c r="B23" s="36" t="s">
        <v>28</v>
      </c>
      <c r="C23" s="103" t="s">
        <v>29</v>
      </c>
      <c r="D23" s="103"/>
      <c r="E23" s="103"/>
      <c r="F23" s="103"/>
      <c r="G23" s="103"/>
      <c r="H23" s="103"/>
      <c r="I23" s="103"/>
      <c r="J23" s="37"/>
      <c r="K23" s="6"/>
    </row>
    <row r="24" spans="1:11" ht="18" customHeight="1" x14ac:dyDescent="0.2">
      <c r="A24" s="6"/>
      <c r="B24" s="36" t="s">
        <v>27</v>
      </c>
      <c r="C24" s="103" t="s">
        <v>30</v>
      </c>
      <c r="D24" s="103"/>
      <c r="E24" s="103"/>
      <c r="F24" s="103"/>
      <c r="G24" s="103"/>
      <c r="H24" s="103"/>
      <c r="I24" s="103"/>
      <c r="J24" s="37"/>
      <c r="K24" s="6"/>
    </row>
    <row r="25" spans="1:11" ht="18" customHeight="1" x14ac:dyDescent="0.2">
      <c r="A25" s="6"/>
      <c r="B25" s="36" t="s">
        <v>31</v>
      </c>
      <c r="C25" s="103" t="s">
        <v>32</v>
      </c>
      <c r="D25" s="103"/>
      <c r="E25" s="103"/>
      <c r="F25" s="103"/>
      <c r="G25" s="103"/>
      <c r="H25" s="103"/>
      <c r="I25" s="103"/>
      <c r="J25" s="37"/>
      <c r="K25" s="6"/>
    </row>
  </sheetData>
  <sheetProtection algorithmName="SHA-512" hashValue="t/FkhdavzBhMoOrQdaHtnzcKxjZzDlGjMlNzZ/jrHEIxKmgbjoxgjaKPMiMHnMtOJOnQQIEAp2jlFk1UFtWLaw==" saltValue="ELutT39KWe9lFt40RAXJnw==" spinCount="100000" sheet="1" objects="1" scenarios="1" formatCells="0" formatRows="0"/>
  <mergeCells count="23">
    <mergeCell ref="J14:K14"/>
    <mergeCell ref="J15:K16"/>
    <mergeCell ref="J11:K11"/>
    <mergeCell ref="J12:K12"/>
    <mergeCell ref="G11:I11"/>
    <mergeCell ref="G12:I12"/>
    <mergeCell ref="G13:I13"/>
    <mergeCell ref="J13:K13"/>
    <mergeCell ref="C24:I24"/>
    <mergeCell ref="C25:I25"/>
    <mergeCell ref="C11:D11"/>
    <mergeCell ref="C12:D12"/>
    <mergeCell ref="B19:C19"/>
    <mergeCell ref="B20:C20"/>
    <mergeCell ref="C23:I23"/>
    <mergeCell ref="C13:D13"/>
    <mergeCell ref="C14:D14"/>
    <mergeCell ref="B15:B16"/>
    <mergeCell ref="C15:D16"/>
    <mergeCell ref="E15:E16"/>
    <mergeCell ref="F15:F16"/>
    <mergeCell ref="G15:I16"/>
    <mergeCell ref="G14:I14"/>
  </mergeCells>
  <phoneticPr fontId="2"/>
  <pageMargins left="0.70866141732283472" right="0.70866141732283472" top="0.74803149606299213" bottom="0.74803149606299213" header="0.31496062992125984" footer="0.31496062992125984"/>
  <pageSetup paperSize="9" scale="44" orientation="landscape" r:id="rId1"/>
  <ignoredErrors>
    <ignoredError sqref="B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F109"/>
  <sheetViews>
    <sheetView showGridLines="0" view="pageBreakPreview" zoomScale="70" zoomScaleNormal="70" zoomScaleSheetLayoutView="70" workbookViewId="0"/>
  </sheetViews>
  <sheetFormatPr defaultRowHeight="13" x14ac:dyDescent="0.2"/>
  <cols>
    <col min="1" max="1" width="23.7265625" customWidth="1"/>
    <col min="2" max="6" width="40.08984375" customWidth="1"/>
  </cols>
  <sheetData>
    <row r="1" spans="1:6" ht="16.5" customHeight="1" x14ac:dyDescent="0.2">
      <c r="A1" s="12"/>
      <c r="B1" s="12"/>
      <c r="C1" s="12"/>
      <c r="D1" s="12"/>
      <c r="E1" s="38"/>
      <c r="F1" s="22" t="str">
        <f>'MPS(input)'!K1</f>
        <v>Monitoring Spreadsheet: JCM_ID_AM021_ver01.0</v>
      </c>
    </row>
    <row r="2" spans="1:6" ht="16.5" customHeight="1" x14ac:dyDescent="0.2">
      <c r="A2" s="12"/>
      <c r="B2" s="12"/>
      <c r="C2" s="12"/>
      <c r="D2" s="12"/>
      <c r="E2" s="38"/>
      <c r="F2" s="22" t="str">
        <f>'MPS(input)'!K2</f>
        <v>Reference Number:</v>
      </c>
    </row>
    <row r="3" spans="1:6" ht="28" customHeight="1" x14ac:dyDescent="0.2">
      <c r="A3" s="39" t="s">
        <v>113</v>
      </c>
      <c r="B3" s="39"/>
      <c r="C3" s="39"/>
      <c r="D3" s="39"/>
      <c r="E3" s="39"/>
      <c r="F3" s="39"/>
    </row>
    <row r="4" spans="1:6" ht="16.5" customHeight="1" x14ac:dyDescent="0.2">
      <c r="A4" s="12"/>
      <c r="B4" s="12"/>
      <c r="C4" s="12"/>
      <c r="D4" s="12"/>
      <c r="E4" s="38"/>
      <c r="F4" s="22"/>
    </row>
    <row r="5" spans="1:6" ht="18" customHeight="1" x14ac:dyDescent="0.2">
      <c r="A5" s="18"/>
      <c r="B5" s="18" t="s">
        <v>47</v>
      </c>
      <c r="C5" s="115" t="s">
        <v>54</v>
      </c>
      <c r="D5" s="116"/>
      <c r="E5" s="117"/>
      <c r="F5" s="19" t="s">
        <v>102</v>
      </c>
    </row>
    <row r="6" spans="1:6" ht="18" customHeight="1" x14ac:dyDescent="0.2">
      <c r="A6" s="23" t="s">
        <v>48</v>
      </c>
      <c r="B6" s="13" t="s">
        <v>49</v>
      </c>
      <c r="C6" s="13" t="s">
        <v>124</v>
      </c>
      <c r="D6" s="13" t="s">
        <v>125</v>
      </c>
      <c r="E6" s="13" t="s">
        <v>50</v>
      </c>
      <c r="F6" s="13" t="s">
        <v>126</v>
      </c>
    </row>
    <row r="7" spans="1:6" ht="45.65" customHeight="1" x14ac:dyDescent="0.2">
      <c r="A7" s="113" t="s">
        <v>51</v>
      </c>
      <c r="B7" s="13" t="s">
        <v>52</v>
      </c>
      <c r="C7" s="13" t="s">
        <v>118</v>
      </c>
      <c r="D7" s="13" t="s">
        <v>119</v>
      </c>
      <c r="E7" s="13" t="s">
        <v>103</v>
      </c>
      <c r="F7" s="13" t="s">
        <v>106</v>
      </c>
    </row>
    <row r="8" spans="1:6" ht="16.5" customHeight="1" x14ac:dyDescent="0.2">
      <c r="A8" s="114"/>
      <c r="B8" s="13" t="s">
        <v>37</v>
      </c>
      <c r="C8" s="13" t="s">
        <v>55</v>
      </c>
      <c r="D8" s="13" t="s">
        <v>55</v>
      </c>
      <c r="E8" s="13" t="s">
        <v>53</v>
      </c>
      <c r="F8" s="13"/>
    </row>
    <row r="9" spans="1:6" ht="14" x14ac:dyDescent="0.2">
      <c r="A9" s="40">
        <v>1</v>
      </c>
      <c r="B9" s="14"/>
      <c r="C9" s="14"/>
      <c r="D9" s="14"/>
      <c r="E9" s="15"/>
      <c r="F9" s="41" t="str">
        <f t="shared" ref="F9:F73" si="0">IFERROR(B9*E9*(1-C9/D9),"")</f>
        <v/>
      </c>
    </row>
    <row r="10" spans="1:6" ht="14" x14ac:dyDescent="0.2">
      <c r="A10" s="40">
        <v>2</v>
      </c>
      <c r="B10" s="14"/>
      <c r="C10" s="14"/>
      <c r="D10" s="14"/>
      <c r="E10" s="15"/>
      <c r="F10" s="41" t="str">
        <f t="shared" si="0"/>
        <v/>
      </c>
    </row>
    <row r="11" spans="1:6" ht="14" x14ac:dyDescent="0.2">
      <c r="A11" s="40">
        <v>3</v>
      </c>
      <c r="B11" s="14"/>
      <c r="C11" s="14"/>
      <c r="D11" s="14"/>
      <c r="E11" s="15"/>
      <c r="F11" s="41" t="str">
        <f t="shared" si="0"/>
        <v/>
      </c>
    </row>
    <row r="12" spans="1:6" ht="14" x14ac:dyDescent="0.2">
      <c r="A12" s="40">
        <v>4</v>
      </c>
      <c r="B12" s="14"/>
      <c r="C12" s="14"/>
      <c r="D12" s="14"/>
      <c r="E12" s="15"/>
      <c r="F12" s="41" t="str">
        <f t="shared" si="0"/>
        <v/>
      </c>
    </row>
    <row r="13" spans="1:6" ht="14" x14ac:dyDescent="0.2">
      <c r="A13" s="40">
        <v>5</v>
      </c>
      <c r="B13" s="14"/>
      <c r="C13" s="14"/>
      <c r="D13" s="14"/>
      <c r="E13" s="15"/>
      <c r="F13" s="41" t="str">
        <f t="shared" si="0"/>
        <v/>
      </c>
    </row>
    <row r="14" spans="1:6" ht="14" x14ac:dyDescent="0.2">
      <c r="A14" s="40">
        <v>6</v>
      </c>
      <c r="B14" s="14"/>
      <c r="C14" s="14"/>
      <c r="D14" s="14"/>
      <c r="E14" s="15"/>
      <c r="F14" s="41" t="str">
        <f t="shared" si="0"/>
        <v/>
      </c>
    </row>
    <row r="15" spans="1:6" ht="14" x14ac:dyDescent="0.2">
      <c r="A15" s="40">
        <v>7</v>
      </c>
      <c r="B15" s="14"/>
      <c r="C15" s="14"/>
      <c r="D15" s="14"/>
      <c r="E15" s="15"/>
      <c r="F15" s="41" t="str">
        <f t="shared" si="0"/>
        <v/>
      </c>
    </row>
    <row r="16" spans="1:6" ht="14" x14ac:dyDescent="0.2">
      <c r="A16" s="40">
        <v>8</v>
      </c>
      <c r="B16" s="14"/>
      <c r="C16" s="14"/>
      <c r="D16" s="14"/>
      <c r="E16" s="15"/>
      <c r="F16" s="41" t="str">
        <f t="shared" si="0"/>
        <v/>
      </c>
    </row>
    <row r="17" spans="1:6" ht="14" x14ac:dyDescent="0.2">
      <c r="A17" s="40">
        <v>9</v>
      </c>
      <c r="B17" s="14"/>
      <c r="C17" s="14"/>
      <c r="D17" s="14"/>
      <c r="E17" s="15"/>
      <c r="F17" s="41" t="str">
        <f t="shared" si="0"/>
        <v/>
      </c>
    </row>
    <row r="18" spans="1:6" ht="14" x14ac:dyDescent="0.2">
      <c r="A18" s="40">
        <v>10</v>
      </c>
      <c r="B18" s="14"/>
      <c r="C18" s="14"/>
      <c r="D18" s="14"/>
      <c r="E18" s="15"/>
      <c r="F18" s="41" t="str">
        <f t="shared" si="0"/>
        <v/>
      </c>
    </row>
    <row r="19" spans="1:6" ht="14" x14ac:dyDescent="0.2">
      <c r="A19" s="40">
        <v>11</v>
      </c>
      <c r="B19" s="14"/>
      <c r="C19" s="14"/>
      <c r="D19" s="14"/>
      <c r="E19" s="15"/>
      <c r="F19" s="41" t="str">
        <f t="shared" si="0"/>
        <v/>
      </c>
    </row>
    <row r="20" spans="1:6" ht="14" x14ac:dyDescent="0.2">
      <c r="A20" s="40">
        <v>12</v>
      </c>
      <c r="B20" s="14"/>
      <c r="C20" s="14"/>
      <c r="D20" s="14"/>
      <c r="E20" s="15"/>
      <c r="F20" s="41" t="str">
        <f t="shared" si="0"/>
        <v/>
      </c>
    </row>
    <row r="21" spans="1:6" ht="14" x14ac:dyDescent="0.2">
      <c r="A21" s="40">
        <v>13</v>
      </c>
      <c r="B21" s="14"/>
      <c r="C21" s="14"/>
      <c r="D21" s="14"/>
      <c r="E21" s="15"/>
      <c r="F21" s="41" t="str">
        <f t="shared" si="0"/>
        <v/>
      </c>
    </row>
    <row r="22" spans="1:6" ht="14" x14ac:dyDescent="0.2">
      <c r="A22" s="40">
        <v>14</v>
      </c>
      <c r="B22" s="14"/>
      <c r="C22" s="14"/>
      <c r="D22" s="14"/>
      <c r="E22" s="15"/>
      <c r="F22" s="41" t="str">
        <f t="shared" si="0"/>
        <v/>
      </c>
    </row>
    <row r="23" spans="1:6" ht="14" x14ac:dyDescent="0.2">
      <c r="A23" s="40">
        <v>15</v>
      </c>
      <c r="B23" s="14"/>
      <c r="C23" s="14"/>
      <c r="D23" s="14"/>
      <c r="E23" s="15"/>
      <c r="F23" s="41" t="str">
        <f t="shared" si="0"/>
        <v/>
      </c>
    </row>
    <row r="24" spans="1:6" ht="14" x14ac:dyDescent="0.2">
      <c r="A24" s="40">
        <v>16</v>
      </c>
      <c r="B24" s="14"/>
      <c r="C24" s="14"/>
      <c r="D24" s="14"/>
      <c r="E24" s="15"/>
      <c r="F24" s="41" t="str">
        <f t="shared" si="0"/>
        <v/>
      </c>
    </row>
    <row r="25" spans="1:6" ht="14" x14ac:dyDescent="0.2">
      <c r="A25" s="40">
        <v>17</v>
      </c>
      <c r="B25" s="14"/>
      <c r="C25" s="14"/>
      <c r="D25" s="14"/>
      <c r="E25" s="15"/>
      <c r="F25" s="41" t="str">
        <f t="shared" si="0"/>
        <v/>
      </c>
    </row>
    <row r="26" spans="1:6" ht="14" x14ac:dyDescent="0.2">
      <c r="A26" s="40">
        <v>18</v>
      </c>
      <c r="B26" s="14"/>
      <c r="C26" s="14"/>
      <c r="D26" s="14"/>
      <c r="E26" s="15"/>
      <c r="F26" s="41" t="str">
        <f t="shared" si="0"/>
        <v/>
      </c>
    </row>
    <row r="27" spans="1:6" ht="14" x14ac:dyDescent="0.2">
      <c r="A27" s="40">
        <v>19</v>
      </c>
      <c r="B27" s="14"/>
      <c r="C27" s="14"/>
      <c r="D27" s="14"/>
      <c r="E27" s="15"/>
      <c r="F27" s="41" t="str">
        <f t="shared" si="0"/>
        <v/>
      </c>
    </row>
    <row r="28" spans="1:6" ht="14" x14ac:dyDescent="0.2">
      <c r="A28" s="40">
        <v>20</v>
      </c>
      <c r="B28" s="14"/>
      <c r="C28" s="14"/>
      <c r="D28" s="14"/>
      <c r="E28" s="15"/>
      <c r="F28" s="41" t="str">
        <f t="shared" si="0"/>
        <v/>
      </c>
    </row>
    <row r="29" spans="1:6" ht="14" x14ac:dyDescent="0.2">
      <c r="A29" s="40">
        <v>21</v>
      </c>
      <c r="B29" s="14"/>
      <c r="C29" s="14"/>
      <c r="D29" s="14"/>
      <c r="E29" s="15"/>
      <c r="F29" s="41" t="str">
        <f t="shared" si="0"/>
        <v/>
      </c>
    </row>
    <row r="30" spans="1:6" ht="14" x14ac:dyDescent="0.2">
      <c r="A30" s="40">
        <v>22</v>
      </c>
      <c r="B30" s="14"/>
      <c r="C30" s="14"/>
      <c r="D30" s="14"/>
      <c r="E30" s="15"/>
      <c r="F30" s="41" t="str">
        <f t="shared" si="0"/>
        <v/>
      </c>
    </row>
    <row r="31" spans="1:6" ht="14" x14ac:dyDescent="0.2">
      <c r="A31" s="40">
        <v>23</v>
      </c>
      <c r="B31" s="14"/>
      <c r="C31" s="14"/>
      <c r="D31" s="14"/>
      <c r="E31" s="15"/>
      <c r="F31" s="41" t="str">
        <f t="shared" si="0"/>
        <v/>
      </c>
    </row>
    <row r="32" spans="1:6" ht="14" x14ac:dyDescent="0.2">
      <c r="A32" s="40">
        <v>24</v>
      </c>
      <c r="B32" s="14"/>
      <c r="C32" s="14"/>
      <c r="D32" s="14"/>
      <c r="E32" s="15"/>
      <c r="F32" s="41" t="str">
        <f t="shared" si="0"/>
        <v/>
      </c>
    </row>
    <row r="33" spans="1:6" ht="14" x14ac:dyDescent="0.2">
      <c r="A33" s="40">
        <v>25</v>
      </c>
      <c r="B33" s="14"/>
      <c r="C33" s="14"/>
      <c r="D33" s="14"/>
      <c r="E33" s="15"/>
      <c r="F33" s="41" t="str">
        <f t="shared" si="0"/>
        <v/>
      </c>
    </row>
    <row r="34" spans="1:6" ht="14" x14ac:dyDescent="0.2">
      <c r="A34" s="40">
        <v>26</v>
      </c>
      <c r="B34" s="14"/>
      <c r="C34" s="14"/>
      <c r="D34" s="14"/>
      <c r="E34" s="15"/>
      <c r="F34" s="41" t="str">
        <f t="shared" si="0"/>
        <v/>
      </c>
    </row>
    <row r="35" spans="1:6" ht="14" x14ac:dyDescent="0.2">
      <c r="A35" s="40">
        <v>27</v>
      </c>
      <c r="B35" s="14"/>
      <c r="C35" s="14"/>
      <c r="D35" s="14"/>
      <c r="E35" s="15"/>
      <c r="F35" s="41" t="str">
        <f t="shared" si="0"/>
        <v/>
      </c>
    </row>
    <row r="36" spans="1:6" ht="14" x14ac:dyDescent="0.2">
      <c r="A36" s="40">
        <v>28</v>
      </c>
      <c r="B36" s="14"/>
      <c r="C36" s="14"/>
      <c r="D36" s="14"/>
      <c r="E36" s="15"/>
      <c r="F36" s="41" t="str">
        <f t="shared" si="0"/>
        <v/>
      </c>
    </row>
    <row r="37" spans="1:6" ht="14" x14ac:dyDescent="0.2">
      <c r="A37" s="40">
        <v>29</v>
      </c>
      <c r="B37" s="14"/>
      <c r="C37" s="14"/>
      <c r="D37" s="14"/>
      <c r="E37" s="15"/>
      <c r="F37" s="41" t="str">
        <f t="shared" si="0"/>
        <v/>
      </c>
    </row>
    <row r="38" spans="1:6" ht="14" x14ac:dyDescent="0.2">
      <c r="A38" s="40">
        <v>30</v>
      </c>
      <c r="B38" s="14"/>
      <c r="C38" s="14"/>
      <c r="D38" s="14"/>
      <c r="E38" s="15"/>
      <c r="F38" s="41" t="str">
        <f t="shared" si="0"/>
        <v/>
      </c>
    </row>
    <row r="39" spans="1:6" ht="14" x14ac:dyDescent="0.2">
      <c r="A39" s="40">
        <v>31</v>
      </c>
      <c r="B39" s="14"/>
      <c r="C39" s="14"/>
      <c r="D39" s="14"/>
      <c r="E39" s="15"/>
      <c r="F39" s="41" t="str">
        <f t="shared" si="0"/>
        <v/>
      </c>
    </row>
    <row r="40" spans="1:6" ht="14" x14ac:dyDescent="0.2">
      <c r="A40" s="40">
        <v>32</v>
      </c>
      <c r="B40" s="14"/>
      <c r="C40" s="14"/>
      <c r="D40" s="14"/>
      <c r="E40" s="15"/>
      <c r="F40" s="41" t="str">
        <f t="shared" si="0"/>
        <v/>
      </c>
    </row>
    <row r="41" spans="1:6" ht="14" x14ac:dyDescent="0.2">
      <c r="A41" s="40">
        <v>33</v>
      </c>
      <c r="B41" s="14"/>
      <c r="C41" s="14"/>
      <c r="D41" s="14"/>
      <c r="E41" s="15"/>
      <c r="F41" s="41" t="str">
        <f t="shared" si="0"/>
        <v/>
      </c>
    </row>
    <row r="42" spans="1:6" ht="14" x14ac:dyDescent="0.2">
      <c r="A42" s="40">
        <v>34</v>
      </c>
      <c r="B42" s="14"/>
      <c r="C42" s="14"/>
      <c r="D42" s="14"/>
      <c r="E42" s="15"/>
      <c r="F42" s="41" t="str">
        <f t="shared" si="0"/>
        <v/>
      </c>
    </row>
    <row r="43" spans="1:6" ht="14" x14ac:dyDescent="0.2">
      <c r="A43" s="40">
        <v>35</v>
      </c>
      <c r="B43" s="14"/>
      <c r="C43" s="14"/>
      <c r="D43" s="14"/>
      <c r="E43" s="15"/>
      <c r="F43" s="41" t="str">
        <f t="shared" si="0"/>
        <v/>
      </c>
    </row>
    <row r="44" spans="1:6" ht="14" x14ac:dyDescent="0.2">
      <c r="A44" s="40">
        <v>36</v>
      </c>
      <c r="B44" s="14"/>
      <c r="C44" s="14"/>
      <c r="D44" s="14"/>
      <c r="E44" s="15"/>
      <c r="F44" s="41" t="str">
        <f t="shared" si="0"/>
        <v/>
      </c>
    </row>
    <row r="45" spans="1:6" ht="14" x14ac:dyDescent="0.2">
      <c r="A45" s="40">
        <v>37</v>
      </c>
      <c r="B45" s="14"/>
      <c r="C45" s="14"/>
      <c r="D45" s="14"/>
      <c r="E45" s="15"/>
      <c r="F45" s="41" t="str">
        <f t="shared" si="0"/>
        <v/>
      </c>
    </row>
    <row r="46" spans="1:6" ht="14" x14ac:dyDescent="0.2">
      <c r="A46" s="40">
        <v>38</v>
      </c>
      <c r="B46" s="14"/>
      <c r="C46" s="14"/>
      <c r="D46" s="14"/>
      <c r="E46" s="15"/>
      <c r="F46" s="41" t="str">
        <f t="shared" si="0"/>
        <v/>
      </c>
    </row>
    <row r="47" spans="1:6" ht="14" x14ac:dyDescent="0.2">
      <c r="A47" s="40">
        <v>39</v>
      </c>
      <c r="B47" s="14"/>
      <c r="C47" s="14"/>
      <c r="D47" s="14"/>
      <c r="E47" s="15"/>
      <c r="F47" s="41" t="str">
        <f t="shared" si="0"/>
        <v/>
      </c>
    </row>
    <row r="48" spans="1:6" ht="14" x14ac:dyDescent="0.2">
      <c r="A48" s="40">
        <v>40</v>
      </c>
      <c r="B48" s="14"/>
      <c r="C48" s="14"/>
      <c r="D48" s="14"/>
      <c r="E48" s="15"/>
      <c r="F48" s="41" t="str">
        <f t="shared" si="0"/>
        <v/>
      </c>
    </row>
    <row r="49" spans="1:6" ht="14" x14ac:dyDescent="0.2">
      <c r="A49" s="40">
        <v>41</v>
      </c>
      <c r="B49" s="14"/>
      <c r="C49" s="14"/>
      <c r="D49" s="14"/>
      <c r="E49" s="15"/>
      <c r="F49" s="41" t="str">
        <f t="shared" si="0"/>
        <v/>
      </c>
    </row>
    <row r="50" spans="1:6" ht="14" x14ac:dyDescent="0.2">
      <c r="A50" s="40">
        <v>42</v>
      </c>
      <c r="B50" s="14"/>
      <c r="C50" s="14"/>
      <c r="D50" s="14"/>
      <c r="E50" s="15"/>
      <c r="F50" s="41" t="str">
        <f t="shared" si="0"/>
        <v/>
      </c>
    </row>
    <row r="51" spans="1:6" ht="14" x14ac:dyDescent="0.2">
      <c r="A51" s="40">
        <v>43</v>
      </c>
      <c r="B51" s="14"/>
      <c r="C51" s="14"/>
      <c r="D51" s="14"/>
      <c r="E51" s="15"/>
      <c r="F51" s="41" t="str">
        <f t="shared" si="0"/>
        <v/>
      </c>
    </row>
    <row r="52" spans="1:6" ht="14" x14ac:dyDescent="0.2">
      <c r="A52" s="40">
        <v>44</v>
      </c>
      <c r="B52" s="14"/>
      <c r="C52" s="14"/>
      <c r="D52" s="14"/>
      <c r="E52" s="15"/>
      <c r="F52" s="41" t="str">
        <f t="shared" si="0"/>
        <v/>
      </c>
    </row>
    <row r="53" spans="1:6" ht="14" x14ac:dyDescent="0.2">
      <c r="A53" s="40">
        <v>45</v>
      </c>
      <c r="B53" s="14"/>
      <c r="C53" s="14"/>
      <c r="D53" s="14"/>
      <c r="E53" s="15"/>
      <c r="F53" s="41" t="str">
        <f t="shared" si="0"/>
        <v/>
      </c>
    </row>
    <row r="54" spans="1:6" ht="14" x14ac:dyDescent="0.2">
      <c r="A54" s="40">
        <v>46</v>
      </c>
      <c r="B54" s="14"/>
      <c r="C54" s="14"/>
      <c r="D54" s="14"/>
      <c r="E54" s="15"/>
      <c r="F54" s="41" t="str">
        <f t="shared" si="0"/>
        <v/>
      </c>
    </row>
    <row r="55" spans="1:6" ht="14" x14ac:dyDescent="0.2">
      <c r="A55" s="40">
        <v>47</v>
      </c>
      <c r="B55" s="14"/>
      <c r="C55" s="14"/>
      <c r="D55" s="14"/>
      <c r="E55" s="15"/>
      <c r="F55" s="41" t="str">
        <f t="shared" si="0"/>
        <v/>
      </c>
    </row>
    <row r="56" spans="1:6" ht="14" x14ac:dyDescent="0.2">
      <c r="A56" s="40">
        <v>48</v>
      </c>
      <c r="B56" s="14"/>
      <c r="C56" s="14"/>
      <c r="D56" s="14"/>
      <c r="E56" s="15"/>
      <c r="F56" s="41" t="str">
        <f t="shared" si="0"/>
        <v/>
      </c>
    </row>
    <row r="57" spans="1:6" ht="14" x14ac:dyDescent="0.2">
      <c r="A57" s="40">
        <v>49</v>
      </c>
      <c r="B57" s="14"/>
      <c r="C57" s="14"/>
      <c r="D57" s="14"/>
      <c r="E57" s="15"/>
      <c r="F57" s="41" t="str">
        <f t="shared" si="0"/>
        <v/>
      </c>
    </row>
    <row r="58" spans="1:6" ht="14" x14ac:dyDescent="0.2">
      <c r="A58" s="40">
        <v>50</v>
      </c>
      <c r="B58" s="14"/>
      <c r="C58" s="14"/>
      <c r="D58" s="14"/>
      <c r="E58" s="15"/>
      <c r="F58" s="41" t="str">
        <f t="shared" si="0"/>
        <v/>
      </c>
    </row>
    <row r="59" spans="1:6" ht="14" x14ac:dyDescent="0.2">
      <c r="A59" s="40">
        <v>51</v>
      </c>
      <c r="B59" s="14"/>
      <c r="C59" s="14"/>
      <c r="D59" s="14"/>
      <c r="E59" s="15"/>
      <c r="F59" s="41" t="str">
        <f t="shared" si="0"/>
        <v/>
      </c>
    </row>
    <row r="60" spans="1:6" ht="14" x14ac:dyDescent="0.2">
      <c r="A60" s="40">
        <v>52</v>
      </c>
      <c r="B60" s="14"/>
      <c r="C60" s="14"/>
      <c r="D60" s="14"/>
      <c r="E60" s="15"/>
      <c r="F60" s="41" t="str">
        <f t="shared" si="0"/>
        <v/>
      </c>
    </row>
    <row r="61" spans="1:6" ht="14" x14ac:dyDescent="0.2">
      <c r="A61" s="40">
        <v>53</v>
      </c>
      <c r="B61" s="14"/>
      <c r="C61" s="14"/>
      <c r="D61" s="14"/>
      <c r="E61" s="15"/>
      <c r="F61" s="41" t="str">
        <f t="shared" si="0"/>
        <v/>
      </c>
    </row>
    <row r="62" spans="1:6" ht="14" x14ac:dyDescent="0.2">
      <c r="A62" s="40">
        <v>54</v>
      </c>
      <c r="B62" s="14"/>
      <c r="C62" s="14"/>
      <c r="D62" s="14"/>
      <c r="E62" s="15"/>
      <c r="F62" s="41" t="str">
        <f t="shared" si="0"/>
        <v/>
      </c>
    </row>
    <row r="63" spans="1:6" ht="14" x14ac:dyDescent="0.2">
      <c r="A63" s="40">
        <v>55</v>
      </c>
      <c r="B63" s="14"/>
      <c r="C63" s="14"/>
      <c r="D63" s="14"/>
      <c r="E63" s="15"/>
      <c r="F63" s="41" t="str">
        <f t="shared" si="0"/>
        <v/>
      </c>
    </row>
    <row r="64" spans="1:6" ht="14" x14ac:dyDescent="0.2">
      <c r="A64" s="40">
        <v>56</v>
      </c>
      <c r="B64" s="14"/>
      <c r="C64" s="14"/>
      <c r="D64" s="14"/>
      <c r="E64" s="15"/>
      <c r="F64" s="41" t="str">
        <f t="shared" si="0"/>
        <v/>
      </c>
    </row>
    <row r="65" spans="1:6" ht="14" x14ac:dyDescent="0.2">
      <c r="A65" s="40">
        <v>57</v>
      </c>
      <c r="B65" s="14"/>
      <c r="C65" s="14"/>
      <c r="D65" s="14"/>
      <c r="E65" s="15"/>
      <c r="F65" s="41" t="str">
        <f t="shared" si="0"/>
        <v/>
      </c>
    </row>
    <row r="66" spans="1:6" ht="14" x14ac:dyDescent="0.2">
      <c r="A66" s="40">
        <v>58</v>
      </c>
      <c r="B66" s="14"/>
      <c r="C66" s="14"/>
      <c r="D66" s="14"/>
      <c r="E66" s="15"/>
      <c r="F66" s="41" t="str">
        <f t="shared" si="0"/>
        <v/>
      </c>
    </row>
    <row r="67" spans="1:6" ht="14" x14ac:dyDescent="0.2">
      <c r="A67" s="40">
        <v>59</v>
      </c>
      <c r="B67" s="14"/>
      <c r="C67" s="14"/>
      <c r="D67" s="14"/>
      <c r="E67" s="15"/>
      <c r="F67" s="41" t="str">
        <f t="shared" si="0"/>
        <v/>
      </c>
    </row>
    <row r="68" spans="1:6" ht="14" x14ac:dyDescent="0.2">
      <c r="A68" s="40">
        <v>60</v>
      </c>
      <c r="B68" s="14"/>
      <c r="C68" s="14"/>
      <c r="D68" s="14"/>
      <c r="E68" s="15"/>
      <c r="F68" s="41" t="str">
        <f t="shared" si="0"/>
        <v/>
      </c>
    </row>
    <row r="69" spans="1:6" ht="14" x14ac:dyDescent="0.2">
      <c r="A69" s="40">
        <v>61</v>
      </c>
      <c r="B69" s="14"/>
      <c r="C69" s="14"/>
      <c r="D69" s="14"/>
      <c r="E69" s="15"/>
      <c r="F69" s="41" t="str">
        <f t="shared" si="0"/>
        <v/>
      </c>
    </row>
    <row r="70" spans="1:6" ht="14" x14ac:dyDescent="0.2">
      <c r="A70" s="40">
        <v>62</v>
      </c>
      <c r="B70" s="14"/>
      <c r="C70" s="14"/>
      <c r="D70" s="14"/>
      <c r="E70" s="15"/>
      <c r="F70" s="41" t="str">
        <f t="shared" si="0"/>
        <v/>
      </c>
    </row>
    <row r="71" spans="1:6" ht="14" x14ac:dyDescent="0.2">
      <c r="A71" s="40">
        <v>63</v>
      </c>
      <c r="B71" s="14"/>
      <c r="C71" s="14"/>
      <c r="D71" s="14"/>
      <c r="E71" s="15"/>
      <c r="F71" s="41" t="str">
        <f t="shared" si="0"/>
        <v/>
      </c>
    </row>
    <row r="72" spans="1:6" ht="14" x14ac:dyDescent="0.2">
      <c r="A72" s="40">
        <v>64</v>
      </c>
      <c r="B72" s="14"/>
      <c r="C72" s="14"/>
      <c r="D72" s="14"/>
      <c r="E72" s="15"/>
      <c r="F72" s="41" t="str">
        <f t="shared" si="0"/>
        <v/>
      </c>
    </row>
    <row r="73" spans="1:6" ht="14" x14ac:dyDescent="0.2">
      <c r="A73" s="40">
        <v>65</v>
      </c>
      <c r="B73" s="14"/>
      <c r="C73" s="14"/>
      <c r="D73" s="14"/>
      <c r="E73" s="15"/>
      <c r="F73" s="41" t="str">
        <f t="shared" si="0"/>
        <v/>
      </c>
    </row>
    <row r="74" spans="1:6" ht="14" x14ac:dyDescent="0.2">
      <c r="A74" s="40">
        <v>66</v>
      </c>
      <c r="B74" s="14"/>
      <c r="C74" s="14"/>
      <c r="D74" s="14"/>
      <c r="E74" s="15"/>
      <c r="F74" s="41" t="str">
        <f t="shared" ref="F74:F108" si="1">IFERROR(B74*E74*(1-C74/D74),"")</f>
        <v/>
      </c>
    </row>
    <row r="75" spans="1:6" ht="14" x14ac:dyDescent="0.2">
      <c r="A75" s="40">
        <v>67</v>
      </c>
      <c r="B75" s="14"/>
      <c r="C75" s="14"/>
      <c r="D75" s="14"/>
      <c r="E75" s="15"/>
      <c r="F75" s="41" t="str">
        <f t="shared" si="1"/>
        <v/>
      </c>
    </row>
    <row r="76" spans="1:6" ht="14" x14ac:dyDescent="0.2">
      <c r="A76" s="40">
        <v>68</v>
      </c>
      <c r="B76" s="14"/>
      <c r="C76" s="14"/>
      <c r="D76" s="14"/>
      <c r="E76" s="15"/>
      <c r="F76" s="41" t="str">
        <f t="shared" si="1"/>
        <v/>
      </c>
    </row>
    <row r="77" spans="1:6" ht="14" x14ac:dyDescent="0.2">
      <c r="A77" s="40">
        <v>69</v>
      </c>
      <c r="B77" s="14"/>
      <c r="C77" s="14"/>
      <c r="D77" s="14"/>
      <c r="E77" s="15"/>
      <c r="F77" s="41" t="str">
        <f t="shared" si="1"/>
        <v/>
      </c>
    </row>
    <row r="78" spans="1:6" ht="14" x14ac:dyDescent="0.2">
      <c r="A78" s="40">
        <v>70</v>
      </c>
      <c r="B78" s="14"/>
      <c r="C78" s="14"/>
      <c r="D78" s="14"/>
      <c r="E78" s="15"/>
      <c r="F78" s="41" t="str">
        <f t="shared" si="1"/>
        <v/>
      </c>
    </row>
    <row r="79" spans="1:6" ht="14" x14ac:dyDescent="0.2">
      <c r="A79" s="40">
        <v>71</v>
      </c>
      <c r="B79" s="14"/>
      <c r="C79" s="14"/>
      <c r="D79" s="14"/>
      <c r="E79" s="15"/>
      <c r="F79" s="41" t="str">
        <f t="shared" si="1"/>
        <v/>
      </c>
    </row>
    <row r="80" spans="1:6" ht="14" x14ac:dyDescent="0.2">
      <c r="A80" s="40">
        <v>72</v>
      </c>
      <c r="B80" s="14"/>
      <c r="C80" s="14"/>
      <c r="D80" s="14"/>
      <c r="E80" s="15"/>
      <c r="F80" s="41" t="str">
        <f t="shared" si="1"/>
        <v/>
      </c>
    </row>
    <row r="81" spans="1:6" ht="14" x14ac:dyDescent="0.2">
      <c r="A81" s="40">
        <v>73</v>
      </c>
      <c r="B81" s="14"/>
      <c r="C81" s="14"/>
      <c r="D81" s="14"/>
      <c r="E81" s="15"/>
      <c r="F81" s="41" t="str">
        <f t="shared" si="1"/>
        <v/>
      </c>
    </row>
    <row r="82" spans="1:6" ht="14" x14ac:dyDescent="0.2">
      <c r="A82" s="40">
        <v>74</v>
      </c>
      <c r="B82" s="14"/>
      <c r="C82" s="14"/>
      <c r="D82" s="14"/>
      <c r="E82" s="15"/>
      <c r="F82" s="41" t="str">
        <f t="shared" si="1"/>
        <v/>
      </c>
    </row>
    <row r="83" spans="1:6" ht="14" x14ac:dyDescent="0.2">
      <c r="A83" s="40">
        <v>75</v>
      </c>
      <c r="B83" s="14"/>
      <c r="C83" s="14"/>
      <c r="D83" s="14"/>
      <c r="E83" s="15"/>
      <c r="F83" s="41" t="str">
        <f t="shared" si="1"/>
        <v/>
      </c>
    </row>
    <row r="84" spans="1:6" ht="14" x14ac:dyDescent="0.2">
      <c r="A84" s="40">
        <v>76</v>
      </c>
      <c r="B84" s="14"/>
      <c r="C84" s="14"/>
      <c r="D84" s="14"/>
      <c r="E84" s="15"/>
      <c r="F84" s="41" t="str">
        <f t="shared" si="1"/>
        <v/>
      </c>
    </row>
    <row r="85" spans="1:6" ht="14" x14ac:dyDescent="0.2">
      <c r="A85" s="40">
        <v>77</v>
      </c>
      <c r="B85" s="14"/>
      <c r="C85" s="14"/>
      <c r="D85" s="14"/>
      <c r="E85" s="15"/>
      <c r="F85" s="41" t="str">
        <f t="shared" si="1"/>
        <v/>
      </c>
    </row>
    <row r="86" spans="1:6" ht="14" x14ac:dyDescent="0.2">
      <c r="A86" s="40">
        <v>78</v>
      </c>
      <c r="B86" s="14"/>
      <c r="C86" s="14"/>
      <c r="D86" s="14"/>
      <c r="E86" s="15"/>
      <c r="F86" s="41" t="str">
        <f t="shared" si="1"/>
        <v/>
      </c>
    </row>
    <row r="87" spans="1:6" ht="14" x14ac:dyDescent="0.2">
      <c r="A87" s="40">
        <v>79</v>
      </c>
      <c r="B87" s="14"/>
      <c r="C87" s="14"/>
      <c r="D87" s="14"/>
      <c r="E87" s="15"/>
      <c r="F87" s="41" t="str">
        <f t="shared" si="1"/>
        <v/>
      </c>
    </row>
    <row r="88" spans="1:6" ht="14" x14ac:dyDescent="0.2">
      <c r="A88" s="40">
        <v>80</v>
      </c>
      <c r="B88" s="14"/>
      <c r="C88" s="14"/>
      <c r="D88" s="14"/>
      <c r="E88" s="15"/>
      <c r="F88" s="41" t="str">
        <f t="shared" si="1"/>
        <v/>
      </c>
    </row>
    <row r="89" spans="1:6" ht="14" x14ac:dyDescent="0.2">
      <c r="A89" s="40">
        <v>81</v>
      </c>
      <c r="B89" s="14"/>
      <c r="C89" s="14"/>
      <c r="D89" s="14"/>
      <c r="E89" s="15"/>
      <c r="F89" s="41" t="str">
        <f t="shared" si="1"/>
        <v/>
      </c>
    </row>
    <row r="90" spans="1:6" ht="14" x14ac:dyDescent="0.2">
      <c r="A90" s="40">
        <v>82</v>
      </c>
      <c r="B90" s="14"/>
      <c r="C90" s="14"/>
      <c r="D90" s="14"/>
      <c r="E90" s="15"/>
      <c r="F90" s="41" t="str">
        <f t="shared" si="1"/>
        <v/>
      </c>
    </row>
    <row r="91" spans="1:6" ht="14" x14ac:dyDescent="0.2">
      <c r="A91" s="40">
        <v>83</v>
      </c>
      <c r="B91" s="14"/>
      <c r="C91" s="14"/>
      <c r="D91" s="14"/>
      <c r="E91" s="15"/>
      <c r="F91" s="41" t="str">
        <f t="shared" si="1"/>
        <v/>
      </c>
    </row>
    <row r="92" spans="1:6" ht="14" x14ac:dyDescent="0.2">
      <c r="A92" s="40">
        <v>84</v>
      </c>
      <c r="B92" s="14"/>
      <c r="C92" s="14"/>
      <c r="D92" s="14"/>
      <c r="E92" s="15"/>
      <c r="F92" s="41" t="str">
        <f t="shared" si="1"/>
        <v/>
      </c>
    </row>
    <row r="93" spans="1:6" ht="14" x14ac:dyDescent="0.2">
      <c r="A93" s="40">
        <v>85</v>
      </c>
      <c r="B93" s="14"/>
      <c r="C93" s="14"/>
      <c r="D93" s="14"/>
      <c r="E93" s="15"/>
      <c r="F93" s="41" t="str">
        <f t="shared" si="1"/>
        <v/>
      </c>
    </row>
    <row r="94" spans="1:6" ht="14" x14ac:dyDescent="0.2">
      <c r="A94" s="40">
        <v>86</v>
      </c>
      <c r="B94" s="14"/>
      <c r="C94" s="14"/>
      <c r="D94" s="14"/>
      <c r="E94" s="15"/>
      <c r="F94" s="41" t="str">
        <f t="shared" si="1"/>
        <v/>
      </c>
    </row>
    <row r="95" spans="1:6" ht="14" x14ac:dyDescent="0.2">
      <c r="A95" s="40">
        <v>87</v>
      </c>
      <c r="B95" s="14"/>
      <c r="C95" s="14"/>
      <c r="D95" s="14"/>
      <c r="E95" s="15"/>
      <c r="F95" s="41" t="str">
        <f t="shared" si="1"/>
        <v/>
      </c>
    </row>
    <row r="96" spans="1:6" ht="14" x14ac:dyDescent="0.2">
      <c r="A96" s="40">
        <v>88</v>
      </c>
      <c r="B96" s="14"/>
      <c r="C96" s="14"/>
      <c r="D96" s="14"/>
      <c r="E96" s="15"/>
      <c r="F96" s="41" t="str">
        <f t="shared" si="1"/>
        <v/>
      </c>
    </row>
    <row r="97" spans="1:6" ht="14" x14ac:dyDescent="0.2">
      <c r="A97" s="40">
        <v>89</v>
      </c>
      <c r="B97" s="14"/>
      <c r="C97" s="14"/>
      <c r="D97" s="14"/>
      <c r="E97" s="15"/>
      <c r="F97" s="41" t="str">
        <f t="shared" si="1"/>
        <v/>
      </c>
    </row>
    <row r="98" spans="1:6" ht="14" x14ac:dyDescent="0.2">
      <c r="A98" s="40">
        <v>90</v>
      </c>
      <c r="B98" s="14"/>
      <c r="C98" s="14"/>
      <c r="D98" s="14"/>
      <c r="E98" s="15"/>
      <c r="F98" s="41" t="str">
        <f t="shared" si="1"/>
        <v/>
      </c>
    </row>
    <row r="99" spans="1:6" ht="14" x14ac:dyDescent="0.2">
      <c r="A99" s="40">
        <v>91</v>
      </c>
      <c r="B99" s="14"/>
      <c r="C99" s="14"/>
      <c r="D99" s="14"/>
      <c r="E99" s="15"/>
      <c r="F99" s="41" t="str">
        <f t="shared" si="1"/>
        <v/>
      </c>
    </row>
    <row r="100" spans="1:6" ht="14" x14ac:dyDescent="0.2">
      <c r="A100" s="40">
        <v>92</v>
      </c>
      <c r="B100" s="14"/>
      <c r="C100" s="14"/>
      <c r="D100" s="14"/>
      <c r="E100" s="15"/>
      <c r="F100" s="41" t="str">
        <f t="shared" si="1"/>
        <v/>
      </c>
    </row>
    <row r="101" spans="1:6" ht="14" x14ac:dyDescent="0.2">
      <c r="A101" s="40">
        <v>93</v>
      </c>
      <c r="B101" s="14"/>
      <c r="C101" s="14"/>
      <c r="D101" s="14"/>
      <c r="E101" s="15"/>
      <c r="F101" s="41" t="str">
        <f t="shared" si="1"/>
        <v/>
      </c>
    </row>
    <row r="102" spans="1:6" ht="14" x14ac:dyDescent="0.2">
      <c r="A102" s="40">
        <v>94</v>
      </c>
      <c r="B102" s="14"/>
      <c r="C102" s="14"/>
      <c r="D102" s="14"/>
      <c r="E102" s="15"/>
      <c r="F102" s="41" t="str">
        <f t="shared" si="1"/>
        <v/>
      </c>
    </row>
    <row r="103" spans="1:6" ht="14" x14ac:dyDescent="0.2">
      <c r="A103" s="40">
        <v>95</v>
      </c>
      <c r="B103" s="14"/>
      <c r="C103" s="14"/>
      <c r="D103" s="14"/>
      <c r="E103" s="15"/>
      <c r="F103" s="41" t="str">
        <f t="shared" si="1"/>
        <v/>
      </c>
    </row>
    <row r="104" spans="1:6" ht="14" x14ac:dyDescent="0.2">
      <c r="A104" s="40">
        <v>96</v>
      </c>
      <c r="B104" s="14"/>
      <c r="C104" s="14"/>
      <c r="D104" s="14"/>
      <c r="E104" s="15"/>
      <c r="F104" s="41" t="str">
        <f t="shared" si="1"/>
        <v/>
      </c>
    </row>
    <row r="105" spans="1:6" ht="14" x14ac:dyDescent="0.2">
      <c r="A105" s="40">
        <v>97</v>
      </c>
      <c r="B105" s="14"/>
      <c r="C105" s="14"/>
      <c r="D105" s="14"/>
      <c r="E105" s="15"/>
      <c r="F105" s="41" t="str">
        <f t="shared" si="1"/>
        <v/>
      </c>
    </row>
    <row r="106" spans="1:6" ht="14" x14ac:dyDescent="0.2">
      <c r="A106" s="40">
        <v>98</v>
      </c>
      <c r="B106" s="14"/>
      <c r="C106" s="14"/>
      <c r="D106" s="14"/>
      <c r="E106" s="15"/>
      <c r="F106" s="41" t="str">
        <f t="shared" si="1"/>
        <v/>
      </c>
    </row>
    <row r="107" spans="1:6" ht="14" x14ac:dyDescent="0.2">
      <c r="A107" s="40">
        <v>99</v>
      </c>
      <c r="B107" s="14"/>
      <c r="C107" s="14"/>
      <c r="D107" s="14"/>
      <c r="E107" s="15"/>
      <c r="F107" s="41" t="str">
        <f t="shared" si="1"/>
        <v/>
      </c>
    </row>
    <row r="108" spans="1:6" ht="14" x14ac:dyDescent="0.2">
      <c r="A108" s="40">
        <v>100</v>
      </c>
      <c r="B108" s="14"/>
      <c r="C108" s="14"/>
      <c r="D108" s="14"/>
      <c r="E108" s="15"/>
      <c r="F108" s="41" t="str">
        <f t="shared" si="1"/>
        <v/>
      </c>
    </row>
    <row r="109" spans="1:6" ht="14" x14ac:dyDescent="0.2">
      <c r="A109" s="42" t="s">
        <v>104</v>
      </c>
      <c r="B109" s="43">
        <f>SUM(B9:B108)</f>
        <v>0</v>
      </c>
      <c r="C109" s="44" t="s">
        <v>105</v>
      </c>
      <c r="D109" s="44" t="s">
        <v>105</v>
      </c>
      <c r="E109" s="44" t="s">
        <v>105</v>
      </c>
      <c r="F109" s="43">
        <f>SUM(F9:F108)</f>
        <v>0</v>
      </c>
    </row>
  </sheetData>
  <sheetProtection algorithmName="SHA-512" hashValue="y5khQh5Whn7ecb68lgB+RPruhoJsqN2++ZWnGhtGegGAqRppPismLaMtEx3Bx6QDH4lOvXI4ya00d/TIu6ULdA==" saltValue="Z1iBvKJzPB1B029ley2ecQ==" spinCount="100000" sheet="1" objects="1" scenarios="1" formatCells="0" formatRows="0"/>
  <mergeCells count="2">
    <mergeCell ref="A7:A8"/>
    <mergeCell ref="C5:E5"/>
  </mergeCells>
  <phoneticPr fontId="15"/>
  <dataValidations count="1">
    <dataValidation type="list" allowBlank="1" showInputMessage="1" showErrorMessage="1" sqref="E9:E108" xr:uid="{00000000-0002-0000-0100-000000000000}">
      <formula1>"0.320, 0.325, 0.477, 0.493, 0.507, 0.517, 0.523, 0.525, 0.527, 0.532, 0.533, 0.553, 0.555, 0.561, 0.593, 0.616, 0.664, 0.666"</formula1>
    </dataValidation>
  </dataValidations>
  <pageMargins left="0.7" right="0.7" top="0.75" bottom="0.75" header="0.3" footer="0.3"/>
  <pageSetup paperSize="9" scale="2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K42"/>
  <sheetViews>
    <sheetView showGridLines="0" view="pageBreakPreview" zoomScale="70" zoomScaleNormal="100" zoomScaleSheetLayoutView="70" workbookViewId="0"/>
  </sheetViews>
  <sheetFormatPr defaultColWidth="9" defaultRowHeight="14" x14ac:dyDescent="0.2"/>
  <cols>
    <col min="1" max="4" width="3.6328125" style="1" customWidth="1"/>
    <col min="5" max="5" width="55.90625" style="1" customWidth="1"/>
    <col min="6" max="7" width="12.6328125" style="1" customWidth="1"/>
    <col min="8" max="8" width="14.6328125" style="1" customWidth="1"/>
    <col min="9" max="9" width="9" style="2"/>
    <col min="10" max="16384" width="9" style="1"/>
  </cols>
  <sheetData>
    <row r="1" spans="1:11" ht="16.5" customHeight="1" x14ac:dyDescent="0.2">
      <c r="A1" s="6"/>
      <c r="B1" s="6"/>
      <c r="C1" s="6"/>
      <c r="D1" s="6"/>
      <c r="E1" s="6"/>
      <c r="F1" s="6"/>
      <c r="G1" s="6"/>
      <c r="H1" s="6"/>
      <c r="I1" s="24" t="str">
        <f>'MPS(input)'!K1</f>
        <v>Monitoring Spreadsheet: JCM_ID_AM021_ver01.0</v>
      </c>
    </row>
    <row r="2" spans="1:11" ht="16.5" customHeight="1" x14ac:dyDescent="0.2">
      <c r="A2" s="6"/>
      <c r="B2" s="6"/>
      <c r="C2" s="6"/>
      <c r="D2" s="6"/>
      <c r="E2" s="6"/>
      <c r="F2" s="6"/>
      <c r="G2" s="6"/>
      <c r="H2" s="6"/>
      <c r="I2" s="24" t="str">
        <f>'MPS(input)'!K2</f>
        <v>Reference Number:</v>
      </c>
    </row>
    <row r="3" spans="1:11" ht="28" customHeight="1" x14ac:dyDescent="0.2">
      <c r="A3" s="39" t="s">
        <v>92</v>
      </c>
      <c r="B3" s="39"/>
      <c r="C3" s="39"/>
      <c r="D3" s="39"/>
      <c r="E3" s="39"/>
      <c r="F3" s="39"/>
      <c r="G3" s="39"/>
      <c r="H3" s="39"/>
      <c r="I3" s="39"/>
    </row>
    <row r="4" spans="1:11" ht="11.25" customHeight="1" x14ac:dyDescent="0.2">
      <c r="A4" s="6"/>
      <c r="B4" s="6"/>
      <c r="C4" s="6"/>
      <c r="D4" s="6"/>
      <c r="E4" s="6"/>
      <c r="F4" s="6"/>
      <c r="G4" s="6"/>
      <c r="H4" s="6"/>
      <c r="I4" s="45"/>
    </row>
    <row r="5" spans="1:11" ht="18.75" customHeight="1" thickBot="1" x14ac:dyDescent="0.25">
      <c r="A5" s="46" t="s">
        <v>93</v>
      </c>
      <c r="B5" s="47"/>
      <c r="C5" s="47"/>
      <c r="D5" s="47"/>
      <c r="E5" s="48"/>
      <c r="F5" s="49" t="s">
        <v>4</v>
      </c>
      <c r="G5" s="50" t="s">
        <v>0</v>
      </c>
      <c r="H5" s="49" t="s">
        <v>1</v>
      </c>
      <c r="I5" s="49" t="s">
        <v>5</v>
      </c>
    </row>
    <row r="6" spans="1:11" ht="18.75" customHeight="1" thickBot="1" x14ac:dyDescent="0.25">
      <c r="A6" s="51"/>
      <c r="B6" s="52" t="s">
        <v>94</v>
      </c>
      <c r="C6" s="53"/>
      <c r="D6" s="53"/>
      <c r="E6" s="52"/>
      <c r="F6" s="54" t="s">
        <v>56</v>
      </c>
      <c r="G6" s="55">
        <f>G12-G14</f>
        <v>0</v>
      </c>
      <c r="H6" s="56" t="s">
        <v>33</v>
      </c>
      <c r="I6" s="57" t="s">
        <v>34</v>
      </c>
    </row>
    <row r="7" spans="1:11" ht="18.75" customHeight="1" x14ac:dyDescent="0.2">
      <c r="A7" s="46" t="s">
        <v>2</v>
      </c>
      <c r="B7" s="47"/>
      <c r="C7" s="47"/>
      <c r="D7" s="47"/>
      <c r="E7" s="48"/>
      <c r="F7" s="48"/>
      <c r="G7" s="58"/>
      <c r="H7" s="48"/>
      <c r="I7" s="49"/>
      <c r="J7" s="4"/>
      <c r="K7" s="4"/>
    </row>
    <row r="8" spans="1:11" ht="18.75" customHeight="1" x14ac:dyDescent="0.2">
      <c r="A8" s="59"/>
      <c r="B8" s="60" t="s">
        <v>57</v>
      </c>
      <c r="C8" s="61"/>
      <c r="D8" s="61"/>
      <c r="E8" s="62"/>
      <c r="F8" s="63"/>
      <c r="G8" s="36"/>
      <c r="H8" s="36"/>
      <c r="I8" s="64"/>
    </row>
    <row r="9" spans="1:11" ht="18.75" customHeight="1" x14ac:dyDescent="0.2">
      <c r="A9" s="59"/>
      <c r="B9" s="65"/>
      <c r="C9" s="66" t="s">
        <v>58</v>
      </c>
      <c r="D9" s="66"/>
      <c r="E9" s="66"/>
      <c r="F9" s="67" t="s">
        <v>59</v>
      </c>
      <c r="G9" s="68"/>
      <c r="H9" s="69" t="s">
        <v>44</v>
      </c>
      <c r="I9" s="70" t="s">
        <v>60</v>
      </c>
    </row>
    <row r="10" spans="1:11" ht="18.75" customHeight="1" x14ac:dyDescent="0.2">
      <c r="A10" s="59"/>
      <c r="B10" s="65"/>
      <c r="C10" s="118" t="s">
        <v>100</v>
      </c>
      <c r="D10" s="118"/>
      <c r="E10" s="118"/>
      <c r="F10" s="71" t="s">
        <v>62</v>
      </c>
      <c r="G10" s="72">
        <v>0.53300000000000003</v>
      </c>
      <c r="H10" s="73" t="s">
        <v>44</v>
      </c>
      <c r="I10" s="70" t="s">
        <v>63</v>
      </c>
    </row>
    <row r="11" spans="1:11" ht="18.75" customHeight="1" thickBot="1" x14ac:dyDescent="0.25">
      <c r="A11" s="46" t="s">
        <v>3</v>
      </c>
      <c r="B11" s="58"/>
      <c r="C11" s="47"/>
      <c r="D11" s="49"/>
      <c r="E11" s="49"/>
      <c r="F11" s="49"/>
      <c r="G11" s="46"/>
      <c r="H11" s="48"/>
      <c r="I11" s="49"/>
    </row>
    <row r="12" spans="1:11" ht="18.75" customHeight="1" thickBot="1" x14ac:dyDescent="0.25">
      <c r="A12" s="59"/>
      <c r="B12" s="74" t="s">
        <v>64</v>
      </c>
      <c r="C12" s="53"/>
      <c r="D12" s="53"/>
      <c r="E12" s="52"/>
      <c r="F12" s="54" t="s">
        <v>56</v>
      </c>
      <c r="G12" s="55">
        <f>'MPS(input_separate)'!F109</f>
        <v>0</v>
      </c>
      <c r="H12" s="75" t="s">
        <v>65</v>
      </c>
      <c r="I12" s="64" t="s">
        <v>66</v>
      </c>
    </row>
    <row r="13" spans="1:11" ht="18.75" customHeight="1" thickBot="1" x14ac:dyDescent="0.25">
      <c r="A13" s="46" t="s">
        <v>95</v>
      </c>
      <c r="B13" s="47"/>
      <c r="C13" s="47"/>
      <c r="D13" s="47"/>
      <c r="E13" s="48"/>
      <c r="F13" s="49"/>
      <c r="G13" s="76"/>
      <c r="H13" s="48"/>
      <c r="I13" s="49"/>
    </row>
    <row r="14" spans="1:11" ht="18.75" customHeight="1" thickBot="1" x14ac:dyDescent="0.25">
      <c r="A14" s="51"/>
      <c r="B14" s="77" t="s">
        <v>96</v>
      </c>
      <c r="C14" s="78"/>
      <c r="D14" s="78"/>
      <c r="E14" s="77"/>
      <c r="F14" s="79" t="s">
        <v>56</v>
      </c>
      <c r="G14" s="80">
        <v>0</v>
      </c>
      <c r="H14" s="75" t="s">
        <v>65</v>
      </c>
      <c r="I14" s="64" t="s">
        <v>67</v>
      </c>
    </row>
    <row r="15" spans="1:11" ht="18.75" customHeight="1" x14ac:dyDescent="0.2">
      <c r="A15" s="81"/>
      <c r="B15" s="81"/>
      <c r="C15" s="81"/>
      <c r="D15" s="81"/>
      <c r="E15" s="81"/>
      <c r="F15" s="82"/>
      <c r="G15" s="83"/>
      <c r="H15" s="83"/>
      <c r="I15" s="84"/>
    </row>
    <row r="16" spans="1:11" ht="18.75" customHeight="1" x14ac:dyDescent="0.2">
      <c r="A16" s="6"/>
      <c r="B16" s="6"/>
      <c r="C16" s="6"/>
      <c r="D16" s="6"/>
      <c r="E16" s="81" t="s">
        <v>97</v>
      </c>
      <c r="F16" s="34"/>
      <c r="G16" s="6"/>
      <c r="H16" s="6"/>
      <c r="I16" s="45"/>
    </row>
    <row r="17" spans="1:9" ht="18.75" customHeight="1" x14ac:dyDescent="0.2">
      <c r="A17" s="6"/>
      <c r="B17" s="6"/>
      <c r="C17" s="6"/>
      <c r="D17" s="6"/>
      <c r="E17" s="85" t="s">
        <v>68</v>
      </c>
      <c r="F17" s="34"/>
      <c r="G17" s="6"/>
      <c r="H17" s="6"/>
      <c r="I17" s="45"/>
    </row>
    <row r="18" spans="1:9" ht="29.15" customHeight="1" x14ac:dyDescent="0.2">
      <c r="A18" s="6"/>
      <c r="B18" s="6"/>
      <c r="C18" s="6"/>
      <c r="D18" s="6"/>
      <c r="E18" s="86" t="s">
        <v>69</v>
      </c>
      <c r="F18" s="87" t="s">
        <v>70</v>
      </c>
      <c r="G18" s="88" t="s">
        <v>98</v>
      </c>
      <c r="H18" s="88" t="s">
        <v>99</v>
      </c>
      <c r="I18" s="45"/>
    </row>
    <row r="19" spans="1:9" ht="30.65" customHeight="1" x14ac:dyDescent="0.2">
      <c r="A19" s="6"/>
      <c r="B19" s="6"/>
      <c r="C19" s="6"/>
      <c r="D19" s="6"/>
      <c r="E19" s="89" t="s">
        <v>71</v>
      </c>
      <c r="F19" s="90" t="s">
        <v>59</v>
      </c>
      <c r="G19" s="90">
        <v>0.61599999999999999</v>
      </c>
      <c r="H19" s="90">
        <v>0.53300000000000003</v>
      </c>
      <c r="I19" s="45"/>
    </row>
    <row r="20" spans="1:9" ht="30.65" customHeight="1" x14ac:dyDescent="0.2">
      <c r="A20" s="6"/>
      <c r="B20" s="6"/>
      <c r="C20" s="6"/>
      <c r="D20" s="6"/>
      <c r="E20" s="89" t="s">
        <v>72</v>
      </c>
      <c r="F20" s="90" t="s">
        <v>59</v>
      </c>
      <c r="G20" s="90">
        <v>0.47699999999999998</v>
      </c>
      <c r="H20" s="90">
        <v>0.47699999999999998</v>
      </c>
      <c r="I20" s="45"/>
    </row>
    <row r="21" spans="1:9" ht="30.65" customHeight="1" x14ac:dyDescent="0.2">
      <c r="A21" s="6"/>
      <c r="B21" s="6"/>
      <c r="C21" s="6"/>
      <c r="D21" s="6"/>
      <c r="E21" s="89" t="s">
        <v>73</v>
      </c>
      <c r="F21" s="90" t="s">
        <v>59</v>
      </c>
      <c r="G21" s="90">
        <v>0.66400000000000003</v>
      </c>
      <c r="H21" s="90">
        <v>0.53300000000000003</v>
      </c>
      <c r="I21" s="45"/>
    </row>
    <row r="22" spans="1:9" ht="30.65" customHeight="1" x14ac:dyDescent="0.2">
      <c r="A22" s="6"/>
      <c r="B22" s="6"/>
      <c r="C22" s="6"/>
      <c r="D22" s="6"/>
      <c r="E22" s="89" t="s">
        <v>74</v>
      </c>
      <c r="F22" s="90" t="s">
        <v>59</v>
      </c>
      <c r="G22" s="90">
        <v>0.55500000000000005</v>
      </c>
      <c r="H22" s="90">
        <v>0.53300000000000003</v>
      </c>
      <c r="I22" s="45"/>
    </row>
    <row r="23" spans="1:9" ht="30.65" customHeight="1" x14ac:dyDescent="0.2">
      <c r="A23" s="45"/>
      <c r="B23" s="45"/>
      <c r="C23" s="45"/>
      <c r="D23" s="45"/>
      <c r="E23" s="89" t="s">
        <v>75</v>
      </c>
      <c r="F23" s="90" t="s">
        <v>59</v>
      </c>
      <c r="G23" s="90">
        <v>0.55300000000000005</v>
      </c>
      <c r="H23" s="90">
        <v>0.53300000000000003</v>
      </c>
      <c r="I23" s="45"/>
    </row>
    <row r="24" spans="1:9" ht="30.65" customHeight="1" x14ac:dyDescent="0.2">
      <c r="A24" s="45"/>
      <c r="B24" s="45"/>
      <c r="C24" s="45"/>
      <c r="D24" s="45"/>
      <c r="E24" s="89" t="s">
        <v>76</v>
      </c>
      <c r="F24" s="90" t="s">
        <v>59</v>
      </c>
      <c r="G24" s="90">
        <v>0.53200000000000003</v>
      </c>
      <c r="H24" s="90">
        <v>0.53200000000000003</v>
      </c>
      <c r="I24" s="45"/>
    </row>
    <row r="25" spans="1:9" ht="30.65" customHeight="1" x14ac:dyDescent="0.2">
      <c r="A25" s="6"/>
      <c r="B25" s="6"/>
      <c r="C25" s="6"/>
      <c r="D25" s="6"/>
      <c r="E25" s="89" t="s">
        <v>77</v>
      </c>
      <c r="F25" s="90" t="s">
        <v>59</v>
      </c>
      <c r="G25" s="90">
        <v>0.66600000000000004</v>
      </c>
      <c r="H25" s="90">
        <v>0.53300000000000003</v>
      </c>
      <c r="I25" s="45"/>
    </row>
    <row r="26" spans="1:9" ht="30.65" customHeight="1" x14ac:dyDescent="0.2">
      <c r="A26" s="6"/>
      <c r="B26" s="6"/>
      <c r="C26" s="6"/>
      <c r="D26" s="6"/>
      <c r="E26" s="89" t="s">
        <v>78</v>
      </c>
      <c r="F26" s="90" t="s">
        <v>59</v>
      </c>
      <c r="G26" s="90">
        <v>0.52700000000000002</v>
      </c>
      <c r="H26" s="90">
        <v>0.52700000000000002</v>
      </c>
      <c r="I26" s="45"/>
    </row>
    <row r="27" spans="1:9" ht="30.65" customHeight="1" x14ac:dyDescent="0.2">
      <c r="A27" s="6"/>
      <c r="B27" s="6"/>
      <c r="C27" s="6"/>
      <c r="D27" s="6"/>
      <c r="E27" s="89" t="s">
        <v>79</v>
      </c>
      <c r="F27" s="90" t="s">
        <v>59</v>
      </c>
      <c r="G27" s="90">
        <v>0.49299999999999999</v>
      </c>
      <c r="H27" s="90">
        <v>0.49299999999999999</v>
      </c>
      <c r="I27" s="45"/>
    </row>
    <row r="28" spans="1:9" ht="30.65" customHeight="1" x14ac:dyDescent="0.2">
      <c r="A28" s="6"/>
      <c r="B28" s="6"/>
      <c r="C28" s="6"/>
      <c r="D28" s="6"/>
      <c r="E28" s="89" t="s">
        <v>80</v>
      </c>
      <c r="F28" s="90" t="s">
        <v>59</v>
      </c>
      <c r="G28" s="90">
        <v>0.32500000000000001</v>
      </c>
      <c r="H28" s="90">
        <v>0.32500000000000001</v>
      </c>
      <c r="I28" s="45"/>
    </row>
    <row r="29" spans="1:9" ht="30.65" customHeight="1" x14ac:dyDescent="0.2">
      <c r="A29" s="6"/>
      <c r="B29" s="6"/>
      <c r="C29" s="6"/>
      <c r="D29" s="6"/>
      <c r="E29" s="89" t="s">
        <v>81</v>
      </c>
      <c r="F29" s="90" t="s">
        <v>59</v>
      </c>
      <c r="G29" s="90">
        <v>0.32</v>
      </c>
      <c r="H29" s="90">
        <v>0.32</v>
      </c>
      <c r="I29" s="45"/>
    </row>
    <row r="30" spans="1:9" ht="30.65" customHeight="1" x14ac:dyDescent="0.2">
      <c r="A30" s="6"/>
      <c r="B30" s="6"/>
      <c r="C30" s="6"/>
      <c r="D30" s="6"/>
      <c r="E30" s="89" t="s">
        <v>82</v>
      </c>
      <c r="F30" s="90" t="s">
        <v>59</v>
      </c>
      <c r="G30" s="90">
        <v>0.59299999999999997</v>
      </c>
      <c r="H30" s="90">
        <v>0.53300000000000003</v>
      </c>
      <c r="I30" s="45"/>
    </row>
    <row r="31" spans="1:9" ht="30.65" customHeight="1" x14ac:dyDescent="0.2">
      <c r="A31" s="6"/>
      <c r="B31" s="6"/>
      <c r="C31" s="6"/>
      <c r="D31" s="6"/>
      <c r="E31" s="89" t="s">
        <v>83</v>
      </c>
      <c r="F31" s="90" t="s">
        <v>59</v>
      </c>
      <c r="G31" s="90">
        <v>0.51700000000000002</v>
      </c>
      <c r="H31" s="90">
        <v>0.51700000000000002</v>
      </c>
      <c r="I31" s="45"/>
    </row>
    <row r="32" spans="1:9" ht="30.65" customHeight="1" x14ac:dyDescent="0.2">
      <c r="A32" s="6"/>
      <c r="B32" s="6"/>
      <c r="C32" s="6"/>
      <c r="D32" s="6"/>
      <c r="E32" s="89" t="s">
        <v>84</v>
      </c>
      <c r="F32" s="90" t="s">
        <v>59</v>
      </c>
      <c r="G32" s="90">
        <v>0.56100000000000005</v>
      </c>
      <c r="H32" s="90">
        <v>0.53300000000000003</v>
      </c>
      <c r="I32" s="45"/>
    </row>
    <row r="33" spans="1:9" ht="30.65" customHeight="1" x14ac:dyDescent="0.2">
      <c r="A33" s="6"/>
      <c r="B33" s="6"/>
      <c r="C33" s="6"/>
      <c r="D33" s="6"/>
      <c r="E33" s="89" t="s">
        <v>85</v>
      </c>
      <c r="F33" s="90" t="s">
        <v>59</v>
      </c>
      <c r="G33" s="90">
        <v>0.50700000000000001</v>
      </c>
      <c r="H33" s="90">
        <v>0.50700000000000001</v>
      </c>
      <c r="I33" s="45"/>
    </row>
    <row r="34" spans="1:9" ht="30.65" customHeight="1" x14ac:dyDescent="0.2">
      <c r="A34" s="6"/>
      <c r="B34" s="6"/>
      <c r="C34" s="6"/>
      <c r="D34" s="6"/>
      <c r="E34" s="89" t="s">
        <v>86</v>
      </c>
      <c r="F34" s="90" t="s">
        <v>59</v>
      </c>
      <c r="G34" s="91">
        <v>0.53300000000000003</v>
      </c>
      <c r="H34" s="91">
        <v>0.53300000000000003</v>
      </c>
      <c r="I34" s="45"/>
    </row>
    <row r="35" spans="1:9" ht="30.65" customHeight="1" x14ac:dyDescent="0.2">
      <c r="A35" s="6"/>
      <c r="B35" s="6"/>
      <c r="C35" s="6"/>
      <c r="D35" s="6"/>
      <c r="E35" s="89" t="s">
        <v>87</v>
      </c>
      <c r="F35" s="90" t="s">
        <v>59</v>
      </c>
      <c r="G35" s="91">
        <v>0.53200000000000003</v>
      </c>
      <c r="H35" s="91">
        <v>0.53200000000000003</v>
      </c>
      <c r="I35" s="45"/>
    </row>
    <row r="36" spans="1:9" ht="30.65" customHeight="1" x14ac:dyDescent="0.2">
      <c r="A36" s="6"/>
      <c r="B36" s="6"/>
      <c r="C36" s="6"/>
      <c r="D36" s="6"/>
      <c r="E36" s="89" t="s">
        <v>88</v>
      </c>
      <c r="F36" s="90" t="s">
        <v>59</v>
      </c>
      <c r="G36" s="91">
        <v>0.52300000000000002</v>
      </c>
      <c r="H36" s="91">
        <v>0.52300000000000002</v>
      </c>
      <c r="I36" s="45"/>
    </row>
    <row r="37" spans="1:9" ht="30.65" customHeight="1" x14ac:dyDescent="0.2">
      <c r="A37" s="6"/>
      <c r="B37" s="6"/>
      <c r="C37" s="6"/>
      <c r="D37" s="6"/>
      <c r="E37" s="89" t="s">
        <v>89</v>
      </c>
      <c r="F37" s="90" t="s">
        <v>59</v>
      </c>
      <c r="G37" s="90">
        <v>0.52500000000000002</v>
      </c>
      <c r="H37" s="90">
        <v>0.52500000000000002</v>
      </c>
      <c r="I37" s="45"/>
    </row>
    <row r="38" spans="1:9" ht="14.5" customHeight="1" x14ac:dyDescent="0.2">
      <c r="A38" s="6"/>
      <c r="B38" s="6"/>
      <c r="C38" s="6"/>
      <c r="D38" s="6"/>
      <c r="E38" s="6"/>
      <c r="F38" s="6"/>
      <c r="G38" s="6"/>
      <c r="H38" s="6"/>
      <c r="I38" s="45"/>
    </row>
    <row r="39" spans="1:9" ht="14.5" customHeight="1" x14ac:dyDescent="0.2">
      <c r="A39" s="6"/>
      <c r="B39" s="6"/>
      <c r="C39" s="6"/>
      <c r="D39" s="6"/>
      <c r="E39" s="85" t="s">
        <v>90</v>
      </c>
      <c r="F39" s="92"/>
      <c r="G39" s="93"/>
      <c r="H39" s="6"/>
      <c r="I39" s="45"/>
    </row>
    <row r="40" spans="1:9" ht="27" customHeight="1" x14ac:dyDescent="0.2">
      <c r="A40" s="6"/>
      <c r="B40" s="6"/>
      <c r="C40" s="6"/>
      <c r="D40" s="6"/>
      <c r="E40" s="94" t="s">
        <v>61</v>
      </c>
      <c r="F40" s="95" t="s">
        <v>91</v>
      </c>
      <c r="G40" s="96">
        <v>0.53300000000000003</v>
      </c>
      <c r="H40" s="6"/>
      <c r="I40" s="45"/>
    </row>
    <row r="41" spans="1:9" ht="14.15" customHeight="1" x14ac:dyDescent="0.2">
      <c r="A41" s="6"/>
      <c r="B41" s="6"/>
      <c r="C41" s="6"/>
      <c r="D41" s="6"/>
      <c r="E41" s="6"/>
      <c r="F41" s="6"/>
      <c r="G41" s="6"/>
      <c r="H41" s="6"/>
      <c r="I41" s="45"/>
    </row>
    <row r="42" spans="1:9" ht="14.15" customHeight="1" x14ac:dyDescent="0.2">
      <c r="A42" s="6"/>
      <c r="B42" s="6"/>
      <c r="C42" s="6"/>
      <c r="D42" s="6"/>
      <c r="E42" s="6"/>
      <c r="F42" s="6"/>
      <c r="G42" s="6"/>
      <c r="H42" s="6"/>
      <c r="I42" s="45"/>
    </row>
  </sheetData>
  <sheetProtection algorithmName="SHA-512" hashValue="uLpSy/Al2G8r41QJvMGqtV2ILdiBDIROsSTbRi426w2FyoSBjo5Lhi8p805L8N584xFvYMCTSp/gtQkiqRfq2A==" saltValue="XgHHchAHcx1r/JTdXR6HvQ==" spinCount="100000" sheet="1" objects="1" scenarios="1"/>
  <mergeCells count="1">
    <mergeCell ref="C10:E10"/>
  </mergeCells>
  <phoneticPr fontId="2"/>
  <dataValidations disablePrompts="1" count="1">
    <dataValidation type="list" allowBlank="1" showInputMessage="1" showErrorMessage="1" sqref="F20" xr:uid="{00000000-0002-0000-0200-000000000000}">
      <formula1>植物種別1</formula1>
    </dataValidation>
  </dataValidations>
  <pageMargins left="0.70866141732283472" right="0.70866141732283472" top="0.74803149606299213" bottom="0.74803149606299213" header="0.31496062992125984" footer="0.31496062992125984"/>
  <pageSetup paperSize="9" scale="74" fitToHeight="2" orientation="portrait" r:id="rId1"/>
  <ignoredErrors>
    <ignoredError sqref="G6" evalErro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CDB5B-0938-49D8-B5EE-12BB84B1D72E}">
  <sheetPr>
    <tabColor theme="3" tint="0.39997558519241921"/>
  </sheetPr>
  <dimension ref="A1:C12"/>
  <sheetViews>
    <sheetView showGridLines="0" view="pageBreakPreview" zoomScale="70" zoomScaleNormal="80" zoomScaleSheetLayoutView="70" workbookViewId="0"/>
  </sheetViews>
  <sheetFormatPr defaultRowHeight="13" x14ac:dyDescent="0.2"/>
  <cols>
    <col min="1" max="1" width="3.6328125" style="97" customWidth="1"/>
    <col min="2" max="2" width="36.36328125" style="97" customWidth="1"/>
    <col min="3" max="3" width="49.08984375" style="97" customWidth="1"/>
    <col min="4" max="256" width="8.7265625" style="97"/>
    <col min="257" max="257" width="3.6328125" style="97" customWidth="1"/>
    <col min="258" max="258" width="36.36328125" style="97" customWidth="1"/>
    <col min="259" max="259" width="49.08984375" style="97" customWidth="1"/>
    <col min="260" max="512" width="8.7265625" style="97"/>
    <col min="513" max="513" width="3.6328125" style="97" customWidth="1"/>
    <col min="514" max="514" width="36.36328125" style="97" customWidth="1"/>
    <col min="515" max="515" width="49.08984375" style="97" customWidth="1"/>
    <col min="516" max="768" width="8.7265625" style="97"/>
    <col min="769" max="769" width="3.6328125" style="97" customWidth="1"/>
    <col min="770" max="770" width="36.36328125" style="97" customWidth="1"/>
    <col min="771" max="771" width="49.08984375" style="97" customWidth="1"/>
    <col min="772" max="1024" width="8.7265625" style="97"/>
    <col min="1025" max="1025" width="3.6328125" style="97" customWidth="1"/>
    <col min="1026" max="1026" width="36.36328125" style="97" customWidth="1"/>
    <col min="1027" max="1027" width="49.08984375" style="97" customWidth="1"/>
    <col min="1028" max="1280" width="8.7265625" style="97"/>
    <col min="1281" max="1281" width="3.6328125" style="97" customWidth="1"/>
    <col min="1282" max="1282" width="36.36328125" style="97" customWidth="1"/>
    <col min="1283" max="1283" width="49.08984375" style="97" customWidth="1"/>
    <col min="1284" max="1536" width="8.7265625" style="97"/>
    <col min="1537" max="1537" width="3.6328125" style="97" customWidth="1"/>
    <col min="1538" max="1538" width="36.36328125" style="97" customWidth="1"/>
    <col min="1539" max="1539" width="49.08984375" style="97" customWidth="1"/>
    <col min="1540" max="1792" width="8.7265625" style="97"/>
    <col min="1793" max="1793" width="3.6328125" style="97" customWidth="1"/>
    <col min="1794" max="1794" width="36.36328125" style="97" customWidth="1"/>
    <col min="1795" max="1795" width="49.08984375" style="97" customWidth="1"/>
    <col min="1796" max="2048" width="8.7265625" style="97"/>
    <col min="2049" max="2049" width="3.6328125" style="97" customWidth="1"/>
    <col min="2050" max="2050" width="36.36328125" style="97" customWidth="1"/>
    <col min="2051" max="2051" width="49.08984375" style="97" customWidth="1"/>
    <col min="2052" max="2304" width="8.7265625" style="97"/>
    <col min="2305" max="2305" width="3.6328125" style="97" customWidth="1"/>
    <col min="2306" max="2306" width="36.36328125" style="97" customWidth="1"/>
    <col min="2307" max="2307" width="49.08984375" style="97" customWidth="1"/>
    <col min="2308" max="2560" width="8.7265625" style="97"/>
    <col min="2561" max="2561" width="3.6328125" style="97" customWidth="1"/>
    <col min="2562" max="2562" width="36.36328125" style="97" customWidth="1"/>
    <col min="2563" max="2563" width="49.08984375" style="97" customWidth="1"/>
    <col min="2564" max="2816" width="8.7265625" style="97"/>
    <col min="2817" max="2817" width="3.6328125" style="97" customWidth="1"/>
    <col min="2818" max="2818" width="36.36328125" style="97" customWidth="1"/>
    <col min="2819" max="2819" width="49.08984375" style="97" customWidth="1"/>
    <col min="2820" max="3072" width="8.7265625" style="97"/>
    <col min="3073" max="3073" width="3.6328125" style="97" customWidth="1"/>
    <col min="3074" max="3074" width="36.36328125" style="97" customWidth="1"/>
    <col min="3075" max="3075" width="49.08984375" style="97" customWidth="1"/>
    <col min="3076" max="3328" width="8.7265625" style="97"/>
    <col min="3329" max="3329" width="3.6328125" style="97" customWidth="1"/>
    <col min="3330" max="3330" width="36.36328125" style="97" customWidth="1"/>
    <col min="3331" max="3331" width="49.08984375" style="97" customWidth="1"/>
    <col min="3332" max="3584" width="8.7265625" style="97"/>
    <col min="3585" max="3585" width="3.6328125" style="97" customWidth="1"/>
    <col min="3586" max="3586" width="36.36328125" style="97" customWidth="1"/>
    <col min="3587" max="3587" width="49.08984375" style="97" customWidth="1"/>
    <col min="3588" max="3840" width="8.7265625" style="97"/>
    <col min="3841" max="3841" width="3.6328125" style="97" customWidth="1"/>
    <col min="3842" max="3842" width="36.36328125" style="97" customWidth="1"/>
    <col min="3843" max="3843" width="49.08984375" style="97" customWidth="1"/>
    <col min="3844" max="4096" width="8.7265625" style="97"/>
    <col min="4097" max="4097" width="3.6328125" style="97" customWidth="1"/>
    <col min="4098" max="4098" width="36.36328125" style="97" customWidth="1"/>
    <col min="4099" max="4099" width="49.08984375" style="97" customWidth="1"/>
    <col min="4100" max="4352" width="8.7265625" style="97"/>
    <col min="4353" max="4353" width="3.6328125" style="97" customWidth="1"/>
    <col min="4354" max="4354" width="36.36328125" style="97" customWidth="1"/>
    <col min="4355" max="4355" width="49.08984375" style="97" customWidth="1"/>
    <col min="4356" max="4608" width="8.7265625" style="97"/>
    <col min="4609" max="4609" width="3.6328125" style="97" customWidth="1"/>
    <col min="4610" max="4610" width="36.36328125" style="97" customWidth="1"/>
    <col min="4611" max="4611" width="49.08984375" style="97" customWidth="1"/>
    <col min="4612" max="4864" width="8.7265625" style="97"/>
    <col min="4865" max="4865" width="3.6328125" style="97" customWidth="1"/>
    <col min="4866" max="4866" width="36.36328125" style="97" customWidth="1"/>
    <col min="4867" max="4867" width="49.08984375" style="97" customWidth="1"/>
    <col min="4868" max="5120" width="8.7265625" style="97"/>
    <col min="5121" max="5121" width="3.6328125" style="97" customWidth="1"/>
    <col min="5122" max="5122" width="36.36328125" style="97" customWidth="1"/>
    <col min="5123" max="5123" width="49.08984375" style="97" customWidth="1"/>
    <col min="5124" max="5376" width="8.7265625" style="97"/>
    <col min="5377" max="5377" width="3.6328125" style="97" customWidth="1"/>
    <col min="5378" max="5378" width="36.36328125" style="97" customWidth="1"/>
    <col min="5379" max="5379" width="49.08984375" style="97" customWidth="1"/>
    <col min="5380" max="5632" width="8.7265625" style="97"/>
    <col min="5633" max="5633" width="3.6328125" style="97" customWidth="1"/>
    <col min="5634" max="5634" width="36.36328125" style="97" customWidth="1"/>
    <col min="5635" max="5635" width="49.08984375" style="97" customWidth="1"/>
    <col min="5636" max="5888" width="8.7265625" style="97"/>
    <col min="5889" max="5889" width="3.6328125" style="97" customWidth="1"/>
    <col min="5890" max="5890" width="36.36328125" style="97" customWidth="1"/>
    <col min="5891" max="5891" width="49.08984375" style="97" customWidth="1"/>
    <col min="5892" max="6144" width="8.7265625" style="97"/>
    <col min="6145" max="6145" width="3.6328125" style="97" customWidth="1"/>
    <col min="6146" max="6146" width="36.36328125" style="97" customWidth="1"/>
    <col min="6147" max="6147" width="49.08984375" style="97" customWidth="1"/>
    <col min="6148" max="6400" width="8.7265625" style="97"/>
    <col min="6401" max="6401" width="3.6328125" style="97" customWidth="1"/>
    <col min="6402" max="6402" width="36.36328125" style="97" customWidth="1"/>
    <col min="6403" max="6403" width="49.08984375" style="97" customWidth="1"/>
    <col min="6404" max="6656" width="8.7265625" style="97"/>
    <col min="6657" max="6657" width="3.6328125" style="97" customWidth="1"/>
    <col min="6658" max="6658" width="36.36328125" style="97" customWidth="1"/>
    <col min="6659" max="6659" width="49.08984375" style="97" customWidth="1"/>
    <col min="6660" max="6912" width="8.7265625" style="97"/>
    <col min="6913" max="6913" width="3.6328125" style="97" customWidth="1"/>
    <col min="6914" max="6914" width="36.36328125" style="97" customWidth="1"/>
    <col min="6915" max="6915" width="49.08984375" style="97" customWidth="1"/>
    <col min="6916" max="7168" width="8.7265625" style="97"/>
    <col min="7169" max="7169" width="3.6328125" style="97" customWidth="1"/>
    <col min="7170" max="7170" width="36.36328125" style="97" customWidth="1"/>
    <col min="7171" max="7171" width="49.08984375" style="97" customWidth="1"/>
    <col min="7172" max="7424" width="8.7265625" style="97"/>
    <col min="7425" max="7425" width="3.6328125" style="97" customWidth="1"/>
    <col min="7426" max="7426" width="36.36328125" style="97" customWidth="1"/>
    <col min="7427" max="7427" width="49.08984375" style="97" customWidth="1"/>
    <col min="7428" max="7680" width="8.7265625" style="97"/>
    <col min="7681" max="7681" width="3.6328125" style="97" customWidth="1"/>
    <col min="7682" max="7682" width="36.36328125" style="97" customWidth="1"/>
    <col min="7683" max="7683" width="49.08984375" style="97" customWidth="1"/>
    <col min="7684" max="7936" width="8.7265625" style="97"/>
    <col min="7937" max="7937" width="3.6328125" style="97" customWidth="1"/>
    <col min="7938" max="7938" width="36.36328125" style="97" customWidth="1"/>
    <col min="7939" max="7939" width="49.08984375" style="97" customWidth="1"/>
    <col min="7940" max="8192" width="8.7265625" style="97"/>
    <col min="8193" max="8193" width="3.6328125" style="97" customWidth="1"/>
    <col min="8194" max="8194" width="36.36328125" style="97" customWidth="1"/>
    <col min="8195" max="8195" width="49.08984375" style="97" customWidth="1"/>
    <col min="8196" max="8448" width="8.7265625" style="97"/>
    <col min="8449" max="8449" width="3.6328125" style="97" customWidth="1"/>
    <col min="8450" max="8450" width="36.36328125" style="97" customWidth="1"/>
    <col min="8451" max="8451" width="49.08984375" style="97" customWidth="1"/>
    <col min="8452" max="8704" width="8.7265625" style="97"/>
    <col min="8705" max="8705" width="3.6328125" style="97" customWidth="1"/>
    <col min="8706" max="8706" width="36.36328125" style="97" customWidth="1"/>
    <col min="8707" max="8707" width="49.08984375" style="97" customWidth="1"/>
    <col min="8708" max="8960" width="8.7265625" style="97"/>
    <col min="8961" max="8961" width="3.6328125" style="97" customWidth="1"/>
    <col min="8962" max="8962" width="36.36328125" style="97" customWidth="1"/>
    <col min="8963" max="8963" width="49.08984375" style="97" customWidth="1"/>
    <col min="8964" max="9216" width="8.7265625" style="97"/>
    <col min="9217" max="9217" width="3.6328125" style="97" customWidth="1"/>
    <col min="9218" max="9218" width="36.36328125" style="97" customWidth="1"/>
    <col min="9219" max="9219" width="49.08984375" style="97" customWidth="1"/>
    <col min="9220" max="9472" width="8.7265625" style="97"/>
    <col min="9473" max="9473" width="3.6328125" style="97" customWidth="1"/>
    <col min="9474" max="9474" width="36.36328125" style="97" customWidth="1"/>
    <col min="9475" max="9475" width="49.08984375" style="97" customWidth="1"/>
    <col min="9476" max="9728" width="8.7265625" style="97"/>
    <col min="9729" max="9729" width="3.6328125" style="97" customWidth="1"/>
    <col min="9730" max="9730" width="36.36328125" style="97" customWidth="1"/>
    <col min="9731" max="9731" width="49.08984375" style="97" customWidth="1"/>
    <col min="9732" max="9984" width="8.7265625" style="97"/>
    <col min="9985" max="9985" width="3.6328125" style="97" customWidth="1"/>
    <col min="9986" max="9986" width="36.36328125" style="97" customWidth="1"/>
    <col min="9987" max="9987" width="49.08984375" style="97" customWidth="1"/>
    <col min="9988" max="10240" width="8.7265625" style="97"/>
    <col min="10241" max="10241" width="3.6328125" style="97" customWidth="1"/>
    <col min="10242" max="10242" width="36.36328125" style="97" customWidth="1"/>
    <col min="10243" max="10243" width="49.08984375" style="97" customWidth="1"/>
    <col min="10244" max="10496" width="8.7265625" style="97"/>
    <col min="10497" max="10497" width="3.6328125" style="97" customWidth="1"/>
    <col min="10498" max="10498" width="36.36328125" style="97" customWidth="1"/>
    <col min="10499" max="10499" width="49.08984375" style="97" customWidth="1"/>
    <col min="10500" max="10752" width="8.7265625" style="97"/>
    <col min="10753" max="10753" width="3.6328125" style="97" customWidth="1"/>
    <col min="10754" max="10754" width="36.36328125" style="97" customWidth="1"/>
    <col min="10755" max="10755" width="49.08984375" style="97" customWidth="1"/>
    <col min="10756" max="11008" width="8.7265625" style="97"/>
    <col min="11009" max="11009" width="3.6328125" style="97" customWidth="1"/>
    <col min="11010" max="11010" width="36.36328125" style="97" customWidth="1"/>
    <col min="11011" max="11011" width="49.08984375" style="97" customWidth="1"/>
    <col min="11012" max="11264" width="8.7265625" style="97"/>
    <col min="11265" max="11265" width="3.6328125" style="97" customWidth="1"/>
    <col min="11266" max="11266" width="36.36328125" style="97" customWidth="1"/>
    <col min="11267" max="11267" width="49.08984375" style="97" customWidth="1"/>
    <col min="11268" max="11520" width="8.7265625" style="97"/>
    <col min="11521" max="11521" width="3.6328125" style="97" customWidth="1"/>
    <col min="11522" max="11522" width="36.36328125" style="97" customWidth="1"/>
    <col min="11523" max="11523" width="49.08984375" style="97" customWidth="1"/>
    <col min="11524" max="11776" width="8.7265625" style="97"/>
    <col min="11777" max="11777" width="3.6328125" style="97" customWidth="1"/>
    <col min="11778" max="11778" width="36.36328125" style="97" customWidth="1"/>
    <col min="11779" max="11779" width="49.08984375" style="97" customWidth="1"/>
    <col min="11780" max="12032" width="8.7265625" style="97"/>
    <col min="12033" max="12033" width="3.6328125" style="97" customWidth="1"/>
    <col min="12034" max="12034" width="36.36328125" style="97" customWidth="1"/>
    <col min="12035" max="12035" width="49.08984375" style="97" customWidth="1"/>
    <col min="12036" max="12288" width="8.7265625" style="97"/>
    <col min="12289" max="12289" width="3.6328125" style="97" customWidth="1"/>
    <col min="12290" max="12290" width="36.36328125" style="97" customWidth="1"/>
    <col min="12291" max="12291" width="49.08984375" style="97" customWidth="1"/>
    <col min="12292" max="12544" width="8.7265625" style="97"/>
    <col min="12545" max="12545" width="3.6328125" style="97" customWidth="1"/>
    <col min="12546" max="12546" width="36.36328125" style="97" customWidth="1"/>
    <col min="12547" max="12547" width="49.08984375" style="97" customWidth="1"/>
    <col min="12548" max="12800" width="8.7265625" style="97"/>
    <col min="12801" max="12801" width="3.6328125" style="97" customWidth="1"/>
    <col min="12802" max="12802" width="36.36328125" style="97" customWidth="1"/>
    <col min="12803" max="12803" width="49.08984375" style="97" customWidth="1"/>
    <col min="12804" max="13056" width="8.7265625" style="97"/>
    <col min="13057" max="13057" width="3.6328125" style="97" customWidth="1"/>
    <col min="13058" max="13058" width="36.36328125" style="97" customWidth="1"/>
    <col min="13059" max="13059" width="49.08984375" style="97" customWidth="1"/>
    <col min="13060" max="13312" width="8.7265625" style="97"/>
    <col min="13313" max="13313" width="3.6328125" style="97" customWidth="1"/>
    <col min="13314" max="13314" width="36.36328125" style="97" customWidth="1"/>
    <col min="13315" max="13315" width="49.08984375" style="97" customWidth="1"/>
    <col min="13316" max="13568" width="8.7265625" style="97"/>
    <col min="13569" max="13569" width="3.6328125" style="97" customWidth="1"/>
    <col min="13570" max="13570" width="36.36328125" style="97" customWidth="1"/>
    <col min="13571" max="13571" width="49.08984375" style="97" customWidth="1"/>
    <col min="13572" max="13824" width="8.7265625" style="97"/>
    <col min="13825" max="13825" width="3.6328125" style="97" customWidth="1"/>
    <col min="13826" max="13826" width="36.36328125" style="97" customWidth="1"/>
    <col min="13827" max="13827" width="49.08984375" style="97" customWidth="1"/>
    <col min="13828" max="14080" width="8.7265625" style="97"/>
    <col min="14081" max="14081" width="3.6328125" style="97" customWidth="1"/>
    <col min="14082" max="14082" width="36.36328125" style="97" customWidth="1"/>
    <col min="14083" max="14083" width="49.08984375" style="97" customWidth="1"/>
    <col min="14084" max="14336" width="8.7265625" style="97"/>
    <col min="14337" max="14337" width="3.6328125" style="97" customWidth="1"/>
    <col min="14338" max="14338" width="36.36328125" style="97" customWidth="1"/>
    <col min="14339" max="14339" width="49.08984375" style="97" customWidth="1"/>
    <col min="14340" max="14592" width="8.7265625" style="97"/>
    <col min="14593" max="14593" width="3.6328125" style="97" customWidth="1"/>
    <col min="14594" max="14594" width="36.36328125" style="97" customWidth="1"/>
    <col min="14595" max="14595" width="49.08984375" style="97" customWidth="1"/>
    <col min="14596" max="14848" width="8.7265625" style="97"/>
    <col min="14849" max="14849" width="3.6328125" style="97" customWidth="1"/>
    <col min="14850" max="14850" width="36.36328125" style="97" customWidth="1"/>
    <col min="14851" max="14851" width="49.08984375" style="97" customWidth="1"/>
    <col min="14852" max="15104" width="8.7265625" style="97"/>
    <col min="15105" max="15105" width="3.6328125" style="97" customWidth="1"/>
    <col min="15106" max="15106" width="36.36328125" style="97" customWidth="1"/>
    <col min="15107" max="15107" width="49.08984375" style="97" customWidth="1"/>
    <col min="15108" max="15360" width="8.7265625" style="97"/>
    <col min="15361" max="15361" width="3.6328125" style="97" customWidth="1"/>
    <col min="15362" max="15362" width="36.36328125" style="97" customWidth="1"/>
    <col min="15363" max="15363" width="49.08984375" style="97" customWidth="1"/>
    <col min="15364" max="15616" width="8.7265625" style="97"/>
    <col min="15617" max="15617" width="3.6328125" style="97" customWidth="1"/>
    <col min="15618" max="15618" width="36.36328125" style="97" customWidth="1"/>
    <col min="15619" max="15619" width="49.08984375" style="97" customWidth="1"/>
    <col min="15620" max="15872" width="8.7265625" style="97"/>
    <col min="15873" max="15873" width="3.6328125" style="97" customWidth="1"/>
    <col min="15874" max="15874" width="36.36328125" style="97" customWidth="1"/>
    <col min="15875" max="15875" width="49.08984375" style="97" customWidth="1"/>
    <col min="15876" max="16128" width="8.7265625" style="97"/>
    <col min="16129" max="16129" width="3.6328125" style="97" customWidth="1"/>
    <col min="16130" max="16130" width="36.36328125" style="97" customWidth="1"/>
    <col min="16131" max="16131" width="49.08984375" style="97" customWidth="1"/>
    <col min="16132" max="16384" width="8.7265625" style="97"/>
  </cols>
  <sheetData>
    <row r="1" spans="1:3" ht="18" customHeight="1" x14ac:dyDescent="0.2">
      <c r="C1" s="98" t="str">
        <f>'MPS(input_separate)'!F1</f>
        <v>Monitoring Spreadsheet: JCM_ID_AM021_ver01.0</v>
      </c>
    </row>
    <row r="2" spans="1:3" ht="18" customHeight="1" x14ac:dyDescent="0.2">
      <c r="C2" s="98" t="str">
        <f>'MPS(input_separate)'!F2</f>
        <v>Reference Number:</v>
      </c>
    </row>
    <row r="3" spans="1:3" ht="24" customHeight="1" x14ac:dyDescent="0.2">
      <c r="A3" s="119" t="s">
        <v>127</v>
      </c>
      <c r="B3" s="119"/>
      <c r="C3" s="119"/>
    </row>
    <row r="5" spans="1:3" ht="21" customHeight="1" x14ac:dyDescent="0.2">
      <c r="B5" s="99" t="s">
        <v>128</v>
      </c>
      <c r="C5" s="99" t="s">
        <v>129</v>
      </c>
    </row>
    <row r="6" spans="1:3" ht="54" customHeight="1" x14ac:dyDescent="0.2">
      <c r="B6" s="100"/>
      <c r="C6" s="100"/>
    </row>
    <row r="7" spans="1:3" ht="54" customHeight="1" x14ac:dyDescent="0.2">
      <c r="B7" s="100"/>
      <c r="C7" s="100"/>
    </row>
    <row r="8" spans="1:3" ht="54" customHeight="1" x14ac:dyDescent="0.2">
      <c r="B8" s="100"/>
      <c r="C8" s="100"/>
    </row>
    <row r="9" spans="1:3" ht="54" customHeight="1" x14ac:dyDescent="0.2">
      <c r="B9" s="100"/>
      <c r="C9" s="100"/>
    </row>
    <row r="10" spans="1:3" ht="54" customHeight="1" x14ac:dyDescent="0.2">
      <c r="B10" s="100"/>
      <c r="C10" s="100"/>
    </row>
    <row r="11" spans="1:3" ht="54" customHeight="1" x14ac:dyDescent="0.2">
      <c r="B11" s="100"/>
      <c r="C11" s="100"/>
    </row>
    <row r="12" spans="1:3" ht="54" customHeight="1" x14ac:dyDescent="0.2">
      <c r="B12" s="100"/>
      <c r="C12" s="100"/>
    </row>
  </sheetData>
  <sheetProtection algorithmName="SHA-512" hashValue="t4dF/X9KoI91gM9QmNIZpt89W2bMjs5aeVBbw83Fr0CFYwkFS3N46WKBTQm42GN9QZ1bkqCCKzexJv2NLkLzLQ==" saltValue="RHP6rQV6jCvba0kNvJI8LQ==" spinCount="100000" sheet="1" formatCells="0" formatRows="0" insertRows="0"/>
  <mergeCells count="1">
    <mergeCell ref="A3:C3"/>
  </mergeCells>
  <phoneticPr fontId="15"/>
  <pageMargins left="0.70866141732283472" right="0.70866141732283472" top="0.74803149606299213" bottom="0.7480314960629921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8BF15-7DB7-48B7-A677-927989CF9D1D}">
  <sheetPr>
    <tabColor theme="5" tint="0.39997558519241921"/>
    <pageSetUpPr fitToPage="1"/>
  </sheetPr>
  <dimension ref="A1:L25"/>
  <sheetViews>
    <sheetView showGridLines="0" view="pageBreakPreview" zoomScale="70" zoomScaleNormal="70" zoomScaleSheetLayoutView="70" workbookViewId="0"/>
  </sheetViews>
  <sheetFormatPr defaultColWidth="9" defaultRowHeight="14" x14ac:dyDescent="0.2"/>
  <cols>
    <col min="1" max="1" width="3.6328125" style="1" customWidth="1"/>
    <col min="2" max="2" width="21.453125" style="1" customWidth="1"/>
    <col min="3" max="3" width="15.6328125" style="1" customWidth="1"/>
    <col min="4" max="4" width="16.90625" style="1" customWidth="1"/>
    <col min="5" max="5" width="34.90625" style="1" customWidth="1"/>
    <col min="6" max="6" width="14.08984375" style="1" customWidth="1"/>
    <col min="7" max="7" width="13.08984375" style="1" customWidth="1"/>
    <col min="8" max="8" width="15.453125" style="1" customWidth="1"/>
    <col min="9" max="9" width="21.36328125" style="1" customWidth="1"/>
    <col min="10" max="10" width="63.453125" style="1" customWidth="1"/>
    <col min="11" max="11" width="15.7265625" style="1" customWidth="1"/>
    <col min="12" max="12" width="14.6328125" style="1" customWidth="1"/>
    <col min="13" max="16384" width="9" style="1"/>
  </cols>
  <sheetData>
    <row r="1" spans="1:12" ht="18" customHeight="1" x14ac:dyDescent="0.2">
      <c r="A1" s="6"/>
      <c r="B1" s="6"/>
      <c r="C1" s="6"/>
      <c r="D1" s="6"/>
      <c r="E1" s="6"/>
      <c r="F1" s="6"/>
      <c r="G1" s="6"/>
      <c r="H1" s="6"/>
      <c r="I1" s="6"/>
      <c r="J1" s="6"/>
      <c r="K1" s="6"/>
      <c r="L1" s="24" t="str">
        <f>'MPS(input)'!K1</f>
        <v>Monitoring Spreadsheet: JCM_ID_AM021_ver01.0</v>
      </c>
    </row>
    <row r="2" spans="1:12" ht="18" customHeight="1" x14ac:dyDescent="0.2">
      <c r="A2" s="6"/>
      <c r="B2" s="6"/>
      <c r="C2" s="6"/>
      <c r="D2" s="6"/>
      <c r="E2" s="6"/>
      <c r="F2" s="6"/>
      <c r="G2" s="6"/>
      <c r="H2" s="6"/>
      <c r="I2" s="6"/>
      <c r="J2" s="6"/>
      <c r="K2" s="6"/>
      <c r="L2" s="24" t="str">
        <f>'MPS(input)'!K2</f>
        <v>Reference Number:</v>
      </c>
    </row>
    <row r="3" spans="1:12" ht="27.75" customHeight="1" x14ac:dyDescent="0.2">
      <c r="A3" s="25" t="s">
        <v>130</v>
      </c>
      <c r="B3" s="26"/>
      <c r="C3" s="26"/>
      <c r="D3" s="26"/>
      <c r="E3" s="26"/>
      <c r="F3" s="26"/>
      <c r="G3" s="26"/>
      <c r="H3" s="26"/>
      <c r="I3" s="26"/>
      <c r="J3" s="26"/>
      <c r="K3" s="26"/>
      <c r="L3" s="27"/>
    </row>
    <row r="4" spans="1:12" x14ac:dyDescent="0.2">
      <c r="A4" s="6"/>
      <c r="B4" s="6"/>
      <c r="C4" s="6"/>
      <c r="D4" s="6"/>
      <c r="E4" s="6"/>
      <c r="F4" s="6"/>
      <c r="G4" s="6"/>
      <c r="H4" s="6"/>
      <c r="I4" s="6"/>
      <c r="J4" s="6"/>
      <c r="K4" s="6"/>
      <c r="L4" s="6"/>
    </row>
    <row r="5" spans="1:12" ht="18.75" customHeight="1" x14ac:dyDescent="0.2">
      <c r="A5" s="31" t="s">
        <v>133</v>
      </c>
      <c r="B5" s="28"/>
      <c r="C5" s="28"/>
      <c r="D5" s="6"/>
      <c r="E5" s="6"/>
      <c r="F5" s="6"/>
      <c r="G5" s="6"/>
      <c r="H5" s="6"/>
      <c r="I5" s="6"/>
      <c r="J5" s="6"/>
      <c r="K5" s="6"/>
      <c r="L5" s="6"/>
    </row>
    <row r="6" spans="1:12" ht="18.75" customHeight="1" x14ac:dyDescent="0.2">
      <c r="A6" s="28"/>
      <c r="B6" s="29" t="s">
        <v>7</v>
      </c>
      <c r="C6" s="29" t="s">
        <v>8</v>
      </c>
      <c r="D6" s="29" t="s">
        <v>9</v>
      </c>
      <c r="E6" s="29" t="s">
        <v>10</v>
      </c>
      <c r="F6" s="29" t="s">
        <v>11</v>
      </c>
      <c r="G6" s="29" t="s">
        <v>12</v>
      </c>
      <c r="H6" s="29" t="s">
        <v>13</v>
      </c>
      <c r="I6" s="29" t="s">
        <v>14</v>
      </c>
      <c r="J6" s="29" t="s">
        <v>15</v>
      </c>
      <c r="K6" s="29" t="s">
        <v>16</v>
      </c>
      <c r="L6" s="29" t="s">
        <v>141</v>
      </c>
    </row>
    <row r="7" spans="1:12" s="3" customFormat="1" ht="39" customHeight="1" x14ac:dyDescent="0.2">
      <c r="A7" s="30"/>
      <c r="B7" s="29" t="s">
        <v>140</v>
      </c>
      <c r="C7" s="29" t="s">
        <v>17</v>
      </c>
      <c r="D7" s="29" t="s">
        <v>18</v>
      </c>
      <c r="E7" s="29" t="s">
        <v>19</v>
      </c>
      <c r="F7" s="29" t="s">
        <v>136</v>
      </c>
      <c r="G7" s="29" t="s">
        <v>1</v>
      </c>
      <c r="H7" s="29" t="s">
        <v>22</v>
      </c>
      <c r="I7" s="29" t="s">
        <v>23</v>
      </c>
      <c r="J7" s="29" t="s">
        <v>24</v>
      </c>
      <c r="K7" s="29" t="s">
        <v>25</v>
      </c>
      <c r="L7" s="29" t="s">
        <v>26</v>
      </c>
    </row>
    <row r="8" spans="1:12" s="6" customFormat="1" ht="211" customHeight="1" x14ac:dyDescent="0.2">
      <c r="B8" s="101"/>
      <c r="C8" s="5" t="s">
        <v>143</v>
      </c>
      <c r="D8" s="7" t="s">
        <v>36</v>
      </c>
      <c r="E8" s="16" t="s">
        <v>101</v>
      </c>
      <c r="F8" s="8">
        <f>SUM('MRS(input_separate)'!B9:B108)</f>
        <v>0</v>
      </c>
      <c r="G8" s="7" t="s">
        <v>37</v>
      </c>
      <c r="H8" s="9" t="s">
        <v>38</v>
      </c>
      <c r="I8" s="10" t="s">
        <v>107</v>
      </c>
      <c r="J8" s="11" t="s">
        <v>108</v>
      </c>
      <c r="K8" s="11" t="s">
        <v>39</v>
      </c>
      <c r="L8" s="11" t="s">
        <v>142</v>
      </c>
    </row>
    <row r="9" spans="1:12" ht="8.25" customHeight="1" x14ac:dyDescent="0.2">
      <c r="A9" s="6"/>
      <c r="B9" s="6"/>
      <c r="C9" s="6"/>
      <c r="D9" s="6"/>
      <c r="E9" s="6"/>
      <c r="F9" s="6"/>
      <c r="G9" s="6"/>
      <c r="H9" s="6"/>
      <c r="I9" s="6"/>
      <c r="J9" s="6"/>
      <c r="K9" s="6"/>
      <c r="L9" s="6"/>
    </row>
    <row r="10" spans="1:12" ht="20.149999999999999" customHeight="1" x14ac:dyDescent="0.2">
      <c r="A10" s="31" t="s">
        <v>134</v>
      </c>
      <c r="B10" s="6"/>
      <c r="C10" s="6"/>
      <c r="D10" s="6"/>
      <c r="E10" s="6"/>
      <c r="F10" s="6"/>
      <c r="G10" s="6"/>
      <c r="H10" s="6"/>
      <c r="I10" s="6"/>
      <c r="J10" s="6"/>
      <c r="K10" s="6"/>
      <c r="L10" s="6"/>
    </row>
    <row r="11" spans="1:12" ht="20.149999999999999" customHeight="1" x14ac:dyDescent="0.2">
      <c r="A11" s="6"/>
      <c r="B11" s="104" t="s">
        <v>7</v>
      </c>
      <c r="C11" s="104"/>
      <c r="D11" s="104" t="s">
        <v>8</v>
      </c>
      <c r="E11" s="104"/>
      <c r="F11" s="29" t="s">
        <v>9</v>
      </c>
      <c r="G11" s="29" t="s">
        <v>10</v>
      </c>
      <c r="H11" s="104" t="s">
        <v>11</v>
      </c>
      <c r="I11" s="104"/>
      <c r="J11" s="104"/>
      <c r="K11" s="104" t="s">
        <v>12</v>
      </c>
      <c r="L11" s="104"/>
    </row>
    <row r="12" spans="1:12" ht="39" customHeight="1" x14ac:dyDescent="0.2">
      <c r="A12" s="6"/>
      <c r="B12" s="104" t="s">
        <v>18</v>
      </c>
      <c r="C12" s="104"/>
      <c r="D12" s="104" t="s">
        <v>19</v>
      </c>
      <c r="E12" s="104"/>
      <c r="F12" s="29" t="s">
        <v>20</v>
      </c>
      <c r="G12" s="29" t="s">
        <v>1</v>
      </c>
      <c r="H12" s="104" t="s">
        <v>23</v>
      </c>
      <c r="I12" s="104"/>
      <c r="J12" s="104"/>
      <c r="K12" s="104" t="s">
        <v>26</v>
      </c>
      <c r="L12" s="104"/>
    </row>
    <row r="13" spans="1:12" ht="45.5" customHeight="1" x14ac:dyDescent="0.2">
      <c r="A13" s="6"/>
      <c r="B13" s="120" t="s">
        <v>138</v>
      </c>
      <c r="C13" s="120"/>
      <c r="D13" s="108" t="s">
        <v>120</v>
      </c>
      <c r="E13" s="108"/>
      <c r="F13" s="17" t="s">
        <v>43</v>
      </c>
      <c r="G13" s="7" t="s">
        <v>46</v>
      </c>
      <c r="H13" s="110" t="str">
        <f>'MPS(input)'!G13</f>
        <v>Specifications of reference hydro power generation system i.</v>
      </c>
      <c r="I13" s="110"/>
      <c r="J13" s="110"/>
      <c r="K13" s="110" t="str">
        <f>'MPS(input)'!J13</f>
        <v>Input on "MPS(input_separate)" sheet</v>
      </c>
      <c r="L13" s="110"/>
    </row>
    <row r="14" spans="1:12" ht="45.5" customHeight="1" x14ac:dyDescent="0.2">
      <c r="A14" s="6"/>
      <c r="B14" s="120" t="s">
        <v>139</v>
      </c>
      <c r="C14" s="120"/>
      <c r="D14" s="108" t="s">
        <v>109</v>
      </c>
      <c r="E14" s="108"/>
      <c r="F14" s="17" t="s">
        <v>43</v>
      </c>
      <c r="G14" s="7" t="s">
        <v>46</v>
      </c>
      <c r="H14" s="110" t="str">
        <f>'MPS(input)'!G14</f>
        <v>Specifications of project hydro power generation system i.</v>
      </c>
      <c r="I14" s="110"/>
      <c r="J14" s="110"/>
      <c r="K14" s="110" t="str">
        <f>'MPS(input)'!J14</f>
        <v>Input on "MPS(input_separate)" sheet</v>
      </c>
      <c r="L14" s="110"/>
    </row>
    <row r="15" spans="1:12" s="6" customFormat="1" ht="299.25" customHeight="1" x14ac:dyDescent="0.2">
      <c r="B15" s="120" t="s">
        <v>137</v>
      </c>
      <c r="C15" s="120"/>
      <c r="D15" s="110" t="s">
        <v>42</v>
      </c>
      <c r="E15" s="110"/>
      <c r="F15" s="111" t="s">
        <v>43</v>
      </c>
      <c r="G15" s="109" t="s">
        <v>44</v>
      </c>
      <c r="H15" s="110" t="str">
        <f>'MPS(input)'!G15</f>
        <v>In case the hydro power generation plant in a proposed project activity, which is directly connected or connected via an internal grid not connecting to either an isolated grid or a captive power generator, to a national/regional grid, EFRE,grid is set as following:
Jamali grid: 0.616 tCO2/MWh, Sumatra grid: 0.477 tCO2/MWh, Batam grid: 0.664 tCO2/MWh, Tanjung Pinang, Tanjung Balai Karimun, Tanjung Batu, Kelong, Ladan, Letung, Midai, P Buru, Ranai, Sedanau, Serasan, and Tarempa grids: 0.555 tCO2/MWh, Bangka, Belitung, S Nasik, and Seliu grids: 0.553 tCO2/MWh, Khatulistiwa grid: 0.532 tCO2/MWh, Barito grid: 0.666 tCO2/MWh, Mahakam grid: 0.527 tCO2/MWh, Tarakan grid: 0.493 tCO2/MWh, Sulutgo grid: 0.325 tCO2/MWh, Sulselbar grid: 0.320 tCO2/MWh,  Kendari, Bau Bau, Kolaka, Lambuya, Wangi Wangi, and Raha grids: 0.593 tCO2/MWh, Palu Parigi grid: 0.517 tCO2/MWh, Lombok, Bima, and Sumbawa grids: 0.561 tCO2/MWh, Kupang, Ende, Maumere, and Waingapu grids: 0.507 tCO2/MWh, Ambon, Tual, and Namlea grids: 0.533 tCO2/MWh, Tobelo and Ternate Tidore grids: 0.532 tCO2/MWh, Jayapura, Timika, and Genyem grids: 0.523 tCO2/MWh, Sorong grid: 0.525 tCO2/MWh.
In case the hydro power generation plant in a proposed project activity, which is connected to an internal grid connecting to both a national/regional grid and an isolated grid and/or captive power generator, EFRE,grid is set as following:
Jamali grid: 0.533 tCO2/MWh, Sumatra grid: 0.477 tCO2/MWh, Batam grid: 0.533 tCO2/MWh, Tanjung Pinang, Tanjung Balai Karimun, Tanjung Batu, Kelong, Ladan, Letung, Midai, P Buru, Ranai, Sedanau, Serasan, and Tarempa grids: 0.533 tCO2/MWh, Bangka, Belitung, S Nasik, and Seliu grids: 0.533 tCO2/MWh, Khatulistiwa grid: 0.532 tCO2/MWh, Barito grid: 0.533 tCO2/MWh, Mahakam grid: 0.527 tCO2/MWh, Tarakan grid: 0.493 tCO2/MWh, Sulutgo grid: 0.325 tCO2/MWh, Sulselbar grid: 0.320 tCO2/MWh, Kendari, Bau Bau, Kolaka, Lambuya, Wangi Wangi, and Raha grids: 0.533 tCO2/MWh, Palu Parigi grid: 0.517 tCO2/MWh, Lombok, Bima, and Sumbawa grids: 0.533 tCO2/MWh, Kupang, Ende, Maumere, and Waingapu grids: 0.507 tCO2/MWh, Ambon, Tual, and Namlea grids: 0.533 tCO2/MWh, Tobelo and Ternate Tidore grids: 0.532 tCO2/MWh, Jayapura, Timika, and Genyem grids: 0.523 tCO2/MWh, Sorong grid: 0.525 tCO2/MWh
In the case that the hydro power generation plant in a proposed project activity is only connected to an internal grid connecting to an isolated grid and/or captive power generator, EFRE,cap, 0.533 tCO2/MWh is applied.</v>
      </c>
      <c r="I15" s="110"/>
      <c r="J15" s="110"/>
      <c r="K15" s="110" t="str">
        <f>'MPS(input)'!J15</f>
        <v>Input on "MPS(input_separate)" sheet</v>
      </c>
      <c r="L15" s="110"/>
    </row>
    <row r="16" spans="1:12" s="6" customFormat="1" ht="174" customHeight="1" x14ac:dyDescent="0.2">
      <c r="B16" s="120"/>
      <c r="C16" s="120"/>
      <c r="D16" s="110"/>
      <c r="E16" s="110"/>
      <c r="F16" s="111"/>
      <c r="G16" s="109"/>
      <c r="H16" s="110"/>
      <c r="I16" s="110"/>
      <c r="J16" s="110"/>
      <c r="K16" s="110"/>
      <c r="L16" s="110"/>
    </row>
    <row r="17" spans="1:12" ht="6.65" customHeight="1" x14ac:dyDescent="0.2">
      <c r="A17" s="6"/>
      <c r="B17" s="6"/>
      <c r="C17" s="6"/>
      <c r="D17" s="6"/>
      <c r="E17" s="6"/>
      <c r="F17" s="6"/>
      <c r="G17" s="6"/>
      <c r="H17" s="6"/>
      <c r="I17" s="6"/>
      <c r="J17" s="6"/>
      <c r="K17" s="6"/>
      <c r="L17" s="6"/>
    </row>
    <row r="18" spans="1:12" ht="18.75" customHeight="1" x14ac:dyDescent="0.2">
      <c r="A18" s="31" t="s">
        <v>135</v>
      </c>
      <c r="B18" s="31"/>
      <c r="C18" s="31"/>
      <c r="D18" s="6"/>
      <c r="E18" s="6"/>
      <c r="F18" s="6"/>
      <c r="G18" s="6"/>
      <c r="H18" s="6"/>
      <c r="I18" s="6"/>
      <c r="J18" s="6"/>
      <c r="K18" s="6"/>
      <c r="L18" s="6"/>
    </row>
    <row r="19" spans="1:12" ht="17.5" thickBot="1" x14ac:dyDescent="0.25">
      <c r="A19" s="6"/>
      <c r="B19" s="29" t="s">
        <v>140</v>
      </c>
      <c r="C19" s="105" t="s">
        <v>117</v>
      </c>
      <c r="D19" s="105"/>
      <c r="E19" s="32" t="s">
        <v>1</v>
      </c>
      <c r="F19" s="6"/>
      <c r="G19" s="6"/>
      <c r="H19" s="6"/>
      <c r="I19" s="6"/>
      <c r="J19" s="6"/>
      <c r="K19" s="6"/>
      <c r="L19" s="6"/>
    </row>
    <row r="20" spans="1:12" ht="16.5" thickBot="1" x14ac:dyDescent="0.25">
      <c r="A20" s="6"/>
      <c r="B20" s="102"/>
      <c r="C20" s="106">
        <f>ROUNDDOWN('MRS(calc_process)'!G6, 0)</f>
        <v>0</v>
      </c>
      <c r="D20" s="107"/>
      <c r="E20" s="33" t="s">
        <v>33</v>
      </c>
      <c r="F20" s="6"/>
      <c r="G20" s="6"/>
      <c r="H20" s="6"/>
      <c r="I20" s="6"/>
      <c r="J20" s="6"/>
      <c r="K20" s="6"/>
      <c r="L20" s="6"/>
    </row>
    <row r="21" spans="1:12" ht="20.149999999999999" customHeight="1" x14ac:dyDescent="0.2">
      <c r="A21" s="6"/>
      <c r="B21" s="34"/>
      <c r="C21" s="34"/>
      <c r="D21" s="34"/>
      <c r="E21" s="6"/>
      <c r="F21" s="6"/>
      <c r="G21" s="35"/>
      <c r="H21" s="35"/>
      <c r="I21" s="6"/>
      <c r="J21" s="6"/>
      <c r="K21" s="6"/>
      <c r="L21" s="6"/>
    </row>
    <row r="22" spans="1:12" ht="18.75" customHeight="1" x14ac:dyDescent="0.2">
      <c r="A22" s="28" t="s">
        <v>6</v>
      </c>
      <c r="B22" s="6"/>
      <c r="C22" s="6"/>
      <c r="D22" s="6"/>
      <c r="E22" s="6"/>
      <c r="F22" s="6"/>
      <c r="G22" s="6"/>
      <c r="H22" s="6"/>
      <c r="I22" s="6"/>
      <c r="J22" s="6"/>
      <c r="K22" s="6"/>
      <c r="L22" s="6"/>
    </row>
    <row r="23" spans="1:12" ht="18" customHeight="1" x14ac:dyDescent="0.2">
      <c r="A23" s="6"/>
      <c r="B23" s="81"/>
      <c r="C23" s="36" t="s">
        <v>28</v>
      </c>
      <c r="D23" s="103" t="s">
        <v>29</v>
      </c>
      <c r="E23" s="103"/>
      <c r="F23" s="103"/>
      <c r="G23" s="103"/>
      <c r="H23" s="103"/>
      <c r="I23" s="103"/>
      <c r="J23" s="103"/>
      <c r="K23" s="37"/>
      <c r="L23" s="6"/>
    </row>
    <row r="24" spans="1:12" ht="18" customHeight="1" x14ac:dyDescent="0.2">
      <c r="A24" s="6"/>
      <c r="B24" s="81"/>
      <c r="C24" s="36" t="s">
        <v>27</v>
      </c>
      <c r="D24" s="103" t="s">
        <v>30</v>
      </c>
      <c r="E24" s="103"/>
      <c r="F24" s="103"/>
      <c r="G24" s="103"/>
      <c r="H24" s="103"/>
      <c r="I24" s="103"/>
      <c r="J24" s="103"/>
      <c r="K24" s="37"/>
      <c r="L24" s="6"/>
    </row>
    <row r="25" spans="1:12" ht="18" customHeight="1" x14ac:dyDescent="0.2">
      <c r="A25" s="6"/>
      <c r="B25" s="81"/>
      <c r="C25" s="36" t="s">
        <v>31</v>
      </c>
      <c r="D25" s="103" t="s">
        <v>32</v>
      </c>
      <c r="E25" s="103"/>
      <c r="F25" s="103"/>
      <c r="G25" s="103"/>
      <c r="H25" s="103"/>
      <c r="I25" s="103"/>
      <c r="J25" s="103"/>
      <c r="K25" s="37"/>
      <c r="L25" s="6"/>
    </row>
  </sheetData>
  <sheetProtection algorithmName="SHA-512" hashValue="rsdCEoRzGaDmfSOnjrSHRvouIpNCCWg/SZmmJ3OvkpTWzIEbmzAb6ldska17DzQlEjDieLCR1kL2X9RncpwC5A==" saltValue="cwS6ZMyPhF0oLX3pAXFp+w==" spinCount="100000" sheet="1" objects="1" scenarios="1" formatCells="0" formatRows="0"/>
  <mergeCells count="27">
    <mergeCell ref="D11:E11"/>
    <mergeCell ref="H11:J11"/>
    <mergeCell ref="K11:L11"/>
    <mergeCell ref="D12:E12"/>
    <mergeCell ref="H12:J12"/>
    <mergeCell ref="K12:L12"/>
    <mergeCell ref="D13:E13"/>
    <mergeCell ref="H13:J13"/>
    <mergeCell ref="K13:L13"/>
    <mergeCell ref="D14:E14"/>
    <mergeCell ref="H14:J14"/>
    <mergeCell ref="K14:L14"/>
    <mergeCell ref="D15:E16"/>
    <mergeCell ref="F15:F16"/>
    <mergeCell ref="G15:G16"/>
    <mergeCell ref="H15:J16"/>
    <mergeCell ref="K15:L16"/>
    <mergeCell ref="B11:C11"/>
    <mergeCell ref="B12:C12"/>
    <mergeCell ref="B13:C13"/>
    <mergeCell ref="B14:C14"/>
    <mergeCell ref="B15:C16"/>
    <mergeCell ref="C19:D19"/>
    <mergeCell ref="C20:D20"/>
    <mergeCell ref="D23:J23"/>
    <mergeCell ref="D24:J24"/>
    <mergeCell ref="D25:J25"/>
  </mergeCells>
  <phoneticPr fontId="15"/>
  <pageMargins left="0.70866141732283472" right="0.70866141732283472" top="0.74803149606299213" bottom="0.74803149606299213" header="0.31496062992125984" footer="0.31496062992125984"/>
  <pageSetup paperSize="9" scale="44" orientation="landscape" r:id="rId1"/>
  <ignoredErrors>
    <ignoredError sqref="C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F219E-E987-4162-BE54-29F2CED0FFA6}">
  <sheetPr>
    <tabColor theme="5" tint="0.39997558519241921"/>
  </sheetPr>
  <dimension ref="A1:F109"/>
  <sheetViews>
    <sheetView showGridLines="0" view="pageBreakPreview" zoomScale="70" zoomScaleNormal="70" zoomScaleSheetLayoutView="70" workbookViewId="0"/>
  </sheetViews>
  <sheetFormatPr defaultRowHeight="13" x14ac:dyDescent="0.2"/>
  <cols>
    <col min="1" max="1" width="23.7265625" customWidth="1"/>
    <col min="2" max="6" width="40.08984375" customWidth="1"/>
  </cols>
  <sheetData>
    <row r="1" spans="1:6" ht="16.5" customHeight="1" x14ac:dyDescent="0.2">
      <c r="A1" s="12"/>
      <c r="B1" s="12"/>
      <c r="C1" s="12"/>
      <c r="D1" s="12"/>
      <c r="E1" s="38"/>
      <c r="F1" s="22" t="str">
        <f>'MPS(input)'!K1</f>
        <v>Monitoring Spreadsheet: JCM_ID_AM021_ver01.0</v>
      </c>
    </row>
    <row r="2" spans="1:6" ht="16.5" customHeight="1" x14ac:dyDescent="0.2">
      <c r="A2" s="12"/>
      <c r="B2" s="12"/>
      <c r="C2" s="12"/>
      <c r="D2" s="12"/>
      <c r="E2" s="38"/>
      <c r="F2" s="22" t="str">
        <f>'MPS(input)'!K2</f>
        <v>Reference Number:</v>
      </c>
    </row>
    <row r="3" spans="1:6" ht="28" customHeight="1" x14ac:dyDescent="0.2">
      <c r="A3" s="21" t="s">
        <v>131</v>
      </c>
      <c r="B3" s="39"/>
      <c r="C3" s="39"/>
      <c r="D3" s="39"/>
      <c r="E3" s="39"/>
      <c r="F3" s="39"/>
    </row>
    <row r="4" spans="1:6" ht="16.5" customHeight="1" x14ac:dyDescent="0.2">
      <c r="A4" s="12"/>
      <c r="B4" s="12"/>
      <c r="C4" s="12"/>
      <c r="D4" s="12"/>
      <c r="E4" s="38"/>
      <c r="F4" s="22"/>
    </row>
    <row r="5" spans="1:6" ht="18" customHeight="1" x14ac:dyDescent="0.2">
      <c r="A5" s="18"/>
      <c r="B5" s="18" t="s">
        <v>144</v>
      </c>
      <c r="C5" s="115" t="s">
        <v>145</v>
      </c>
      <c r="D5" s="116"/>
      <c r="E5" s="117"/>
      <c r="F5" s="19" t="s">
        <v>146</v>
      </c>
    </row>
    <row r="6" spans="1:6" ht="18" customHeight="1" x14ac:dyDescent="0.2">
      <c r="A6" s="23" t="s">
        <v>48</v>
      </c>
      <c r="B6" s="13" t="s">
        <v>49</v>
      </c>
      <c r="C6" s="13" t="s">
        <v>124</v>
      </c>
      <c r="D6" s="13" t="s">
        <v>125</v>
      </c>
      <c r="E6" s="13" t="s">
        <v>50</v>
      </c>
      <c r="F6" s="13" t="s">
        <v>126</v>
      </c>
    </row>
    <row r="7" spans="1:6" ht="45.65" customHeight="1" x14ac:dyDescent="0.2">
      <c r="A7" s="113" t="s">
        <v>51</v>
      </c>
      <c r="B7" s="13" t="s">
        <v>52</v>
      </c>
      <c r="C7" s="13" t="s">
        <v>118</v>
      </c>
      <c r="D7" s="13" t="s">
        <v>119</v>
      </c>
      <c r="E7" s="13" t="s">
        <v>103</v>
      </c>
      <c r="F7" s="13" t="s">
        <v>106</v>
      </c>
    </row>
    <row r="8" spans="1:6" ht="16.5" customHeight="1" x14ac:dyDescent="0.2">
      <c r="A8" s="114"/>
      <c r="B8" s="13" t="s">
        <v>37</v>
      </c>
      <c r="C8" s="13" t="s">
        <v>55</v>
      </c>
      <c r="D8" s="13" t="s">
        <v>55</v>
      </c>
      <c r="E8" s="13" t="s">
        <v>53</v>
      </c>
      <c r="F8" s="13"/>
    </row>
    <row r="9" spans="1:6" ht="14" x14ac:dyDescent="0.2">
      <c r="A9" s="40">
        <v>1</v>
      </c>
      <c r="B9" s="14"/>
      <c r="C9" s="41">
        <f>'MPS(input_separate)'!C9</f>
        <v>0</v>
      </c>
      <c r="D9" s="41">
        <f>'MPS(input_separate)'!D9</f>
        <v>0</v>
      </c>
      <c r="E9" s="41">
        <f>'MPS(input_separate)'!E9</f>
        <v>0</v>
      </c>
      <c r="F9" s="41" t="str">
        <f t="shared" ref="F9:F73" si="0">IFERROR(B9*E9*(1-C9/D9),"")</f>
        <v/>
      </c>
    </row>
    <row r="10" spans="1:6" ht="14" x14ac:dyDescent="0.2">
      <c r="A10" s="40">
        <v>2</v>
      </c>
      <c r="B10" s="14"/>
      <c r="C10" s="41">
        <f>'MPS(input_separate)'!C10</f>
        <v>0</v>
      </c>
      <c r="D10" s="41">
        <f>'MPS(input_separate)'!D10</f>
        <v>0</v>
      </c>
      <c r="E10" s="41">
        <f>'MPS(input_separate)'!E10</f>
        <v>0</v>
      </c>
      <c r="F10" s="41" t="str">
        <f t="shared" si="0"/>
        <v/>
      </c>
    </row>
    <row r="11" spans="1:6" ht="14" x14ac:dyDescent="0.2">
      <c r="A11" s="40">
        <v>3</v>
      </c>
      <c r="B11" s="14"/>
      <c r="C11" s="41">
        <f>'MPS(input_separate)'!C11</f>
        <v>0</v>
      </c>
      <c r="D11" s="41">
        <f>'MPS(input_separate)'!D11</f>
        <v>0</v>
      </c>
      <c r="E11" s="41">
        <f>'MPS(input_separate)'!E11</f>
        <v>0</v>
      </c>
      <c r="F11" s="41" t="str">
        <f t="shared" si="0"/>
        <v/>
      </c>
    </row>
    <row r="12" spans="1:6" ht="14" x14ac:dyDescent="0.2">
      <c r="A12" s="40">
        <v>4</v>
      </c>
      <c r="B12" s="14"/>
      <c r="C12" s="41">
        <f>'MPS(input_separate)'!C12</f>
        <v>0</v>
      </c>
      <c r="D12" s="41">
        <f>'MPS(input_separate)'!D12</f>
        <v>0</v>
      </c>
      <c r="E12" s="41">
        <f>'MPS(input_separate)'!E12</f>
        <v>0</v>
      </c>
      <c r="F12" s="41" t="str">
        <f t="shared" si="0"/>
        <v/>
      </c>
    </row>
    <row r="13" spans="1:6" ht="14" x14ac:dyDescent="0.2">
      <c r="A13" s="40">
        <v>5</v>
      </c>
      <c r="B13" s="14"/>
      <c r="C13" s="41">
        <f>'MPS(input_separate)'!C13</f>
        <v>0</v>
      </c>
      <c r="D13" s="41">
        <f>'MPS(input_separate)'!D13</f>
        <v>0</v>
      </c>
      <c r="E13" s="41">
        <f>'MPS(input_separate)'!E13</f>
        <v>0</v>
      </c>
      <c r="F13" s="41" t="str">
        <f t="shared" si="0"/>
        <v/>
      </c>
    </row>
    <row r="14" spans="1:6" ht="14" x14ac:dyDescent="0.2">
      <c r="A14" s="40">
        <v>6</v>
      </c>
      <c r="B14" s="14"/>
      <c r="C14" s="41">
        <f>'MPS(input_separate)'!C14</f>
        <v>0</v>
      </c>
      <c r="D14" s="41">
        <f>'MPS(input_separate)'!D14</f>
        <v>0</v>
      </c>
      <c r="E14" s="41">
        <f>'MPS(input_separate)'!E14</f>
        <v>0</v>
      </c>
      <c r="F14" s="41" t="str">
        <f t="shared" si="0"/>
        <v/>
      </c>
    </row>
    <row r="15" spans="1:6" ht="14" x14ac:dyDescent="0.2">
      <c r="A15" s="40">
        <v>7</v>
      </c>
      <c r="B15" s="14"/>
      <c r="C15" s="41">
        <f>'MPS(input_separate)'!C15</f>
        <v>0</v>
      </c>
      <c r="D15" s="41">
        <f>'MPS(input_separate)'!D15</f>
        <v>0</v>
      </c>
      <c r="E15" s="41">
        <f>'MPS(input_separate)'!E15</f>
        <v>0</v>
      </c>
      <c r="F15" s="41" t="str">
        <f t="shared" si="0"/>
        <v/>
      </c>
    </row>
    <row r="16" spans="1:6" ht="14" x14ac:dyDescent="0.2">
      <c r="A16" s="40">
        <v>8</v>
      </c>
      <c r="B16" s="14"/>
      <c r="C16" s="41">
        <f>'MPS(input_separate)'!C16</f>
        <v>0</v>
      </c>
      <c r="D16" s="41">
        <f>'MPS(input_separate)'!D16</f>
        <v>0</v>
      </c>
      <c r="E16" s="41">
        <f>'MPS(input_separate)'!E16</f>
        <v>0</v>
      </c>
      <c r="F16" s="41" t="str">
        <f t="shared" si="0"/>
        <v/>
      </c>
    </row>
    <row r="17" spans="1:6" ht="14" x14ac:dyDescent="0.2">
      <c r="A17" s="40">
        <v>9</v>
      </c>
      <c r="B17" s="14"/>
      <c r="C17" s="41">
        <f>'MPS(input_separate)'!C17</f>
        <v>0</v>
      </c>
      <c r="D17" s="41">
        <f>'MPS(input_separate)'!D17</f>
        <v>0</v>
      </c>
      <c r="E17" s="41">
        <f>'MPS(input_separate)'!E17</f>
        <v>0</v>
      </c>
      <c r="F17" s="41" t="str">
        <f t="shared" si="0"/>
        <v/>
      </c>
    </row>
    <row r="18" spans="1:6" ht="14" x14ac:dyDescent="0.2">
      <c r="A18" s="40">
        <v>10</v>
      </c>
      <c r="B18" s="14"/>
      <c r="C18" s="41">
        <f>'MPS(input_separate)'!C18</f>
        <v>0</v>
      </c>
      <c r="D18" s="41">
        <f>'MPS(input_separate)'!D18</f>
        <v>0</v>
      </c>
      <c r="E18" s="41">
        <f>'MPS(input_separate)'!E18</f>
        <v>0</v>
      </c>
      <c r="F18" s="41" t="str">
        <f t="shared" si="0"/>
        <v/>
      </c>
    </row>
    <row r="19" spans="1:6" ht="14" x14ac:dyDescent="0.2">
      <c r="A19" s="40">
        <v>11</v>
      </c>
      <c r="B19" s="14"/>
      <c r="C19" s="41">
        <f>'MPS(input_separate)'!C19</f>
        <v>0</v>
      </c>
      <c r="D19" s="41">
        <f>'MPS(input_separate)'!D19</f>
        <v>0</v>
      </c>
      <c r="E19" s="41">
        <f>'MPS(input_separate)'!E19</f>
        <v>0</v>
      </c>
      <c r="F19" s="41" t="str">
        <f t="shared" si="0"/>
        <v/>
      </c>
    </row>
    <row r="20" spans="1:6" ht="14" x14ac:dyDescent="0.2">
      <c r="A20" s="40">
        <v>12</v>
      </c>
      <c r="B20" s="14"/>
      <c r="C20" s="41">
        <f>'MPS(input_separate)'!C20</f>
        <v>0</v>
      </c>
      <c r="D20" s="41">
        <f>'MPS(input_separate)'!D20</f>
        <v>0</v>
      </c>
      <c r="E20" s="41">
        <f>'MPS(input_separate)'!E20</f>
        <v>0</v>
      </c>
      <c r="F20" s="41" t="str">
        <f t="shared" si="0"/>
        <v/>
      </c>
    </row>
    <row r="21" spans="1:6" ht="14" x14ac:dyDescent="0.2">
      <c r="A21" s="40">
        <v>13</v>
      </c>
      <c r="B21" s="14"/>
      <c r="C21" s="41">
        <f>'MPS(input_separate)'!C21</f>
        <v>0</v>
      </c>
      <c r="D21" s="41">
        <f>'MPS(input_separate)'!D21</f>
        <v>0</v>
      </c>
      <c r="E21" s="41">
        <f>'MPS(input_separate)'!E21</f>
        <v>0</v>
      </c>
      <c r="F21" s="41" t="str">
        <f t="shared" si="0"/>
        <v/>
      </c>
    </row>
    <row r="22" spans="1:6" ht="14" x14ac:dyDescent="0.2">
      <c r="A22" s="40">
        <v>14</v>
      </c>
      <c r="B22" s="14"/>
      <c r="C22" s="41">
        <f>'MPS(input_separate)'!C22</f>
        <v>0</v>
      </c>
      <c r="D22" s="41">
        <f>'MPS(input_separate)'!D22</f>
        <v>0</v>
      </c>
      <c r="E22" s="41">
        <f>'MPS(input_separate)'!E22</f>
        <v>0</v>
      </c>
      <c r="F22" s="41" t="str">
        <f t="shared" si="0"/>
        <v/>
      </c>
    </row>
    <row r="23" spans="1:6" ht="14" x14ac:dyDescent="0.2">
      <c r="A23" s="40">
        <v>15</v>
      </c>
      <c r="B23" s="14"/>
      <c r="C23" s="41">
        <f>'MPS(input_separate)'!C23</f>
        <v>0</v>
      </c>
      <c r="D23" s="41">
        <f>'MPS(input_separate)'!D23</f>
        <v>0</v>
      </c>
      <c r="E23" s="41">
        <f>'MPS(input_separate)'!E23</f>
        <v>0</v>
      </c>
      <c r="F23" s="41" t="str">
        <f t="shared" si="0"/>
        <v/>
      </c>
    </row>
    <row r="24" spans="1:6" ht="14" x14ac:dyDescent="0.2">
      <c r="A24" s="40">
        <v>16</v>
      </c>
      <c r="B24" s="14"/>
      <c r="C24" s="41">
        <f>'MPS(input_separate)'!C24</f>
        <v>0</v>
      </c>
      <c r="D24" s="41">
        <f>'MPS(input_separate)'!D24</f>
        <v>0</v>
      </c>
      <c r="E24" s="41">
        <f>'MPS(input_separate)'!E24</f>
        <v>0</v>
      </c>
      <c r="F24" s="41" t="str">
        <f t="shared" si="0"/>
        <v/>
      </c>
    </row>
    <row r="25" spans="1:6" ht="14" x14ac:dyDescent="0.2">
      <c r="A25" s="40">
        <v>17</v>
      </c>
      <c r="B25" s="14"/>
      <c r="C25" s="41">
        <f>'MPS(input_separate)'!C25</f>
        <v>0</v>
      </c>
      <c r="D25" s="41">
        <f>'MPS(input_separate)'!D25</f>
        <v>0</v>
      </c>
      <c r="E25" s="41">
        <f>'MPS(input_separate)'!E25</f>
        <v>0</v>
      </c>
      <c r="F25" s="41" t="str">
        <f t="shared" si="0"/>
        <v/>
      </c>
    </row>
    <row r="26" spans="1:6" ht="14" x14ac:dyDescent="0.2">
      <c r="A26" s="40">
        <v>18</v>
      </c>
      <c r="B26" s="14"/>
      <c r="C26" s="41">
        <f>'MPS(input_separate)'!C26</f>
        <v>0</v>
      </c>
      <c r="D26" s="41">
        <f>'MPS(input_separate)'!D26</f>
        <v>0</v>
      </c>
      <c r="E26" s="41">
        <f>'MPS(input_separate)'!E26</f>
        <v>0</v>
      </c>
      <c r="F26" s="41" t="str">
        <f t="shared" si="0"/>
        <v/>
      </c>
    </row>
    <row r="27" spans="1:6" ht="14" x14ac:dyDescent="0.2">
      <c r="A27" s="40">
        <v>19</v>
      </c>
      <c r="B27" s="14"/>
      <c r="C27" s="41">
        <f>'MPS(input_separate)'!C27</f>
        <v>0</v>
      </c>
      <c r="D27" s="41">
        <f>'MPS(input_separate)'!D27</f>
        <v>0</v>
      </c>
      <c r="E27" s="41">
        <f>'MPS(input_separate)'!E27</f>
        <v>0</v>
      </c>
      <c r="F27" s="41" t="str">
        <f t="shared" si="0"/>
        <v/>
      </c>
    </row>
    <row r="28" spans="1:6" ht="14" x14ac:dyDescent="0.2">
      <c r="A28" s="40">
        <v>20</v>
      </c>
      <c r="B28" s="14"/>
      <c r="C28" s="41">
        <f>'MPS(input_separate)'!C28</f>
        <v>0</v>
      </c>
      <c r="D28" s="41">
        <f>'MPS(input_separate)'!D28</f>
        <v>0</v>
      </c>
      <c r="E28" s="41">
        <f>'MPS(input_separate)'!E28</f>
        <v>0</v>
      </c>
      <c r="F28" s="41" t="str">
        <f t="shared" si="0"/>
        <v/>
      </c>
    </row>
    <row r="29" spans="1:6" ht="14" x14ac:dyDescent="0.2">
      <c r="A29" s="40">
        <v>21</v>
      </c>
      <c r="B29" s="14"/>
      <c r="C29" s="41">
        <f>'MPS(input_separate)'!C29</f>
        <v>0</v>
      </c>
      <c r="D29" s="41">
        <f>'MPS(input_separate)'!D29</f>
        <v>0</v>
      </c>
      <c r="E29" s="41">
        <f>'MPS(input_separate)'!E29</f>
        <v>0</v>
      </c>
      <c r="F29" s="41" t="str">
        <f t="shared" si="0"/>
        <v/>
      </c>
    </row>
    <row r="30" spans="1:6" ht="14" x14ac:dyDescent="0.2">
      <c r="A30" s="40">
        <v>22</v>
      </c>
      <c r="B30" s="14"/>
      <c r="C30" s="41">
        <f>'MPS(input_separate)'!C30</f>
        <v>0</v>
      </c>
      <c r="D30" s="41">
        <f>'MPS(input_separate)'!D30</f>
        <v>0</v>
      </c>
      <c r="E30" s="41">
        <f>'MPS(input_separate)'!E30</f>
        <v>0</v>
      </c>
      <c r="F30" s="41" t="str">
        <f t="shared" si="0"/>
        <v/>
      </c>
    </row>
    <row r="31" spans="1:6" ht="14" x14ac:dyDescent="0.2">
      <c r="A31" s="40">
        <v>23</v>
      </c>
      <c r="B31" s="14"/>
      <c r="C31" s="41">
        <f>'MPS(input_separate)'!C31</f>
        <v>0</v>
      </c>
      <c r="D31" s="41">
        <f>'MPS(input_separate)'!D31</f>
        <v>0</v>
      </c>
      <c r="E31" s="41">
        <f>'MPS(input_separate)'!E31</f>
        <v>0</v>
      </c>
      <c r="F31" s="41" t="str">
        <f t="shared" si="0"/>
        <v/>
      </c>
    </row>
    <row r="32" spans="1:6" ht="14" x14ac:dyDescent="0.2">
      <c r="A32" s="40">
        <v>24</v>
      </c>
      <c r="B32" s="14"/>
      <c r="C32" s="41">
        <f>'MPS(input_separate)'!C32</f>
        <v>0</v>
      </c>
      <c r="D32" s="41">
        <f>'MPS(input_separate)'!D32</f>
        <v>0</v>
      </c>
      <c r="E32" s="41">
        <f>'MPS(input_separate)'!E32</f>
        <v>0</v>
      </c>
      <c r="F32" s="41" t="str">
        <f t="shared" si="0"/>
        <v/>
      </c>
    </row>
    <row r="33" spans="1:6" ht="14" x14ac:dyDescent="0.2">
      <c r="A33" s="40">
        <v>25</v>
      </c>
      <c r="B33" s="14"/>
      <c r="C33" s="41">
        <f>'MPS(input_separate)'!C33</f>
        <v>0</v>
      </c>
      <c r="D33" s="41">
        <f>'MPS(input_separate)'!D33</f>
        <v>0</v>
      </c>
      <c r="E33" s="41">
        <f>'MPS(input_separate)'!E33</f>
        <v>0</v>
      </c>
      <c r="F33" s="41" t="str">
        <f t="shared" si="0"/>
        <v/>
      </c>
    </row>
    <row r="34" spans="1:6" ht="14" x14ac:dyDescent="0.2">
      <c r="A34" s="40">
        <v>26</v>
      </c>
      <c r="B34" s="14"/>
      <c r="C34" s="41">
        <f>'MPS(input_separate)'!C34</f>
        <v>0</v>
      </c>
      <c r="D34" s="41">
        <f>'MPS(input_separate)'!D34</f>
        <v>0</v>
      </c>
      <c r="E34" s="41">
        <f>'MPS(input_separate)'!E34</f>
        <v>0</v>
      </c>
      <c r="F34" s="41" t="str">
        <f t="shared" si="0"/>
        <v/>
      </c>
    </row>
    <row r="35" spans="1:6" ht="14" x14ac:dyDescent="0.2">
      <c r="A35" s="40">
        <v>27</v>
      </c>
      <c r="B35" s="14"/>
      <c r="C35" s="41">
        <f>'MPS(input_separate)'!C35</f>
        <v>0</v>
      </c>
      <c r="D35" s="41">
        <f>'MPS(input_separate)'!D35</f>
        <v>0</v>
      </c>
      <c r="E35" s="41">
        <f>'MPS(input_separate)'!E35</f>
        <v>0</v>
      </c>
      <c r="F35" s="41" t="str">
        <f t="shared" si="0"/>
        <v/>
      </c>
    </row>
    <row r="36" spans="1:6" ht="14" x14ac:dyDescent="0.2">
      <c r="A36" s="40">
        <v>28</v>
      </c>
      <c r="B36" s="14"/>
      <c r="C36" s="41">
        <f>'MPS(input_separate)'!C36</f>
        <v>0</v>
      </c>
      <c r="D36" s="41">
        <f>'MPS(input_separate)'!D36</f>
        <v>0</v>
      </c>
      <c r="E36" s="41">
        <f>'MPS(input_separate)'!E36</f>
        <v>0</v>
      </c>
      <c r="F36" s="41" t="str">
        <f t="shared" si="0"/>
        <v/>
      </c>
    </row>
    <row r="37" spans="1:6" ht="14" x14ac:dyDescent="0.2">
      <c r="A37" s="40">
        <v>29</v>
      </c>
      <c r="B37" s="14"/>
      <c r="C37" s="41">
        <f>'MPS(input_separate)'!C37</f>
        <v>0</v>
      </c>
      <c r="D37" s="41">
        <f>'MPS(input_separate)'!D37</f>
        <v>0</v>
      </c>
      <c r="E37" s="41">
        <f>'MPS(input_separate)'!E37</f>
        <v>0</v>
      </c>
      <c r="F37" s="41" t="str">
        <f t="shared" si="0"/>
        <v/>
      </c>
    </row>
    <row r="38" spans="1:6" ht="14" x14ac:dyDescent="0.2">
      <c r="A38" s="40">
        <v>30</v>
      </c>
      <c r="B38" s="14"/>
      <c r="C38" s="41">
        <f>'MPS(input_separate)'!C38</f>
        <v>0</v>
      </c>
      <c r="D38" s="41">
        <f>'MPS(input_separate)'!D38</f>
        <v>0</v>
      </c>
      <c r="E38" s="41">
        <f>'MPS(input_separate)'!E38</f>
        <v>0</v>
      </c>
      <c r="F38" s="41" t="str">
        <f t="shared" si="0"/>
        <v/>
      </c>
    </row>
    <row r="39" spans="1:6" ht="14" x14ac:dyDescent="0.2">
      <c r="A39" s="40">
        <v>31</v>
      </c>
      <c r="B39" s="14"/>
      <c r="C39" s="41">
        <f>'MPS(input_separate)'!C39</f>
        <v>0</v>
      </c>
      <c r="D39" s="41">
        <f>'MPS(input_separate)'!D39</f>
        <v>0</v>
      </c>
      <c r="E39" s="41">
        <f>'MPS(input_separate)'!E39</f>
        <v>0</v>
      </c>
      <c r="F39" s="41" t="str">
        <f t="shared" si="0"/>
        <v/>
      </c>
    </row>
    <row r="40" spans="1:6" ht="14" x14ac:dyDescent="0.2">
      <c r="A40" s="40">
        <v>32</v>
      </c>
      <c r="B40" s="14"/>
      <c r="C40" s="41">
        <f>'MPS(input_separate)'!C40</f>
        <v>0</v>
      </c>
      <c r="D40" s="41">
        <f>'MPS(input_separate)'!D40</f>
        <v>0</v>
      </c>
      <c r="E40" s="41">
        <f>'MPS(input_separate)'!E40</f>
        <v>0</v>
      </c>
      <c r="F40" s="41" t="str">
        <f t="shared" si="0"/>
        <v/>
      </c>
    </row>
    <row r="41" spans="1:6" ht="14" x14ac:dyDescent="0.2">
      <c r="A41" s="40">
        <v>33</v>
      </c>
      <c r="B41" s="14"/>
      <c r="C41" s="41">
        <f>'MPS(input_separate)'!C41</f>
        <v>0</v>
      </c>
      <c r="D41" s="41">
        <f>'MPS(input_separate)'!D41</f>
        <v>0</v>
      </c>
      <c r="E41" s="41">
        <f>'MPS(input_separate)'!E41</f>
        <v>0</v>
      </c>
      <c r="F41" s="41" t="str">
        <f t="shared" si="0"/>
        <v/>
      </c>
    </row>
    <row r="42" spans="1:6" ht="14" x14ac:dyDescent="0.2">
      <c r="A42" s="40">
        <v>34</v>
      </c>
      <c r="B42" s="14"/>
      <c r="C42" s="41">
        <f>'MPS(input_separate)'!C42</f>
        <v>0</v>
      </c>
      <c r="D42" s="41">
        <f>'MPS(input_separate)'!D42</f>
        <v>0</v>
      </c>
      <c r="E42" s="41">
        <f>'MPS(input_separate)'!E42</f>
        <v>0</v>
      </c>
      <c r="F42" s="41" t="str">
        <f t="shared" si="0"/>
        <v/>
      </c>
    </row>
    <row r="43" spans="1:6" ht="14" x14ac:dyDescent="0.2">
      <c r="A43" s="40">
        <v>35</v>
      </c>
      <c r="B43" s="14"/>
      <c r="C43" s="41">
        <f>'MPS(input_separate)'!C43</f>
        <v>0</v>
      </c>
      <c r="D43" s="41">
        <f>'MPS(input_separate)'!D43</f>
        <v>0</v>
      </c>
      <c r="E43" s="41">
        <f>'MPS(input_separate)'!E43</f>
        <v>0</v>
      </c>
      <c r="F43" s="41" t="str">
        <f t="shared" si="0"/>
        <v/>
      </c>
    </row>
    <row r="44" spans="1:6" ht="14" x14ac:dyDescent="0.2">
      <c r="A44" s="40">
        <v>36</v>
      </c>
      <c r="B44" s="14"/>
      <c r="C44" s="41">
        <f>'MPS(input_separate)'!C44</f>
        <v>0</v>
      </c>
      <c r="D44" s="41">
        <f>'MPS(input_separate)'!D44</f>
        <v>0</v>
      </c>
      <c r="E44" s="41">
        <f>'MPS(input_separate)'!E44</f>
        <v>0</v>
      </c>
      <c r="F44" s="41" t="str">
        <f t="shared" si="0"/>
        <v/>
      </c>
    </row>
    <row r="45" spans="1:6" ht="14" x14ac:dyDescent="0.2">
      <c r="A45" s="40">
        <v>37</v>
      </c>
      <c r="B45" s="14"/>
      <c r="C45" s="41">
        <f>'MPS(input_separate)'!C45</f>
        <v>0</v>
      </c>
      <c r="D45" s="41">
        <f>'MPS(input_separate)'!D45</f>
        <v>0</v>
      </c>
      <c r="E45" s="41">
        <f>'MPS(input_separate)'!E45</f>
        <v>0</v>
      </c>
      <c r="F45" s="41" t="str">
        <f t="shared" si="0"/>
        <v/>
      </c>
    </row>
    <row r="46" spans="1:6" ht="14" x14ac:dyDescent="0.2">
      <c r="A46" s="40">
        <v>38</v>
      </c>
      <c r="B46" s="14"/>
      <c r="C46" s="41">
        <f>'MPS(input_separate)'!C46</f>
        <v>0</v>
      </c>
      <c r="D46" s="41">
        <f>'MPS(input_separate)'!D46</f>
        <v>0</v>
      </c>
      <c r="E46" s="41">
        <f>'MPS(input_separate)'!E46</f>
        <v>0</v>
      </c>
      <c r="F46" s="41" t="str">
        <f t="shared" si="0"/>
        <v/>
      </c>
    </row>
    <row r="47" spans="1:6" ht="14" x14ac:dyDescent="0.2">
      <c r="A47" s="40">
        <v>39</v>
      </c>
      <c r="B47" s="14"/>
      <c r="C47" s="41">
        <f>'MPS(input_separate)'!C47</f>
        <v>0</v>
      </c>
      <c r="D47" s="41">
        <f>'MPS(input_separate)'!D47</f>
        <v>0</v>
      </c>
      <c r="E47" s="41">
        <f>'MPS(input_separate)'!E47</f>
        <v>0</v>
      </c>
      <c r="F47" s="41" t="str">
        <f t="shared" si="0"/>
        <v/>
      </c>
    </row>
    <row r="48" spans="1:6" ht="14" x14ac:dyDescent="0.2">
      <c r="A48" s="40">
        <v>40</v>
      </c>
      <c r="B48" s="14"/>
      <c r="C48" s="41">
        <f>'MPS(input_separate)'!C48</f>
        <v>0</v>
      </c>
      <c r="D48" s="41">
        <f>'MPS(input_separate)'!D48</f>
        <v>0</v>
      </c>
      <c r="E48" s="41">
        <f>'MPS(input_separate)'!E48</f>
        <v>0</v>
      </c>
      <c r="F48" s="41" t="str">
        <f t="shared" si="0"/>
        <v/>
      </c>
    </row>
    <row r="49" spans="1:6" ht="14" x14ac:dyDescent="0.2">
      <c r="A49" s="40">
        <v>41</v>
      </c>
      <c r="B49" s="14"/>
      <c r="C49" s="41">
        <f>'MPS(input_separate)'!C49</f>
        <v>0</v>
      </c>
      <c r="D49" s="41">
        <f>'MPS(input_separate)'!D49</f>
        <v>0</v>
      </c>
      <c r="E49" s="41">
        <f>'MPS(input_separate)'!E49</f>
        <v>0</v>
      </c>
      <c r="F49" s="41" t="str">
        <f t="shared" si="0"/>
        <v/>
      </c>
    </row>
    <row r="50" spans="1:6" ht="14" x14ac:dyDescent="0.2">
      <c r="A50" s="40">
        <v>42</v>
      </c>
      <c r="B50" s="14"/>
      <c r="C50" s="41">
        <f>'MPS(input_separate)'!C50</f>
        <v>0</v>
      </c>
      <c r="D50" s="41">
        <f>'MPS(input_separate)'!D50</f>
        <v>0</v>
      </c>
      <c r="E50" s="41">
        <f>'MPS(input_separate)'!E50</f>
        <v>0</v>
      </c>
      <c r="F50" s="41" t="str">
        <f t="shared" si="0"/>
        <v/>
      </c>
    </row>
    <row r="51" spans="1:6" ht="14" x14ac:dyDescent="0.2">
      <c r="A51" s="40">
        <v>43</v>
      </c>
      <c r="B51" s="14"/>
      <c r="C51" s="41">
        <f>'MPS(input_separate)'!C51</f>
        <v>0</v>
      </c>
      <c r="D51" s="41">
        <f>'MPS(input_separate)'!D51</f>
        <v>0</v>
      </c>
      <c r="E51" s="41">
        <f>'MPS(input_separate)'!E51</f>
        <v>0</v>
      </c>
      <c r="F51" s="41" t="str">
        <f t="shared" si="0"/>
        <v/>
      </c>
    </row>
    <row r="52" spans="1:6" ht="14" x14ac:dyDescent="0.2">
      <c r="A52" s="40">
        <v>44</v>
      </c>
      <c r="B52" s="14"/>
      <c r="C52" s="41">
        <f>'MPS(input_separate)'!C52</f>
        <v>0</v>
      </c>
      <c r="D52" s="41">
        <f>'MPS(input_separate)'!D52</f>
        <v>0</v>
      </c>
      <c r="E52" s="41">
        <f>'MPS(input_separate)'!E52</f>
        <v>0</v>
      </c>
      <c r="F52" s="41" t="str">
        <f t="shared" si="0"/>
        <v/>
      </c>
    </row>
    <row r="53" spans="1:6" ht="14" x14ac:dyDescent="0.2">
      <c r="A53" s="40">
        <v>45</v>
      </c>
      <c r="B53" s="14"/>
      <c r="C53" s="41">
        <f>'MPS(input_separate)'!C53</f>
        <v>0</v>
      </c>
      <c r="D53" s="41">
        <f>'MPS(input_separate)'!D53</f>
        <v>0</v>
      </c>
      <c r="E53" s="41">
        <f>'MPS(input_separate)'!E53</f>
        <v>0</v>
      </c>
      <c r="F53" s="41" t="str">
        <f t="shared" si="0"/>
        <v/>
      </c>
    </row>
    <row r="54" spans="1:6" ht="14" x14ac:dyDescent="0.2">
      <c r="A54" s="40">
        <v>46</v>
      </c>
      <c r="B54" s="14"/>
      <c r="C54" s="41">
        <f>'MPS(input_separate)'!C54</f>
        <v>0</v>
      </c>
      <c r="D54" s="41">
        <f>'MPS(input_separate)'!D54</f>
        <v>0</v>
      </c>
      <c r="E54" s="41">
        <f>'MPS(input_separate)'!E54</f>
        <v>0</v>
      </c>
      <c r="F54" s="41" t="str">
        <f t="shared" si="0"/>
        <v/>
      </c>
    </row>
    <row r="55" spans="1:6" ht="14" x14ac:dyDescent="0.2">
      <c r="A55" s="40">
        <v>47</v>
      </c>
      <c r="B55" s="14"/>
      <c r="C55" s="41">
        <f>'MPS(input_separate)'!C55</f>
        <v>0</v>
      </c>
      <c r="D55" s="41">
        <f>'MPS(input_separate)'!D55</f>
        <v>0</v>
      </c>
      <c r="E55" s="41">
        <f>'MPS(input_separate)'!E55</f>
        <v>0</v>
      </c>
      <c r="F55" s="41" t="str">
        <f t="shared" si="0"/>
        <v/>
      </c>
    </row>
    <row r="56" spans="1:6" ht="14" x14ac:dyDescent="0.2">
      <c r="A56" s="40">
        <v>48</v>
      </c>
      <c r="B56" s="14"/>
      <c r="C56" s="41">
        <f>'MPS(input_separate)'!C56</f>
        <v>0</v>
      </c>
      <c r="D56" s="41">
        <f>'MPS(input_separate)'!D56</f>
        <v>0</v>
      </c>
      <c r="E56" s="41">
        <f>'MPS(input_separate)'!E56</f>
        <v>0</v>
      </c>
      <c r="F56" s="41" t="str">
        <f t="shared" si="0"/>
        <v/>
      </c>
    </row>
    <row r="57" spans="1:6" ht="14" x14ac:dyDescent="0.2">
      <c r="A57" s="40">
        <v>49</v>
      </c>
      <c r="B57" s="14"/>
      <c r="C57" s="41">
        <f>'MPS(input_separate)'!C57</f>
        <v>0</v>
      </c>
      <c r="D57" s="41">
        <f>'MPS(input_separate)'!D57</f>
        <v>0</v>
      </c>
      <c r="E57" s="41">
        <f>'MPS(input_separate)'!E57</f>
        <v>0</v>
      </c>
      <c r="F57" s="41" t="str">
        <f t="shared" si="0"/>
        <v/>
      </c>
    </row>
    <row r="58" spans="1:6" ht="14" x14ac:dyDescent="0.2">
      <c r="A58" s="40">
        <v>50</v>
      </c>
      <c r="B58" s="14"/>
      <c r="C58" s="41">
        <f>'MPS(input_separate)'!C58</f>
        <v>0</v>
      </c>
      <c r="D58" s="41">
        <f>'MPS(input_separate)'!D58</f>
        <v>0</v>
      </c>
      <c r="E58" s="41">
        <f>'MPS(input_separate)'!E58</f>
        <v>0</v>
      </c>
      <c r="F58" s="41" t="str">
        <f t="shared" si="0"/>
        <v/>
      </c>
    </row>
    <row r="59" spans="1:6" ht="14" x14ac:dyDescent="0.2">
      <c r="A59" s="40">
        <v>51</v>
      </c>
      <c r="B59" s="14"/>
      <c r="C59" s="41">
        <f>'MPS(input_separate)'!C59</f>
        <v>0</v>
      </c>
      <c r="D59" s="41">
        <f>'MPS(input_separate)'!D59</f>
        <v>0</v>
      </c>
      <c r="E59" s="41">
        <f>'MPS(input_separate)'!E59</f>
        <v>0</v>
      </c>
      <c r="F59" s="41" t="str">
        <f t="shared" si="0"/>
        <v/>
      </c>
    </row>
    <row r="60" spans="1:6" ht="14" x14ac:dyDescent="0.2">
      <c r="A60" s="40">
        <v>52</v>
      </c>
      <c r="B60" s="14"/>
      <c r="C60" s="41">
        <f>'MPS(input_separate)'!C60</f>
        <v>0</v>
      </c>
      <c r="D60" s="41">
        <f>'MPS(input_separate)'!D60</f>
        <v>0</v>
      </c>
      <c r="E60" s="41">
        <f>'MPS(input_separate)'!E60</f>
        <v>0</v>
      </c>
      <c r="F60" s="41" t="str">
        <f t="shared" si="0"/>
        <v/>
      </c>
    </row>
    <row r="61" spans="1:6" ht="14" x14ac:dyDescent="0.2">
      <c r="A61" s="40">
        <v>53</v>
      </c>
      <c r="B61" s="14"/>
      <c r="C61" s="41">
        <f>'MPS(input_separate)'!C61</f>
        <v>0</v>
      </c>
      <c r="D61" s="41">
        <f>'MPS(input_separate)'!D61</f>
        <v>0</v>
      </c>
      <c r="E61" s="41">
        <f>'MPS(input_separate)'!E61</f>
        <v>0</v>
      </c>
      <c r="F61" s="41" t="str">
        <f t="shared" si="0"/>
        <v/>
      </c>
    </row>
    <row r="62" spans="1:6" ht="14" x14ac:dyDescent="0.2">
      <c r="A62" s="40">
        <v>54</v>
      </c>
      <c r="B62" s="14"/>
      <c r="C62" s="41">
        <f>'MPS(input_separate)'!C62</f>
        <v>0</v>
      </c>
      <c r="D62" s="41">
        <f>'MPS(input_separate)'!D62</f>
        <v>0</v>
      </c>
      <c r="E62" s="41">
        <f>'MPS(input_separate)'!E62</f>
        <v>0</v>
      </c>
      <c r="F62" s="41" t="str">
        <f t="shared" si="0"/>
        <v/>
      </c>
    </row>
    <row r="63" spans="1:6" ht="14" x14ac:dyDescent="0.2">
      <c r="A63" s="40">
        <v>55</v>
      </c>
      <c r="B63" s="14"/>
      <c r="C63" s="41">
        <f>'MPS(input_separate)'!C63</f>
        <v>0</v>
      </c>
      <c r="D63" s="41">
        <f>'MPS(input_separate)'!D63</f>
        <v>0</v>
      </c>
      <c r="E63" s="41">
        <f>'MPS(input_separate)'!E63</f>
        <v>0</v>
      </c>
      <c r="F63" s="41" t="str">
        <f t="shared" si="0"/>
        <v/>
      </c>
    </row>
    <row r="64" spans="1:6" ht="14" x14ac:dyDescent="0.2">
      <c r="A64" s="40">
        <v>56</v>
      </c>
      <c r="B64" s="14"/>
      <c r="C64" s="41">
        <f>'MPS(input_separate)'!C64</f>
        <v>0</v>
      </c>
      <c r="D64" s="41">
        <f>'MPS(input_separate)'!D64</f>
        <v>0</v>
      </c>
      <c r="E64" s="41">
        <f>'MPS(input_separate)'!E64</f>
        <v>0</v>
      </c>
      <c r="F64" s="41" t="str">
        <f t="shared" si="0"/>
        <v/>
      </c>
    </row>
    <row r="65" spans="1:6" ht="14" x14ac:dyDescent="0.2">
      <c r="A65" s="40">
        <v>57</v>
      </c>
      <c r="B65" s="14"/>
      <c r="C65" s="41">
        <f>'MPS(input_separate)'!C65</f>
        <v>0</v>
      </c>
      <c r="D65" s="41">
        <f>'MPS(input_separate)'!D65</f>
        <v>0</v>
      </c>
      <c r="E65" s="41">
        <f>'MPS(input_separate)'!E65</f>
        <v>0</v>
      </c>
      <c r="F65" s="41" t="str">
        <f t="shared" si="0"/>
        <v/>
      </c>
    </row>
    <row r="66" spans="1:6" ht="14" x14ac:dyDescent="0.2">
      <c r="A66" s="40">
        <v>58</v>
      </c>
      <c r="B66" s="14"/>
      <c r="C66" s="41">
        <f>'MPS(input_separate)'!C66</f>
        <v>0</v>
      </c>
      <c r="D66" s="41">
        <f>'MPS(input_separate)'!D66</f>
        <v>0</v>
      </c>
      <c r="E66" s="41">
        <f>'MPS(input_separate)'!E66</f>
        <v>0</v>
      </c>
      <c r="F66" s="41" t="str">
        <f t="shared" si="0"/>
        <v/>
      </c>
    </row>
    <row r="67" spans="1:6" ht="14" x14ac:dyDescent="0.2">
      <c r="A67" s="40">
        <v>59</v>
      </c>
      <c r="B67" s="14"/>
      <c r="C67" s="41">
        <f>'MPS(input_separate)'!C67</f>
        <v>0</v>
      </c>
      <c r="D67" s="41">
        <f>'MPS(input_separate)'!D67</f>
        <v>0</v>
      </c>
      <c r="E67" s="41">
        <f>'MPS(input_separate)'!E67</f>
        <v>0</v>
      </c>
      <c r="F67" s="41" t="str">
        <f t="shared" si="0"/>
        <v/>
      </c>
    </row>
    <row r="68" spans="1:6" ht="14" x14ac:dyDescent="0.2">
      <c r="A68" s="40">
        <v>60</v>
      </c>
      <c r="B68" s="14"/>
      <c r="C68" s="41">
        <f>'MPS(input_separate)'!C68</f>
        <v>0</v>
      </c>
      <c r="D68" s="41">
        <f>'MPS(input_separate)'!D68</f>
        <v>0</v>
      </c>
      <c r="E68" s="41">
        <f>'MPS(input_separate)'!E68</f>
        <v>0</v>
      </c>
      <c r="F68" s="41" t="str">
        <f t="shared" si="0"/>
        <v/>
      </c>
    </row>
    <row r="69" spans="1:6" ht="14" x14ac:dyDescent="0.2">
      <c r="A69" s="40">
        <v>61</v>
      </c>
      <c r="B69" s="14"/>
      <c r="C69" s="41">
        <f>'MPS(input_separate)'!C69</f>
        <v>0</v>
      </c>
      <c r="D69" s="41">
        <f>'MPS(input_separate)'!D69</f>
        <v>0</v>
      </c>
      <c r="E69" s="41">
        <f>'MPS(input_separate)'!E69</f>
        <v>0</v>
      </c>
      <c r="F69" s="41" t="str">
        <f t="shared" si="0"/>
        <v/>
      </c>
    </row>
    <row r="70" spans="1:6" ht="14" x14ac:dyDescent="0.2">
      <c r="A70" s="40">
        <v>62</v>
      </c>
      <c r="B70" s="14"/>
      <c r="C70" s="41">
        <f>'MPS(input_separate)'!C70</f>
        <v>0</v>
      </c>
      <c r="D70" s="41">
        <f>'MPS(input_separate)'!D70</f>
        <v>0</v>
      </c>
      <c r="E70" s="41">
        <f>'MPS(input_separate)'!E70</f>
        <v>0</v>
      </c>
      <c r="F70" s="41" t="str">
        <f t="shared" si="0"/>
        <v/>
      </c>
    </row>
    <row r="71" spans="1:6" ht="14" x14ac:dyDescent="0.2">
      <c r="A71" s="40">
        <v>63</v>
      </c>
      <c r="B71" s="14"/>
      <c r="C71" s="41">
        <f>'MPS(input_separate)'!C71</f>
        <v>0</v>
      </c>
      <c r="D71" s="41">
        <f>'MPS(input_separate)'!D71</f>
        <v>0</v>
      </c>
      <c r="E71" s="41">
        <f>'MPS(input_separate)'!E71</f>
        <v>0</v>
      </c>
      <c r="F71" s="41" t="str">
        <f t="shared" si="0"/>
        <v/>
      </c>
    </row>
    <row r="72" spans="1:6" ht="14" x14ac:dyDescent="0.2">
      <c r="A72" s="40">
        <v>64</v>
      </c>
      <c r="B72" s="14"/>
      <c r="C72" s="41">
        <f>'MPS(input_separate)'!C72</f>
        <v>0</v>
      </c>
      <c r="D72" s="41">
        <f>'MPS(input_separate)'!D72</f>
        <v>0</v>
      </c>
      <c r="E72" s="41">
        <f>'MPS(input_separate)'!E72</f>
        <v>0</v>
      </c>
      <c r="F72" s="41" t="str">
        <f t="shared" si="0"/>
        <v/>
      </c>
    </row>
    <row r="73" spans="1:6" ht="14" x14ac:dyDescent="0.2">
      <c r="A73" s="40">
        <v>65</v>
      </c>
      <c r="B73" s="14"/>
      <c r="C73" s="41">
        <f>'MPS(input_separate)'!C73</f>
        <v>0</v>
      </c>
      <c r="D73" s="41">
        <f>'MPS(input_separate)'!D73</f>
        <v>0</v>
      </c>
      <c r="E73" s="41">
        <f>'MPS(input_separate)'!E73</f>
        <v>0</v>
      </c>
      <c r="F73" s="41" t="str">
        <f t="shared" si="0"/>
        <v/>
      </c>
    </row>
    <row r="74" spans="1:6" ht="14" x14ac:dyDescent="0.2">
      <c r="A74" s="40">
        <v>66</v>
      </c>
      <c r="B74" s="14"/>
      <c r="C74" s="41">
        <f>'MPS(input_separate)'!C74</f>
        <v>0</v>
      </c>
      <c r="D74" s="41">
        <f>'MPS(input_separate)'!D74</f>
        <v>0</v>
      </c>
      <c r="E74" s="41">
        <f>'MPS(input_separate)'!E74</f>
        <v>0</v>
      </c>
      <c r="F74" s="41" t="str">
        <f t="shared" ref="F74:F108" si="1">IFERROR(B74*E74*(1-C74/D74),"")</f>
        <v/>
      </c>
    </row>
    <row r="75" spans="1:6" ht="14" x14ac:dyDescent="0.2">
      <c r="A75" s="40">
        <v>67</v>
      </c>
      <c r="B75" s="14"/>
      <c r="C75" s="41">
        <f>'MPS(input_separate)'!C75</f>
        <v>0</v>
      </c>
      <c r="D75" s="41">
        <f>'MPS(input_separate)'!D75</f>
        <v>0</v>
      </c>
      <c r="E75" s="41">
        <f>'MPS(input_separate)'!E75</f>
        <v>0</v>
      </c>
      <c r="F75" s="41" t="str">
        <f t="shared" si="1"/>
        <v/>
      </c>
    </row>
    <row r="76" spans="1:6" ht="14" x14ac:dyDescent="0.2">
      <c r="A76" s="40">
        <v>68</v>
      </c>
      <c r="B76" s="14"/>
      <c r="C76" s="41">
        <f>'MPS(input_separate)'!C76</f>
        <v>0</v>
      </c>
      <c r="D76" s="41">
        <f>'MPS(input_separate)'!D76</f>
        <v>0</v>
      </c>
      <c r="E76" s="41">
        <f>'MPS(input_separate)'!E76</f>
        <v>0</v>
      </c>
      <c r="F76" s="41" t="str">
        <f t="shared" si="1"/>
        <v/>
      </c>
    </row>
    <row r="77" spans="1:6" ht="14" x14ac:dyDescent="0.2">
      <c r="A77" s="40">
        <v>69</v>
      </c>
      <c r="B77" s="14"/>
      <c r="C77" s="41">
        <f>'MPS(input_separate)'!C77</f>
        <v>0</v>
      </c>
      <c r="D77" s="41">
        <f>'MPS(input_separate)'!D77</f>
        <v>0</v>
      </c>
      <c r="E77" s="41">
        <f>'MPS(input_separate)'!E77</f>
        <v>0</v>
      </c>
      <c r="F77" s="41" t="str">
        <f t="shared" si="1"/>
        <v/>
      </c>
    </row>
    <row r="78" spans="1:6" ht="14" x14ac:dyDescent="0.2">
      <c r="A78" s="40">
        <v>70</v>
      </c>
      <c r="B78" s="14"/>
      <c r="C78" s="41">
        <f>'MPS(input_separate)'!C78</f>
        <v>0</v>
      </c>
      <c r="D78" s="41">
        <f>'MPS(input_separate)'!D78</f>
        <v>0</v>
      </c>
      <c r="E78" s="41">
        <f>'MPS(input_separate)'!E78</f>
        <v>0</v>
      </c>
      <c r="F78" s="41" t="str">
        <f t="shared" si="1"/>
        <v/>
      </c>
    </row>
    <row r="79" spans="1:6" ht="14" x14ac:dyDescent="0.2">
      <c r="A79" s="40">
        <v>71</v>
      </c>
      <c r="B79" s="14"/>
      <c r="C79" s="41">
        <f>'MPS(input_separate)'!C79</f>
        <v>0</v>
      </c>
      <c r="D79" s="41">
        <f>'MPS(input_separate)'!D79</f>
        <v>0</v>
      </c>
      <c r="E79" s="41">
        <f>'MPS(input_separate)'!E79</f>
        <v>0</v>
      </c>
      <c r="F79" s="41" t="str">
        <f t="shared" si="1"/>
        <v/>
      </c>
    </row>
    <row r="80" spans="1:6" ht="14" x14ac:dyDescent="0.2">
      <c r="A80" s="40">
        <v>72</v>
      </c>
      <c r="B80" s="14"/>
      <c r="C80" s="41">
        <f>'MPS(input_separate)'!C80</f>
        <v>0</v>
      </c>
      <c r="D80" s="41">
        <f>'MPS(input_separate)'!D80</f>
        <v>0</v>
      </c>
      <c r="E80" s="41">
        <f>'MPS(input_separate)'!E80</f>
        <v>0</v>
      </c>
      <c r="F80" s="41" t="str">
        <f t="shared" si="1"/>
        <v/>
      </c>
    </row>
    <row r="81" spans="1:6" ht="14" x14ac:dyDescent="0.2">
      <c r="A81" s="40">
        <v>73</v>
      </c>
      <c r="B81" s="14"/>
      <c r="C81" s="41">
        <f>'MPS(input_separate)'!C81</f>
        <v>0</v>
      </c>
      <c r="D81" s="41">
        <f>'MPS(input_separate)'!D81</f>
        <v>0</v>
      </c>
      <c r="E81" s="41">
        <f>'MPS(input_separate)'!E81</f>
        <v>0</v>
      </c>
      <c r="F81" s="41" t="str">
        <f t="shared" si="1"/>
        <v/>
      </c>
    </row>
    <row r="82" spans="1:6" ht="14" x14ac:dyDescent="0.2">
      <c r="A82" s="40">
        <v>74</v>
      </c>
      <c r="B82" s="14"/>
      <c r="C82" s="41">
        <f>'MPS(input_separate)'!C82</f>
        <v>0</v>
      </c>
      <c r="D82" s="41">
        <f>'MPS(input_separate)'!D82</f>
        <v>0</v>
      </c>
      <c r="E82" s="41">
        <f>'MPS(input_separate)'!E82</f>
        <v>0</v>
      </c>
      <c r="F82" s="41" t="str">
        <f t="shared" si="1"/>
        <v/>
      </c>
    </row>
    <row r="83" spans="1:6" ht="14" x14ac:dyDescent="0.2">
      <c r="A83" s="40">
        <v>75</v>
      </c>
      <c r="B83" s="14"/>
      <c r="C83" s="41">
        <f>'MPS(input_separate)'!C83</f>
        <v>0</v>
      </c>
      <c r="D83" s="41">
        <f>'MPS(input_separate)'!D83</f>
        <v>0</v>
      </c>
      <c r="E83" s="41">
        <f>'MPS(input_separate)'!E83</f>
        <v>0</v>
      </c>
      <c r="F83" s="41" t="str">
        <f t="shared" si="1"/>
        <v/>
      </c>
    </row>
    <row r="84" spans="1:6" ht="14" x14ac:dyDescent="0.2">
      <c r="A84" s="40">
        <v>76</v>
      </c>
      <c r="B84" s="14"/>
      <c r="C84" s="41">
        <f>'MPS(input_separate)'!C84</f>
        <v>0</v>
      </c>
      <c r="D84" s="41">
        <f>'MPS(input_separate)'!D84</f>
        <v>0</v>
      </c>
      <c r="E84" s="41">
        <f>'MPS(input_separate)'!E84</f>
        <v>0</v>
      </c>
      <c r="F84" s="41" t="str">
        <f t="shared" si="1"/>
        <v/>
      </c>
    </row>
    <row r="85" spans="1:6" ht="14" x14ac:dyDescent="0.2">
      <c r="A85" s="40">
        <v>77</v>
      </c>
      <c r="B85" s="14"/>
      <c r="C85" s="41">
        <f>'MPS(input_separate)'!C85</f>
        <v>0</v>
      </c>
      <c r="D85" s="41">
        <f>'MPS(input_separate)'!D85</f>
        <v>0</v>
      </c>
      <c r="E85" s="41">
        <f>'MPS(input_separate)'!E85</f>
        <v>0</v>
      </c>
      <c r="F85" s="41" t="str">
        <f t="shared" si="1"/>
        <v/>
      </c>
    </row>
    <row r="86" spans="1:6" ht="14" x14ac:dyDescent="0.2">
      <c r="A86" s="40">
        <v>78</v>
      </c>
      <c r="B86" s="14"/>
      <c r="C86" s="41">
        <f>'MPS(input_separate)'!C86</f>
        <v>0</v>
      </c>
      <c r="D86" s="41">
        <f>'MPS(input_separate)'!D86</f>
        <v>0</v>
      </c>
      <c r="E86" s="41">
        <f>'MPS(input_separate)'!E86</f>
        <v>0</v>
      </c>
      <c r="F86" s="41" t="str">
        <f t="shared" si="1"/>
        <v/>
      </c>
    </row>
    <row r="87" spans="1:6" ht="14" x14ac:dyDescent="0.2">
      <c r="A87" s="40">
        <v>79</v>
      </c>
      <c r="B87" s="14"/>
      <c r="C87" s="41">
        <f>'MPS(input_separate)'!C87</f>
        <v>0</v>
      </c>
      <c r="D87" s="41">
        <f>'MPS(input_separate)'!D87</f>
        <v>0</v>
      </c>
      <c r="E87" s="41">
        <f>'MPS(input_separate)'!E87</f>
        <v>0</v>
      </c>
      <c r="F87" s="41" t="str">
        <f t="shared" si="1"/>
        <v/>
      </c>
    </row>
    <row r="88" spans="1:6" ht="14" x14ac:dyDescent="0.2">
      <c r="A88" s="40">
        <v>80</v>
      </c>
      <c r="B88" s="14"/>
      <c r="C88" s="41">
        <f>'MPS(input_separate)'!C88</f>
        <v>0</v>
      </c>
      <c r="D88" s="41">
        <f>'MPS(input_separate)'!D88</f>
        <v>0</v>
      </c>
      <c r="E88" s="41">
        <f>'MPS(input_separate)'!E88</f>
        <v>0</v>
      </c>
      <c r="F88" s="41" t="str">
        <f t="shared" si="1"/>
        <v/>
      </c>
    </row>
    <row r="89" spans="1:6" ht="14" x14ac:dyDescent="0.2">
      <c r="A89" s="40">
        <v>81</v>
      </c>
      <c r="B89" s="14"/>
      <c r="C89" s="41">
        <f>'MPS(input_separate)'!C89</f>
        <v>0</v>
      </c>
      <c r="D89" s="41">
        <f>'MPS(input_separate)'!D89</f>
        <v>0</v>
      </c>
      <c r="E89" s="41">
        <f>'MPS(input_separate)'!E89</f>
        <v>0</v>
      </c>
      <c r="F89" s="41" t="str">
        <f t="shared" si="1"/>
        <v/>
      </c>
    </row>
    <row r="90" spans="1:6" ht="14" x14ac:dyDescent="0.2">
      <c r="A90" s="40">
        <v>82</v>
      </c>
      <c r="B90" s="14"/>
      <c r="C90" s="41">
        <f>'MPS(input_separate)'!C90</f>
        <v>0</v>
      </c>
      <c r="D90" s="41">
        <f>'MPS(input_separate)'!D90</f>
        <v>0</v>
      </c>
      <c r="E90" s="41">
        <f>'MPS(input_separate)'!E90</f>
        <v>0</v>
      </c>
      <c r="F90" s="41" t="str">
        <f t="shared" si="1"/>
        <v/>
      </c>
    </row>
    <row r="91" spans="1:6" ht="14" x14ac:dyDescent="0.2">
      <c r="A91" s="40">
        <v>83</v>
      </c>
      <c r="B91" s="14"/>
      <c r="C91" s="41">
        <f>'MPS(input_separate)'!C91</f>
        <v>0</v>
      </c>
      <c r="D91" s="41">
        <f>'MPS(input_separate)'!D91</f>
        <v>0</v>
      </c>
      <c r="E91" s="41">
        <f>'MPS(input_separate)'!E91</f>
        <v>0</v>
      </c>
      <c r="F91" s="41" t="str">
        <f t="shared" si="1"/>
        <v/>
      </c>
    </row>
    <row r="92" spans="1:6" ht="14" x14ac:dyDescent="0.2">
      <c r="A92" s="40">
        <v>84</v>
      </c>
      <c r="B92" s="14"/>
      <c r="C92" s="41">
        <f>'MPS(input_separate)'!C92</f>
        <v>0</v>
      </c>
      <c r="D92" s="41">
        <f>'MPS(input_separate)'!D92</f>
        <v>0</v>
      </c>
      <c r="E92" s="41">
        <f>'MPS(input_separate)'!E92</f>
        <v>0</v>
      </c>
      <c r="F92" s="41" t="str">
        <f t="shared" si="1"/>
        <v/>
      </c>
    </row>
    <row r="93" spans="1:6" ht="14" x14ac:dyDescent="0.2">
      <c r="A93" s="40">
        <v>85</v>
      </c>
      <c r="B93" s="14"/>
      <c r="C93" s="41">
        <f>'MPS(input_separate)'!C93</f>
        <v>0</v>
      </c>
      <c r="D93" s="41">
        <f>'MPS(input_separate)'!D93</f>
        <v>0</v>
      </c>
      <c r="E93" s="41">
        <f>'MPS(input_separate)'!E93</f>
        <v>0</v>
      </c>
      <c r="F93" s="41" t="str">
        <f t="shared" si="1"/>
        <v/>
      </c>
    </row>
    <row r="94" spans="1:6" ht="14" x14ac:dyDescent="0.2">
      <c r="A94" s="40">
        <v>86</v>
      </c>
      <c r="B94" s="14"/>
      <c r="C94" s="41">
        <f>'MPS(input_separate)'!C94</f>
        <v>0</v>
      </c>
      <c r="D94" s="41">
        <f>'MPS(input_separate)'!D94</f>
        <v>0</v>
      </c>
      <c r="E94" s="41">
        <f>'MPS(input_separate)'!E94</f>
        <v>0</v>
      </c>
      <c r="F94" s="41" t="str">
        <f t="shared" si="1"/>
        <v/>
      </c>
    </row>
    <row r="95" spans="1:6" ht="14" x14ac:dyDescent="0.2">
      <c r="A95" s="40">
        <v>87</v>
      </c>
      <c r="B95" s="14"/>
      <c r="C95" s="41">
        <f>'MPS(input_separate)'!C95</f>
        <v>0</v>
      </c>
      <c r="D95" s="41">
        <f>'MPS(input_separate)'!D95</f>
        <v>0</v>
      </c>
      <c r="E95" s="41">
        <f>'MPS(input_separate)'!E95</f>
        <v>0</v>
      </c>
      <c r="F95" s="41" t="str">
        <f t="shared" si="1"/>
        <v/>
      </c>
    </row>
    <row r="96" spans="1:6" ht="14" x14ac:dyDescent="0.2">
      <c r="A96" s="40">
        <v>88</v>
      </c>
      <c r="B96" s="14"/>
      <c r="C96" s="41">
        <f>'MPS(input_separate)'!C96</f>
        <v>0</v>
      </c>
      <c r="D96" s="41">
        <f>'MPS(input_separate)'!D96</f>
        <v>0</v>
      </c>
      <c r="E96" s="41">
        <f>'MPS(input_separate)'!E96</f>
        <v>0</v>
      </c>
      <c r="F96" s="41" t="str">
        <f t="shared" si="1"/>
        <v/>
      </c>
    </row>
    <row r="97" spans="1:6" ht="14" x14ac:dyDescent="0.2">
      <c r="A97" s="40">
        <v>89</v>
      </c>
      <c r="B97" s="14"/>
      <c r="C97" s="41">
        <f>'MPS(input_separate)'!C97</f>
        <v>0</v>
      </c>
      <c r="D97" s="41">
        <f>'MPS(input_separate)'!D97</f>
        <v>0</v>
      </c>
      <c r="E97" s="41">
        <f>'MPS(input_separate)'!E97</f>
        <v>0</v>
      </c>
      <c r="F97" s="41" t="str">
        <f t="shared" si="1"/>
        <v/>
      </c>
    </row>
    <row r="98" spans="1:6" ht="14" x14ac:dyDescent="0.2">
      <c r="A98" s="40">
        <v>90</v>
      </c>
      <c r="B98" s="14"/>
      <c r="C98" s="41">
        <f>'MPS(input_separate)'!C98</f>
        <v>0</v>
      </c>
      <c r="D98" s="41">
        <f>'MPS(input_separate)'!D98</f>
        <v>0</v>
      </c>
      <c r="E98" s="41">
        <f>'MPS(input_separate)'!E98</f>
        <v>0</v>
      </c>
      <c r="F98" s="41" t="str">
        <f t="shared" si="1"/>
        <v/>
      </c>
    </row>
    <row r="99" spans="1:6" ht="14" x14ac:dyDescent="0.2">
      <c r="A99" s="40">
        <v>91</v>
      </c>
      <c r="B99" s="14"/>
      <c r="C99" s="41">
        <f>'MPS(input_separate)'!C99</f>
        <v>0</v>
      </c>
      <c r="D99" s="41">
        <f>'MPS(input_separate)'!D99</f>
        <v>0</v>
      </c>
      <c r="E99" s="41">
        <f>'MPS(input_separate)'!E99</f>
        <v>0</v>
      </c>
      <c r="F99" s="41" t="str">
        <f t="shared" si="1"/>
        <v/>
      </c>
    </row>
    <row r="100" spans="1:6" ht="14" x14ac:dyDescent="0.2">
      <c r="A100" s="40">
        <v>92</v>
      </c>
      <c r="B100" s="14"/>
      <c r="C100" s="41">
        <f>'MPS(input_separate)'!C100</f>
        <v>0</v>
      </c>
      <c r="D100" s="41">
        <f>'MPS(input_separate)'!D100</f>
        <v>0</v>
      </c>
      <c r="E100" s="41">
        <f>'MPS(input_separate)'!E100</f>
        <v>0</v>
      </c>
      <c r="F100" s="41" t="str">
        <f t="shared" si="1"/>
        <v/>
      </c>
    </row>
    <row r="101" spans="1:6" ht="14" x14ac:dyDescent="0.2">
      <c r="A101" s="40">
        <v>93</v>
      </c>
      <c r="B101" s="14"/>
      <c r="C101" s="41">
        <f>'MPS(input_separate)'!C101</f>
        <v>0</v>
      </c>
      <c r="D101" s="41">
        <f>'MPS(input_separate)'!D101</f>
        <v>0</v>
      </c>
      <c r="E101" s="41">
        <f>'MPS(input_separate)'!E101</f>
        <v>0</v>
      </c>
      <c r="F101" s="41" t="str">
        <f t="shared" si="1"/>
        <v/>
      </c>
    </row>
    <row r="102" spans="1:6" ht="14" x14ac:dyDescent="0.2">
      <c r="A102" s="40">
        <v>94</v>
      </c>
      <c r="B102" s="14"/>
      <c r="C102" s="41">
        <f>'MPS(input_separate)'!C102</f>
        <v>0</v>
      </c>
      <c r="D102" s="41">
        <f>'MPS(input_separate)'!D102</f>
        <v>0</v>
      </c>
      <c r="E102" s="41">
        <f>'MPS(input_separate)'!E102</f>
        <v>0</v>
      </c>
      <c r="F102" s="41" t="str">
        <f t="shared" si="1"/>
        <v/>
      </c>
    </row>
    <row r="103" spans="1:6" ht="14" x14ac:dyDescent="0.2">
      <c r="A103" s="40">
        <v>95</v>
      </c>
      <c r="B103" s="14"/>
      <c r="C103" s="41">
        <f>'MPS(input_separate)'!C103</f>
        <v>0</v>
      </c>
      <c r="D103" s="41">
        <f>'MPS(input_separate)'!D103</f>
        <v>0</v>
      </c>
      <c r="E103" s="41">
        <f>'MPS(input_separate)'!E103</f>
        <v>0</v>
      </c>
      <c r="F103" s="41" t="str">
        <f t="shared" si="1"/>
        <v/>
      </c>
    </row>
    <row r="104" spans="1:6" ht="14" x14ac:dyDescent="0.2">
      <c r="A104" s="40">
        <v>96</v>
      </c>
      <c r="B104" s="14"/>
      <c r="C104" s="41">
        <f>'MPS(input_separate)'!C104</f>
        <v>0</v>
      </c>
      <c r="D104" s="41">
        <f>'MPS(input_separate)'!D104</f>
        <v>0</v>
      </c>
      <c r="E104" s="41">
        <f>'MPS(input_separate)'!E104</f>
        <v>0</v>
      </c>
      <c r="F104" s="41" t="str">
        <f t="shared" si="1"/>
        <v/>
      </c>
    </row>
    <row r="105" spans="1:6" ht="14" x14ac:dyDescent="0.2">
      <c r="A105" s="40">
        <v>97</v>
      </c>
      <c r="B105" s="14"/>
      <c r="C105" s="41">
        <f>'MPS(input_separate)'!C105</f>
        <v>0</v>
      </c>
      <c r="D105" s="41">
        <f>'MPS(input_separate)'!D105</f>
        <v>0</v>
      </c>
      <c r="E105" s="41">
        <f>'MPS(input_separate)'!E105</f>
        <v>0</v>
      </c>
      <c r="F105" s="41" t="str">
        <f t="shared" si="1"/>
        <v/>
      </c>
    </row>
    <row r="106" spans="1:6" ht="14" x14ac:dyDescent="0.2">
      <c r="A106" s="40">
        <v>98</v>
      </c>
      <c r="B106" s="14"/>
      <c r="C106" s="41">
        <f>'MPS(input_separate)'!C106</f>
        <v>0</v>
      </c>
      <c r="D106" s="41">
        <f>'MPS(input_separate)'!D106</f>
        <v>0</v>
      </c>
      <c r="E106" s="41">
        <f>'MPS(input_separate)'!E106</f>
        <v>0</v>
      </c>
      <c r="F106" s="41" t="str">
        <f t="shared" si="1"/>
        <v/>
      </c>
    </row>
    <row r="107" spans="1:6" ht="14" x14ac:dyDescent="0.2">
      <c r="A107" s="40">
        <v>99</v>
      </c>
      <c r="B107" s="14"/>
      <c r="C107" s="41">
        <f>'MPS(input_separate)'!C107</f>
        <v>0</v>
      </c>
      <c r="D107" s="41">
        <f>'MPS(input_separate)'!D107</f>
        <v>0</v>
      </c>
      <c r="E107" s="41">
        <f>'MPS(input_separate)'!E107</f>
        <v>0</v>
      </c>
      <c r="F107" s="41" t="str">
        <f t="shared" si="1"/>
        <v/>
      </c>
    </row>
    <row r="108" spans="1:6" ht="14" x14ac:dyDescent="0.2">
      <c r="A108" s="40">
        <v>100</v>
      </c>
      <c r="B108" s="14"/>
      <c r="C108" s="41">
        <f>'MPS(input_separate)'!C108</f>
        <v>0</v>
      </c>
      <c r="D108" s="41">
        <f>'MPS(input_separate)'!D108</f>
        <v>0</v>
      </c>
      <c r="E108" s="41">
        <f>'MPS(input_separate)'!E108</f>
        <v>0</v>
      </c>
      <c r="F108" s="41" t="str">
        <f t="shared" si="1"/>
        <v/>
      </c>
    </row>
    <row r="109" spans="1:6" ht="14" x14ac:dyDescent="0.2">
      <c r="A109" s="42" t="s">
        <v>104</v>
      </c>
      <c r="B109" s="43">
        <f>SUM(B9:B108)</f>
        <v>0</v>
      </c>
      <c r="C109" s="44" t="s">
        <v>105</v>
      </c>
      <c r="D109" s="44" t="s">
        <v>105</v>
      </c>
      <c r="E109" s="44" t="s">
        <v>105</v>
      </c>
      <c r="F109" s="43">
        <f>SUM(F9:F108)</f>
        <v>0</v>
      </c>
    </row>
  </sheetData>
  <sheetProtection algorithmName="SHA-512" hashValue="ria0BCsLVy1yGmF5kScHHMuGpINmFwYxFPqNv5vcBMzvLCAZPHESzafaQlhgILTiUdioYJjn+sd4HgBELJznMw==" saltValue="4ZiU80nXLEGM8d1fm9uSew==" spinCount="100000" sheet="1" objects="1" scenarios="1" formatCells="0" formatRows="0"/>
  <mergeCells count="2">
    <mergeCell ref="C5:E5"/>
    <mergeCell ref="A7:A8"/>
  </mergeCells>
  <phoneticPr fontId="15"/>
  <pageMargins left="0.7" right="0.7" top="0.75" bottom="0.75" header="0.3" footer="0.3"/>
  <pageSetup paperSize="9" scale="2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AF5FF-5606-4A23-9C18-A4945D8E93B2}">
  <sheetPr>
    <tabColor theme="5" tint="0.39997558519241921"/>
  </sheetPr>
  <dimension ref="A1:K42"/>
  <sheetViews>
    <sheetView showGridLines="0" view="pageBreakPreview" zoomScale="70" zoomScaleNormal="100" zoomScaleSheetLayoutView="70" workbookViewId="0"/>
  </sheetViews>
  <sheetFormatPr defaultColWidth="9" defaultRowHeight="14" x14ac:dyDescent="0.2"/>
  <cols>
    <col min="1" max="4" width="3.6328125" style="1" customWidth="1"/>
    <col min="5" max="5" width="55.90625" style="1" customWidth="1"/>
    <col min="6" max="7" width="12.6328125" style="1" customWidth="1"/>
    <col min="8" max="8" width="14.6328125" style="1" customWidth="1"/>
    <col min="9" max="9" width="9" style="2"/>
    <col min="10" max="16384" width="9" style="1"/>
  </cols>
  <sheetData>
    <row r="1" spans="1:11" ht="16.5" customHeight="1" x14ac:dyDescent="0.2">
      <c r="A1" s="6"/>
      <c r="B1" s="6"/>
      <c r="C1" s="6"/>
      <c r="D1" s="6"/>
      <c r="E1" s="6"/>
      <c r="F1" s="6"/>
      <c r="G1" s="6"/>
      <c r="H1" s="6"/>
      <c r="I1" s="24" t="str">
        <f>'MPS(input)'!K1</f>
        <v>Monitoring Spreadsheet: JCM_ID_AM021_ver01.0</v>
      </c>
    </row>
    <row r="2" spans="1:11" ht="16.5" customHeight="1" x14ac:dyDescent="0.2">
      <c r="A2" s="6"/>
      <c r="B2" s="6"/>
      <c r="C2" s="6"/>
      <c r="D2" s="6"/>
      <c r="E2" s="6"/>
      <c r="F2" s="6"/>
      <c r="G2" s="6"/>
      <c r="H2" s="6"/>
      <c r="I2" s="24" t="str">
        <f>'MPS(input)'!K2</f>
        <v>Reference Number:</v>
      </c>
    </row>
    <row r="3" spans="1:11" ht="28" customHeight="1" x14ac:dyDescent="0.2">
      <c r="A3" s="20" t="s">
        <v>132</v>
      </c>
      <c r="B3" s="20"/>
      <c r="C3" s="20"/>
      <c r="D3" s="20"/>
      <c r="E3" s="20"/>
      <c r="F3" s="20"/>
      <c r="G3" s="20"/>
      <c r="H3" s="20"/>
      <c r="I3" s="20"/>
    </row>
    <row r="4" spans="1:11" ht="11.25" customHeight="1" x14ac:dyDescent="0.2">
      <c r="A4" s="6"/>
      <c r="B4" s="6"/>
      <c r="C4" s="6"/>
      <c r="D4" s="6"/>
      <c r="E4" s="6"/>
      <c r="F4" s="6"/>
      <c r="G4" s="6"/>
      <c r="H4" s="6"/>
      <c r="I4" s="45"/>
    </row>
    <row r="5" spans="1:11" ht="18.75" customHeight="1" thickBot="1" x14ac:dyDescent="0.25">
      <c r="A5" s="46" t="s">
        <v>93</v>
      </c>
      <c r="B5" s="47"/>
      <c r="C5" s="47"/>
      <c r="D5" s="47"/>
      <c r="E5" s="48"/>
      <c r="F5" s="49" t="s">
        <v>4</v>
      </c>
      <c r="G5" s="50" t="s">
        <v>0</v>
      </c>
      <c r="H5" s="49" t="s">
        <v>1</v>
      </c>
      <c r="I5" s="49" t="s">
        <v>5</v>
      </c>
    </row>
    <row r="6" spans="1:11" ht="18.75" customHeight="1" thickBot="1" x14ac:dyDescent="0.25">
      <c r="A6" s="51"/>
      <c r="B6" s="52" t="s">
        <v>94</v>
      </c>
      <c r="C6" s="53"/>
      <c r="D6" s="53"/>
      <c r="E6" s="52"/>
      <c r="F6" s="54" t="s">
        <v>56</v>
      </c>
      <c r="G6" s="55">
        <f>G12-G14</f>
        <v>0</v>
      </c>
      <c r="H6" s="56" t="s">
        <v>33</v>
      </c>
      <c r="I6" s="57" t="s">
        <v>34</v>
      </c>
    </row>
    <row r="7" spans="1:11" ht="18.75" customHeight="1" x14ac:dyDescent="0.2">
      <c r="A7" s="46" t="s">
        <v>2</v>
      </c>
      <c r="B7" s="47"/>
      <c r="C7" s="47"/>
      <c r="D7" s="47"/>
      <c r="E7" s="48"/>
      <c r="F7" s="48"/>
      <c r="G7" s="58"/>
      <c r="H7" s="48"/>
      <c r="I7" s="49"/>
      <c r="J7" s="4"/>
      <c r="K7" s="4"/>
    </row>
    <row r="8" spans="1:11" ht="18.75" customHeight="1" x14ac:dyDescent="0.2">
      <c r="A8" s="59"/>
      <c r="B8" s="60" t="s">
        <v>57</v>
      </c>
      <c r="C8" s="61"/>
      <c r="D8" s="61"/>
      <c r="E8" s="62"/>
      <c r="F8" s="63"/>
      <c r="G8" s="36"/>
      <c r="H8" s="36"/>
      <c r="I8" s="64"/>
    </row>
    <row r="9" spans="1:11" ht="18.75" customHeight="1" x14ac:dyDescent="0.2">
      <c r="A9" s="59"/>
      <c r="B9" s="65"/>
      <c r="C9" s="66" t="s">
        <v>58</v>
      </c>
      <c r="D9" s="66"/>
      <c r="E9" s="66"/>
      <c r="F9" s="67" t="s">
        <v>59</v>
      </c>
      <c r="G9" s="68"/>
      <c r="H9" s="69" t="s">
        <v>44</v>
      </c>
      <c r="I9" s="70" t="s">
        <v>60</v>
      </c>
    </row>
    <row r="10" spans="1:11" ht="18.75" customHeight="1" x14ac:dyDescent="0.2">
      <c r="A10" s="59"/>
      <c r="B10" s="65"/>
      <c r="C10" s="118" t="s">
        <v>100</v>
      </c>
      <c r="D10" s="118"/>
      <c r="E10" s="118"/>
      <c r="F10" s="71" t="s">
        <v>62</v>
      </c>
      <c r="G10" s="72">
        <v>0.53300000000000003</v>
      </c>
      <c r="H10" s="73" t="s">
        <v>44</v>
      </c>
      <c r="I10" s="70" t="s">
        <v>63</v>
      </c>
    </row>
    <row r="11" spans="1:11" ht="18.75" customHeight="1" thickBot="1" x14ac:dyDescent="0.25">
      <c r="A11" s="46" t="s">
        <v>3</v>
      </c>
      <c r="B11" s="58"/>
      <c r="C11" s="47"/>
      <c r="D11" s="49"/>
      <c r="E11" s="49"/>
      <c r="F11" s="49"/>
      <c r="G11" s="46"/>
      <c r="H11" s="48"/>
      <c r="I11" s="49"/>
    </row>
    <row r="12" spans="1:11" ht="18.75" customHeight="1" thickBot="1" x14ac:dyDescent="0.25">
      <c r="A12" s="59"/>
      <c r="B12" s="74" t="s">
        <v>64</v>
      </c>
      <c r="C12" s="53"/>
      <c r="D12" s="53"/>
      <c r="E12" s="52"/>
      <c r="F12" s="54" t="s">
        <v>56</v>
      </c>
      <c r="G12" s="55">
        <f>'MRS(input_separate)'!F109</f>
        <v>0</v>
      </c>
      <c r="H12" s="75" t="s">
        <v>65</v>
      </c>
      <c r="I12" s="64" t="s">
        <v>66</v>
      </c>
    </row>
    <row r="13" spans="1:11" ht="18.75" customHeight="1" thickBot="1" x14ac:dyDescent="0.25">
      <c r="A13" s="46" t="s">
        <v>95</v>
      </c>
      <c r="B13" s="47"/>
      <c r="C13" s="47"/>
      <c r="D13" s="47"/>
      <c r="E13" s="48"/>
      <c r="F13" s="49"/>
      <c r="G13" s="76"/>
      <c r="H13" s="48"/>
      <c r="I13" s="49"/>
    </row>
    <row r="14" spans="1:11" ht="18.75" customHeight="1" thickBot="1" x14ac:dyDescent="0.25">
      <c r="A14" s="51"/>
      <c r="B14" s="77" t="s">
        <v>96</v>
      </c>
      <c r="C14" s="78"/>
      <c r="D14" s="78"/>
      <c r="E14" s="77"/>
      <c r="F14" s="79" t="s">
        <v>56</v>
      </c>
      <c r="G14" s="80">
        <v>0</v>
      </c>
      <c r="H14" s="75" t="s">
        <v>65</v>
      </c>
      <c r="I14" s="64" t="s">
        <v>67</v>
      </c>
    </row>
    <row r="15" spans="1:11" ht="18.75" customHeight="1" x14ac:dyDescent="0.2">
      <c r="A15" s="81"/>
      <c r="B15" s="81"/>
      <c r="C15" s="81"/>
      <c r="D15" s="81"/>
      <c r="E15" s="81"/>
      <c r="F15" s="82"/>
      <c r="G15" s="83"/>
      <c r="H15" s="83"/>
      <c r="I15" s="84"/>
    </row>
    <row r="16" spans="1:11" ht="18.75" customHeight="1" x14ac:dyDescent="0.2">
      <c r="A16" s="6"/>
      <c r="B16" s="6"/>
      <c r="C16" s="6"/>
      <c r="D16" s="6"/>
      <c r="E16" s="81" t="s">
        <v>97</v>
      </c>
      <c r="F16" s="34"/>
      <c r="G16" s="6"/>
      <c r="H16" s="6"/>
      <c r="I16" s="45"/>
    </row>
    <row r="17" spans="1:9" ht="18.75" customHeight="1" x14ac:dyDescent="0.2">
      <c r="A17" s="6"/>
      <c r="B17" s="6"/>
      <c r="C17" s="6"/>
      <c r="D17" s="6"/>
      <c r="E17" s="85" t="s">
        <v>68</v>
      </c>
      <c r="F17" s="34"/>
      <c r="G17" s="6"/>
      <c r="H17" s="6"/>
      <c r="I17" s="45"/>
    </row>
    <row r="18" spans="1:9" ht="29.15" customHeight="1" x14ac:dyDescent="0.2">
      <c r="A18" s="6"/>
      <c r="B18" s="6"/>
      <c r="C18" s="6"/>
      <c r="D18" s="6"/>
      <c r="E18" s="86" t="s">
        <v>69</v>
      </c>
      <c r="F18" s="87" t="s">
        <v>70</v>
      </c>
      <c r="G18" s="88" t="s">
        <v>98</v>
      </c>
      <c r="H18" s="88" t="s">
        <v>99</v>
      </c>
      <c r="I18" s="45"/>
    </row>
    <row r="19" spans="1:9" ht="30.65" customHeight="1" x14ac:dyDescent="0.2">
      <c r="A19" s="6"/>
      <c r="B19" s="6"/>
      <c r="C19" s="6"/>
      <c r="D19" s="6"/>
      <c r="E19" s="89" t="s">
        <v>71</v>
      </c>
      <c r="F19" s="90" t="s">
        <v>59</v>
      </c>
      <c r="G19" s="90">
        <v>0.61599999999999999</v>
      </c>
      <c r="H19" s="90">
        <v>0.53300000000000003</v>
      </c>
      <c r="I19" s="45"/>
    </row>
    <row r="20" spans="1:9" ht="30.65" customHeight="1" x14ac:dyDescent="0.2">
      <c r="A20" s="6"/>
      <c r="B20" s="6"/>
      <c r="C20" s="6"/>
      <c r="D20" s="6"/>
      <c r="E20" s="89" t="s">
        <v>72</v>
      </c>
      <c r="F20" s="90" t="s">
        <v>59</v>
      </c>
      <c r="G20" s="90">
        <v>0.47699999999999998</v>
      </c>
      <c r="H20" s="90">
        <v>0.47699999999999998</v>
      </c>
      <c r="I20" s="45"/>
    </row>
    <row r="21" spans="1:9" ht="30.65" customHeight="1" x14ac:dyDescent="0.2">
      <c r="A21" s="6"/>
      <c r="B21" s="6"/>
      <c r="C21" s="6"/>
      <c r="D21" s="6"/>
      <c r="E21" s="89" t="s">
        <v>73</v>
      </c>
      <c r="F21" s="90" t="s">
        <v>59</v>
      </c>
      <c r="G21" s="90">
        <v>0.66400000000000003</v>
      </c>
      <c r="H21" s="90">
        <v>0.53300000000000003</v>
      </c>
      <c r="I21" s="45"/>
    </row>
    <row r="22" spans="1:9" ht="30.65" customHeight="1" x14ac:dyDescent="0.2">
      <c r="A22" s="6"/>
      <c r="B22" s="6"/>
      <c r="C22" s="6"/>
      <c r="D22" s="6"/>
      <c r="E22" s="89" t="s">
        <v>74</v>
      </c>
      <c r="F22" s="90" t="s">
        <v>59</v>
      </c>
      <c r="G22" s="90">
        <v>0.55500000000000005</v>
      </c>
      <c r="H22" s="90">
        <v>0.53300000000000003</v>
      </c>
      <c r="I22" s="45"/>
    </row>
    <row r="23" spans="1:9" ht="30.65" customHeight="1" x14ac:dyDescent="0.2">
      <c r="A23" s="45"/>
      <c r="B23" s="45"/>
      <c r="C23" s="45"/>
      <c r="D23" s="45"/>
      <c r="E23" s="89" t="s">
        <v>75</v>
      </c>
      <c r="F23" s="90" t="s">
        <v>59</v>
      </c>
      <c r="G23" s="90">
        <v>0.55300000000000005</v>
      </c>
      <c r="H23" s="90">
        <v>0.53300000000000003</v>
      </c>
      <c r="I23" s="45"/>
    </row>
    <row r="24" spans="1:9" ht="30.65" customHeight="1" x14ac:dyDescent="0.2">
      <c r="A24" s="45"/>
      <c r="B24" s="45"/>
      <c r="C24" s="45"/>
      <c r="D24" s="45"/>
      <c r="E24" s="89" t="s">
        <v>76</v>
      </c>
      <c r="F24" s="90" t="s">
        <v>59</v>
      </c>
      <c r="G24" s="90">
        <v>0.53200000000000003</v>
      </c>
      <c r="H24" s="90">
        <v>0.53200000000000003</v>
      </c>
      <c r="I24" s="45"/>
    </row>
    <row r="25" spans="1:9" ht="30.65" customHeight="1" x14ac:dyDescent="0.2">
      <c r="A25" s="6"/>
      <c r="B25" s="6"/>
      <c r="C25" s="6"/>
      <c r="D25" s="6"/>
      <c r="E25" s="89" t="s">
        <v>77</v>
      </c>
      <c r="F25" s="90" t="s">
        <v>59</v>
      </c>
      <c r="G25" s="90">
        <v>0.66600000000000004</v>
      </c>
      <c r="H25" s="90">
        <v>0.53300000000000003</v>
      </c>
      <c r="I25" s="45"/>
    </row>
    <row r="26" spans="1:9" ht="30.65" customHeight="1" x14ac:dyDescent="0.2">
      <c r="A26" s="6"/>
      <c r="B26" s="6"/>
      <c r="C26" s="6"/>
      <c r="D26" s="6"/>
      <c r="E26" s="89" t="s">
        <v>78</v>
      </c>
      <c r="F26" s="90" t="s">
        <v>59</v>
      </c>
      <c r="G26" s="90">
        <v>0.52700000000000002</v>
      </c>
      <c r="H26" s="90">
        <v>0.52700000000000002</v>
      </c>
      <c r="I26" s="45"/>
    </row>
    <row r="27" spans="1:9" ht="30.65" customHeight="1" x14ac:dyDescent="0.2">
      <c r="A27" s="6"/>
      <c r="B27" s="6"/>
      <c r="C27" s="6"/>
      <c r="D27" s="6"/>
      <c r="E27" s="89" t="s">
        <v>79</v>
      </c>
      <c r="F27" s="90" t="s">
        <v>59</v>
      </c>
      <c r="G27" s="90">
        <v>0.49299999999999999</v>
      </c>
      <c r="H27" s="90">
        <v>0.49299999999999999</v>
      </c>
      <c r="I27" s="45"/>
    </row>
    <row r="28" spans="1:9" ht="30.65" customHeight="1" x14ac:dyDescent="0.2">
      <c r="A28" s="6"/>
      <c r="B28" s="6"/>
      <c r="C28" s="6"/>
      <c r="D28" s="6"/>
      <c r="E28" s="89" t="s">
        <v>80</v>
      </c>
      <c r="F28" s="90" t="s">
        <v>59</v>
      </c>
      <c r="G28" s="90">
        <v>0.32500000000000001</v>
      </c>
      <c r="H28" s="90">
        <v>0.32500000000000001</v>
      </c>
      <c r="I28" s="45"/>
    </row>
    <row r="29" spans="1:9" ht="30.65" customHeight="1" x14ac:dyDescent="0.2">
      <c r="A29" s="6"/>
      <c r="B29" s="6"/>
      <c r="C29" s="6"/>
      <c r="D29" s="6"/>
      <c r="E29" s="89" t="s">
        <v>81</v>
      </c>
      <c r="F29" s="90" t="s">
        <v>59</v>
      </c>
      <c r="G29" s="90">
        <v>0.32</v>
      </c>
      <c r="H29" s="90">
        <v>0.32</v>
      </c>
      <c r="I29" s="45"/>
    </row>
    <row r="30" spans="1:9" ht="30.65" customHeight="1" x14ac:dyDescent="0.2">
      <c r="A30" s="6"/>
      <c r="B30" s="6"/>
      <c r="C30" s="6"/>
      <c r="D30" s="6"/>
      <c r="E30" s="89" t="s">
        <v>82</v>
      </c>
      <c r="F30" s="90" t="s">
        <v>59</v>
      </c>
      <c r="G30" s="90">
        <v>0.59299999999999997</v>
      </c>
      <c r="H30" s="90">
        <v>0.53300000000000003</v>
      </c>
      <c r="I30" s="45"/>
    </row>
    <row r="31" spans="1:9" ht="30.65" customHeight="1" x14ac:dyDescent="0.2">
      <c r="A31" s="6"/>
      <c r="B31" s="6"/>
      <c r="C31" s="6"/>
      <c r="D31" s="6"/>
      <c r="E31" s="89" t="s">
        <v>83</v>
      </c>
      <c r="F31" s="90" t="s">
        <v>59</v>
      </c>
      <c r="G31" s="90">
        <v>0.51700000000000002</v>
      </c>
      <c r="H31" s="90">
        <v>0.51700000000000002</v>
      </c>
      <c r="I31" s="45"/>
    </row>
    <row r="32" spans="1:9" ht="30.65" customHeight="1" x14ac:dyDescent="0.2">
      <c r="A32" s="6"/>
      <c r="B32" s="6"/>
      <c r="C32" s="6"/>
      <c r="D32" s="6"/>
      <c r="E32" s="89" t="s">
        <v>84</v>
      </c>
      <c r="F32" s="90" t="s">
        <v>59</v>
      </c>
      <c r="G32" s="90">
        <v>0.56100000000000005</v>
      </c>
      <c r="H32" s="90">
        <v>0.53300000000000003</v>
      </c>
      <c r="I32" s="45"/>
    </row>
    <row r="33" spans="1:9" ht="30.65" customHeight="1" x14ac:dyDescent="0.2">
      <c r="A33" s="6"/>
      <c r="B33" s="6"/>
      <c r="C33" s="6"/>
      <c r="D33" s="6"/>
      <c r="E33" s="89" t="s">
        <v>85</v>
      </c>
      <c r="F33" s="90" t="s">
        <v>59</v>
      </c>
      <c r="G33" s="90">
        <v>0.50700000000000001</v>
      </c>
      <c r="H33" s="90">
        <v>0.50700000000000001</v>
      </c>
      <c r="I33" s="45"/>
    </row>
    <row r="34" spans="1:9" ht="30.65" customHeight="1" x14ac:dyDescent="0.2">
      <c r="A34" s="6"/>
      <c r="B34" s="6"/>
      <c r="C34" s="6"/>
      <c r="D34" s="6"/>
      <c r="E34" s="89" t="s">
        <v>86</v>
      </c>
      <c r="F34" s="90" t="s">
        <v>59</v>
      </c>
      <c r="G34" s="91">
        <v>0.53300000000000003</v>
      </c>
      <c r="H34" s="91">
        <v>0.53300000000000003</v>
      </c>
      <c r="I34" s="45"/>
    </row>
    <row r="35" spans="1:9" ht="30.65" customHeight="1" x14ac:dyDescent="0.2">
      <c r="A35" s="6"/>
      <c r="B35" s="6"/>
      <c r="C35" s="6"/>
      <c r="D35" s="6"/>
      <c r="E35" s="89" t="s">
        <v>87</v>
      </c>
      <c r="F35" s="90" t="s">
        <v>59</v>
      </c>
      <c r="G35" s="91">
        <v>0.53200000000000003</v>
      </c>
      <c r="H35" s="91">
        <v>0.53200000000000003</v>
      </c>
      <c r="I35" s="45"/>
    </row>
    <row r="36" spans="1:9" ht="30.65" customHeight="1" x14ac:dyDescent="0.2">
      <c r="A36" s="6"/>
      <c r="B36" s="6"/>
      <c r="C36" s="6"/>
      <c r="D36" s="6"/>
      <c r="E36" s="89" t="s">
        <v>88</v>
      </c>
      <c r="F36" s="90" t="s">
        <v>59</v>
      </c>
      <c r="G36" s="91">
        <v>0.52300000000000002</v>
      </c>
      <c r="H36" s="91">
        <v>0.52300000000000002</v>
      </c>
      <c r="I36" s="45"/>
    </row>
    <row r="37" spans="1:9" ht="30.65" customHeight="1" x14ac:dyDescent="0.2">
      <c r="A37" s="6"/>
      <c r="B37" s="6"/>
      <c r="C37" s="6"/>
      <c r="D37" s="6"/>
      <c r="E37" s="89" t="s">
        <v>89</v>
      </c>
      <c r="F37" s="90" t="s">
        <v>59</v>
      </c>
      <c r="G37" s="90">
        <v>0.52500000000000002</v>
      </c>
      <c r="H37" s="90">
        <v>0.52500000000000002</v>
      </c>
      <c r="I37" s="45"/>
    </row>
    <row r="38" spans="1:9" ht="14.5" customHeight="1" x14ac:dyDescent="0.2">
      <c r="A38" s="6"/>
      <c r="B38" s="6"/>
      <c r="C38" s="6"/>
      <c r="D38" s="6"/>
      <c r="E38" s="6"/>
      <c r="F38" s="6"/>
      <c r="G38" s="6"/>
      <c r="H38" s="6"/>
      <c r="I38" s="45"/>
    </row>
    <row r="39" spans="1:9" ht="14.5" customHeight="1" x14ac:dyDescent="0.2">
      <c r="A39" s="6"/>
      <c r="B39" s="6"/>
      <c r="C39" s="6"/>
      <c r="D39" s="6"/>
      <c r="E39" s="85" t="s">
        <v>90</v>
      </c>
      <c r="F39" s="92"/>
      <c r="G39" s="93"/>
      <c r="H39" s="6"/>
      <c r="I39" s="45"/>
    </row>
    <row r="40" spans="1:9" ht="27" customHeight="1" x14ac:dyDescent="0.2">
      <c r="A40" s="6"/>
      <c r="B40" s="6"/>
      <c r="C40" s="6"/>
      <c r="D40" s="6"/>
      <c r="E40" s="94" t="s">
        <v>61</v>
      </c>
      <c r="F40" s="95" t="s">
        <v>91</v>
      </c>
      <c r="G40" s="96">
        <v>0.53300000000000003</v>
      </c>
      <c r="H40" s="6"/>
      <c r="I40" s="45"/>
    </row>
    <row r="41" spans="1:9" ht="14.15" customHeight="1" x14ac:dyDescent="0.2">
      <c r="A41" s="6"/>
      <c r="B41" s="6"/>
      <c r="C41" s="6"/>
      <c r="D41" s="6"/>
      <c r="E41" s="6"/>
      <c r="F41" s="6"/>
      <c r="G41" s="6"/>
      <c r="H41" s="6"/>
      <c r="I41" s="45"/>
    </row>
    <row r="42" spans="1:9" ht="14.15" customHeight="1" x14ac:dyDescent="0.2">
      <c r="A42" s="6"/>
      <c r="B42" s="6"/>
      <c r="C42" s="6"/>
      <c r="D42" s="6"/>
      <c r="E42" s="6"/>
      <c r="F42" s="6"/>
      <c r="G42" s="6"/>
      <c r="H42" s="6"/>
      <c r="I42" s="45"/>
    </row>
  </sheetData>
  <sheetProtection algorithmName="SHA-512" hashValue="X/eFAaQ9QOslleFdan2kcCOlqCKxTVJjkXaEg/QbG4+BnKk68cb0xcEaNEfM1TbpBglQhqlPdgBjnSphKnI+QA==" saltValue="5sE8wUPvkoznuX1u++Dz1g==" spinCount="100000" sheet="1" objects="1" scenarios="1"/>
  <mergeCells count="1">
    <mergeCell ref="C10:E10"/>
  </mergeCells>
  <phoneticPr fontId="15"/>
  <dataValidations count="1">
    <dataValidation type="list" allowBlank="1" showInputMessage="1" showErrorMessage="1" sqref="F20" xr:uid="{66CDB2D2-A437-4A6A-BEE3-4650F65F21AA}">
      <formula1>植物種別1</formula1>
    </dataValidation>
  </dataValidations>
  <pageMargins left="0.70866141732283472" right="0.70866141732283472" top="0.74803149606299213" bottom="0.74803149606299213" header="0.31496062992125984" footer="0.31496062992125984"/>
  <pageSetup paperSize="9" scale="74" fitToHeight="2"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MPS(input)</vt:lpstr>
      <vt:lpstr>MPS(input_separate)</vt:lpstr>
      <vt:lpstr>MPS(calc_process)</vt:lpstr>
      <vt:lpstr>MSS</vt:lpstr>
      <vt:lpstr>MRS(input)</vt:lpstr>
      <vt:lpstr>MRS(input_separate)</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2013-08-01T01:38:02Z</cp:lastPrinted>
  <dcterms:created xsi:type="dcterms:W3CDTF">2012-01-13T02:28:29Z</dcterms:created>
  <dcterms:modified xsi:type="dcterms:W3CDTF">2019-11-06T02:03:43Z</dcterms:modified>
</cp:coreProperties>
</file>