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20520" windowHeight="4800" tabRatio="707"/>
  </bookViews>
  <sheets>
    <sheet name="MPS(input)" sheetId="30" r:id="rId1"/>
    <sheet name="MPS(input_separate)" sheetId="32" r:id="rId2"/>
    <sheet name="MPS(calc_process)" sheetId="31" r:id="rId3"/>
    <sheet name="MSS" sheetId="33" r:id="rId4"/>
    <sheet name="MRS(input)" sheetId="34" r:id="rId5"/>
    <sheet name="MRS(input_separate)" sheetId="35" r:id="rId6"/>
    <sheet name="MRS(calc_process)" sheetId="36" r:id="rId7"/>
  </sheets>
  <definedNames>
    <definedName name="EF">'MPS(calc_process)'!$G$19:$G$40</definedName>
    <definedName name="_xlnm.Print_Area" localSheetId="2">'MPS(calc_process)'!$A$1:$I$40</definedName>
    <definedName name="_xlnm.Print_Area" localSheetId="0">'MPS(input)'!$A$1:$K$22</definedName>
    <definedName name="_xlnm.Print_Area" localSheetId="1">'MPS(input_separate)'!$A$1:$C$106</definedName>
    <definedName name="_xlnm.Print_Area" localSheetId="6">'MRS(calc_process)'!$A$1:$I$40</definedName>
    <definedName name="_xlnm.Print_Area" localSheetId="4">'MRS(input)'!$A$1:$L$22</definedName>
    <definedName name="_xlnm.Print_Area" localSheetId="5">'MRS(input_separate)'!$A$1:$C$106</definedName>
  </definedNames>
  <calcPr calcId="145621"/>
</workbook>
</file>

<file path=xl/calcChain.xml><?xml version="1.0" encoding="utf-8"?>
<calcChain xmlns="http://schemas.openxmlformats.org/spreadsheetml/2006/main">
  <c r="A106" i="35" l="1"/>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C106" i="35"/>
  <c r="C105" i="35"/>
  <c r="C104" i="35"/>
  <c r="C103" i="35"/>
  <c r="C102" i="35"/>
  <c r="C101" i="35"/>
  <c r="C100" i="35"/>
  <c r="C99" i="35"/>
  <c r="C98" i="35"/>
  <c r="C97" i="35"/>
  <c r="C96" i="35"/>
  <c r="C95" i="35"/>
  <c r="C94" i="35"/>
  <c r="C93" i="35"/>
  <c r="C92" i="35"/>
  <c r="C91" i="35"/>
  <c r="C90" i="35"/>
  <c r="C89" i="35"/>
  <c r="C88" i="35"/>
  <c r="C87" i="35"/>
  <c r="C86" i="35"/>
  <c r="C85" i="35"/>
  <c r="C84" i="35"/>
  <c r="C83" i="35"/>
  <c r="C82" i="35"/>
  <c r="C81" i="35"/>
  <c r="C80" i="35"/>
  <c r="C79" i="35"/>
  <c r="C78" i="35"/>
  <c r="C77" i="35"/>
  <c r="C76" i="35"/>
  <c r="C75" i="35"/>
  <c r="C74" i="35"/>
  <c r="C73" i="35"/>
  <c r="C72" i="35"/>
  <c r="C71" i="35"/>
  <c r="C70" i="35"/>
  <c r="C69" i="35"/>
  <c r="C68" i="35"/>
  <c r="C67" i="35"/>
  <c r="C66" i="35"/>
  <c r="C65" i="35"/>
  <c r="C64" i="35"/>
  <c r="C63" i="35"/>
  <c r="C62" i="35"/>
  <c r="C61" i="35"/>
  <c r="C60" i="35"/>
  <c r="C59" i="35"/>
  <c r="C58" i="35"/>
  <c r="C57" i="35"/>
  <c r="C56" i="35"/>
  <c r="C55" i="35"/>
  <c r="C54" i="35"/>
  <c r="C53" i="35"/>
  <c r="C52" i="35"/>
  <c r="C51" i="35"/>
  <c r="C50" i="35"/>
  <c r="C49" i="35"/>
  <c r="C48" i="35"/>
  <c r="C47" i="35"/>
  <c r="C46" i="35"/>
  <c r="C45" i="35"/>
  <c r="C44" i="35"/>
  <c r="C43" i="35"/>
  <c r="C42" i="35"/>
  <c r="C41" i="35"/>
  <c r="C40" i="35"/>
  <c r="C39" i="35"/>
  <c r="C38" i="35"/>
  <c r="C37" i="35"/>
  <c r="C36" i="35"/>
  <c r="C35" i="35"/>
  <c r="C34" i="35"/>
  <c r="C33" i="35"/>
  <c r="C32" i="35"/>
  <c r="C31" i="35"/>
  <c r="C30" i="35"/>
  <c r="C29" i="35"/>
  <c r="C28" i="35"/>
  <c r="C27" i="35"/>
  <c r="C26" i="35"/>
  <c r="C25" i="35"/>
  <c r="C24" i="35"/>
  <c r="C23" i="35"/>
  <c r="C22" i="35"/>
  <c r="C21" i="35"/>
  <c r="C20" i="35"/>
  <c r="C19" i="35"/>
  <c r="C18" i="35"/>
  <c r="C17" i="35"/>
  <c r="C16" i="35"/>
  <c r="C15" i="35"/>
  <c r="C14" i="35"/>
  <c r="C13" i="35"/>
  <c r="C12" i="35"/>
  <c r="C11" i="35"/>
  <c r="C10" i="35"/>
  <c r="C9" i="35"/>
  <c r="C8" i="35"/>
  <c r="C7" i="35"/>
  <c r="K13" i="34"/>
  <c r="H13" i="34"/>
  <c r="I2" i="36"/>
  <c r="I1" i="36"/>
  <c r="C2" i="35"/>
  <c r="C1" i="35"/>
  <c r="L2" i="34" l="1"/>
  <c r="L1" i="34"/>
  <c r="G12" i="36"/>
  <c r="G6" i="36" s="1"/>
  <c r="D17" i="34" s="1"/>
  <c r="F8" i="34"/>
  <c r="C2" i="33" l="1"/>
  <c r="C1" i="33"/>
  <c r="C2" i="32"/>
  <c r="C1" i="32"/>
  <c r="I2" i="31"/>
  <c r="G12" i="31" l="1"/>
  <c r="G6" i="31" s="1"/>
  <c r="B17" i="30" s="1"/>
  <c r="I1" i="31"/>
  <c r="E8" i="30"/>
</calcChain>
</file>

<file path=xl/sharedStrings.xml><?xml version="1.0" encoding="utf-8"?>
<sst xmlns="http://schemas.openxmlformats.org/spreadsheetml/2006/main" count="302" uniqueCount="134">
  <si>
    <t>Parameter</t>
  </si>
  <si>
    <t>(1)</t>
  </si>
  <si>
    <t>MWh/p</t>
  </si>
  <si>
    <t>Monthly recording</t>
  </si>
  <si>
    <t>N/A</t>
  </si>
  <si>
    <t>Mixed</t>
  </si>
  <si>
    <t>Diesel</t>
  </si>
  <si>
    <r>
      <t>tCO</t>
    </r>
    <r>
      <rPr>
        <vertAlign val="subscript"/>
        <sz val="11"/>
        <color indexed="8"/>
        <rFont val="Arial"/>
        <family val="2"/>
      </rPr>
      <t>2</t>
    </r>
    <r>
      <rPr>
        <sz val="11"/>
        <color indexed="8"/>
        <rFont val="Arial"/>
        <family val="2"/>
      </rPr>
      <t>/p</t>
    </r>
  </si>
  <si>
    <t>-</t>
    <phoneticPr fontId="2"/>
  </si>
  <si>
    <t>i</t>
    <phoneticPr fontId="2"/>
  </si>
  <si>
    <t>Solar PV system number</t>
    <phoneticPr fontId="2"/>
  </si>
  <si>
    <t>Mixed/Diesel</t>
    <phoneticPr fontId="2"/>
  </si>
  <si>
    <r>
      <t>tCO</t>
    </r>
    <r>
      <rPr>
        <vertAlign val="subscript"/>
        <sz val="11"/>
        <rFont val="Arial"/>
        <family val="2"/>
      </rPr>
      <t>2</t>
    </r>
    <r>
      <rPr>
        <sz val="11"/>
        <rFont val="Arial"/>
        <family val="2"/>
      </rPr>
      <t>/MWh</t>
    </r>
  </si>
  <si>
    <t>The reference emission factor based on Sumatra grid</t>
  </si>
  <si>
    <t>The reference emission factor based on Batam grid</t>
  </si>
  <si>
    <t>The reference emission factor based on Mahakam grid</t>
  </si>
  <si>
    <t>The reference emission factor based on captive power generator</t>
  </si>
  <si>
    <t>The reference emission factor based on a regional grid</t>
  </si>
  <si>
    <t>The reference emission factor based on Jamali grid</t>
  </si>
  <si>
    <t>[List of Default Values]</t>
  </si>
  <si>
    <t>Fuel type</t>
  </si>
  <si>
    <t>Regional grid</t>
  </si>
  <si>
    <r>
      <t>PV Case 1 (tCO</t>
    </r>
    <r>
      <rPr>
        <b/>
        <vertAlign val="subscript"/>
        <sz val="11"/>
        <color indexed="8"/>
        <rFont val="Arial"/>
        <family val="2"/>
      </rPr>
      <t>2</t>
    </r>
    <r>
      <rPr>
        <b/>
        <sz val="11"/>
        <color indexed="8"/>
        <rFont val="Arial"/>
        <family val="2"/>
      </rPr>
      <t xml:space="preserve">/MWh) </t>
    </r>
  </si>
  <si>
    <r>
      <t>PV Case 2 (tCO</t>
    </r>
    <r>
      <rPr>
        <b/>
        <vertAlign val="subscript"/>
        <sz val="11"/>
        <color indexed="8"/>
        <rFont val="Arial"/>
        <family val="2"/>
      </rPr>
      <t>2</t>
    </r>
    <r>
      <rPr>
        <b/>
        <sz val="11"/>
        <color indexed="8"/>
        <rFont val="Arial"/>
        <family val="2"/>
      </rPr>
      <t>/MWh)</t>
    </r>
  </si>
  <si>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</si>
  <si>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</si>
  <si>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</si>
  <si>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</si>
  <si>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</si>
  <si>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</si>
  <si>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</si>
  <si>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</si>
  <si>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</si>
  <si>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</si>
  <si>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Monitoring point No.</t>
    <phoneticPr fontId="2"/>
  </si>
  <si>
    <t>Parameters</t>
    <phoneticPr fontId="2"/>
  </si>
  <si>
    <t>Description of data</t>
    <phoneticPr fontId="2"/>
  </si>
  <si>
    <t>Estimated Values</t>
    <phoneticPr fontId="2"/>
  </si>
  <si>
    <t>Units</t>
    <phoneticPr fontId="2"/>
  </si>
  <si>
    <t>Monitoring option</t>
    <phoneticPr fontId="2"/>
  </si>
  <si>
    <t>Source of data</t>
    <phoneticPr fontId="2"/>
  </si>
  <si>
    <t>Measurement methods and procedures</t>
    <phoneticPr fontId="2"/>
  </si>
  <si>
    <t>Monitoring frequency</t>
    <phoneticPr fontId="2"/>
  </si>
  <si>
    <t>Other comments</t>
    <phoneticPr fontId="2"/>
  </si>
  <si>
    <t>Units</t>
    <phoneticPr fontId="2"/>
  </si>
  <si>
    <t>[Monitoring option]</t>
    <phoneticPr fontId="2"/>
  </si>
  <si>
    <t>Option A</t>
    <phoneticPr fontId="2"/>
  </si>
  <si>
    <t>Based on public data which is measured by entities other than the project participants (Data used: publicly recognized data such as statistical data and specifications)</t>
    <phoneticPr fontId="2"/>
  </si>
  <si>
    <t>Option B</t>
    <phoneticPr fontId="2"/>
  </si>
  <si>
    <t>Based on the amount of transaction which is measured directly using measuring equipments (Data used: commercial evidence such as invoices)</t>
    <phoneticPr fontId="2"/>
  </si>
  <si>
    <t>Option C</t>
    <phoneticPr fontId="2"/>
  </si>
  <si>
    <t>Based on the actual measurement using measuring equipments (Data used: measured values)</t>
    <phoneticPr fontId="2"/>
  </si>
  <si>
    <t>1. Calculations for emission reductions</t>
    <phoneticPr fontId="2"/>
  </si>
  <si>
    <t>Fuel type</t>
    <phoneticPr fontId="2"/>
  </si>
  <si>
    <t>Value</t>
    <phoneticPr fontId="2"/>
  </si>
  <si>
    <t>Units</t>
    <phoneticPr fontId="2"/>
  </si>
  <si>
    <t>2. Selected default values, etc.</t>
    <phoneticPr fontId="2"/>
  </si>
  <si>
    <t>3. Calculations for reference emissions</t>
    <phoneticPr fontId="2"/>
  </si>
  <si>
    <t>4. Calculations of the project emissions</t>
    <phoneticPr fontId="2"/>
  </si>
  <si>
    <t>The reference emission factor based on Tanjung Pinang, Tanjung Balai Karimun, Tanjung Batu, Kelong, Ladan, Letung, Midai, P Buru, Ranai, Sedanau, Serasan, and Tarempa grids</t>
  </si>
  <si>
    <t>The reference emission factor based on Bangka, Belitung, S Nasik, and Seliu grids</t>
  </si>
  <si>
    <t>The reference emission factor based on Khatulistiwa grid</t>
  </si>
  <si>
    <t>The reference emission factor based on Barito grid</t>
  </si>
  <si>
    <t>The reference emission factor based on Tarakan grid</t>
  </si>
  <si>
    <t>The reference emission factor based on Sulutgo grid</t>
  </si>
  <si>
    <t xml:space="preserve">The reference emission factor based on Sulselbar grid  </t>
  </si>
  <si>
    <t>The reference emission factor based on Kendari, Bau Bau, Kolaka, Lambuya, Wangi Wangi, and Raha grids</t>
  </si>
  <si>
    <t>The reference emission factor based on Palu Parigi grid</t>
  </si>
  <si>
    <t>The reference emission factor based on Lombok, Bima, and Sumbawa grids</t>
  </si>
  <si>
    <t>The reference emission factor based on Kupang, Ende, Maumere, and Waingapu grids</t>
  </si>
  <si>
    <t>The reference emission factor based on Ambon, Tual, and Namlea grids</t>
  </si>
  <si>
    <t>The reference emission factor based on Tobelo and Ternate Tidore grids</t>
  </si>
  <si>
    <t>The reference emission factor based on Jayapura, Timika, and Genyem grids</t>
  </si>
  <si>
    <t>The reference emission factor based on Sorong grid</t>
  </si>
  <si>
    <t>Monitoring Spreadsheet: JCM_ID_AM013_ver01.0</t>
    <phoneticPr fontId="2"/>
  </si>
  <si>
    <t>Reference Number:</t>
    <phoneticPr fontId="2"/>
  </si>
  <si>
    <t>Monitoring Plan Sheet (Input Sheet) [Attachment to Project Design Document]</t>
    <phoneticPr fontId="2"/>
  </si>
  <si>
    <t>Monitoring Plan Sheet (Calculation Process Sheet) [Attachment to Project Design Document]</t>
    <phoneticPr fontId="2"/>
  </si>
  <si>
    <t>Monitoring Structure Sheet [Attachment to Project Design Document]</t>
    <phoneticPr fontId="2"/>
  </si>
  <si>
    <t>Responsible personnel</t>
  </si>
  <si>
    <t>Role</t>
    <phoneticPr fontId="2"/>
  </si>
  <si>
    <t>Input on "MPS(input_separate)" sheet</t>
    <phoneticPr fontId="2"/>
  </si>
  <si>
    <r>
      <t xml:space="preserve">Table 1: Parameters to be monitored </t>
    </r>
    <r>
      <rPr>
        <b/>
        <i/>
        <sz val="11"/>
        <color indexed="8"/>
        <rFont val="Arial"/>
        <family val="2"/>
      </rPr>
      <t>ex post</t>
    </r>
    <phoneticPr fontId="2"/>
  </si>
  <si>
    <r>
      <t>EG</t>
    </r>
    <r>
      <rPr>
        <vertAlign val="subscript"/>
        <sz val="11"/>
        <rFont val="Arial"/>
        <family val="2"/>
      </rPr>
      <t>i,p</t>
    </r>
    <phoneticPr fontId="2"/>
  </si>
  <si>
    <r>
      <t>Quantity of the electricity generated by the project solar PV system</t>
    </r>
    <r>
      <rPr>
        <i/>
        <sz val="11"/>
        <rFont val="Arial"/>
        <family val="2"/>
      </rPr>
      <t xml:space="preserve"> i</t>
    </r>
    <r>
      <rPr>
        <sz val="11"/>
        <rFont val="Arial"/>
        <family val="2"/>
      </rPr>
      <t xml:space="preserve"> during the period </t>
    </r>
    <r>
      <rPr>
        <i/>
        <sz val="11"/>
        <rFont val="Arial"/>
        <family val="2"/>
      </rPr>
      <t>p</t>
    </r>
    <phoneticPr fontId="2"/>
  </si>
  <si>
    <r>
      <t xml:space="preserve">Table 2: Project-specific parameters to be fixed </t>
    </r>
    <r>
      <rPr>
        <b/>
        <i/>
        <sz val="11"/>
        <color indexed="8"/>
        <rFont val="Arial"/>
        <family val="2"/>
      </rPr>
      <t>ex ante</t>
    </r>
    <phoneticPr fontId="2"/>
  </si>
  <si>
    <r>
      <t>EF</t>
    </r>
    <r>
      <rPr>
        <vertAlign val="subscript"/>
        <sz val="11"/>
        <rFont val="Arial"/>
        <family val="2"/>
      </rPr>
      <t>RE,i</t>
    </r>
    <phoneticPr fontId="2"/>
  </si>
  <si>
    <r>
      <t>Reference CO</t>
    </r>
    <r>
      <rPr>
        <vertAlign val="subscript"/>
        <sz val="11"/>
        <rFont val="Arial"/>
        <family val="2"/>
      </rPr>
      <t>2</t>
    </r>
    <r>
      <rPr>
        <sz val="11"/>
        <rFont val="Arial"/>
        <family val="2"/>
      </rPr>
      <t xml:space="preserve"> emission factor for the project solar PV system </t>
    </r>
    <r>
      <rPr>
        <i/>
        <sz val="11"/>
        <rFont val="Arial"/>
        <family val="2"/>
      </rPr>
      <t>i</t>
    </r>
    <phoneticPr fontId="2"/>
  </si>
  <si>
    <r>
      <t xml:space="preserve">Table3: </t>
    </r>
    <r>
      <rPr>
        <b/>
        <i/>
        <sz val="11"/>
        <color indexed="8"/>
        <rFont val="Arial"/>
        <family val="2"/>
      </rPr>
      <t>Ex-ante</t>
    </r>
    <r>
      <rPr>
        <b/>
        <sz val="11"/>
        <color indexed="8"/>
        <rFont val="Arial"/>
        <family val="2"/>
      </rPr>
      <t xml:space="preserve"> estimation of CO</t>
    </r>
    <r>
      <rPr>
        <b/>
        <vertAlign val="subscript"/>
        <sz val="11"/>
        <color indexed="8"/>
        <rFont val="Arial"/>
        <family val="2"/>
      </rPr>
      <t>2</t>
    </r>
    <r>
      <rPr>
        <b/>
        <sz val="11"/>
        <color indexed="8"/>
        <rFont val="Arial"/>
        <family val="2"/>
      </rPr>
      <t xml:space="preserve"> emission reductions</t>
    </r>
    <phoneticPr fontId="2"/>
  </si>
  <si>
    <r>
      <t>CO</t>
    </r>
    <r>
      <rPr>
        <b/>
        <vertAlign val="subscript"/>
        <sz val="11"/>
        <color indexed="9"/>
        <rFont val="Arial"/>
        <family val="2"/>
      </rPr>
      <t>2</t>
    </r>
    <r>
      <rPr>
        <b/>
        <sz val="11"/>
        <color indexed="9"/>
        <rFont val="Arial"/>
        <family val="2"/>
      </rPr>
      <t xml:space="preserve"> emission reductions</t>
    </r>
    <phoneticPr fontId="2"/>
  </si>
  <si>
    <r>
      <t>tCO</t>
    </r>
    <r>
      <rPr>
        <vertAlign val="subscript"/>
        <sz val="11"/>
        <color indexed="8"/>
        <rFont val="Arial"/>
        <family val="2"/>
      </rPr>
      <t>2</t>
    </r>
    <r>
      <rPr>
        <sz val="11"/>
        <color indexed="8"/>
        <rFont val="Arial"/>
        <family val="2"/>
      </rPr>
      <t>/p</t>
    </r>
    <phoneticPr fontId="2"/>
  </si>
  <si>
    <r>
      <t xml:space="preserve">Emission reductions during the period </t>
    </r>
    <r>
      <rPr>
        <i/>
        <sz val="11"/>
        <color indexed="8"/>
        <rFont val="Arial"/>
        <family val="2"/>
      </rPr>
      <t>p</t>
    </r>
    <phoneticPr fontId="2"/>
  </si>
  <si>
    <r>
      <t>ER</t>
    </r>
    <r>
      <rPr>
        <vertAlign val="subscript"/>
        <sz val="11"/>
        <color indexed="8"/>
        <rFont val="Arial"/>
        <family val="2"/>
      </rPr>
      <t>p</t>
    </r>
    <phoneticPr fontId="2"/>
  </si>
  <si>
    <t xml:space="preserve">The reference emission factor of electricity </t>
    <phoneticPr fontId="2"/>
  </si>
  <si>
    <r>
      <t>EF</t>
    </r>
    <r>
      <rPr>
        <vertAlign val="subscript"/>
        <sz val="11"/>
        <rFont val="Arial"/>
        <family val="2"/>
      </rPr>
      <t>RE,grid</t>
    </r>
    <phoneticPr fontId="2"/>
  </si>
  <si>
    <r>
      <t>EF</t>
    </r>
    <r>
      <rPr>
        <vertAlign val="subscript"/>
        <sz val="11"/>
        <rFont val="Arial"/>
        <family val="2"/>
      </rPr>
      <t>RE,cap</t>
    </r>
    <phoneticPr fontId="2"/>
  </si>
  <si>
    <r>
      <t xml:space="preserve">Reference emissions during the period </t>
    </r>
    <r>
      <rPr>
        <i/>
        <sz val="11"/>
        <color indexed="8"/>
        <rFont val="Arial"/>
        <family val="2"/>
      </rPr>
      <t>p</t>
    </r>
    <phoneticPr fontId="2"/>
  </si>
  <si>
    <r>
      <t>RE</t>
    </r>
    <r>
      <rPr>
        <vertAlign val="subscript"/>
        <sz val="11"/>
        <color indexed="8"/>
        <rFont val="Arial"/>
        <family val="2"/>
      </rPr>
      <t>p</t>
    </r>
    <phoneticPr fontId="2"/>
  </si>
  <si>
    <r>
      <t xml:space="preserve">Project emissions during the period </t>
    </r>
    <r>
      <rPr>
        <i/>
        <sz val="11"/>
        <color indexed="8"/>
        <rFont val="Arial"/>
        <family val="2"/>
      </rPr>
      <t>p</t>
    </r>
    <phoneticPr fontId="2"/>
  </si>
  <si>
    <r>
      <t>PE</t>
    </r>
    <r>
      <rPr>
        <vertAlign val="subscript"/>
        <sz val="11"/>
        <color indexed="8"/>
        <rFont val="Arial"/>
        <family val="2"/>
      </rPr>
      <t>p</t>
    </r>
    <phoneticPr fontId="2"/>
  </si>
  <si>
    <r>
      <t>Emission factor for PV Case 1 and 2 (tCO</t>
    </r>
    <r>
      <rPr>
        <vertAlign val="subscript"/>
        <sz val="11"/>
        <rFont val="Arial"/>
        <family val="2"/>
      </rPr>
      <t>2</t>
    </r>
    <r>
      <rPr>
        <sz val="11"/>
        <rFont val="Arial"/>
        <family val="2"/>
      </rPr>
      <t xml:space="preserve">/MWh) </t>
    </r>
    <phoneticPr fontId="2"/>
  </si>
  <si>
    <r>
      <t>Emission factor for PV Case 3 (tCO</t>
    </r>
    <r>
      <rPr>
        <vertAlign val="subscript"/>
        <sz val="11"/>
        <rFont val="Arial"/>
        <family val="2"/>
      </rPr>
      <t>2</t>
    </r>
    <r>
      <rPr>
        <sz val="11"/>
        <rFont val="Arial"/>
        <family val="2"/>
      </rPr>
      <t xml:space="preserve">/MWh) </t>
    </r>
    <phoneticPr fontId="2"/>
  </si>
  <si>
    <r>
      <t xml:space="preserve">Parameters to be monitored </t>
    </r>
    <r>
      <rPr>
        <b/>
        <i/>
        <sz val="11"/>
        <color theme="0"/>
        <rFont val="Arial"/>
        <family val="2"/>
      </rPr>
      <t>ex post</t>
    </r>
    <phoneticPr fontId="2"/>
  </si>
  <si>
    <r>
      <t xml:space="preserve">Project-specific parameters to be fixed </t>
    </r>
    <r>
      <rPr>
        <b/>
        <i/>
        <sz val="11"/>
        <color theme="0"/>
        <rFont val="Arial"/>
        <family val="2"/>
      </rPr>
      <t>ex ante</t>
    </r>
    <phoneticPr fontId="2"/>
  </si>
  <si>
    <r>
      <t>EG</t>
    </r>
    <r>
      <rPr>
        <vertAlign val="subscript"/>
        <sz val="11"/>
        <color theme="0"/>
        <rFont val="Arial"/>
        <family val="2"/>
      </rPr>
      <t>i,p</t>
    </r>
  </si>
  <si>
    <r>
      <t>EF</t>
    </r>
    <r>
      <rPr>
        <vertAlign val="subscript"/>
        <sz val="11"/>
        <color theme="0"/>
        <rFont val="Arial"/>
        <family val="2"/>
      </rPr>
      <t>RE,i</t>
    </r>
    <phoneticPr fontId="13"/>
  </si>
  <si>
    <r>
      <t>Quantity of the electricity generated by the project solar PV system</t>
    </r>
    <r>
      <rPr>
        <b/>
        <i/>
        <sz val="11"/>
        <color theme="0"/>
        <rFont val="Arial"/>
        <family val="2"/>
      </rPr>
      <t xml:space="preserve"> i</t>
    </r>
    <r>
      <rPr>
        <b/>
        <sz val="11"/>
        <color theme="0"/>
        <rFont val="Arial"/>
        <family val="2"/>
      </rPr>
      <t xml:space="preserve"> during the period</t>
    </r>
    <r>
      <rPr>
        <b/>
        <i/>
        <sz val="11"/>
        <color theme="0"/>
        <rFont val="Arial"/>
        <family val="2"/>
      </rPr>
      <t xml:space="preserve"> p</t>
    </r>
    <phoneticPr fontId="13"/>
  </si>
  <si>
    <r>
      <t>Reference CO</t>
    </r>
    <r>
      <rPr>
        <b/>
        <vertAlign val="subscript"/>
        <sz val="11"/>
        <color theme="0"/>
        <rFont val="Arial"/>
        <family val="2"/>
      </rPr>
      <t>2</t>
    </r>
    <r>
      <rPr>
        <b/>
        <sz val="11"/>
        <color theme="0"/>
        <rFont val="Arial"/>
        <family val="2"/>
      </rPr>
      <t xml:space="preserve"> emission factor for the project solar PV system </t>
    </r>
    <r>
      <rPr>
        <b/>
        <i/>
        <sz val="11"/>
        <color theme="0"/>
        <rFont val="Arial"/>
        <family val="2"/>
      </rPr>
      <t>i</t>
    </r>
    <phoneticPr fontId="13"/>
  </si>
  <si>
    <r>
      <t>tCO</t>
    </r>
    <r>
      <rPr>
        <b/>
        <vertAlign val="subscript"/>
        <sz val="11"/>
        <color theme="0"/>
        <rFont val="Arial"/>
        <family val="2"/>
      </rPr>
      <t>2</t>
    </r>
    <r>
      <rPr>
        <b/>
        <sz val="11"/>
        <color theme="0"/>
        <rFont val="Arial"/>
        <family val="2"/>
      </rPr>
      <t>/MWh</t>
    </r>
    <phoneticPr fontId="13"/>
  </si>
  <si>
    <t>Option C</t>
    <phoneticPr fontId="2"/>
  </si>
  <si>
    <t xml:space="preserve">Measured data </t>
    <phoneticPr fontId="2"/>
  </si>
  <si>
    <t xml:space="preserve">The measured AC output of the inverters is used to determine the amount of net electricity generation by the solar PV system.
The reading is taken from an electricity meter. The reading is taken manually or electronically using a data logger.
The electricity meter is replaced or calibrated at an interval following the regulations in the country in which the electricity meter is commonly used or according to the manufacturer’s recommendation, unless a type approval, manufacturer’s specification, or certification issued by an entity accredited under international/national standards for the electricity meter has been prepared by the time of installation. </t>
    <phoneticPr fontId="2"/>
  </si>
  <si>
    <r>
      <t>In case the PV system in a proposed project activity, which is directly connected or connected via an internal grid not connecting to either an isolated grid or a captive power generator, to a national/regional grid, EF</t>
    </r>
    <r>
      <rPr>
        <vertAlign val="subscript"/>
        <sz val="11"/>
        <rFont val="Arial"/>
        <family val="2"/>
      </rPr>
      <t>RE,grid</t>
    </r>
    <r>
      <rPr>
        <sz val="11"/>
        <rFont val="Arial"/>
        <family val="2"/>
      </rPr>
      <t xml:space="preserve"> is set as following:
Jamali grid: 0.616 tCO</t>
    </r>
    <r>
      <rPr>
        <vertAlign val="subscript"/>
        <sz val="11"/>
        <rFont val="Arial"/>
        <family val="2"/>
      </rPr>
      <t>2</t>
    </r>
    <r>
      <rPr>
        <sz val="11"/>
        <rFont val="Arial"/>
        <family val="2"/>
      </rPr>
      <t>/MWh, Sumatra grid: 0.477 tCO</t>
    </r>
    <r>
      <rPr>
        <vertAlign val="subscript"/>
        <sz val="11"/>
        <rFont val="Arial"/>
        <family val="2"/>
      </rPr>
      <t>2</t>
    </r>
    <r>
      <rPr>
        <sz val="11"/>
        <rFont val="Arial"/>
        <family val="2"/>
      </rPr>
      <t>/MWh, Batam grid: 0.664 tCO</t>
    </r>
    <r>
      <rPr>
        <vertAlign val="subscript"/>
        <sz val="11"/>
        <rFont val="Arial"/>
        <family val="2"/>
      </rPr>
      <t>2</t>
    </r>
    <r>
      <rPr>
        <sz val="11"/>
        <rFont val="Arial"/>
        <family val="2"/>
      </rPr>
      <t>/MWh, Tanjung Pinang, Tanjung Balai Karimun, Tanjung Batu, Kelong, Ladan, Letung, Midai, P Buru, Ranai, Sedanau, Serasan, and Tarempa grids: 0.555 tCO</t>
    </r>
    <r>
      <rPr>
        <vertAlign val="subscript"/>
        <sz val="11"/>
        <rFont val="Arial"/>
        <family val="2"/>
      </rPr>
      <t>2</t>
    </r>
    <r>
      <rPr>
        <sz val="11"/>
        <rFont val="Arial"/>
        <family val="2"/>
      </rPr>
      <t>/MWh, Bangka, Belitung, S Nasik, and Seliu grids: 0.553 tCO</t>
    </r>
    <r>
      <rPr>
        <vertAlign val="subscript"/>
        <sz val="11"/>
        <rFont val="Arial"/>
        <family val="2"/>
      </rPr>
      <t>2</t>
    </r>
    <r>
      <rPr>
        <sz val="11"/>
        <rFont val="Arial"/>
        <family val="2"/>
      </rPr>
      <t>/MWh, Khatulistiwa grid: 0.532 tCO</t>
    </r>
    <r>
      <rPr>
        <vertAlign val="subscript"/>
        <sz val="11"/>
        <rFont val="Arial"/>
        <family val="2"/>
      </rPr>
      <t>2</t>
    </r>
    <r>
      <rPr>
        <sz val="11"/>
        <rFont val="Arial"/>
        <family val="2"/>
      </rPr>
      <t>/MWh, Barito grid: 0.666 tCO</t>
    </r>
    <r>
      <rPr>
        <vertAlign val="subscript"/>
        <sz val="11"/>
        <rFont val="Arial"/>
        <family val="2"/>
      </rPr>
      <t>2</t>
    </r>
    <r>
      <rPr>
        <sz val="11"/>
        <rFont val="Arial"/>
        <family val="2"/>
      </rPr>
      <t>/MWh, Mahakam grid: 0.527 tCO</t>
    </r>
    <r>
      <rPr>
        <vertAlign val="subscript"/>
        <sz val="11"/>
        <rFont val="Arial"/>
        <family val="2"/>
      </rPr>
      <t>2</t>
    </r>
    <r>
      <rPr>
        <sz val="11"/>
        <rFont val="Arial"/>
        <family val="2"/>
      </rPr>
      <t>/MWh, Tarakan grid: 0.493 tCO</t>
    </r>
    <r>
      <rPr>
        <vertAlign val="subscript"/>
        <sz val="11"/>
        <rFont val="Arial"/>
        <family val="2"/>
      </rPr>
      <t>2</t>
    </r>
    <r>
      <rPr>
        <sz val="11"/>
        <rFont val="Arial"/>
        <family val="2"/>
      </rPr>
      <t>/MWh, Sulutgo grid: 0.325 tCO</t>
    </r>
    <r>
      <rPr>
        <vertAlign val="subscript"/>
        <sz val="11"/>
        <rFont val="Arial"/>
        <family val="2"/>
      </rPr>
      <t>2</t>
    </r>
    <r>
      <rPr>
        <sz val="11"/>
        <rFont val="Arial"/>
        <family val="2"/>
      </rPr>
      <t>/MWh, Sulselbar grid: 0.320 tCO</t>
    </r>
    <r>
      <rPr>
        <vertAlign val="subscript"/>
        <sz val="11"/>
        <rFont val="Arial"/>
        <family val="2"/>
      </rPr>
      <t>2</t>
    </r>
    <r>
      <rPr>
        <sz val="11"/>
        <rFont val="Arial"/>
        <family val="2"/>
      </rPr>
      <t>/MWh,  Kendari, Bau Bau, Kolaka, Lambuya, Wangi Wangi, and Raha grids: 0.593 tCO</t>
    </r>
    <r>
      <rPr>
        <vertAlign val="subscript"/>
        <sz val="11"/>
        <rFont val="Arial"/>
        <family val="2"/>
      </rPr>
      <t>2</t>
    </r>
    <r>
      <rPr>
        <sz val="11"/>
        <rFont val="Arial"/>
        <family val="2"/>
      </rPr>
      <t>/MWh, Palu Parigi grid: 0.517 tCO</t>
    </r>
    <r>
      <rPr>
        <vertAlign val="subscript"/>
        <sz val="11"/>
        <rFont val="Arial"/>
        <family val="2"/>
      </rPr>
      <t>2</t>
    </r>
    <r>
      <rPr>
        <sz val="11"/>
        <rFont val="Arial"/>
        <family val="2"/>
      </rPr>
      <t>/MWh, Lombok, Bima, and Sumbawa grids: 0.561 tCO</t>
    </r>
    <r>
      <rPr>
        <vertAlign val="subscript"/>
        <sz val="11"/>
        <rFont val="Arial"/>
        <family val="2"/>
      </rPr>
      <t>2</t>
    </r>
    <r>
      <rPr>
        <sz val="11"/>
        <rFont val="Arial"/>
        <family val="2"/>
      </rPr>
      <t>/MWh, Kupang, Ende, Maumere, and Waingapu grids: 0.507 tCO</t>
    </r>
    <r>
      <rPr>
        <vertAlign val="subscript"/>
        <sz val="11"/>
        <rFont val="Arial"/>
        <family val="2"/>
      </rPr>
      <t>2</t>
    </r>
    <r>
      <rPr>
        <sz val="11"/>
        <rFont val="Arial"/>
        <family val="2"/>
      </rPr>
      <t>/MWh, Ambon, Tual, and Namlea grids: 0.533 tCO</t>
    </r>
    <r>
      <rPr>
        <vertAlign val="subscript"/>
        <sz val="11"/>
        <rFont val="Arial"/>
        <family val="2"/>
      </rPr>
      <t>2</t>
    </r>
    <r>
      <rPr>
        <sz val="11"/>
        <rFont val="Arial"/>
        <family val="2"/>
      </rPr>
      <t>/MWh, Tobelo and Ternate Tidore grids: 0.532 tCO</t>
    </r>
    <r>
      <rPr>
        <vertAlign val="subscript"/>
        <sz val="11"/>
        <rFont val="Arial"/>
        <family val="2"/>
      </rPr>
      <t>2</t>
    </r>
    <r>
      <rPr>
        <sz val="11"/>
        <rFont val="Arial"/>
        <family val="2"/>
      </rPr>
      <t>/MWh, Jayapura, Timika, and Genyem grids: 0.523 tCO</t>
    </r>
    <r>
      <rPr>
        <vertAlign val="subscript"/>
        <sz val="11"/>
        <rFont val="Arial"/>
        <family val="2"/>
      </rPr>
      <t>2</t>
    </r>
    <r>
      <rPr>
        <sz val="11"/>
        <rFont val="Arial"/>
        <family val="2"/>
      </rPr>
      <t>/MWh, Sorong grid: 0.525 tCO</t>
    </r>
    <r>
      <rPr>
        <vertAlign val="subscript"/>
        <sz val="11"/>
        <rFont val="Arial"/>
        <family val="2"/>
      </rPr>
      <t>2</t>
    </r>
    <r>
      <rPr>
        <sz val="11"/>
        <rFont val="Arial"/>
        <family val="2"/>
      </rPr>
      <t>/MWh.
In case the PV system in a proposed project activity, which is connected to an internal grid connecting to both a national/regional grid and an isolated grid and/or captive power generator, EF</t>
    </r>
    <r>
      <rPr>
        <vertAlign val="subscript"/>
        <sz val="11"/>
        <rFont val="Arial"/>
        <family val="2"/>
      </rPr>
      <t>RE,grid</t>
    </r>
    <r>
      <rPr>
        <sz val="11"/>
        <rFont val="Arial"/>
        <family val="2"/>
      </rPr>
      <t xml:space="preserve"> is set as following:
Jamali grid: 0.533 tCO</t>
    </r>
    <r>
      <rPr>
        <vertAlign val="subscript"/>
        <sz val="11"/>
        <rFont val="Arial"/>
        <family val="2"/>
      </rPr>
      <t>2</t>
    </r>
    <r>
      <rPr>
        <sz val="11"/>
        <rFont val="Arial"/>
        <family val="2"/>
      </rPr>
      <t>/MWh, Sumatra grid: 0.477 tCO</t>
    </r>
    <r>
      <rPr>
        <vertAlign val="subscript"/>
        <sz val="11"/>
        <rFont val="Arial"/>
        <family val="2"/>
      </rPr>
      <t>2</t>
    </r>
    <r>
      <rPr>
        <sz val="11"/>
        <rFont val="Arial"/>
        <family val="2"/>
      </rPr>
      <t>/MWh, Batam grid: 0.533 tCO</t>
    </r>
    <r>
      <rPr>
        <vertAlign val="subscript"/>
        <sz val="11"/>
        <rFont val="Arial"/>
        <family val="2"/>
      </rPr>
      <t>2</t>
    </r>
    <r>
      <rPr>
        <sz val="11"/>
        <rFont val="Arial"/>
        <family val="2"/>
      </rPr>
      <t>/MWh, Tanjung Pinang, Tanjung Balai Karimun, Tanjung Batu, Kelong, Ladan, Letung, Midai, P Buru, Ranai, Sedanau, Serasan, and Tarempa grids: 0.533 tCO</t>
    </r>
    <r>
      <rPr>
        <vertAlign val="subscript"/>
        <sz val="11"/>
        <rFont val="Arial"/>
        <family val="2"/>
      </rPr>
      <t>2</t>
    </r>
    <r>
      <rPr>
        <sz val="11"/>
        <rFont val="Arial"/>
        <family val="2"/>
      </rPr>
      <t>/MWh, Bangka, Belitung, S Nasik, and Seliu grids: 0.533 tCO</t>
    </r>
    <r>
      <rPr>
        <vertAlign val="subscript"/>
        <sz val="11"/>
        <rFont val="Arial"/>
        <family val="2"/>
      </rPr>
      <t>2</t>
    </r>
    <r>
      <rPr>
        <sz val="11"/>
        <rFont val="Arial"/>
        <family val="2"/>
      </rPr>
      <t>/MWh, Khatulistiwa grid: 0.532 tCO</t>
    </r>
    <r>
      <rPr>
        <vertAlign val="subscript"/>
        <sz val="11"/>
        <rFont val="Arial"/>
        <family val="2"/>
      </rPr>
      <t>2</t>
    </r>
    <r>
      <rPr>
        <sz val="11"/>
        <rFont val="Arial"/>
        <family val="2"/>
      </rPr>
      <t>/MWh, Barito grid: 0.533 tCO</t>
    </r>
    <r>
      <rPr>
        <vertAlign val="subscript"/>
        <sz val="11"/>
        <rFont val="Arial"/>
        <family val="2"/>
      </rPr>
      <t>2</t>
    </r>
    <r>
      <rPr>
        <sz val="11"/>
        <rFont val="Arial"/>
        <family val="2"/>
      </rPr>
      <t>/MWh, Mahakam grid: 0.527 tCO</t>
    </r>
    <r>
      <rPr>
        <vertAlign val="subscript"/>
        <sz val="11"/>
        <rFont val="Arial"/>
        <family val="2"/>
      </rPr>
      <t>2</t>
    </r>
    <r>
      <rPr>
        <sz val="11"/>
        <rFont val="Arial"/>
        <family val="2"/>
      </rPr>
      <t>/MWh, Tarakan grid: 0.493 tCO</t>
    </r>
    <r>
      <rPr>
        <vertAlign val="subscript"/>
        <sz val="11"/>
        <rFont val="Arial"/>
        <family val="2"/>
      </rPr>
      <t>2</t>
    </r>
    <r>
      <rPr>
        <sz val="11"/>
        <rFont val="Arial"/>
        <family val="2"/>
      </rPr>
      <t>/MWh, Sulutgo grid: 0.325 tCO</t>
    </r>
    <r>
      <rPr>
        <vertAlign val="subscript"/>
        <sz val="11"/>
        <rFont val="Arial"/>
        <family val="2"/>
      </rPr>
      <t>2</t>
    </r>
    <r>
      <rPr>
        <sz val="11"/>
        <rFont val="Arial"/>
        <family val="2"/>
      </rPr>
      <t>/MWh, Sulselbar grid: 0.320 tCO</t>
    </r>
    <r>
      <rPr>
        <vertAlign val="subscript"/>
        <sz val="11"/>
        <rFont val="Arial"/>
        <family val="2"/>
      </rPr>
      <t>2</t>
    </r>
    <r>
      <rPr>
        <sz val="11"/>
        <rFont val="Arial"/>
        <family val="2"/>
      </rPr>
      <t>/MWh, Kendari, Bau Bau, Kolaka, Lambuya, Wangi Wangi, and Raha grids: 0.533 tCO</t>
    </r>
    <r>
      <rPr>
        <vertAlign val="subscript"/>
        <sz val="11"/>
        <rFont val="Arial"/>
        <family val="2"/>
      </rPr>
      <t>2</t>
    </r>
    <r>
      <rPr>
        <sz val="11"/>
        <rFont val="Arial"/>
        <family val="2"/>
      </rPr>
      <t>/MWh, Palu Parigi grid: 0.517 tCO</t>
    </r>
    <r>
      <rPr>
        <vertAlign val="subscript"/>
        <sz val="11"/>
        <rFont val="Arial"/>
        <family val="2"/>
      </rPr>
      <t>2</t>
    </r>
    <r>
      <rPr>
        <sz val="11"/>
        <rFont val="Arial"/>
        <family val="2"/>
      </rPr>
      <t>/MWh, Lombok, Bima, and Sumbawa grids: 0.533 tCO</t>
    </r>
    <r>
      <rPr>
        <vertAlign val="subscript"/>
        <sz val="11"/>
        <rFont val="Arial"/>
        <family val="2"/>
      </rPr>
      <t>2</t>
    </r>
    <r>
      <rPr>
        <sz val="11"/>
        <rFont val="Arial"/>
        <family val="2"/>
      </rPr>
      <t>/MWh, Kupang, Ende, Maumere, and Waingapu grids: 0.507 tCO2/MWh, Ambon, Tual, and Namlea grids: 0.533 tCO</t>
    </r>
    <r>
      <rPr>
        <vertAlign val="subscript"/>
        <sz val="11"/>
        <rFont val="Arial"/>
        <family val="2"/>
      </rPr>
      <t>2</t>
    </r>
    <r>
      <rPr>
        <sz val="11"/>
        <rFont val="Arial"/>
        <family val="2"/>
      </rPr>
      <t>/MWh, Tobelo and Ternate Tidore grids: 0.532 tCO</t>
    </r>
    <r>
      <rPr>
        <vertAlign val="subscript"/>
        <sz val="11"/>
        <rFont val="Arial"/>
        <family val="2"/>
      </rPr>
      <t>2</t>
    </r>
    <r>
      <rPr>
        <sz val="11"/>
        <rFont val="Arial"/>
        <family val="2"/>
      </rPr>
      <t>/MWh, Jayapura, Timika, and Genyem grids: 0.523 tCO</t>
    </r>
    <r>
      <rPr>
        <vertAlign val="subscript"/>
        <sz val="11"/>
        <rFont val="Arial"/>
        <family val="2"/>
      </rPr>
      <t>2</t>
    </r>
    <r>
      <rPr>
        <sz val="11"/>
        <rFont val="Arial"/>
        <family val="2"/>
      </rPr>
      <t>/MWh, Sorong grid: 0.525 tCO</t>
    </r>
    <r>
      <rPr>
        <vertAlign val="subscript"/>
        <sz val="11"/>
        <rFont val="Arial"/>
        <family val="2"/>
      </rPr>
      <t>2</t>
    </r>
    <r>
      <rPr>
        <sz val="11"/>
        <rFont val="Arial"/>
        <family val="2"/>
      </rPr>
      <t xml:space="preserve">/MWh
</t>
    </r>
    <r>
      <rPr>
        <strike/>
        <sz val="11"/>
        <rFont val="Arial"/>
        <family val="2"/>
      </rPr>
      <t xml:space="preserve">
</t>
    </r>
    <r>
      <rPr>
        <sz val="11"/>
        <rFont val="Arial"/>
        <family val="2"/>
      </rPr>
      <t>In the case that the PV system in a proposed project activity is only connected to an internal grid connecting to an isolated grid and/or captive power generator, EF</t>
    </r>
    <r>
      <rPr>
        <vertAlign val="subscript"/>
        <sz val="11"/>
        <rFont val="Arial"/>
        <family val="2"/>
      </rPr>
      <t>RE,cap</t>
    </r>
    <r>
      <rPr>
        <sz val="11"/>
        <rFont val="Arial"/>
        <family val="2"/>
      </rPr>
      <t>, 0.533 tCO</t>
    </r>
    <r>
      <rPr>
        <vertAlign val="subscript"/>
        <sz val="11"/>
        <rFont val="Arial"/>
        <family val="2"/>
      </rPr>
      <t>2</t>
    </r>
    <r>
      <rPr>
        <sz val="11"/>
        <rFont val="Arial"/>
        <family val="2"/>
      </rPr>
      <t>/MWh is applied.</t>
    </r>
    <phoneticPr fontId="2"/>
  </si>
  <si>
    <t>Input on "MRS(input_separate)" sheet</t>
    <phoneticPr fontId="2"/>
  </si>
  <si>
    <t>Monitoring Report Sheet (Input Sheet) [For Verification]</t>
  </si>
  <si>
    <t>Monitoring Report Sheet (Calculation Process Sheet) [For Verification]</t>
    <phoneticPr fontId="2"/>
  </si>
  <si>
    <r>
      <t xml:space="preserve">Table 1: Parameters monitored </t>
    </r>
    <r>
      <rPr>
        <b/>
        <i/>
        <sz val="11"/>
        <color indexed="8"/>
        <rFont val="Arial"/>
        <family val="2"/>
      </rPr>
      <t>ex post</t>
    </r>
    <phoneticPr fontId="25"/>
  </si>
  <si>
    <r>
      <t xml:space="preserve">Table 2: Project-specific parameters fixed </t>
    </r>
    <r>
      <rPr>
        <b/>
        <i/>
        <sz val="11"/>
        <color indexed="8"/>
        <rFont val="Arial"/>
        <family val="2"/>
      </rPr>
      <t>ex ante</t>
    </r>
    <phoneticPr fontId="25"/>
  </si>
  <si>
    <r>
      <t xml:space="preserve">Table3: </t>
    </r>
    <r>
      <rPr>
        <b/>
        <i/>
        <sz val="11"/>
        <color indexed="8"/>
        <rFont val="Arial"/>
        <family val="2"/>
      </rPr>
      <t>Ex-post</t>
    </r>
    <r>
      <rPr>
        <b/>
        <sz val="11"/>
        <color indexed="8"/>
        <rFont val="Arial"/>
        <family val="2"/>
      </rPr>
      <t xml:space="preserve"> calculation of CO</t>
    </r>
    <r>
      <rPr>
        <b/>
        <vertAlign val="subscript"/>
        <sz val="11"/>
        <color indexed="8"/>
        <rFont val="Arial"/>
        <family val="2"/>
      </rPr>
      <t>2</t>
    </r>
    <r>
      <rPr>
        <b/>
        <sz val="11"/>
        <color indexed="8"/>
        <rFont val="Arial"/>
        <family val="2"/>
      </rPr>
      <t xml:space="preserve"> emission reductions</t>
    </r>
    <phoneticPr fontId="25"/>
  </si>
  <si>
    <t>Monitoring period</t>
  </si>
  <si>
    <t>(b)</t>
  </si>
  <si>
    <t>(c)</t>
  </si>
  <si>
    <t>(d)</t>
  </si>
  <si>
    <t>(e)</t>
  </si>
  <si>
    <t>(f)</t>
  </si>
  <si>
    <t>(g)</t>
  </si>
  <si>
    <t>(h)</t>
  </si>
  <si>
    <t>(i)</t>
  </si>
  <si>
    <t>(j)</t>
  </si>
  <si>
    <t>(k)</t>
  </si>
  <si>
    <t>Monitoring Period</t>
    <phoneticPr fontId="26"/>
  </si>
  <si>
    <t>Monitored Values</t>
    <phoneticPr fontId="2"/>
  </si>
  <si>
    <r>
      <t xml:space="preserve">Parameters monitored </t>
    </r>
    <r>
      <rPr>
        <b/>
        <i/>
        <sz val="11"/>
        <color theme="0"/>
        <rFont val="Arial"/>
        <family val="2"/>
      </rPr>
      <t>ex post</t>
    </r>
    <phoneticPr fontId="2"/>
  </si>
  <si>
    <r>
      <t xml:space="preserve">Project-specific parameters fixed </t>
    </r>
    <r>
      <rPr>
        <b/>
        <i/>
        <sz val="11"/>
        <color theme="0"/>
        <rFont val="Arial"/>
        <family val="2"/>
      </rPr>
      <t>ex ante</t>
    </r>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</si>
</sst>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_-* #,##0.00_-;\-* #,##0.00_-;_-* &quot;-&quot;??_-;_-@_-"/>
    <numFmt numFmtId="177" formatCode="0.000_ "/>
    <numFmt numFmtId="178" formatCode="0.000"/>
    <numFmt numFmtId="179" formatCode="_-* #,##0.0_-;\-* #,##0.0_-;_-* &quot;-&quot;??_-;_-@_-"/>
    <numFmt numFmtId="180" formatCode="#,##0.00_ "/>
    <numFmt numFmtId="181" formatCode="#,##0_ ;[Red]\-#,##0\ "/>
  </numFmts>
  <fonts count="27" x14ac:knownFonts="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vertAlign val="subscript"/>
      <sz val="11"/>
      <color indexed="8"/>
      <name val="Arial"/>
      <family val="2"/>
    </font>
    <font>
      <b/>
      <sz val="11"/>
      <color indexed="9"/>
      <name val="Arial"/>
      <family val="2"/>
    </font>
    <font>
      <b/>
      <sz val="11"/>
      <color indexed="8"/>
      <name val="Arial"/>
      <family val="2"/>
    </font>
    <font>
      <sz val="11"/>
      <name val="Arial"/>
      <family val="2"/>
    </font>
    <font>
      <b/>
      <sz val="12"/>
      <color indexed="9"/>
      <name val="Arial"/>
      <family val="2"/>
    </font>
    <font>
      <sz val="11"/>
      <color theme="1"/>
      <name val="ＭＳ Ｐゴシック"/>
      <family val="3"/>
      <charset val="128"/>
      <scheme val="minor"/>
    </font>
    <font>
      <i/>
      <sz val="11"/>
      <color indexed="8"/>
      <name val="Arial"/>
      <family val="2"/>
    </font>
    <font>
      <b/>
      <sz val="11"/>
      <color theme="0"/>
      <name val="Arial"/>
      <family val="2"/>
    </font>
    <font>
      <b/>
      <i/>
      <sz val="11"/>
      <color theme="0"/>
      <name val="Arial"/>
      <family val="2"/>
    </font>
    <font>
      <sz val="6"/>
      <name val="ＭＳ Ｐゴシック"/>
      <family val="3"/>
      <charset val="128"/>
      <scheme val="minor"/>
    </font>
    <font>
      <b/>
      <vertAlign val="subscript"/>
      <sz val="11"/>
      <color theme="0"/>
      <name val="Arial"/>
      <family val="2"/>
    </font>
    <font>
      <vertAlign val="subscript"/>
      <sz val="11"/>
      <name val="Arial"/>
      <family val="2"/>
    </font>
    <font>
      <b/>
      <vertAlign val="subscript"/>
      <sz val="11"/>
      <color indexed="8"/>
      <name val="Arial"/>
      <family val="2"/>
    </font>
    <font>
      <sz val="11"/>
      <color theme="1"/>
      <name val="Arial"/>
      <family val="2"/>
    </font>
    <font>
      <sz val="12"/>
      <name val="Times New Roman"/>
      <family val="1"/>
    </font>
    <font>
      <b/>
      <i/>
      <sz val="11"/>
      <color indexed="8"/>
      <name val="Arial"/>
      <family val="2"/>
    </font>
    <font>
      <i/>
      <sz val="11"/>
      <name val="Arial"/>
      <family val="2"/>
    </font>
    <font>
      <strike/>
      <sz val="11"/>
      <name val="Arial"/>
      <family val="2"/>
    </font>
    <font>
      <b/>
      <vertAlign val="subscript"/>
      <sz val="11"/>
      <color indexed="9"/>
      <name val="Arial"/>
      <family val="2"/>
    </font>
    <font>
      <sz val="11"/>
      <color indexed="10"/>
      <name val="Arial"/>
      <family val="2"/>
    </font>
    <font>
      <vertAlign val="subscript"/>
      <sz val="11"/>
      <color theme="0"/>
      <name val="Arial"/>
      <family val="2"/>
    </font>
    <font>
      <sz val="6"/>
      <name val="ＭＳ Ｐゴシック"/>
      <family val="3"/>
      <charset val="128"/>
      <scheme val="major"/>
    </font>
    <font>
      <sz val="6"/>
      <name val="ＭＳ Ｐゴシック"/>
      <family val="2"/>
      <charset val="128"/>
      <scheme val="minor"/>
    </font>
  </fonts>
  <fills count="11">
    <fill>
      <patternFill patternType="none"/>
    </fill>
    <fill>
      <patternFill patternType="gray125"/>
    </fill>
    <fill>
      <patternFill patternType="solid">
        <fgColor indexed="9"/>
        <bgColor indexed="64"/>
      </patternFill>
    </fill>
    <fill>
      <patternFill patternType="solid">
        <fgColor theme="3" tint="-0.24994659260841701"/>
        <bgColor indexed="64"/>
      </patternFill>
    </fill>
    <fill>
      <patternFill patternType="solid">
        <fgColor indexed="56"/>
        <bgColor indexed="64"/>
      </patternFill>
    </fill>
    <fill>
      <patternFill patternType="solid">
        <fgColor theme="0"/>
        <bgColor indexed="64"/>
      </patternFill>
    </fill>
    <fill>
      <patternFill patternType="solid">
        <fgColor theme="3" tint="0.79998168889431442"/>
        <bgColor indexed="64"/>
      </patternFill>
    </fill>
    <fill>
      <patternFill patternType="solid">
        <fgColor theme="3" tint="-0.499984740745262"/>
        <bgColor indexed="64"/>
      </patternFill>
    </fill>
    <fill>
      <patternFill patternType="solid">
        <fgColor theme="3" tint="0.59996337778862885"/>
        <bgColor indexed="64"/>
      </patternFill>
    </fill>
    <fill>
      <patternFill patternType="solid">
        <fgColor theme="5" tint="0.79998168889431442"/>
        <bgColor indexed="64"/>
      </patternFill>
    </fill>
    <fill>
      <patternFill patternType="solid">
        <fgColor theme="7" tint="0.79998168889431442"/>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right style="thin">
        <color indexed="23"/>
      </right>
      <top style="thin">
        <color indexed="23"/>
      </top>
      <bottom style="thin">
        <color indexed="23"/>
      </bottom>
      <diagonal/>
    </border>
    <border>
      <left style="thin">
        <color indexed="23"/>
      </left>
      <right style="thin">
        <color indexed="23"/>
      </right>
      <top style="thin">
        <color indexed="23"/>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indexed="23"/>
      </left>
      <right style="thin">
        <color indexed="23"/>
      </right>
      <top/>
      <bottom style="thin">
        <color indexed="2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rgb="FFFF0000"/>
      </left>
      <right style="thin">
        <color indexed="23"/>
      </right>
      <top style="medium">
        <color rgb="FFFF0000"/>
      </top>
      <bottom style="medium">
        <color rgb="FFFF0000"/>
      </bottom>
      <diagonal/>
    </border>
    <border>
      <left style="thin">
        <color indexed="23"/>
      </left>
      <right style="medium">
        <color rgb="FFFF0000"/>
      </right>
      <top style="medium">
        <color rgb="FFFF0000"/>
      </top>
      <bottom style="medium">
        <color rgb="FFFF0000"/>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indexed="23"/>
      </left>
      <right/>
      <top style="thin">
        <color indexed="23"/>
      </top>
      <bottom style="thin">
        <color indexed="23"/>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theme="1" tint="0.34998626667073579"/>
      </left>
      <right/>
      <top style="thin">
        <color theme="1" tint="0.34998626667073579"/>
      </top>
      <bottom style="medium">
        <color rgb="FFFF0000"/>
      </bottom>
      <diagonal/>
    </border>
    <border>
      <left/>
      <right style="thin">
        <color indexed="23"/>
      </right>
      <top style="thin">
        <color theme="1" tint="0.34998626667073579"/>
      </top>
      <bottom style="medium">
        <color rgb="FFFF0000"/>
      </bottom>
      <diagonal/>
    </border>
  </borders>
  <cellStyleXfs count="6">
    <xf numFmtId="0" fontId="0" fillId="0" borderId="0">
      <alignment vertical="center"/>
    </xf>
    <xf numFmtId="38" fontId="1" fillId="0" borderId="0" applyFont="0" applyFill="0" applyBorder="0" applyAlignment="0" applyProtection="0">
      <alignment vertical="center"/>
    </xf>
    <xf numFmtId="176" fontId="9" fillId="0" borderId="0" applyFont="0" applyFill="0" applyBorder="0" applyAlignment="0" applyProtection="0"/>
    <xf numFmtId="0" fontId="9" fillId="0" borderId="0">
      <alignment vertical="center"/>
    </xf>
    <xf numFmtId="38" fontId="18" fillId="0" borderId="0" applyFont="0" applyFill="0" applyBorder="0" applyAlignment="0" applyProtection="0">
      <alignment vertical="center"/>
    </xf>
    <xf numFmtId="0" fontId="1" fillId="0" borderId="0">
      <alignment vertical="center"/>
    </xf>
  </cellStyleXfs>
  <cellXfs count="122">
    <xf numFmtId="0" fontId="0" fillId="0" borderId="0" xfId="0">
      <alignment vertical="center"/>
    </xf>
    <xf numFmtId="0" fontId="3" fillId="0" borderId="0" xfId="0" applyFont="1">
      <alignment vertical="center"/>
    </xf>
    <xf numFmtId="0" fontId="3" fillId="0" borderId="0" xfId="0" applyFont="1" applyFill="1" applyBorder="1">
      <alignment vertical="center"/>
    </xf>
    <xf numFmtId="0" fontId="3" fillId="0" borderId="0" xfId="0" applyFont="1" applyFill="1" applyBorder="1" applyAlignment="1">
      <alignment horizontal="center" vertical="center"/>
    </xf>
    <xf numFmtId="0" fontId="6" fillId="0" borderId="0" xfId="0" applyFont="1">
      <alignment vertical="center"/>
    </xf>
    <xf numFmtId="0" fontId="3" fillId="0" borderId="0" xfId="0" applyFont="1" applyBorder="1">
      <alignment vertical="center"/>
    </xf>
    <xf numFmtId="0" fontId="6" fillId="0" borderId="0" xfId="0" applyFont="1" applyFill="1" applyBorder="1">
      <alignment vertical="center"/>
    </xf>
    <xf numFmtId="0" fontId="3" fillId="0" borderId="0" xfId="0" applyFont="1" applyAlignment="1">
      <alignment horizontal="center" vertical="center"/>
    </xf>
    <xf numFmtId="0" fontId="7" fillId="0" borderId="0" xfId="0" applyFont="1" applyFill="1" applyBorder="1">
      <alignment vertical="center"/>
    </xf>
    <xf numFmtId="0" fontId="7" fillId="0" borderId="0" xfId="0" applyFont="1" applyFill="1" applyBorder="1" applyAlignment="1">
      <alignment horizontal="left" vertical="center"/>
    </xf>
    <xf numFmtId="0" fontId="3" fillId="0" borderId="0" xfId="0" applyFont="1" applyAlignment="1">
      <alignment vertical="center" wrapText="1"/>
    </xf>
    <xf numFmtId="38" fontId="3" fillId="0" borderId="0" xfId="1" applyFont="1">
      <alignment vertical="center"/>
    </xf>
    <xf numFmtId="0" fontId="3" fillId="0" borderId="0" xfId="0" applyFont="1" applyAlignment="1">
      <alignment horizontal="right" vertical="center"/>
    </xf>
    <xf numFmtId="0" fontId="3" fillId="0" borderId="4" xfId="0" applyFont="1" applyBorder="1">
      <alignment vertical="center"/>
    </xf>
    <xf numFmtId="0" fontId="3" fillId="0" borderId="4" xfId="0" applyFont="1" applyFill="1" applyBorder="1" applyAlignment="1">
      <alignment horizontal="center" vertical="center"/>
    </xf>
    <xf numFmtId="0" fontId="3" fillId="0" borderId="4" xfId="0" applyFont="1" applyBorder="1" applyAlignment="1">
      <alignment horizontal="center" vertical="center"/>
    </xf>
    <xf numFmtId="0" fontId="7" fillId="0" borderId="4" xfId="0" applyFont="1" applyFill="1" applyBorder="1" applyAlignment="1">
      <alignment horizontal="left" vertical="center"/>
    </xf>
    <xf numFmtId="0" fontId="3" fillId="0" borderId="4" xfId="0" applyFont="1" applyBorder="1" applyAlignment="1">
      <alignment horizontal="left" vertical="center"/>
    </xf>
    <xf numFmtId="0" fontId="7" fillId="0" borderId="4" xfId="0" applyFont="1" applyFill="1" applyBorder="1" applyAlignment="1">
      <alignment horizontal="left" vertical="center" wrapText="1"/>
    </xf>
    <xf numFmtId="0" fontId="7" fillId="0" borderId="4" xfId="0" applyFont="1" applyFill="1" applyBorder="1">
      <alignment vertical="center"/>
    </xf>
    <xf numFmtId="0" fontId="7" fillId="0" borderId="4" xfId="0" applyFont="1" applyBorder="1" applyAlignment="1">
      <alignment horizontal="center" vertical="center"/>
    </xf>
    <xf numFmtId="178" fontId="3" fillId="5" borderId="0" xfId="0" applyNumberFormat="1" applyFont="1" applyFill="1" applyBorder="1" applyAlignment="1">
      <alignment horizontal="center" vertical="center"/>
    </xf>
    <xf numFmtId="0" fontId="3" fillId="5" borderId="0" xfId="0" applyFont="1" applyFill="1" applyBorder="1">
      <alignment vertical="center"/>
    </xf>
    <xf numFmtId="0" fontId="3" fillId="5" borderId="0" xfId="0" applyFont="1" applyFill="1" applyBorder="1" applyAlignment="1">
      <alignment horizontal="left" vertical="center" wrapText="1"/>
    </xf>
    <xf numFmtId="0" fontId="3" fillId="5" borderId="0" xfId="0" applyFont="1" applyFill="1" applyBorder="1" applyAlignment="1">
      <alignment horizontal="center" vertical="center"/>
    </xf>
    <xf numFmtId="178" fontId="3" fillId="5" borderId="0" xfId="0" applyNumberFormat="1" applyFont="1" applyFill="1" applyBorder="1" applyAlignment="1">
      <alignment horizontal="center" vertical="center" wrapText="1"/>
    </xf>
    <xf numFmtId="0" fontId="3" fillId="5" borderId="0" xfId="0" applyFont="1" applyFill="1">
      <alignment vertical="center"/>
    </xf>
    <xf numFmtId="0" fontId="3" fillId="5" borderId="0" xfId="0" applyFont="1" applyFill="1" applyAlignment="1">
      <alignment horizontal="center" vertical="center"/>
    </xf>
    <xf numFmtId="0" fontId="5" fillId="7" borderId="0" xfId="0" applyFont="1" applyFill="1" applyAlignment="1">
      <alignment vertical="center"/>
    </xf>
    <xf numFmtId="0" fontId="5" fillId="7" borderId="0" xfId="0" applyFont="1" applyFill="1" applyAlignment="1">
      <alignment horizontal="right" vertical="center"/>
    </xf>
    <xf numFmtId="0" fontId="5" fillId="3" borderId="5" xfId="0" applyFont="1" applyFill="1" applyBorder="1">
      <alignment vertical="center"/>
    </xf>
    <xf numFmtId="0" fontId="3" fillId="3" borderId="4" xfId="0" applyFont="1" applyFill="1" applyBorder="1">
      <alignment vertical="center"/>
    </xf>
    <xf numFmtId="0" fontId="5" fillId="3" borderId="4" xfId="0" applyFont="1" applyFill="1" applyBorder="1">
      <alignmen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shrinkToFit="1"/>
    </xf>
    <xf numFmtId="0" fontId="3" fillId="8" borderId="4" xfId="0" applyFont="1" applyFill="1" applyBorder="1">
      <alignment vertical="center"/>
    </xf>
    <xf numFmtId="0" fontId="3" fillId="8" borderId="4" xfId="0" applyFont="1" applyFill="1" applyBorder="1" applyAlignment="1">
      <alignment vertical="center"/>
    </xf>
    <xf numFmtId="0" fontId="7" fillId="8" borderId="4" xfId="0" applyFont="1" applyFill="1" applyBorder="1">
      <alignment vertical="center"/>
    </xf>
    <xf numFmtId="0" fontId="7" fillId="6" borderId="4" xfId="0" applyFont="1" applyFill="1" applyBorder="1">
      <alignment vertical="center"/>
    </xf>
    <xf numFmtId="0" fontId="7" fillId="2" borderId="4" xfId="0" applyFont="1" applyFill="1" applyBorder="1" applyAlignment="1">
      <alignment horizontal="center" vertical="center"/>
    </xf>
    <xf numFmtId="0" fontId="3" fillId="4" borderId="14" xfId="0" applyFont="1" applyFill="1" applyBorder="1">
      <alignment vertical="center"/>
    </xf>
    <xf numFmtId="0" fontId="3" fillId="4" borderId="6" xfId="0" applyFont="1" applyFill="1" applyBorder="1">
      <alignment vertical="center"/>
    </xf>
    <xf numFmtId="0" fontId="3" fillId="3" borderId="14" xfId="0" applyFont="1" applyFill="1" applyBorder="1">
      <alignment vertical="center"/>
    </xf>
    <xf numFmtId="0" fontId="7" fillId="8" borderId="5" xfId="0" applyFont="1" applyFill="1" applyBorder="1">
      <alignment vertical="center"/>
    </xf>
    <xf numFmtId="0" fontId="7" fillId="8" borderId="6" xfId="0" applyFont="1" applyFill="1" applyBorder="1">
      <alignment vertical="center"/>
    </xf>
    <xf numFmtId="0" fontId="7" fillId="8" borderId="14" xfId="0" applyFont="1" applyFill="1" applyBorder="1">
      <alignment vertical="center"/>
    </xf>
    <xf numFmtId="0" fontId="6" fillId="9" borderId="8" xfId="0" applyFont="1" applyFill="1" applyBorder="1" applyAlignment="1">
      <alignment horizontal="left" vertical="center" wrapText="1"/>
    </xf>
    <xf numFmtId="0" fontId="6" fillId="9" borderId="9" xfId="0" applyFont="1" applyFill="1" applyBorder="1" applyAlignment="1">
      <alignment horizontal="center" vertical="center"/>
    </xf>
    <xf numFmtId="178" fontId="6" fillId="9" borderId="9" xfId="0" applyNumberFormat="1" applyFont="1" applyFill="1" applyBorder="1" applyAlignment="1">
      <alignment horizontal="center" vertical="center" wrapText="1"/>
    </xf>
    <xf numFmtId="0" fontId="3" fillId="9" borderId="9" xfId="0" applyFont="1" applyFill="1" applyBorder="1" applyAlignment="1">
      <alignment horizontal="center" vertical="center"/>
    </xf>
    <xf numFmtId="178" fontId="3" fillId="9" borderId="9" xfId="0" applyNumberFormat="1" applyFont="1" applyFill="1" applyBorder="1" applyAlignment="1">
      <alignment horizontal="center" vertical="center"/>
    </xf>
    <xf numFmtId="0" fontId="3" fillId="9" borderId="9" xfId="0" applyFont="1" applyFill="1" applyBorder="1" applyAlignment="1">
      <alignment horizontal="left" vertical="center" wrapText="1"/>
    </xf>
    <xf numFmtId="0" fontId="7" fillId="5" borderId="0" xfId="0" applyFont="1" applyFill="1" applyBorder="1" applyAlignment="1">
      <alignment horizontal="left" vertical="center"/>
    </xf>
    <xf numFmtId="0" fontId="8" fillId="7" borderId="0" xfId="0" applyFont="1" applyFill="1" applyAlignment="1">
      <alignment vertical="center"/>
    </xf>
    <xf numFmtId="0" fontId="7" fillId="9" borderId="8" xfId="0" applyFont="1" applyFill="1" applyBorder="1" applyAlignment="1">
      <alignment horizontal="left" vertical="center" wrapText="1"/>
    </xf>
    <xf numFmtId="0" fontId="7" fillId="9" borderId="9" xfId="0" applyFont="1" applyFill="1" applyBorder="1" applyAlignment="1">
      <alignment horizontal="center" vertical="center"/>
    </xf>
    <xf numFmtId="178" fontId="7" fillId="9" borderId="9" xfId="0" applyNumberFormat="1" applyFont="1" applyFill="1" applyBorder="1" applyAlignment="1">
      <alignment horizontal="center" vertical="center"/>
    </xf>
    <xf numFmtId="0" fontId="7" fillId="9" borderId="10" xfId="0" applyFont="1" applyFill="1" applyBorder="1" applyAlignment="1">
      <alignment horizontal="left" vertical="center" wrapText="1"/>
    </xf>
    <xf numFmtId="178" fontId="7" fillId="9" borderId="11" xfId="0" applyNumberFormat="1" applyFont="1" applyFill="1" applyBorder="1" applyAlignment="1">
      <alignment horizontal="center" vertical="center"/>
    </xf>
    <xf numFmtId="0" fontId="17" fillId="0" borderId="0" xfId="0" applyFont="1" applyAlignment="1">
      <alignment horizontal="right" vertical="center" wrapText="1"/>
    </xf>
    <xf numFmtId="0" fontId="9" fillId="0" borderId="0" xfId="3" applyFont="1">
      <alignment vertical="center"/>
    </xf>
    <xf numFmtId="0" fontId="3" fillId="0" borderId="0" xfId="3" applyFont="1" applyAlignment="1">
      <alignment horizontal="right" vertical="center"/>
    </xf>
    <xf numFmtId="0" fontId="5" fillId="3" borderId="4" xfId="3" applyFont="1" applyFill="1" applyBorder="1" applyAlignment="1">
      <alignment horizontal="center" vertical="center" wrapText="1"/>
    </xf>
    <xf numFmtId="0" fontId="7" fillId="0" borderId="4" xfId="3" applyFont="1" applyFill="1" applyBorder="1" applyAlignment="1" applyProtection="1">
      <alignment vertical="center" wrapText="1"/>
      <protection locked="0"/>
    </xf>
    <xf numFmtId="0" fontId="8" fillId="7" borderId="0" xfId="0" applyFont="1" applyFill="1" applyAlignment="1">
      <alignment vertical="center"/>
    </xf>
    <xf numFmtId="0" fontId="5" fillId="3" borderId="1" xfId="0" applyFont="1" applyFill="1" applyBorder="1" applyAlignment="1">
      <alignment horizontal="center" vertical="center" wrapText="1"/>
    </xf>
    <xf numFmtId="0" fontId="7" fillId="6" borderId="1" xfId="0" quotePrefix="1" applyFont="1" applyFill="1" applyBorder="1" applyAlignment="1">
      <alignment horizontal="center" vertical="center"/>
    </xf>
    <xf numFmtId="0" fontId="7" fillId="6" borderId="1" xfId="0" applyFont="1" applyFill="1" applyBorder="1">
      <alignment vertical="center"/>
    </xf>
    <xf numFmtId="0" fontId="7" fillId="6" borderId="1" xfId="0" applyFont="1" applyFill="1" applyBorder="1" applyAlignment="1">
      <alignment vertical="center" wrapText="1"/>
    </xf>
    <xf numFmtId="38" fontId="7" fillId="6" borderId="1" xfId="1" applyFont="1" applyFill="1" applyBorder="1">
      <alignment vertical="center"/>
    </xf>
    <xf numFmtId="0" fontId="5" fillId="3" borderId="1" xfId="0" applyFont="1" applyFill="1" applyBorder="1" applyAlignment="1">
      <alignment horizontal="center" vertical="center" wrapText="1"/>
    </xf>
    <xf numFmtId="0" fontId="7" fillId="6" borderId="1" xfId="0" applyFont="1" applyFill="1" applyBorder="1" applyAlignment="1">
      <alignment vertical="center" wrapText="1"/>
    </xf>
    <xf numFmtId="0" fontId="5" fillId="3" borderId="1" xfId="0" applyFont="1" applyFill="1" applyBorder="1" applyAlignment="1">
      <alignment horizontal="center" vertical="center"/>
    </xf>
    <xf numFmtId="0" fontId="17" fillId="6" borderId="2" xfId="0" applyFont="1" applyFill="1" applyBorder="1">
      <alignment vertical="center"/>
    </xf>
    <xf numFmtId="0" fontId="3" fillId="0" borderId="4" xfId="0" applyFont="1" applyFill="1" applyBorder="1">
      <alignment vertical="center"/>
    </xf>
    <xf numFmtId="0" fontId="5" fillId="0" borderId="0" xfId="0" applyFont="1">
      <alignment vertical="center"/>
    </xf>
    <xf numFmtId="0" fontId="17" fillId="0" borderId="0" xfId="0" applyFont="1" applyAlignment="1">
      <alignment horizontal="center" vertical="center" wrapText="1"/>
    </xf>
    <xf numFmtId="179" fontId="3" fillId="0" borderId="4" xfId="2" applyNumberFormat="1" applyFont="1" applyBorder="1" applyAlignment="1">
      <alignment vertical="center"/>
    </xf>
    <xf numFmtId="0" fontId="7" fillId="0" borderId="1" xfId="0" applyFont="1" applyFill="1" applyBorder="1" applyAlignment="1" applyProtection="1">
      <alignment vertical="center" wrapText="1"/>
      <protection locked="0"/>
    </xf>
    <xf numFmtId="0" fontId="7" fillId="2" borderId="1" xfId="0" applyFont="1" applyFill="1" applyBorder="1" applyAlignment="1" applyProtection="1">
      <alignment vertical="center" wrapText="1"/>
      <protection locked="0"/>
    </xf>
    <xf numFmtId="38" fontId="7" fillId="2" borderId="1" xfId="1" applyFont="1" applyFill="1" applyBorder="1" applyAlignment="1" applyProtection="1">
      <alignment horizontal="center" vertical="center" wrapText="1"/>
      <protection locked="0"/>
    </xf>
    <xf numFmtId="180" fontId="7" fillId="2" borderId="1" xfId="1" applyNumberFormat="1" applyFont="1" applyFill="1" applyBorder="1" applyAlignment="1" applyProtection="1">
      <alignment horizontal="right" vertical="center"/>
      <protection locked="0"/>
    </xf>
    <xf numFmtId="177" fontId="7" fillId="2" borderId="1" xfId="1" applyNumberFormat="1" applyFont="1" applyFill="1" applyBorder="1" applyAlignment="1" applyProtection="1">
      <alignment horizontal="right" vertical="center"/>
      <protection locked="0"/>
    </xf>
    <xf numFmtId="0" fontId="7" fillId="9" borderId="4" xfId="0" applyFont="1" applyFill="1" applyBorder="1">
      <alignment vertical="center"/>
    </xf>
    <xf numFmtId="177" fontId="7" fillId="9" borderId="4" xfId="0" applyNumberFormat="1" applyFont="1" applyFill="1" applyBorder="1">
      <alignment vertical="center"/>
    </xf>
    <xf numFmtId="177" fontId="7" fillId="10" borderId="4" xfId="0" applyNumberFormat="1" applyFont="1" applyFill="1" applyBorder="1" applyAlignment="1">
      <alignment vertical="center" wrapText="1"/>
    </xf>
    <xf numFmtId="0" fontId="7" fillId="10" borderId="4" xfId="0" applyFont="1" applyFill="1" applyBorder="1">
      <alignment vertical="center"/>
    </xf>
    <xf numFmtId="0" fontId="11" fillId="3" borderId="3"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3" fillId="0" borderId="15" xfId="0" applyFont="1" applyFill="1" applyBorder="1">
      <alignment vertical="center"/>
    </xf>
    <xf numFmtId="0" fontId="3" fillId="0" borderId="17" xfId="0" applyFont="1" applyFill="1" applyBorder="1">
      <alignment vertical="center"/>
    </xf>
    <xf numFmtId="0" fontId="7" fillId="0" borderId="1" xfId="0" quotePrefix="1" applyFont="1" applyFill="1" applyBorder="1" applyAlignment="1" applyProtection="1">
      <alignment horizontal="center" vertical="center" wrapText="1"/>
      <protection locked="0"/>
    </xf>
    <xf numFmtId="177" fontId="7" fillId="6" borderId="1" xfId="1" applyNumberFormat="1" applyFont="1" applyFill="1" applyBorder="1" applyAlignment="1" applyProtection="1">
      <alignment horizontal="right" vertical="center"/>
    </xf>
    <xf numFmtId="38" fontId="7" fillId="6" borderId="1" xfId="1" applyFont="1" applyFill="1" applyBorder="1" applyAlignment="1" applyProtection="1">
      <alignment horizontal="center" vertical="center" wrapText="1"/>
    </xf>
    <xf numFmtId="0" fontId="3" fillId="0" borderId="15" xfId="0" applyFont="1" applyFill="1" applyBorder="1" applyAlignment="1">
      <alignment vertical="center" wrapText="1"/>
    </xf>
    <xf numFmtId="0" fontId="3" fillId="0" borderId="16" xfId="0" applyFont="1" applyFill="1" applyBorder="1" applyAlignment="1">
      <alignment vertical="center" wrapText="1"/>
    </xf>
    <xf numFmtId="0" fontId="3" fillId="0" borderId="17" xfId="0" applyFont="1" applyFill="1" applyBorder="1" applyAlignment="1">
      <alignmen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181" fontId="23" fillId="2" borderId="12" xfId="1" applyNumberFormat="1" applyFont="1" applyFill="1" applyBorder="1" applyAlignment="1">
      <alignment horizontal="right" vertical="center"/>
    </xf>
    <xf numFmtId="181" fontId="23" fillId="2" borderId="13" xfId="1" applyNumberFormat="1" applyFont="1" applyFill="1" applyBorder="1" applyAlignment="1">
      <alignment horizontal="right" vertical="center"/>
    </xf>
    <xf numFmtId="0" fontId="7" fillId="6" borderId="1" xfId="0" applyFont="1" applyFill="1" applyBorder="1" applyAlignment="1">
      <alignment vertical="center" wrapText="1"/>
    </xf>
    <xf numFmtId="0" fontId="7" fillId="0" borderId="1" xfId="0" applyFont="1" applyBorder="1" applyAlignment="1" applyProtection="1">
      <alignment horizontal="center" vertical="center" wrapText="1"/>
      <protection locked="0"/>
    </xf>
    <xf numFmtId="0" fontId="7" fillId="0" borderId="1" xfId="0" applyFont="1" applyBorder="1" applyAlignment="1" applyProtection="1">
      <alignment horizontal="left" vertical="center" wrapText="1"/>
      <protection locked="0"/>
    </xf>
    <xf numFmtId="0" fontId="11" fillId="3" borderId="3"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8" fillId="7" borderId="0" xfId="0" applyFont="1" applyFill="1" applyAlignment="1">
      <alignment vertical="center"/>
    </xf>
    <xf numFmtId="0" fontId="7" fillId="6" borderId="4" xfId="0" applyFont="1" applyFill="1" applyBorder="1" applyAlignment="1">
      <alignment horizontal="left" vertical="center" wrapText="1"/>
    </xf>
    <xf numFmtId="0" fontId="8" fillId="7" borderId="0" xfId="3" applyFont="1" applyFill="1" applyAlignment="1">
      <alignment horizontal="left" vertical="center"/>
    </xf>
    <xf numFmtId="0" fontId="5" fillId="3" borderId="18"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7" fillId="6" borderId="18" xfId="0" applyFont="1" applyFill="1" applyBorder="1" applyAlignment="1">
      <alignment vertical="center"/>
    </xf>
    <xf numFmtId="0" fontId="7" fillId="6" borderId="2" xfId="0" applyFont="1" applyFill="1" applyBorder="1" applyAlignment="1">
      <alignment vertical="center"/>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181" fontId="23" fillId="2" borderId="19" xfId="1" applyNumberFormat="1" applyFont="1" applyFill="1" applyBorder="1" applyAlignment="1">
      <alignment vertical="center"/>
    </xf>
    <xf numFmtId="181" fontId="23" fillId="2" borderId="20" xfId="1" applyNumberFormat="1" applyFont="1" applyFill="1" applyBorder="1" applyAlignment="1">
      <alignment vertical="center"/>
    </xf>
    <xf numFmtId="0" fontId="11" fillId="3" borderId="4" xfId="0" applyFont="1" applyFill="1" applyBorder="1" applyAlignment="1">
      <alignment horizontal="center" vertical="center"/>
    </xf>
    <xf numFmtId="49" fontId="7" fillId="0" borderId="4" xfId="0" applyNumberFormat="1" applyFont="1" applyBorder="1" applyAlignment="1" applyProtection="1">
      <alignment horizontal="center" vertical="center" shrinkToFit="1"/>
      <protection locked="0"/>
    </xf>
    <xf numFmtId="49" fontId="7" fillId="0" borderId="15" xfId="0" applyNumberFormat="1" applyFont="1" applyBorder="1" applyAlignment="1" applyProtection="1">
      <alignment horizontal="center" vertical="center" shrinkToFit="1"/>
      <protection locked="0"/>
    </xf>
    <xf numFmtId="0" fontId="7" fillId="6" borderId="1" xfId="0" applyFont="1" applyFill="1" applyBorder="1" applyAlignment="1" applyProtection="1">
      <alignment horizontal="left" vertical="center" wrapText="1"/>
    </xf>
    <xf numFmtId="0" fontId="7" fillId="6" borderId="1" xfId="0" applyFont="1" applyFill="1" applyBorder="1" applyAlignment="1" applyProtection="1">
      <alignment horizontal="center" vertical="center" wrapText="1"/>
    </xf>
  </cellXfs>
  <cellStyles count="6">
    <cellStyle name="Comma [0]" xfId="4"/>
    <cellStyle name="桁区切り" xfId="1" builtinId="6"/>
    <cellStyle name="桁区切り [0.00]" xfId="2" builtinId="3"/>
    <cellStyle name="標準" xfId="0" builtinId="0"/>
    <cellStyle name="標準 2" xfId="5"/>
    <cellStyle name="標準 3" xfId="3"/>
  </cellStyles>
  <dxfs count="0"/>
  <tableStyles count="0" defaultTableStyle="TableStyleMedium9" defaultPivotStyle="PivotStyleLight16"/>
  <colors>
    <mruColors>
      <color rgb="FF00336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22"/>
  <sheetViews>
    <sheetView showGridLines="0" tabSelected="1" view="pageBreakPreview" zoomScale="70" zoomScaleNormal="55" zoomScaleSheetLayoutView="70" workbookViewId="0"/>
  </sheetViews>
  <sheetFormatPr defaultColWidth="9" defaultRowHeight="14.25" x14ac:dyDescent="0.15"/>
  <cols>
    <col min="1" max="1" width="2.625" style="1" customWidth="1"/>
    <col min="2" max="2" width="11.75" style="1" customWidth="1"/>
    <col min="3" max="3" width="13.625" style="1" customWidth="1"/>
    <col min="4" max="4" width="21.625" style="1" customWidth="1"/>
    <col min="5" max="6" width="10.625" style="1" customWidth="1"/>
    <col min="7" max="7" width="11.625" style="1" customWidth="1"/>
    <col min="8" max="8" width="10.25" style="1" customWidth="1"/>
    <col min="9" max="9" width="115.625" style="1" customWidth="1"/>
    <col min="10" max="10" width="12.625" style="1" customWidth="1"/>
    <col min="11" max="11" width="11.5" style="1" customWidth="1"/>
    <col min="12" max="16384" width="9" style="1"/>
  </cols>
  <sheetData>
    <row r="1" spans="1:11" ht="18" customHeight="1" x14ac:dyDescent="0.15">
      <c r="K1" s="12" t="s">
        <v>74</v>
      </c>
    </row>
    <row r="2" spans="1:11" ht="18" customHeight="1" x14ac:dyDescent="0.15">
      <c r="K2" s="12" t="s">
        <v>75</v>
      </c>
    </row>
    <row r="3" spans="1:11" ht="27.75" customHeight="1" x14ac:dyDescent="0.15">
      <c r="A3" s="53" t="s">
        <v>76</v>
      </c>
      <c r="B3" s="28"/>
      <c r="C3" s="28"/>
      <c r="D3" s="28"/>
      <c r="E3" s="28"/>
      <c r="F3" s="28"/>
      <c r="G3" s="28"/>
      <c r="H3" s="28"/>
      <c r="I3" s="28"/>
      <c r="J3" s="28"/>
      <c r="K3" s="29"/>
    </row>
    <row r="5" spans="1:11" ht="15" customHeight="1" x14ac:dyDescent="0.15">
      <c r="A5" s="6" t="s">
        <v>82</v>
      </c>
      <c r="B5" s="6"/>
    </row>
    <row r="6" spans="1:11" ht="15" customHeight="1" x14ac:dyDescent="0.15">
      <c r="A6" s="6"/>
      <c r="B6" s="65" t="s">
        <v>24</v>
      </c>
      <c r="C6" s="65" t="s">
        <v>25</v>
      </c>
      <c r="D6" s="65" t="s">
        <v>26</v>
      </c>
      <c r="E6" s="65" t="s">
        <v>27</v>
      </c>
      <c r="F6" s="65" t="s">
        <v>28</v>
      </c>
      <c r="G6" s="65" t="s">
        <v>29</v>
      </c>
      <c r="H6" s="65" t="s">
        <v>30</v>
      </c>
      <c r="I6" s="65" t="s">
        <v>31</v>
      </c>
      <c r="J6" s="65" t="s">
        <v>32</v>
      </c>
      <c r="K6" s="65" t="s">
        <v>33</v>
      </c>
    </row>
    <row r="7" spans="1:11" s="10" customFormat="1" ht="30" x14ac:dyDescent="0.15">
      <c r="B7" s="65" t="s">
        <v>34</v>
      </c>
      <c r="C7" s="65" t="s">
        <v>35</v>
      </c>
      <c r="D7" s="65" t="s">
        <v>36</v>
      </c>
      <c r="E7" s="65" t="s">
        <v>37</v>
      </c>
      <c r="F7" s="65" t="s">
        <v>38</v>
      </c>
      <c r="G7" s="65" t="s">
        <v>39</v>
      </c>
      <c r="H7" s="65" t="s">
        <v>40</v>
      </c>
      <c r="I7" s="65" t="s">
        <v>41</v>
      </c>
      <c r="J7" s="65" t="s">
        <v>42</v>
      </c>
      <c r="K7" s="65" t="s">
        <v>43</v>
      </c>
    </row>
    <row r="8" spans="1:11" ht="174" customHeight="1" x14ac:dyDescent="0.15">
      <c r="B8" s="66" t="s">
        <v>1</v>
      </c>
      <c r="C8" s="67" t="s">
        <v>83</v>
      </c>
      <c r="D8" s="68" t="s">
        <v>84</v>
      </c>
      <c r="E8" s="69">
        <f>SUM('MPS(input_separate)'!B7:B106)</f>
        <v>0</v>
      </c>
      <c r="F8" s="67" t="s">
        <v>2</v>
      </c>
      <c r="G8" s="78" t="s">
        <v>109</v>
      </c>
      <c r="H8" s="78" t="s">
        <v>110</v>
      </c>
      <c r="I8" s="79" t="s">
        <v>111</v>
      </c>
      <c r="J8" s="79" t="s">
        <v>3</v>
      </c>
      <c r="K8" s="79" t="s">
        <v>81</v>
      </c>
    </row>
    <row r="9" spans="1:11" ht="8.25" customHeight="1" x14ac:dyDescent="0.15"/>
    <row r="10" spans="1:11" ht="15" customHeight="1" x14ac:dyDescent="0.15">
      <c r="A10" s="6" t="s">
        <v>85</v>
      </c>
    </row>
    <row r="11" spans="1:11" ht="15" customHeight="1" x14ac:dyDescent="0.15">
      <c r="B11" s="65" t="s">
        <v>24</v>
      </c>
      <c r="C11" s="97" t="s">
        <v>25</v>
      </c>
      <c r="D11" s="97"/>
      <c r="E11" s="65" t="s">
        <v>26</v>
      </c>
      <c r="F11" s="65" t="s">
        <v>27</v>
      </c>
      <c r="G11" s="97" t="s">
        <v>28</v>
      </c>
      <c r="H11" s="97"/>
      <c r="I11" s="97"/>
      <c r="J11" s="97" t="s">
        <v>29</v>
      </c>
      <c r="K11" s="97"/>
    </row>
    <row r="12" spans="1:11" ht="30" customHeight="1" x14ac:dyDescent="0.15">
      <c r="B12" s="65" t="s">
        <v>35</v>
      </c>
      <c r="C12" s="97" t="s">
        <v>36</v>
      </c>
      <c r="D12" s="97"/>
      <c r="E12" s="65" t="s">
        <v>37</v>
      </c>
      <c r="F12" s="65" t="s">
        <v>38</v>
      </c>
      <c r="G12" s="97" t="s">
        <v>40</v>
      </c>
      <c r="H12" s="97"/>
      <c r="I12" s="97"/>
      <c r="J12" s="97" t="s">
        <v>43</v>
      </c>
      <c r="K12" s="97"/>
    </row>
    <row r="13" spans="1:11" ht="409.5" customHeight="1" x14ac:dyDescent="0.15">
      <c r="B13" s="67" t="s">
        <v>86</v>
      </c>
      <c r="C13" s="101" t="s">
        <v>87</v>
      </c>
      <c r="D13" s="101"/>
      <c r="E13" s="67" t="s">
        <v>8</v>
      </c>
      <c r="F13" s="67" t="s">
        <v>12</v>
      </c>
      <c r="G13" s="103" t="s">
        <v>112</v>
      </c>
      <c r="H13" s="103"/>
      <c r="I13" s="103"/>
      <c r="J13" s="102" t="s">
        <v>81</v>
      </c>
      <c r="K13" s="102"/>
    </row>
    <row r="14" spans="1:11" ht="9" customHeight="1" x14ac:dyDescent="0.15"/>
    <row r="15" spans="1:11" ht="17.25" customHeight="1" x14ac:dyDescent="0.15">
      <c r="A15" s="4" t="s">
        <v>88</v>
      </c>
      <c r="B15" s="4"/>
    </row>
    <row r="16" spans="1:11" ht="17.25" thickBot="1" x14ac:dyDescent="0.2">
      <c r="B16" s="98" t="s">
        <v>89</v>
      </c>
      <c r="C16" s="98"/>
      <c r="D16" s="72" t="s">
        <v>44</v>
      </c>
    </row>
    <row r="17" spans="1:10" ht="19.5" thickBot="1" x14ac:dyDescent="0.2">
      <c r="B17" s="99">
        <f>ROUNDDOWN('MPS(calc_process)'!G6, 0)</f>
        <v>0</v>
      </c>
      <c r="C17" s="100"/>
      <c r="D17" s="73" t="s">
        <v>90</v>
      </c>
    </row>
    <row r="18" spans="1:10" ht="20.100000000000001" customHeight="1" x14ac:dyDescent="0.15">
      <c r="B18" s="5"/>
      <c r="C18" s="5"/>
      <c r="F18" s="11"/>
      <c r="G18" s="11"/>
    </row>
    <row r="19" spans="1:10" ht="15" customHeight="1" x14ac:dyDescent="0.15">
      <c r="A19" s="6" t="s">
        <v>45</v>
      </c>
    </row>
    <row r="20" spans="1:10" ht="15" customHeight="1" x14ac:dyDescent="0.15">
      <c r="B20" s="74" t="s">
        <v>46</v>
      </c>
      <c r="C20" s="94" t="s">
        <v>47</v>
      </c>
      <c r="D20" s="95"/>
      <c r="E20" s="95"/>
      <c r="F20" s="95"/>
      <c r="G20" s="95"/>
      <c r="H20" s="95"/>
      <c r="I20" s="95"/>
      <c r="J20" s="96"/>
    </row>
    <row r="21" spans="1:10" ht="15" customHeight="1" x14ac:dyDescent="0.15">
      <c r="B21" s="74" t="s">
        <v>48</v>
      </c>
      <c r="C21" s="94" t="s">
        <v>49</v>
      </c>
      <c r="D21" s="95"/>
      <c r="E21" s="95"/>
      <c r="F21" s="95"/>
      <c r="G21" s="95"/>
      <c r="H21" s="95"/>
      <c r="I21" s="95"/>
      <c r="J21" s="96"/>
    </row>
    <row r="22" spans="1:10" ht="15" customHeight="1" x14ac:dyDescent="0.15">
      <c r="B22" s="74" t="s">
        <v>50</v>
      </c>
      <c r="C22" s="94" t="s">
        <v>51</v>
      </c>
      <c r="D22" s="95"/>
      <c r="E22" s="95"/>
      <c r="F22" s="95"/>
      <c r="G22" s="95"/>
      <c r="H22" s="95"/>
      <c r="I22" s="95"/>
      <c r="J22" s="96"/>
    </row>
  </sheetData>
  <sheetProtection password="C7C3" sheet="1" objects="1" scenarios="1" formatCells="0" formatRows="0"/>
  <mergeCells count="14">
    <mergeCell ref="C20:J20"/>
    <mergeCell ref="C21:J21"/>
    <mergeCell ref="C22:J22"/>
    <mergeCell ref="C11:D11"/>
    <mergeCell ref="C12:D12"/>
    <mergeCell ref="B16:C16"/>
    <mergeCell ref="B17:C17"/>
    <mergeCell ref="C13:D13"/>
    <mergeCell ref="J11:K11"/>
    <mergeCell ref="J12:K12"/>
    <mergeCell ref="J13:K13"/>
    <mergeCell ref="G11:I11"/>
    <mergeCell ref="G12:I12"/>
    <mergeCell ref="G13:I13"/>
  </mergeCells>
  <phoneticPr fontId="2"/>
  <pageMargins left="0.70866141732283472" right="0.70866141732283472" top="0.74803149606299213" bottom="0.74803149606299213" header="0.31496062992125984" footer="0.31496062992125984"/>
  <pageSetup paperSize="9" scale="5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06"/>
  <sheetViews>
    <sheetView view="pageBreakPreview" zoomScale="85" zoomScaleNormal="80" zoomScaleSheetLayoutView="85" workbookViewId="0"/>
  </sheetViews>
  <sheetFormatPr defaultColWidth="9" defaultRowHeight="14.25" x14ac:dyDescent="0.15"/>
  <cols>
    <col min="1" max="1" width="14.125" style="76" customWidth="1"/>
    <col min="2" max="2" width="45.625" style="76" customWidth="1"/>
    <col min="3" max="3" width="48.25" style="76" customWidth="1"/>
    <col min="4" max="16384" width="9" style="76"/>
  </cols>
  <sheetData>
    <row r="1" spans="1:3" x14ac:dyDescent="0.15">
      <c r="C1" s="59" t="str">
        <f>'MPS(input)'!K1</f>
        <v>Monitoring Spreadsheet: JCM_ID_AM013_ver01.0</v>
      </c>
    </row>
    <row r="2" spans="1:3" x14ac:dyDescent="0.15">
      <c r="C2" s="59" t="str">
        <f>'MPS(input)'!K2</f>
        <v>Reference Number:</v>
      </c>
    </row>
    <row r="3" spans="1:3" ht="16.5" customHeight="1" x14ac:dyDescent="0.15">
      <c r="A3" s="87"/>
      <c r="B3" s="87" t="s">
        <v>102</v>
      </c>
      <c r="C3" s="87" t="s">
        <v>103</v>
      </c>
    </row>
    <row r="4" spans="1:3" ht="18.75" x14ac:dyDescent="0.15">
      <c r="A4" s="87" t="s">
        <v>9</v>
      </c>
      <c r="B4" s="88" t="s">
        <v>104</v>
      </c>
      <c r="C4" s="88" t="s">
        <v>105</v>
      </c>
    </row>
    <row r="5" spans="1:3" ht="31.5" x14ac:dyDescent="0.15">
      <c r="A5" s="104" t="s">
        <v>10</v>
      </c>
      <c r="B5" s="88" t="s">
        <v>106</v>
      </c>
      <c r="C5" s="88" t="s">
        <v>107</v>
      </c>
    </row>
    <row r="6" spans="1:3" ht="16.5" x14ac:dyDescent="0.15">
      <c r="A6" s="105"/>
      <c r="B6" s="88" t="s">
        <v>2</v>
      </c>
      <c r="C6" s="88" t="s">
        <v>108</v>
      </c>
    </row>
    <row r="7" spans="1:3" x14ac:dyDescent="0.15">
      <c r="A7" s="80">
        <v>1</v>
      </c>
      <c r="B7" s="81"/>
      <c r="C7" s="82"/>
    </row>
    <row r="8" spans="1:3" x14ac:dyDescent="0.15">
      <c r="A8" s="80">
        <v>2</v>
      </c>
      <c r="B8" s="81"/>
      <c r="C8" s="82"/>
    </row>
    <row r="9" spans="1:3" x14ac:dyDescent="0.15">
      <c r="A9" s="80">
        <v>3</v>
      </c>
      <c r="B9" s="81"/>
      <c r="C9" s="82"/>
    </row>
    <row r="10" spans="1:3" x14ac:dyDescent="0.15">
      <c r="A10" s="80">
        <v>4</v>
      </c>
      <c r="B10" s="81"/>
      <c r="C10" s="82"/>
    </row>
    <row r="11" spans="1:3" x14ac:dyDescent="0.15">
      <c r="A11" s="80">
        <v>5</v>
      </c>
      <c r="B11" s="81"/>
      <c r="C11" s="82"/>
    </row>
    <row r="12" spans="1:3" x14ac:dyDescent="0.15">
      <c r="A12" s="80">
        <v>6</v>
      </c>
      <c r="B12" s="81"/>
      <c r="C12" s="82"/>
    </row>
    <row r="13" spans="1:3" x14ac:dyDescent="0.15">
      <c r="A13" s="80">
        <v>7</v>
      </c>
      <c r="B13" s="81"/>
      <c r="C13" s="82"/>
    </row>
    <row r="14" spans="1:3" x14ac:dyDescent="0.15">
      <c r="A14" s="80">
        <v>8</v>
      </c>
      <c r="B14" s="81"/>
      <c r="C14" s="82"/>
    </row>
    <row r="15" spans="1:3" x14ac:dyDescent="0.15">
      <c r="A15" s="80">
        <v>9</v>
      </c>
      <c r="B15" s="81"/>
      <c r="C15" s="82"/>
    </row>
    <row r="16" spans="1:3" x14ac:dyDescent="0.15">
      <c r="A16" s="80">
        <v>10</v>
      </c>
      <c r="B16" s="81"/>
      <c r="C16" s="82"/>
    </row>
    <row r="17" spans="1:3" x14ac:dyDescent="0.15">
      <c r="A17" s="80">
        <v>11</v>
      </c>
      <c r="B17" s="81"/>
      <c r="C17" s="82"/>
    </row>
    <row r="18" spans="1:3" x14ac:dyDescent="0.15">
      <c r="A18" s="80">
        <v>12</v>
      </c>
      <c r="B18" s="81"/>
      <c r="C18" s="82"/>
    </row>
    <row r="19" spans="1:3" x14ac:dyDescent="0.15">
      <c r="A19" s="80">
        <v>13</v>
      </c>
      <c r="B19" s="81"/>
      <c r="C19" s="82"/>
    </row>
    <row r="20" spans="1:3" x14ac:dyDescent="0.15">
      <c r="A20" s="80">
        <v>14</v>
      </c>
      <c r="B20" s="81"/>
      <c r="C20" s="82"/>
    </row>
    <row r="21" spans="1:3" x14ac:dyDescent="0.15">
      <c r="A21" s="80">
        <v>15</v>
      </c>
      <c r="B21" s="81"/>
      <c r="C21" s="82"/>
    </row>
    <row r="22" spans="1:3" x14ac:dyDescent="0.15">
      <c r="A22" s="80">
        <v>16</v>
      </c>
      <c r="B22" s="81"/>
      <c r="C22" s="82"/>
    </row>
    <row r="23" spans="1:3" x14ac:dyDescent="0.15">
      <c r="A23" s="80">
        <v>17</v>
      </c>
      <c r="B23" s="81"/>
      <c r="C23" s="82"/>
    </row>
    <row r="24" spans="1:3" x14ac:dyDescent="0.15">
      <c r="A24" s="80">
        <v>18</v>
      </c>
      <c r="B24" s="81"/>
      <c r="C24" s="82"/>
    </row>
    <row r="25" spans="1:3" x14ac:dyDescent="0.15">
      <c r="A25" s="80">
        <v>19</v>
      </c>
      <c r="B25" s="81"/>
      <c r="C25" s="82"/>
    </row>
    <row r="26" spans="1:3" x14ac:dyDescent="0.15">
      <c r="A26" s="80">
        <v>20</v>
      </c>
      <c r="B26" s="81"/>
      <c r="C26" s="82"/>
    </row>
    <row r="27" spans="1:3" x14ac:dyDescent="0.15">
      <c r="A27" s="80">
        <v>21</v>
      </c>
      <c r="B27" s="81"/>
      <c r="C27" s="82"/>
    </row>
    <row r="28" spans="1:3" x14ac:dyDescent="0.15">
      <c r="A28" s="80">
        <v>22</v>
      </c>
      <c r="B28" s="81"/>
      <c r="C28" s="82"/>
    </row>
    <row r="29" spans="1:3" x14ac:dyDescent="0.15">
      <c r="A29" s="80">
        <v>23</v>
      </c>
      <c r="B29" s="81"/>
      <c r="C29" s="82"/>
    </row>
    <row r="30" spans="1:3" x14ac:dyDescent="0.15">
      <c r="A30" s="80">
        <v>24</v>
      </c>
      <c r="B30" s="81"/>
      <c r="C30" s="82"/>
    </row>
    <row r="31" spans="1:3" x14ac:dyDescent="0.15">
      <c r="A31" s="80">
        <v>25</v>
      </c>
      <c r="B31" s="81"/>
      <c r="C31" s="82"/>
    </row>
    <row r="32" spans="1:3" x14ac:dyDescent="0.15">
      <c r="A32" s="80">
        <v>26</v>
      </c>
      <c r="B32" s="81"/>
      <c r="C32" s="82"/>
    </row>
    <row r="33" spans="1:3" x14ac:dyDescent="0.15">
      <c r="A33" s="80">
        <v>27</v>
      </c>
      <c r="B33" s="81"/>
      <c r="C33" s="82"/>
    </row>
    <row r="34" spans="1:3" x14ac:dyDescent="0.15">
      <c r="A34" s="80">
        <v>28</v>
      </c>
      <c r="B34" s="81"/>
      <c r="C34" s="82"/>
    </row>
    <row r="35" spans="1:3" x14ac:dyDescent="0.15">
      <c r="A35" s="80">
        <v>29</v>
      </c>
      <c r="B35" s="81"/>
      <c r="C35" s="82"/>
    </row>
    <row r="36" spans="1:3" x14ac:dyDescent="0.15">
      <c r="A36" s="80">
        <v>30</v>
      </c>
      <c r="B36" s="81"/>
      <c r="C36" s="82"/>
    </row>
    <row r="37" spans="1:3" x14ac:dyDescent="0.15">
      <c r="A37" s="80">
        <v>31</v>
      </c>
      <c r="B37" s="81"/>
      <c r="C37" s="82"/>
    </row>
    <row r="38" spans="1:3" x14ac:dyDescent="0.15">
      <c r="A38" s="80">
        <v>32</v>
      </c>
      <c r="B38" s="81"/>
      <c r="C38" s="82"/>
    </row>
    <row r="39" spans="1:3" x14ac:dyDescent="0.15">
      <c r="A39" s="80">
        <v>33</v>
      </c>
      <c r="B39" s="81"/>
      <c r="C39" s="82"/>
    </row>
    <row r="40" spans="1:3" x14ac:dyDescent="0.15">
      <c r="A40" s="80">
        <v>34</v>
      </c>
      <c r="B40" s="81"/>
      <c r="C40" s="82"/>
    </row>
    <row r="41" spans="1:3" x14ac:dyDescent="0.15">
      <c r="A41" s="80">
        <v>35</v>
      </c>
      <c r="B41" s="81"/>
      <c r="C41" s="82"/>
    </row>
    <row r="42" spans="1:3" x14ac:dyDescent="0.15">
      <c r="A42" s="80">
        <v>36</v>
      </c>
      <c r="B42" s="81"/>
      <c r="C42" s="82"/>
    </row>
    <row r="43" spans="1:3" x14ac:dyDescent="0.15">
      <c r="A43" s="80">
        <v>37</v>
      </c>
      <c r="B43" s="81"/>
      <c r="C43" s="82"/>
    </row>
    <row r="44" spans="1:3" x14ac:dyDescent="0.15">
      <c r="A44" s="80">
        <v>38</v>
      </c>
      <c r="B44" s="81"/>
      <c r="C44" s="82"/>
    </row>
    <row r="45" spans="1:3" x14ac:dyDescent="0.15">
      <c r="A45" s="80">
        <v>39</v>
      </c>
      <c r="B45" s="81"/>
      <c r="C45" s="82"/>
    </row>
    <row r="46" spans="1:3" x14ac:dyDescent="0.15">
      <c r="A46" s="80">
        <v>40</v>
      </c>
      <c r="B46" s="81"/>
      <c r="C46" s="82"/>
    </row>
    <row r="47" spans="1:3" x14ac:dyDescent="0.15">
      <c r="A47" s="80">
        <v>41</v>
      </c>
      <c r="B47" s="81"/>
      <c r="C47" s="82"/>
    </row>
    <row r="48" spans="1:3" x14ac:dyDescent="0.15">
      <c r="A48" s="80">
        <v>42</v>
      </c>
      <c r="B48" s="81"/>
      <c r="C48" s="82"/>
    </row>
    <row r="49" spans="1:3" x14ac:dyDescent="0.15">
      <c r="A49" s="80">
        <v>43</v>
      </c>
      <c r="B49" s="81"/>
      <c r="C49" s="82"/>
    </row>
    <row r="50" spans="1:3" x14ac:dyDescent="0.15">
      <c r="A50" s="80">
        <v>44</v>
      </c>
      <c r="B50" s="81"/>
      <c r="C50" s="82"/>
    </row>
    <row r="51" spans="1:3" x14ac:dyDescent="0.15">
      <c r="A51" s="80">
        <v>45</v>
      </c>
      <c r="B51" s="81"/>
      <c r="C51" s="82"/>
    </row>
    <row r="52" spans="1:3" x14ac:dyDescent="0.15">
      <c r="A52" s="80">
        <v>46</v>
      </c>
      <c r="B52" s="81"/>
      <c r="C52" s="82"/>
    </row>
    <row r="53" spans="1:3" x14ac:dyDescent="0.15">
      <c r="A53" s="80">
        <v>47</v>
      </c>
      <c r="B53" s="81"/>
      <c r="C53" s="82"/>
    </row>
    <row r="54" spans="1:3" x14ac:dyDescent="0.15">
      <c r="A54" s="80">
        <v>48</v>
      </c>
      <c r="B54" s="81"/>
      <c r="C54" s="82"/>
    </row>
    <row r="55" spans="1:3" x14ac:dyDescent="0.15">
      <c r="A55" s="80">
        <v>49</v>
      </c>
      <c r="B55" s="81"/>
      <c r="C55" s="82"/>
    </row>
    <row r="56" spans="1:3" x14ac:dyDescent="0.15">
      <c r="A56" s="80">
        <v>50</v>
      </c>
      <c r="B56" s="81"/>
      <c r="C56" s="82"/>
    </row>
    <row r="57" spans="1:3" x14ac:dyDescent="0.15">
      <c r="A57" s="80">
        <v>51</v>
      </c>
      <c r="B57" s="81"/>
      <c r="C57" s="82"/>
    </row>
    <row r="58" spans="1:3" x14ac:dyDescent="0.15">
      <c r="A58" s="80">
        <v>52</v>
      </c>
      <c r="B58" s="81"/>
      <c r="C58" s="82"/>
    </row>
    <row r="59" spans="1:3" x14ac:dyDescent="0.15">
      <c r="A59" s="80">
        <v>53</v>
      </c>
      <c r="B59" s="81"/>
      <c r="C59" s="82"/>
    </row>
    <row r="60" spans="1:3" x14ac:dyDescent="0.15">
      <c r="A60" s="80">
        <v>54</v>
      </c>
      <c r="B60" s="81"/>
      <c r="C60" s="82"/>
    </row>
    <row r="61" spans="1:3" x14ac:dyDescent="0.15">
      <c r="A61" s="80">
        <v>55</v>
      </c>
      <c r="B61" s="81"/>
      <c r="C61" s="82"/>
    </row>
    <row r="62" spans="1:3" x14ac:dyDescent="0.15">
      <c r="A62" s="80">
        <v>56</v>
      </c>
      <c r="B62" s="81"/>
      <c r="C62" s="82"/>
    </row>
    <row r="63" spans="1:3" x14ac:dyDescent="0.15">
      <c r="A63" s="80">
        <v>57</v>
      </c>
      <c r="B63" s="81"/>
      <c r="C63" s="82"/>
    </row>
    <row r="64" spans="1:3" x14ac:dyDescent="0.15">
      <c r="A64" s="80">
        <v>58</v>
      </c>
      <c r="B64" s="81"/>
      <c r="C64" s="82"/>
    </row>
    <row r="65" spans="1:3" x14ac:dyDescent="0.15">
      <c r="A65" s="80">
        <v>59</v>
      </c>
      <c r="B65" s="81"/>
      <c r="C65" s="82"/>
    </row>
    <row r="66" spans="1:3" x14ac:dyDescent="0.15">
      <c r="A66" s="80">
        <v>60</v>
      </c>
      <c r="B66" s="81"/>
      <c r="C66" s="82"/>
    </row>
    <row r="67" spans="1:3" x14ac:dyDescent="0.15">
      <c r="A67" s="80">
        <v>61</v>
      </c>
      <c r="B67" s="81"/>
      <c r="C67" s="82"/>
    </row>
    <row r="68" spans="1:3" x14ac:dyDescent="0.15">
      <c r="A68" s="80">
        <v>62</v>
      </c>
      <c r="B68" s="81"/>
      <c r="C68" s="82"/>
    </row>
    <row r="69" spans="1:3" x14ac:dyDescent="0.15">
      <c r="A69" s="80">
        <v>63</v>
      </c>
      <c r="B69" s="81"/>
      <c r="C69" s="82"/>
    </row>
    <row r="70" spans="1:3" x14ac:dyDescent="0.15">
      <c r="A70" s="80">
        <v>64</v>
      </c>
      <c r="B70" s="81"/>
      <c r="C70" s="82"/>
    </row>
    <row r="71" spans="1:3" x14ac:dyDescent="0.15">
      <c r="A71" s="80">
        <v>65</v>
      </c>
      <c r="B71" s="81"/>
      <c r="C71" s="82"/>
    </row>
    <row r="72" spans="1:3" x14ac:dyDescent="0.15">
      <c r="A72" s="80">
        <v>66</v>
      </c>
      <c r="B72" s="81"/>
      <c r="C72" s="82"/>
    </row>
    <row r="73" spans="1:3" x14ac:dyDescent="0.15">
      <c r="A73" s="80">
        <v>67</v>
      </c>
      <c r="B73" s="81"/>
      <c r="C73" s="82"/>
    </row>
    <row r="74" spans="1:3" x14ac:dyDescent="0.15">
      <c r="A74" s="80">
        <v>68</v>
      </c>
      <c r="B74" s="81"/>
      <c r="C74" s="82"/>
    </row>
    <row r="75" spans="1:3" x14ac:dyDescent="0.15">
      <c r="A75" s="80">
        <v>69</v>
      </c>
      <c r="B75" s="81"/>
      <c r="C75" s="82"/>
    </row>
    <row r="76" spans="1:3" x14ac:dyDescent="0.15">
      <c r="A76" s="80">
        <v>70</v>
      </c>
      <c r="B76" s="81"/>
      <c r="C76" s="82"/>
    </row>
    <row r="77" spans="1:3" x14ac:dyDescent="0.15">
      <c r="A77" s="80">
        <v>71</v>
      </c>
      <c r="B77" s="81"/>
      <c r="C77" s="82"/>
    </row>
    <row r="78" spans="1:3" x14ac:dyDescent="0.15">
      <c r="A78" s="80">
        <v>72</v>
      </c>
      <c r="B78" s="81"/>
      <c r="C78" s="82"/>
    </row>
    <row r="79" spans="1:3" x14ac:dyDescent="0.15">
      <c r="A79" s="80">
        <v>73</v>
      </c>
      <c r="B79" s="81"/>
      <c r="C79" s="82"/>
    </row>
    <row r="80" spans="1:3" x14ac:dyDescent="0.15">
      <c r="A80" s="80">
        <v>74</v>
      </c>
      <c r="B80" s="81"/>
      <c r="C80" s="82"/>
    </row>
    <row r="81" spans="1:3" x14ac:dyDescent="0.15">
      <c r="A81" s="80">
        <v>75</v>
      </c>
      <c r="B81" s="81"/>
      <c r="C81" s="82"/>
    </row>
    <row r="82" spans="1:3" x14ac:dyDescent="0.15">
      <c r="A82" s="80">
        <v>76</v>
      </c>
      <c r="B82" s="81"/>
      <c r="C82" s="82"/>
    </row>
    <row r="83" spans="1:3" x14ac:dyDescent="0.15">
      <c r="A83" s="80">
        <v>77</v>
      </c>
      <c r="B83" s="81"/>
      <c r="C83" s="82"/>
    </row>
    <row r="84" spans="1:3" x14ac:dyDescent="0.15">
      <c r="A84" s="80">
        <v>78</v>
      </c>
      <c r="B84" s="81"/>
      <c r="C84" s="82"/>
    </row>
    <row r="85" spans="1:3" x14ac:dyDescent="0.15">
      <c r="A85" s="80">
        <v>79</v>
      </c>
      <c r="B85" s="81"/>
      <c r="C85" s="82"/>
    </row>
    <row r="86" spans="1:3" x14ac:dyDescent="0.15">
      <c r="A86" s="80">
        <v>80</v>
      </c>
      <c r="B86" s="81"/>
      <c r="C86" s="82"/>
    </row>
    <row r="87" spans="1:3" x14ac:dyDescent="0.15">
      <c r="A87" s="80">
        <v>81</v>
      </c>
      <c r="B87" s="81"/>
      <c r="C87" s="82"/>
    </row>
    <row r="88" spans="1:3" x14ac:dyDescent="0.15">
      <c r="A88" s="80">
        <v>82</v>
      </c>
      <c r="B88" s="81"/>
      <c r="C88" s="82"/>
    </row>
    <row r="89" spans="1:3" x14ac:dyDescent="0.15">
      <c r="A89" s="80">
        <v>83</v>
      </c>
      <c r="B89" s="81"/>
      <c r="C89" s="82"/>
    </row>
    <row r="90" spans="1:3" x14ac:dyDescent="0.15">
      <c r="A90" s="80">
        <v>84</v>
      </c>
      <c r="B90" s="81"/>
      <c r="C90" s="82"/>
    </row>
    <row r="91" spans="1:3" x14ac:dyDescent="0.15">
      <c r="A91" s="80">
        <v>85</v>
      </c>
      <c r="B91" s="81"/>
      <c r="C91" s="82"/>
    </row>
    <row r="92" spans="1:3" x14ac:dyDescent="0.15">
      <c r="A92" s="80">
        <v>86</v>
      </c>
      <c r="B92" s="81"/>
      <c r="C92" s="82"/>
    </row>
    <row r="93" spans="1:3" x14ac:dyDescent="0.15">
      <c r="A93" s="80">
        <v>87</v>
      </c>
      <c r="B93" s="81"/>
      <c r="C93" s="82"/>
    </row>
    <row r="94" spans="1:3" x14ac:dyDescent="0.15">
      <c r="A94" s="80">
        <v>88</v>
      </c>
      <c r="B94" s="81"/>
      <c r="C94" s="82"/>
    </row>
    <row r="95" spans="1:3" x14ac:dyDescent="0.15">
      <c r="A95" s="80">
        <v>89</v>
      </c>
      <c r="B95" s="81"/>
      <c r="C95" s="82"/>
    </row>
    <row r="96" spans="1:3" x14ac:dyDescent="0.15">
      <c r="A96" s="80">
        <v>90</v>
      </c>
      <c r="B96" s="81"/>
      <c r="C96" s="82"/>
    </row>
    <row r="97" spans="1:3" x14ac:dyDescent="0.15">
      <c r="A97" s="80">
        <v>91</v>
      </c>
      <c r="B97" s="81"/>
      <c r="C97" s="82"/>
    </row>
    <row r="98" spans="1:3" x14ac:dyDescent="0.15">
      <c r="A98" s="80">
        <v>92</v>
      </c>
      <c r="B98" s="81"/>
      <c r="C98" s="82"/>
    </row>
    <row r="99" spans="1:3" x14ac:dyDescent="0.15">
      <c r="A99" s="80">
        <v>93</v>
      </c>
      <c r="B99" s="81"/>
      <c r="C99" s="82"/>
    </row>
    <row r="100" spans="1:3" x14ac:dyDescent="0.15">
      <c r="A100" s="80">
        <v>94</v>
      </c>
      <c r="B100" s="81"/>
      <c r="C100" s="82"/>
    </row>
    <row r="101" spans="1:3" x14ac:dyDescent="0.15">
      <c r="A101" s="80">
        <v>95</v>
      </c>
      <c r="B101" s="81"/>
      <c r="C101" s="82"/>
    </row>
    <row r="102" spans="1:3" x14ac:dyDescent="0.15">
      <c r="A102" s="80">
        <v>96</v>
      </c>
      <c r="B102" s="81"/>
      <c r="C102" s="82"/>
    </row>
    <row r="103" spans="1:3" x14ac:dyDescent="0.15">
      <c r="A103" s="80">
        <v>97</v>
      </c>
      <c r="B103" s="81"/>
      <c r="C103" s="82"/>
    </row>
    <row r="104" spans="1:3" x14ac:dyDescent="0.15">
      <c r="A104" s="80">
        <v>98</v>
      </c>
      <c r="B104" s="81"/>
      <c r="C104" s="82"/>
    </row>
    <row r="105" spans="1:3" x14ac:dyDescent="0.15">
      <c r="A105" s="80">
        <v>99</v>
      </c>
      <c r="B105" s="81"/>
      <c r="C105" s="82"/>
    </row>
    <row r="106" spans="1:3" x14ac:dyDescent="0.15">
      <c r="A106" s="80">
        <v>100</v>
      </c>
      <c r="B106" s="81"/>
      <c r="C106" s="82"/>
    </row>
  </sheetData>
  <sheetProtection password="C7C3" sheet="1" objects="1" scenarios="1" formatCells="0" formatRows="0"/>
  <mergeCells count="1">
    <mergeCell ref="A5:A6"/>
  </mergeCells>
  <phoneticPr fontId="2"/>
  <dataValidations count="1">
    <dataValidation type="list" allowBlank="1" showInputMessage="1" showErrorMessage="1" sqref="C7:C106">
      <formula1>"0.320,0.325,0.477,0.493,0.507,0.517,0.523,0.525,0.527,0.532,0.533,0.553,0.555,0.561,0.593,0.616,0.664,0.666"</formula1>
    </dataValidation>
  </dataValidations>
  <pageMargins left="0.7" right="0.7" top="0.75" bottom="0.75" header="0.3" footer="0.3"/>
  <pageSetup paperSize="9" scale="77" orientation="portrait" r:id="rId1"/>
  <rowBreaks count="1" manualBreakCount="1">
    <brk id="56"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K41"/>
  <sheetViews>
    <sheetView showGridLines="0" view="pageBreakPreview" zoomScale="85" zoomScaleNormal="100" zoomScaleSheetLayoutView="85" workbookViewId="0"/>
  </sheetViews>
  <sheetFormatPr defaultColWidth="9" defaultRowHeight="14.25" x14ac:dyDescent="0.15"/>
  <cols>
    <col min="1" max="4" width="3.625" style="1" customWidth="1"/>
    <col min="5" max="5" width="47.125" style="1" customWidth="1"/>
    <col min="6" max="7" width="12.625" style="1" customWidth="1"/>
    <col min="8" max="8" width="10.875" style="1" customWidth="1"/>
    <col min="9" max="9" width="11.625" style="7" customWidth="1"/>
    <col min="10" max="16384" width="9" style="1"/>
  </cols>
  <sheetData>
    <row r="1" spans="1:11" ht="18" customHeight="1" x14ac:dyDescent="0.15">
      <c r="I1" s="12" t="str">
        <f>'MPS(input)'!K1</f>
        <v>Monitoring Spreadsheet: JCM_ID_AM013_ver01.0</v>
      </c>
    </row>
    <row r="2" spans="1:11" ht="18" customHeight="1" x14ac:dyDescent="0.15">
      <c r="I2" s="12" t="str">
        <f>'MPS(input)'!K2</f>
        <v>Reference Number:</v>
      </c>
    </row>
    <row r="3" spans="1:11" ht="27.75" customHeight="1" x14ac:dyDescent="0.15">
      <c r="A3" s="106" t="s">
        <v>77</v>
      </c>
      <c r="B3" s="106"/>
      <c r="C3" s="106"/>
      <c r="D3" s="106"/>
      <c r="E3" s="106"/>
      <c r="F3" s="106"/>
      <c r="G3" s="106"/>
      <c r="H3" s="106"/>
      <c r="I3" s="106"/>
    </row>
    <row r="4" spans="1:11" ht="11.25" customHeight="1" x14ac:dyDescent="0.15"/>
    <row r="5" spans="1:11" ht="18.75" customHeight="1" x14ac:dyDescent="0.15">
      <c r="A5" s="30" t="s">
        <v>52</v>
      </c>
      <c r="B5" s="31"/>
      <c r="C5" s="31"/>
      <c r="D5" s="31"/>
      <c r="E5" s="32"/>
      <c r="F5" s="33" t="s">
        <v>53</v>
      </c>
      <c r="G5" s="33" t="s">
        <v>54</v>
      </c>
      <c r="H5" s="33" t="s">
        <v>55</v>
      </c>
      <c r="I5" s="34" t="s">
        <v>0</v>
      </c>
    </row>
    <row r="6" spans="1:11" ht="18.75" customHeight="1" x14ac:dyDescent="0.15">
      <c r="A6" s="40"/>
      <c r="B6" s="35" t="s">
        <v>91</v>
      </c>
      <c r="C6" s="35"/>
      <c r="D6" s="35"/>
      <c r="E6" s="35"/>
      <c r="F6" s="13" t="s">
        <v>4</v>
      </c>
      <c r="G6" s="77">
        <f>G12-G14</f>
        <v>0</v>
      </c>
      <c r="H6" s="13" t="s">
        <v>7</v>
      </c>
      <c r="I6" s="14" t="s">
        <v>92</v>
      </c>
    </row>
    <row r="7" spans="1:11" ht="18.75" customHeight="1" x14ac:dyDescent="0.15">
      <c r="A7" s="30" t="s">
        <v>56</v>
      </c>
      <c r="B7" s="31"/>
      <c r="C7" s="31"/>
      <c r="D7" s="31"/>
      <c r="E7" s="32"/>
      <c r="F7" s="32"/>
      <c r="G7" s="32"/>
      <c r="H7" s="32"/>
      <c r="I7" s="33"/>
      <c r="J7" s="75"/>
      <c r="K7" s="75"/>
    </row>
    <row r="8" spans="1:11" ht="18.75" customHeight="1" x14ac:dyDescent="0.15">
      <c r="A8" s="41"/>
      <c r="B8" s="43" t="s">
        <v>93</v>
      </c>
      <c r="C8" s="37"/>
      <c r="D8" s="37"/>
      <c r="E8" s="37"/>
      <c r="F8" s="16"/>
      <c r="G8" s="19"/>
      <c r="H8" s="19"/>
      <c r="I8" s="20"/>
    </row>
    <row r="9" spans="1:11" ht="18.75" x14ac:dyDescent="0.15">
      <c r="A9" s="41"/>
      <c r="B9" s="44"/>
      <c r="C9" s="38" t="s">
        <v>17</v>
      </c>
      <c r="D9" s="38"/>
      <c r="E9" s="38"/>
      <c r="F9" s="16" t="s">
        <v>5</v>
      </c>
      <c r="G9" s="85"/>
      <c r="H9" s="86" t="s">
        <v>12</v>
      </c>
      <c r="I9" s="39" t="s">
        <v>94</v>
      </c>
    </row>
    <row r="10" spans="1:11" ht="18.75" x14ac:dyDescent="0.15">
      <c r="A10" s="42"/>
      <c r="B10" s="45"/>
      <c r="C10" s="107" t="s">
        <v>16</v>
      </c>
      <c r="D10" s="107"/>
      <c r="E10" s="107"/>
      <c r="F10" s="18" t="s">
        <v>11</v>
      </c>
      <c r="G10" s="84">
        <v>0.53300000000000003</v>
      </c>
      <c r="H10" s="83" t="s">
        <v>12</v>
      </c>
      <c r="I10" s="39" t="s">
        <v>95</v>
      </c>
    </row>
    <row r="11" spans="1:11" ht="18.75" customHeight="1" x14ac:dyDescent="0.15">
      <c r="A11" s="30" t="s">
        <v>57</v>
      </c>
      <c r="B11" s="32"/>
      <c r="C11" s="31"/>
      <c r="D11" s="33"/>
      <c r="E11" s="33"/>
      <c r="F11" s="33"/>
      <c r="G11" s="32"/>
      <c r="H11" s="32"/>
      <c r="I11" s="33"/>
    </row>
    <row r="12" spans="1:11" ht="18.75" customHeight="1" x14ac:dyDescent="0.15">
      <c r="A12" s="40"/>
      <c r="B12" s="35" t="s">
        <v>96</v>
      </c>
      <c r="C12" s="35"/>
      <c r="D12" s="35"/>
      <c r="E12" s="35"/>
      <c r="F12" s="13" t="s">
        <v>4</v>
      </c>
      <c r="G12" s="77">
        <f>SUMPRODUCT('MPS(input_separate)'!B7:B106,'MPS(input_separate)'!C7:C106)</f>
        <v>0</v>
      </c>
      <c r="H12" s="13" t="s">
        <v>7</v>
      </c>
      <c r="I12" s="15" t="s">
        <v>97</v>
      </c>
    </row>
    <row r="13" spans="1:11" ht="18.75" customHeight="1" x14ac:dyDescent="0.15">
      <c r="A13" s="30" t="s">
        <v>58</v>
      </c>
      <c r="B13" s="31"/>
      <c r="C13" s="31"/>
      <c r="D13" s="31"/>
      <c r="E13" s="32"/>
      <c r="F13" s="33"/>
      <c r="G13" s="32"/>
      <c r="H13" s="32"/>
      <c r="I13" s="33"/>
    </row>
    <row r="14" spans="1:11" ht="18.75" customHeight="1" x14ac:dyDescent="0.15">
      <c r="A14" s="40"/>
      <c r="B14" s="36" t="s">
        <v>98</v>
      </c>
      <c r="C14" s="36"/>
      <c r="D14" s="36"/>
      <c r="E14" s="36"/>
      <c r="F14" s="17" t="s">
        <v>4</v>
      </c>
      <c r="G14" s="13">
        <v>0</v>
      </c>
      <c r="H14" s="13" t="s">
        <v>7</v>
      </c>
      <c r="I14" s="15" t="s">
        <v>99</v>
      </c>
    </row>
    <row r="15" spans="1:11" x14ac:dyDescent="0.15">
      <c r="A15" s="2"/>
      <c r="B15" s="2"/>
      <c r="C15" s="2"/>
      <c r="D15" s="2"/>
      <c r="E15" s="2"/>
      <c r="F15" s="9"/>
      <c r="G15" s="8"/>
      <c r="H15" s="8"/>
      <c r="I15" s="3"/>
    </row>
    <row r="16" spans="1:11" x14ac:dyDescent="0.15">
      <c r="A16" s="2"/>
      <c r="B16" s="2"/>
      <c r="C16" s="2"/>
      <c r="D16" s="2"/>
      <c r="E16" s="2" t="s">
        <v>19</v>
      </c>
      <c r="F16" s="9"/>
      <c r="G16" s="8"/>
      <c r="H16" s="8"/>
      <c r="I16" s="3"/>
    </row>
    <row r="17" spans="1:9" ht="18.75" x14ac:dyDescent="0.15">
      <c r="A17" s="2"/>
      <c r="B17" s="2"/>
      <c r="C17" s="2"/>
      <c r="D17" s="2"/>
      <c r="E17" s="52" t="s">
        <v>100</v>
      </c>
      <c r="F17" s="9"/>
      <c r="G17" s="8"/>
      <c r="H17" s="8"/>
      <c r="I17" s="3"/>
    </row>
    <row r="18" spans="1:9" ht="46.5" x14ac:dyDescent="0.15">
      <c r="E18" s="46" t="s">
        <v>21</v>
      </c>
      <c r="F18" s="47" t="s">
        <v>20</v>
      </c>
      <c r="G18" s="48" t="s">
        <v>22</v>
      </c>
      <c r="H18" s="48" t="s">
        <v>23</v>
      </c>
    </row>
    <row r="19" spans="1:9" ht="36.75" customHeight="1" x14ac:dyDescent="0.15">
      <c r="E19" s="54" t="s">
        <v>18</v>
      </c>
      <c r="F19" s="55" t="s">
        <v>5</v>
      </c>
      <c r="G19" s="56">
        <v>0.61599999999999999</v>
      </c>
      <c r="H19" s="56">
        <v>0.53300000000000003</v>
      </c>
    </row>
    <row r="20" spans="1:9" ht="36.75" customHeight="1" x14ac:dyDescent="0.15">
      <c r="E20" s="54" t="s">
        <v>13</v>
      </c>
      <c r="F20" s="55" t="s">
        <v>5</v>
      </c>
      <c r="G20" s="56">
        <v>0.47699999999999998</v>
      </c>
      <c r="H20" s="56">
        <v>0.47699999999999998</v>
      </c>
    </row>
    <row r="21" spans="1:9" ht="36.75" customHeight="1" x14ac:dyDescent="0.15">
      <c r="E21" s="54" t="s">
        <v>14</v>
      </c>
      <c r="F21" s="55" t="s">
        <v>5</v>
      </c>
      <c r="G21" s="56">
        <v>0.66400000000000003</v>
      </c>
      <c r="H21" s="56">
        <v>0.53300000000000003</v>
      </c>
    </row>
    <row r="22" spans="1:9" ht="69.75" customHeight="1" x14ac:dyDescent="0.15">
      <c r="E22" s="54" t="s">
        <v>59</v>
      </c>
      <c r="F22" s="55" t="s">
        <v>5</v>
      </c>
      <c r="G22" s="56">
        <v>0.55500000000000005</v>
      </c>
      <c r="H22" s="56">
        <v>0.53300000000000003</v>
      </c>
    </row>
    <row r="23" spans="1:9" ht="36.75" customHeight="1" x14ac:dyDescent="0.15">
      <c r="E23" s="54" t="s">
        <v>60</v>
      </c>
      <c r="F23" s="55" t="s">
        <v>5</v>
      </c>
      <c r="G23" s="56">
        <v>0.55300000000000005</v>
      </c>
      <c r="H23" s="56">
        <v>0.53300000000000003</v>
      </c>
    </row>
    <row r="24" spans="1:9" ht="36.75" customHeight="1" x14ac:dyDescent="0.15">
      <c r="E24" s="54" t="s">
        <v>61</v>
      </c>
      <c r="F24" s="55" t="s">
        <v>5</v>
      </c>
      <c r="G24" s="56">
        <v>0.53200000000000003</v>
      </c>
      <c r="H24" s="56">
        <v>0.53200000000000003</v>
      </c>
    </row>
    <row r="25" spans="1:9" ht="36.75" customHeight="1" x14ac:dyDescent="0.15">
      <c r="E25" s="54" t="s">
        <v>62</v>
      </c>
      <c r="F25" s="55" t="s">
        <v>5</v>
      </c>
      <c r="G25" s="56">
        <v>0.66600000000000004</v>
      </c>
      <c r="H25" s="56">
        <v>0.53300000000000003</v>
      </c>
    </row>
    <row r="26" spans="1:9" ht="36.75" customHeight="1" x14ac:dyDescent="0.15">
      <c r="E26" s="54" t="s">
        <v>15</v>
      </c>
      <c r="F26" s="55" t="s">
        <v>5</v>
      </c>
      <c r="G26" s="56">
        <v>0.52700000000000002</v>
      </c>
      <c r="H26" s="56">
        <v>0.52700000000000002</v>
      </c>
    </row>
    <row r="27" spans="1:9" ht="36.75" customHeight="1" x14ac:dyDescent="0.15">
      <c r="E27" s="54" t="s">
        <v>63</v>
      </c>
      <c r="F27" s="55" t="s">
        <v>5</v>
      </c>
      <c r="G27" s="56">
        <v>0.49299999999999999</v>
      </c>
      <c r="H27" s="56">
        <v>0.49299999999999999</v>
      </c>
    </row>
    <row r="28" spans="1:9" ht="36.75" customHeight="1" x14ac:dyDescent="0.15">
      <c r="E28" s="54" t="s">
        <v>64</v>
      </c>
      <c r="F28" s="55" t="s">
        <v>5</v>
      </c>
      <c r="G28" s="56">
        <v>0.32500000000000001</v>
      </c>
      <c r="H28" s="56">
        <v>0.32500000000000001</v>
      </c>
    </row>
    <row r="29" spans="1:9" ht="36.75" customHeight="1" x14ac:dyDescent="0.15">
      <c r="E29" s="54" t="s">
        <v>65</v>
      </c>
      <c r="F29" s="55" t="s">
        <v>5</v>
      </c>
      <c r="G29" s="56">
        <v>0.32</v>
      </c>
      <c r="H29" s="56">
        <v>0.32</v>
      </c>
    </row>
    <row r="30" spans="1:9" ht="36.75" customHeight="1" x14ac:dyDescent="0.15">
      <c r="E30" s="54" t="s">
        <v>66</v>
      </c>
      <c r="F30" s="55" t="s">
        <v>5</v>
      </c>
      <c r="G30" s="56">
        <v>0.59299999999999997</v>
      </c>
      <c r="H30" s="56">
        <v>0.53300000000000003</v>
      </c>
    </row>
    <row r="31" spans="1:9" ht="36.75" customHeight="1" x14ac:dyDescent="0.15">
      <c r="E31" s="54" t="s">
        <v>67</v>
      </c>
      <c r="F31" s="55" t="s">
        <v>5</v>
      </c>
      <c r="G31" s="56">
        <v>0.51700000000000002</v>
      </c>
      <c r="H31" s="56">
        <v>0.51700000000000002</v>
      </c>
    </row>
    <row r="32" spans="1:9" ht="36.75" customHeight="1" x14ac:dyDescent="0.15">
      <c r="E32" s="54" t="s">
        <v>68</v>
      </c>
      <c r="F32" s="55" t="s">
        <v>5</v>
      </c>
      <c r="G32" s="56">
        <v>0.56100000000000005</v>
      </c>
      <c r="H32" s="56">
        <v>0.53300000000000003</v>
      </c>
    </row>
    <row r="33" spans="5:9" ht="36.75" customHeight="1" x14ac:dyDescent="0.15">
      <c r="E33" s="54" t="s">
        <v>69</v>
      </c>
      <c r="F33" s="55" t="s">
        <v>5</v>
      </c>
      <c r="G33" s="56">
        <v>0.50700000000000001</v>
      </c>
      <c r="H33" s="56">
        <v>0.50700000000000001</v>
      </c>
    </row>
    <row r="34" spans="5:9" ht="36.75" customHeight="1" x14ac:dyDescent="0.15">
      <c r="E34" s="57" t="s">
        <v>70</v>
      </c>
      <c r="F34" s="55" t="s">
        <v>5</v>
      </c>
      <c r="G34" s="58">
        <v>0.53300000000000003</v>
      </c>
      <c r="H34" s="58">
        <v>0.53300000000000003</v>
      </c>
    </row>
    <row r="35" spans="5:9" ht="36.75" customHeight="1" x14ac:dyDescent="0.15">
      <c r="E35" s="57" t="s">
        <v>71</v>
      </c>
      <c r="F35" s="55" t="s">
        <v>5</v>
      </c>
      <c r="G35" s="58">
        <v>0.53200000000000003</v>
      </c>
      <c r="H35" s="58">
        <v>0.53200000000000003</v>
      </c>
    </row>
    <row r="36" spans="5:9" ht="36.75" customHeight="1" x14ac:dyDescent="0.15">
      <c r="E36" s="57" t="s">
        <v>72</v>
      </c>
      <c r="F36" s="55" t="s">
        <v>5</v>
      </c>
      <c r="G36" s="58">
        <v>0.52300000000000002</v>
      </c>
      <c r="H36" s="58">
        <v>0.52300000000000002</v>
      </c>
    </row>
    <row r="37" spans="5:9" ht="36.75" customHeight="1" x14ac:dyDescent="0.15">
      <c r="E37" s="54" t="s">
        <v>73</v>
      </c>
      <c r="F37" s="55" t="s">
        <v>5</v>
      </c>
      <c r="G37" s="56">
        <v>0.52500000000000002</v>
      </c>
      <c r="H37" s="56">
        <v>0.52500000000000002</v>
      </c>
    </row>
    <row r="38" spans="5:9" s="26" customFormat="1" ht="36.75" customHeight="1" x14ac:dyDescent="0.15">
      <c r="E38" s="23"/>
      <c r="F38" s="24"/>
      <c r="G38" s="21"/>
      <c r="H38" s="21"/>
      <c r="I38" s="27"/>
    </row>
    <row r="39" spans="5:9" s="22" customFormat="1" ht="18.75" x14ac:dyDescent="0.15">
      <c r="E39" s="52" t="s">
        <v>101</v>
      </c>
      <c r="F39" s="24"/>
      <c r="G39" s="25"/>
      <c r="H39" s="21"/>
      <c r="I39" s="24"/>
    </row>
    <row r="40" spans="5:9" ht="36.75" customHeight="1" x14ac:dyDescent="0.15">
      <c r="E40" s="51" t="s">
        <v>16</v>
      </c>
      <c r="F40" s="49" t="s">
        <v>6</v>
      </c>
      <c r="G40" s="50">
        <v>0.53300000000000003</v>
      </c>
      <c r="H40" s="3"/>
    </row>
    <row r="41" spans="5:9" s="7" customFormat="1" x14ac:dyDescent="0.15">
      <c r="E41" s="2"/>
      <c r="F41" s="2"/>
      <c r="G41" s="2"/>
      <c r="H41" s="2"/>
    </row>
  </sheetData>
  <sheetProtection password="C7C3" sheet="1" objects="1" scenarios="1"/>
  <mergeCells count="2">
    <mergeCell ref="A3:I3"/>
    <mergeCell ref="C10:E10"/>
  </mergeCells>
  <phoneticPr fontId="2"/>
  <pageMargins left="0.70866141732283472" right="0.70866141732283472" top="0.74803149606299213" bottom="0.74803149606299213" header="0.31496062992125984" footer="0.31496062992125984"/>
  <pageSetup paperSize="9" scale="70" fitToHeight="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2"/>
  <sheetViews>
    <sheetView showGridLines="0" zoomScale="80" zoomScaleNormal="80" workbookViewId="0"/>
  </sheetViews>
  <sheetFormatPr defaultRowHeight="13.5" x14ac:dyDescent="0.15"/>
  <cols>
    <col min="1" max="1" width="3.625" style="60" customWidth="1"/>
    <col min="2" max="2" width="36.375" style="60" customWidth="1"/>
    <col min="3" max="3" width="49.125" style="60" customWidth="1"/>
    <col min="4" max="256" width="9" style="60"/>
    <col min="257" max="257" width="3.625" style="60" customWidth="1"/>
    <col min="258" max="258" width="36.375" style="60" customWidth="1"/>
    <col min="259" max="259" width="49.125" style="60" customWidth="1"/>
    <col min="260" max="512" width="9" style="60"/>
    <col min="513" max="513" width="3.625" style="60" customWidth="1"/>
    <col min="514" max="514" width="36.375" style="60" customWidth="1"/>
    <col min="515" max="515" width="49.125" style="60" customWidth="1"/>
    <col min="516" max="768" width="9" style="60"/>
    <col min="769" max="769" width="3.625" style="60" customWidth="1"/>
    <col min="770" max="770" width="36.375" style="60" customWidth="1"/>
    <col min="771" max="771" width="49.125" style="60" customWidth="1"/>
    <col min="772" max="1024" width="9" style="60"/>
    <col min="1025" max="1025" width="3.625" style="60" customWidth="1"/>
    <col min="1026" max="1026" width="36.375" style="60" customWidth="1"/>
    <col min="1027" max="1027" width="49.125" style="60" customWidth="1"/>
    <col min="1028" max="1280" width="9" style="60"/>
    <col min="1281" max="1281" width="3.625" style="60" customWidth="1"/>
    <col min="1282" max="1282" width="36.375" style="60" customWidth="1"/>
    <col min="1283" max="1283" width="49.125" style="60" customWidth="1"/>
    <col min="1284" max="1536" width="9" style="60"/>
    <col min="1537" max="1537" width="3.625" style="60" customWidth="1"/>
    <col min="1538" max="1538" width="36.375" style="60" customWidth="1"/>
    <col min="1539" max="1539" width="49.125" style="60" customWidth="1"/>
    <col min="1540" max="1792" width="9" style="60"/>
    <col min="1793" max="1793" width="3.625" style="60" customWidth="1"/>
    <col min="1794" max="1794" width="36.375" style="60" customWidth="1"/>
    <col min="1795" max="1795" width="49.125" style="60" customWidth="1"/>
    <col min="1796" max="2048" width="9" style="60"/>
    <col min="2049" max="2049" width="3.625" style="60" customWidth="1"/>
    <col min="2050" max="2050" width="36.375" style="60" customWidth="1"/>
    <col min="2051" max="2051" width="49.125" style="60" customWidth="1"/>
    <col min="2052" max="2304" width="9" style="60"/>
    <col min="2305" max="2305" width="3.625" style="60" customWidth="1"/>
    <col min="2306" max="2306" width="36.375" style="60" customWidth="1"/>
    <col min="2307" max="2307" width="49.125" style="60" customWidth="1"/>
    <col min="2308" max="2560" width="9" style="60"/>
    <col min="2561" max="2561" width="3.625" style="60" customWidth="1"/>
    <col min="2562" max="2562" width="36.375" style="60" customWidth="1"/>
    <col min="2563" max="2563" width="49.125" style="60" customWidth="1"/>
    <col min="2564" max="2816" width="9" style="60"/>
    <col min="2817" max="2817" width="3.625" style="60" customWidth="1"/>
    <col min="2818" max="2818" width="36.375" style="60" customWidth="1"/>
    <col min="2819" max="2819" width="49.125" style="60" customWidth="1"/>
    <col min="2820" max="3072" width="9" style="60"/>
    <col min="3073" max="3073" width="3.625" style="60" customWidth="1"/>
    <col min="3074" max="3074" width="36.375" style="60" customWidth="1"/>
    <col min="3075" max="3075" width="49.125" style="60" customWidth="1"/>
    <col min="3076" max="3328" width="9" style="60"/>
    <col min="3329" max="3329" width="3.625" style="60" customWidth="1"/>
    <col min="3330" max="3330" width="36.375" style="60" customWidth="1"/>
    <col min="3331" max="3331" width="49.125" style="60" customWidth="1"/>
    <col min="3332" max="3584" width="9" style="60"/>
    <col min="3585" max="3585" width="3.625" style="60" customWidth="1"/>
    <col min="3586" max="3586" width="36.375" style="60" customWidth="1"/>
    <col min="3587" max="3587" width="49.125" style="60" customWidth="1"/>
    <col min="3588" max="3840" width="9" style="60"/>
    <col min="3841" max="3841" width="3.625" style="60" customWidth="1"/>
    <col min="3842" max="3842" width="36.375" style="60" customWidth="1"/>
    <col min="3843" max="3843" width="49.125" style="60" customWidth="1"/>
    <col min="3844" max="4096" width="9" style="60"/>
    <col min="4097" max="4097" width="3.625" style="60" customWidth="1"/>
    <col min="4098" max="4098" width="36.375" style="60" customWidth="1"/>
    <col min="4099" max="4099" width="49.125" style="60" customWidth="1"/>
    <col min="4100" max="4352" width="9" style="60"/>
    <col min="4353" max="4353" width="3.625" style="60" customWidth="1"/>
    <col min="4354" max="4354" width="36.375" style="60" customWidth="1"/>
    <col min="4355" max="4355" width="49.125" style="60" customWidth="1"/>
    <col min="4356" max="4608" width="9" style="60"/>
    <col min="4609" max="4609" width="3.625" style="60" customWidth="1"/>
    <col min="4610" max="4610" width="36.375" style="60" customWidth="1"/>
    <col min="4611" max="4611" width="49.125" style="60" customWidth="1"/>
    <col min="4612" max="4864" width="9" style="60"/>
    <col min="4865" max="4865" width="3.625" style="60" customWidth="1"/>
    <col min="4866" max="4866" width="36.375" style="60" customWidth="1"/>
    <col min="4867" max="4867" width="49.125" style="60" customWidth="1"/>
    <col min="4868" max="5120" width="9" style="60"/>
    <col min="5121" max="5121" width="3.625" style="60" customWidth="1"/>
    <col min="5122" max="5122" width="36.375" style="60" customWidth="1"/>
    <col min="5123" max="5123" width="49.125" style="60" customWidth="1"/>
    <col min="5124" max="5376" width="9" style="60"/>
    <col min="5377" max="5377" width="3.625" style="60" customWidth="1"/>
    <col min="5378" max="5378" width="36.375" style="60" customWidth="1"/>
    <col min="5379" max="5379" width="49.125" style="60" customWidth="1"/>
    <col min="5380" max="5632" width="9" style="60"/>
    <col min="5633" max="5633" width="3.625" style="60" customWidth="1"/>
    <col min="5634" max="5634" width="36.375" style="60" customWidth="1"/>
    <col min="5635" max="5635" width="49.125" style="60" customWidth="1"/>
    <col min="5636" max="5888" width="9" style="60"/>
    <col min="5889" max="5889" width="3.625" style="60" customWidth="1"/>
    <col min="5890" max="5890" width="36.375" style="60" customWidth="1"/>
    <col min="5891" max="5891" width="49.125" style="60" customWidth="1"/>
    <col min="5892" max="6144" width="9" style="60"/>
    <col min="6145" max="6145" width="3.625" style="60" customWidth="1"/>
    <col min="6146" max="6146" width="36.375" style="60" customWidth="1"/>
    <col min="6147" max="6147" width="49.125" style="60" customWidth="1"/>
    <col min="6148" max="6400" width="9" style="60"/>
    <col min="6401" max="6401" width="3.625" style="60" customWidth="1"/>
    <col min="6402" max="6402" width="36.375" style="60" customWidth="1"/>
    <col min="6403" max="6403" width="49.125" style="60" customWidth="1"/>
    <col min="6404" max="6656" width="9" style="60"/>
    <col min="6657" max="6657" width="3.625" style="60" customWidth="1"/>
    <col min="6658" max="6658" width="36.375" style="60" customWidth="1"/>
    <col min="6659" max="6659" width="49.125" style="60" customWidth="1"/>
    <col min="6660" max="6912" width="9" style="60"/>
    <col min="6913" max="6913" width="3.625" style="60" customWidth="1"/>
    <col min="6914" max="6914" width="36.375" style="60" customWidth="1"/>
    <col min="6915" max="6915" width="49.125" style="60" customWidth="1"/>
    <col min="6916" max="7168" width="9" style="60"/>
    <col min="7169" max="7169" width="3.625" style="60" customWidth="1"/>
    <col min="7170" max="7170" width="36.375" style="60" customWidth="1"/>
    <col min="7171" max="7171" width="49.125" style="60" customWidth="1"/>
    <col min="7172" max="7424" width="9" style="60"/>
    <col min="7425" max="7425" width="3.625" style="60" customWidth="1"/>
    <col min="7426" max="7426" width="36.375" style="60" customWidth="1"/>
    <col min="7427" max="7427" width="49.125" style="60" customWidth="1"/>
    <col min="7428" max="7680" width="9" style="60"/>
    <col min="7681" max="7681" width="3.625" style="60" customWidth="1"/>
    <col min="7682" max="7682" width="36.375" style="60" customWidth="1"/>
    <col min="7683" max="7683" width="49.125" style="60" customWidth="1"/>
    <col min="7684" max="7936" width="9" style="60"/>
    <col min="7937" max="7937" width="3.625" style="60" customWidth="1"/>
    <col min="7938" max="7938" width="36.375" style="60" customWidth="1"/>
    <col min="7939" max="7939" width="49.125" style="60" customWidth="1"/>
    <col min="7940" max="8192" width="9" style="60"/>
    <col min="8193" max="8193" width="3.625" style="60" customWidth="1"/>
    <col min="8194" max="8194" width="36.375" style="60" customWidth="1"/>
    <col min="8195" max="8195" width="49.125" style="60" customWidth="1"/>
    <col min="8196" max="8448" width="9" style="60"/>
    <col min="8449" max="8449" width="3.625" style="60" customWidth="1"/>
    <col min="8450" max="8450" width="36.375" style="60" customWidth="1"/>
    <col min="8451" max="8451" width="49.125" style="60" customWidth="1"/>
    <col min="8452" max="8704" width="9" style="60"/>
    <col min="8705" max="8705" width="3.625" style="60" customWidth="1"/>
    <col min="8706" max="8706" width="36.375" style="60" customWidth="1"/>
    <col min="8707" max="8707" width="49.125" style="60" customWidth="1"/>
    <col min="8708" max="8960" width="9" style="60"/>
    <col min="8961" max="8961" width="3.625" style="60" customWidth="1"/>
    <col min="8962" max="8962" width="36.375" style="60" customWidth="1"/>
    <col min="8963" max="8963" width="49.125" style="60" customWidth="1"/>
    <col min="8964" max="9216" width="9" style="60"/>
    <col min="9217" max="9217" width="3.625" style="60" customWidth="1"/>
    <col min="9218" max="9218" width="36.375" style="60" customWidth="1"/>
    <col min="9219" max="9219" width="49.125" style="60" customWidth="1"/>
    <col min="9220" max="9472" width="9" style="60"/>
    <col min="9473" max="9473" width="3.625" style="60" customWidth="1"/>
    <col min="9474" max="9474" width="36.375" style="60" customWidth="1"/>
    <col min="9475" max="9475" width="49.125" style="60" customWidth="1"/>
    <col min="9476" max="9728" width="9" style="60"/>
    <col min="9729" max="9729" width="3.625" style="60" customWidth="1"/>
    <col min="9730" max="9730" width="36.375" style="60" customWidth="1"/>
    <col min="9731" max="9731" width="49.125" style="60" customWidth="1"/>
    <col min="9732" max="9984" width="9" style="60"/>
    <col min="9985" max="9985" width="3.625" style="60" customWidth="1"/>
    <col min="9986" max="9986" width="36.375" style="60" customWidth="1"/>
    <col min="9987" max="9987" width="49.125" style="60" customWidth="1"/>
    <col min="9988" max="10240" width="9" style="60"/>
    <col min="10241" max="10241" width="3.625" style="60" customWidth="1"/>
    <col min="10242" max="10242" width="36.375" style="60" customWidth="1"/>
    <col min="10243" max="10243" width="49.125" style="60" customWidth="1"/>
    <col min="10244" max="10496" width="9" style="60"/>
    <col min="10497" max="10497" width="3.625" style="60" customWidth="1"/>
    <col min="10498" max="10498" width="36.375" style="60" customWidth="1"/>
    <col min="10499" max="10499" width="49.125" style="60" customWidth="1"/>
    <col min="10500" max="10752" width="9" style="60"/>
    <col min="10753" max="10753" width="3.625" style="60" customWidth="1"/>
    <col min="10754" max="10754" width="36.375" style="60" customWidth="1"/>
    <col min="10755" max="10755" width="49.125" style="60" customWidth="1"/>
    <col min="10756" max="11008" width="9" style="60"/>
    <col min="11009" max="11009" width="3.625" style="60" customWidth="1"/>
    <col min="11010" max="11010" width="36.375" style="60" customWidth="1"/>
    <col min="11011" max="11011" width="49.125" style="60" customWidth="1"/>
    <col min="11012" max="11264" width="9" style="60"/>
    <col min="11265" max="11265" width="3.625" style="60" customWidth="1"/>
    <col min="11266" max="11266" width="36.375" style="60" customWidth="1"/>
    <col min="11267" max="11267" width="49.125" style="60" customWidth="1"/>
    <col min="11268" max="11520" width="9" style="60"/>
    <col min="11521" max="11521" width="3.625" style="60" customWidth="1"/>
    <col min="11522" max="11522" width="36.375" style="60" customWidth="1"/>
    <col min="11523" max="11523" width="49.125" style="60" customWidth="1"/>
    <col min="11524" max="11776" width="9" style="60"/>
    <col min="11777" max="11777" width="3.625" style="60" customWidth="1"/>
    <col min="11778" max="11778" width="36.375" style="60" customWidth="1"/>
    <col min="11779" max="11779" width="49.125" style="60" customWidth="1"/>
    <col min="11780" max="12032" width="9" style="60"/>
    <col min="12033" max="12033" width="3.625" style="60" customWidth="1"/>
    <col min="12034" max="12034" width="36.375" style="60" customWidth="1"/>
    <col min="12035" max="12035" width="49.125" style="60" customWidth="1"/>
    <col min="12036" max="12288" width="9" style="60"/>
    <col min="12289" max="12289" width="3.625" style="60" customWidth="1"/>
    <col min="12290" max="12290" width="36.375" style="60" customWidth="1"/>
    <col min="12291" max="12291" width="49.125" style="60" customWidth="1"/>
    <col min="12292" max="12544" width="9" style="60"/>
    <col min="12545" max="12545" width="3.625" style="60" customWidth="1"/>
    <col min="12546" max="12546" width="36.375" style="60" customWidth="1"/>
    <col min="12547" max="12547" width="49.125" style="60" customWidth="1"/>
    <col min="12548" max="12800" width="9" style="60"/>
    <col min="12801" max="12801" width="3.625" style="60" customWidth="1"/>
    <col min="12802" max="12802" width="36.375" style="60" customWidth="1"/>
    <col min="12803" max="12803" width="49.125" style="60" customWidth="1"/>
    <col min="12804" max="13056" width="9" style="60"/>
    <col min="13057" max="13057" width="3.625" style="60" customWidth="1"/>
    <col min="13058" max="13058" width="36.375" style="60" customWidth="1"/>
    <col min="13059" max="13059" width="49.125" style="60" customWidth="1"/>
    <col min="13060" max="13312" width="9" style="60"/>
    <col min="13313" max="13313" width="3.625" style="60" customWidth="1"/>
    <col min="13314" max="13314" width="36.375" style="60" customWidth="1"/>
    <col min="13315" max="13315" width="49.125" style="60" customWidth="1"/>
    <col min="13316" max="13568" width="9" style="60"/>
    <col min="13569" max="13569" width="3.625" style="60" customWidth="1"/>
    <col min="13570" max="13570" width="36.375" style="60" customWidth="1"/>
    <col min="13571" max="13571" width="49.125" style="60" customWidth="1"/>
    <col min="13572" max="13824" width="9" style="60"/>
    <col min="13825" max="13825" width="3.625" style="60" customWidth="1"/>
    <col min="13826" max="13826" width="36.375" style="60" customWidth="1"/>
    <col min="13827" max="13827" width="49.125" style="60" customWidth="1"/>
    <col min="13828" max="14080" width="9" style="60"/>
    <col min="14081" max="14081" width="3.625" style="60" customWidth="1"/>
    <col min="14082" max="14082" width="36.375" style="60" customWidth="1"/>
    <col min="14083" max="14083" width="49.125" style="60" customWidth="1"/>
    <col min="14084" max="14336" width="9" style="60"/>
    <col min="14337" max="14337" width="3.625" style="60" customWidth="1"/>
    <col min="14338" max="14338" width="36.375" style="60" customWidth="1"/>
    <col min="14339" max="14339" width="49.125" style="60" customWidth="1"/>
    <col min="14340" max="14592" width="9" style="60"/>
    <col min="14593" max="14593" width="3.625" style="60" customWidth="1"/>
    <col min="14594" max="14594" width="36.375" style="60" customWidth="1"/>
    <col min="14595" max="14595" width="49.125" style="60" customWidth="1"/>
    <col min="14596" max="14848" width="9" style="60"/>
    <col min="14849" max="14849" width="3.625" style="60" customWidth="1"/>
    <col min="14850" max="14850" width="36.375" style="60" customWidth="1"/>
    <col min="14851" max="14851" width="49.125" style="60" customWidth="1"/>
    <col min="14852" max="15104" width="9" style="60"/>
    <col min="15105" max="15105" width="3.625" style="60" customWidth="1"/>
    <col min="15106" max="15106" width="36.375" style="60" customWidth="1"/>
    <col min="15107" max="15107" width="49.125" style="60" customWidth="1"/>
    <col min="15108" max="15360" width="9" style="60"/>
    <col min="15361" max="15361" width="3.625" style="60" customWidth="1"/>
    <col min="15362" max="15362" width="36.375" style="60" customWidth="1"/>
    <col min="15363" max="15363" width="49.125" style="60" customWidth="1"/>
    <col min="15364" max="15616" width="9" style="60"/>
    <col min="15617" max="15617" width="3.625" style="60" customWidth="1"/>
    <col min="15618" max="15618" width="36.375" style="60" customWidth="1"/>
    <col min="15619" max="15619" width="49.125" style="60" customWidth="1"/>
    <col min="15620" max="15872" width="9" style="60"/>
    <col min="15873" max="15873" width="3.625" style="60" customWidth="1"/>
    <col min="15874" max="15874" width="36.375" style="60" customWidth="1"/>
    <col min="15875" max="15875" width="49.125" style="60" customWidth="1"/>
    <col min="15876" max="16128" width="9" style="60"/>
    <col min="16129" max="16129" width="3.625" style="60" customWidth="1"/>
    <col min="16130" max="16130" width="36.375" style="60" customWidth="1"/>
    <col min="16131" max="16131" width="49.125" style="60" customWidth="1"/>
    <col min="16132" max="16384" width="9" style="60"/>
  </cols>
  <sheetData>
    <row r="1" spans="1:3" ht="18" customHeight="1" x14ac:dyDescent="0.15">
      <c r="C1" s="61" t="str">
        <f>'MPS(input)'!K1</f>
        <v>Monitoring Spreadsheet: JCM_ID_AM013_ver01.0</v>
      </c>
    </row>
    <row r="2" spans="1:3" ht="18" customHeight="1" x14ac:dyDescent="0.15">
      <c r="C2" s="61" t="str">
        <f>'MPS(input)'!K2</f>
        <v>Reference Number:</v>
      </c>
    </row>
    <row r="3" spans="1:3" ht="24" customHeight="1" x14ac:dyDescent="0.15">
      <c r="A3" s="108" t="s">
        <v>78</v>
      </c>
      <c r="B3" s="108"/>
      <c r="C3" s="108"/>
    </row>
    <row r="5" spans="1:3" ht="21" customHeight="1" x14ac:dyDescent="0.15">
      <c r="B5" s="62" t="s">
        <v>79</v>
      </c>
      <c r="C5" s="62" t="s">
        <v>80</v>
      </c>
    </row>
    <row r="6" spans="1:3" ht="54" customHeight="1" x14ac:dyDescent="0.15">
      <c r="B6" s="63"/>
      <c r="C6" s="63"/>
    </row>
    <row r="7" spans="1:3" ht="54" customHeight="1" x14ac:dyDescent="0.15">
      <c r="B7" s="63"/>
      <c r="C7" s="63"/>
    </row>
    <row r="8" spans="1:3" ht="54" customHeight="1" x14ac:dyDescent="0.15">
      <c r="B8" s="63"/>
      <c r="C8" s="63"/>
    </row>
    <row r="9" spans="1:3" ht="54" customHeight="1" x14ac:dyDescent="0.15">
      <c r="B9" s="63"/>
      <c r="C9" s="63"/>
    </row>
    <row r="10" spans="1:3" ht="54" customHeight="1" x14ac:dyDescent="0.15">
      <c r="B10" s="63"/>
      <c r="C10" s="63"/>
    </row>
    <row r="11" spans="1:3" ht="54" customHeight="1" x14ac:dyDescent="0.15">
      <c r="B11" s="63"/>
      <c r="C11" s="63"/>
    </row>
    <row r="12" spans="1:3" ht="54" customHeight="1" x14ac:dyDescent="0.15">
      <c r="B12" s="63"/>
      <c r="C12" s="63"/>
    </row>
  </sheetData>
  <sheetProtection password="C7C3" sheet="1" objects="1" scenarios="1" formatCells="0" formatRows="0" insertRows="0"/>
  <mergeCells count="1">
    <mergeCell ref="A3:C3"/>
  </mergeCells>
  <phoneticPr fontId="13"/>
  <pageMargins left="0.70866141732283472" right="0.70866141732283472"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L22"/>
  <sheetViews>
    <sheetView showGridLines="0" view="pageBreakPreview" zoomScale="60" zoomScaleNormal="55" workbookViewId="0"/>
  </sheetViews>
  <sheetFormatPr defaultColWidth="9" defaultRowHeight="14.25" x14ac:dyDescent="0.15"/>
  <cols>
    <col min="1" max="1" width="2.625" style="1" customWidth="1"/>
    <col min="2" max="2" width="11.5" style="1" customWidth="1"/>
    <col min="3" max="3" width="11.75" style="1" customWidth="1"/>
    <col min="4" max="4" width="13.625" style="1" customWidth="1"/>
    <col min="5" max="5" width="21.625" style="1" customWidth="1"/>
    <col min="6" max="7" width="10.625" style="1" customWidth="1"/>
    <col min="8" max="8" width="11.625" style="1" customWidth="1"/>
    <col min="9" max="9" width="10.25" style="1" customWidth="1"/>
    <col min="10" max="10" width="96.625" style="1" customWidth="1"/>
    <col min="11" max="11" width="12.625" style="1" customWidth="1"/>
    <col min="12" max="12" width="11.5" style="1" customWidth="1"/>
    <col min="13" max="16384" width="9" style="1"/>
  </cols>
  <sheetData>
    <row r="1" spans="1:12" ht="18" customHeight="1" x14ac:dyDescent="0.15">
      <c r="L1" s="12" t="str">
        <f>'MPS(input)'!K1</f>
        <v>Monitoring Spreadsheet: JCM_ID_AM013_ver01.0</v>
      </c>
    </row>
    <row r="2" spans="1:12" ht="18" customHeight="1" x14ac:dyDescent="0.15">
      <c r="L2" s="12" t="str">
        <f>'MPS(input)'!K2</f>
        <v>Reference Number:</v>
      </c>
    </row>
    <row r="3" spans="1:12" ht="27.75" customHeight="1" x14ac:dyDescent="0.15">
      <c r="A3" s="64" t="s">
        <v>114</v>
      </c>
      <c r="B3" s="64"/>
      <c r="C3" s="28"/>
      <c r="D3" s="28"/>
      <c r="E3" s="28"/>
      <c r="F3" s="28"/>
      <c r="G3" s="28"/>
      <c r="H3" s="28"/>
      <c r="I3" s="28"/>
      <c r="J3" s="28"/>
      <c r="K3" s="28"/>
      <c r="L3" s="29"/>
    </row>
    <row r="5" spans="1:12" ht="15" customHeight="1" x14ac:dyDescent="0.15">
      <c r="A5" s="6" t="s">
        <v>116</v>
      </c>
      <c r="B5" s="6"/>
      <c r="C5" s="6"/>
    </row>
    <row r="6" spans="1:12" ht="15" customHeight="1" x14ac:dyDescent="0.15">
      <c r="A6" s="6"/>
      <c r="B6" s="70" t="s">
        <v>24</v>
      </c>
      <c r="C6" s="70" t="s">
        <v>120</v>
      </c>
      <c r="D6" s="70" t="s">
        <v>121</v>
      </c>
      <c r="E6" s="70" t="s">
        <v>122</v>
      </c>
      <c r="F6" s="70" t="s">
        <v>123</v>
      </c>
      <c r="G6" s="70" t="s">
        <v>124</v>
      </c>
      <c r="H6" s="70" t="s">
        <v>125</v>
      </c>
      <c r="I6" s="70" t="s">
        <v>126</v>
      </c>
      <c r="J6" s="70" t="s">
        <v>127</v>
      </c>
      <c r="K6" s="70" t="s">
        <v>128</v>
      </c>
      <c r="L6" s="70" t="s">
        <v>129</v>
      </c>
    </row>
    <row r="7" spans="1:12" s="10" customFormat="1" ht="30" x14ac:dyDescent="0.15">
      <c r="B7" s="70" t="s">
        <v>119</v>
      </c>
      <c r="C7" s="70" t="s">
        <v>34</v>
      </c>
      <c r="D7" s="70" t="s">
        <v>35</v>
      </c>
      <c r="E7" s="70" t="s">
        <v>36</v>
      </c>
      <c r="F7" s="70" t="s">
        <v>131</v>
      </c>
      <c r="G7" s="70" t="s">
        <v>38</v>
      </c>
      <c r="H7" s="70" t="s">
        <v>39</v>
      </c>
      <c r="I7" s="70" t="s">
        <v>40</v>
      </c>
      <c r="J7" s="70" t="s">
        <v>41</v>
      </c>
      <c r="K7" s="70" t="s">
        <v>42</v>
      </c>
      <c r="L7" s="70" t="s">
        <v>43</v>
      </c>
    </row>
    <row r="8" spans="1:12" ht="174" customHeight="1" x14ac:dyDescent="0.15">
      <c r="B8" s="91"/>
      <c r="C8" s="66" t="s">
        <v>1</v>
      </c>
      <c r="D8" s="67" t="s">
        <v>83</v>
      </c>
      <c r="E8" s="71" t="s">
        <v>84</v>
      </c>
      <c r="F8" s="69">
        <f>SUM('MRS(input_separate)'!B7:B106)</f>
        <v>0</v>
      </c>
      <c r="G8" s="67" t="s">
        <v>2</v>
      </c>
      <c r="H8" s="78" t="s">
        <v>109</v>
      </c>
      <c r="I8" s="78" t="s">
        <v>110</v>
      </c>
      <c r="J8" s="79" t="s">
        <v>111</v>
      </c>
      <c r="K8" s="79" t="s">
        <v>3</v>
      </c>
      <c r="L8" s="79" t="s">
        <v>113</v>
      </c>
    </row>
    <row r="9" spans="1:12" ht="8.25" customHeight="1" x14ac:dyDescent="0.15"/>
    <row r="10" spans="1:12" ht="15" customHeight="1" x14ac:dyDescent="0.15">
      <c r="A10" s="6" t="s">
        <v>117</v>
      </c>
      <c r="B10" s="6"/>
    </row>
    <row r="11" spans="1:12" ht="15" customHeight="1" x14ac:dyDescent="0.15">
      <c r="B11" s="109" t="s">
        <v>24</v>
      </c>
      <c r="C11" s="110"/>
      <c r="D11" s="97" t="s">
        <v>25</v>
      </c>
      <c r="E11" s="97"/>
      <c r="F11" s="70" t="s">
        <v>26</v>
      </c>
      <c r="G11" s="70" t="s">
        <v>27</v>
      </c>
      <c r="H11" s="97" t="s">
        <v>28</v>
      </c>
      <c r="I11" s="97"/>
      <c r="J11" s="97"/>
      <c r="K11" s="97" t="s">
        <v>29</v>
      </c>
      <c r="L11" s="97"/>
    </row>
    <row r="12" spans="1:12" ht="30" customHeight="1" x14ac:dyDescent="0.15">
      <c r="B12" s="109" t="s">
        <v>35</v>
      </c>
      <c r="C12" s="110"/>
      <c r="D12" s="97" t="s">
        <v>36</v>
      </c>
      <c r="E12" s="97"/>
      <c r="F12" s="70" t="s">
        <v>37</v>
      </c>
      <c r="G12" s="70" t="s">
        <v>38</v>
      </c>
      <c r="H12" s="97" t="s">
        <v>40</v>
      </c>
      <c r="I12" s="97"/>
      <c r="J12" s="97"/>
      <c r="K12" s="97" t="s">
        <v>43</v>
      </c>
      <c r="L12" s="97"/>
    </row>
    <row r="13" spans="1:12" ht="409.5" customHeight="1" x14ac:dyDescent="0.15">
      <c r="B13" s="111" t="s">
        <v>86</v>
      </c>
      <c r="C13" s="112"/>
      <c r="D13" s="101" t="s">
        <v>87</v>
      </c>
      <c r="E13" s="101"/>
      <c r="F13" s="67" t="s">
        <v>8</v>
      </c>
      <c r="G13" s="67" t="s">
        <v>12</v>
      </c>
      <c r="H13" s="120" t="str">
        <f>'MPS(input)'!G13</f>
        <v>In case the PV system in a proposed project activity, which is directly connected or connected via an internal grid not connecting to either an isolated grid or a captive power generator, to a national/regional grid, EFRE,grid is set as following:
Jamali grid: 0.616 tCO2/MWh, Sumatra grid: 0.477 tCO2/MWh, Batam grid: 0.664 tCO2/MWh, Tanjung Pinang, Tanjung Balai Karimun, Tanjung Batu, Kelong, Ladan, Letung, Midai, P Buru, Ranai, Sedanau, Serasan, and Tarempa grids: 0.555 tCO2/MWh, Bangka, Belitung, S Nasik, and Seliu grids: 0.553 tCO2/MWh, Khatulistiwa grid: 0.532 tCO2/MWh, Barito grid: 0.666 tCO2/MWh, Mahakam grid: 0.527 tCO2/MWh, Tarakan grid: 0.493 tCO2/MWh, Sulutgo grid: 0.325 tCO2/MWh, Sulselbar grid: 0.320 tCO2/MWh,  Kendari, Bau Bau, Kolaka, Lambuya, Wangi Wangi, and Raha grids: 0.593 tCO2/MWh, Palu Parigi grid: 0.517 tCO2/MWh, Lombok, Bima, and Sumbawa grids: 0.561 tCO2/MWh, Kupang, Ende, Maumere, and Waingapu grids: 0.507 tCO2/MWh, Ambon, Tual, and Namlea grids: 0.533 tCO2/MWh, Tobelo and Ternate Tidore grids: 0.532 tCO2/MWh, Jayapura, Timika, and Genyem grids: 0.523 tCO2/MWh, Sorong grid: 0.525 tCO2/MWh.
In case the PV system in a proposed project activity, which is connected to an internal grid connecting to both a national/regional grid and an isolated grid and/or captive power generator, EFRE,grid is set as following:
Jamali grid: 0.533 tCO2/MWh, Sumatra grid: 0.477 tCO2/MWh, Batam grid: 0.533 tCO2/MWh, Tanjung Pinang, Tanjung Balai Karimun, Tanjung Batu, Kelong, Ladan, Letung, Midai, P Buru, Ranai, Sedanau, Serasan, and Tarempa grids: 0.533 tCO2/MWh, Bangka, Belitung, S Nasik, and Seliu grids: 0.533 tCO2/MWh, Khatulistiwa grid: 0.532 tCO2/MWh, Barito grid: 0.533 tCO2/MWh, Mahakam grid: 0.527 tCO2/MWh, Tarakan grid: 0.493 tCO2/MWh, Sulutgo grid: 0.325 tCO2/MWh, Sulselbar grid: 0.320 tCO2/MWh, Kendari, Bau Bau, Kolaka, Lambuya, Wangi Wangi, and Raha grids: 0.533 tCO2/MWh, Palu Parigi grid: 0.517 tCO2/MWh, Lombok, Bima, and Sumbawa grids: 0.533 tCO2/MWh, Kupang, Ende, Maumere, and Waingapu grids: 0.507 tCO2/MWh, Ambon, Tual, and Namlea grids: 0.533 tCO2/MWh, Tobelo and Ternate Tidore grids: 0.532 tCO2/MWh, Jayapura, Timika, and Genyem grids: 0.523 tCO2/MWh, Sorong grid: 0.525 tCO2/MWh
In the case that the PV system in a proposed project activity is only connected to an internal grid connecting to an isolated grid and/or captive power generator, EFRE,cap, 0.533 tCO2/MWh is applied.</v>
      </c>
      <c r="I13" s="120"/>
      <c r="J13" s="120"/>
      <c r="K13" s="121" t="str">
        <f>'MPS(input)'!J13</f>
        <v>Input on "MPS(input_separate)" sheet</v>
      </c>
      <c r="L13" s="121"/>
    </row>
    <row r="14" spans="1:12" ht="9" customHeight="1" x14ac:dyDescent="0.15"/>
    <row r="15" spans="1:12" ht="17.25" customHeight="1" x14ac:dyDescent="0.15">
      <c r="A15" s="4" t="s">
        <v>118</v>
      </c>
      <c r="B15" s="4"/>
      <c r="C15" s="4"/>
    </row>
    <row r="16" spans="1:12" ht="17.25" thickBot="1" x14ac:dyDescent="0.2">
      <c r="B16" s="117" t="s">
        <v>130</v>
      </c>
      <c r="C16" s="117"/>
      <c r="D16" s="113" t="s">
        <v>89</v>
      </c>
      <c r="E16" s="114"/>
      <c r="F16" s="72" t="s">
        <v>38</v>
      </c>
    </row>
    <row r="17" spans="1:11" ht="19.5" thickBot="1" x14ac:dyDescent="0.2">
      <c r="B17" s="118"/>
      <c r="C17" s="119"/>
      <c r="D17" s="115">
        <f>ROUNDDOWN('MRS(calc_process)'!G6, 0)</f>
        <v>0</v>
      </c>
      <c r="E17" s="116"/>
      <c r="F17" s="73" t="s">
        <v>90</v>
      </c>
    </row>
    <row r="18" spans="1:11" ht="20.100000000000001" customHeight="1" x14ac:dyDescent="0.15">
      <c r="C18" s="5"/>
      <c r="D18" s="5"/>
      <c r="G18" s="11"/>
      <c r="H18" s="11"/>
    </row>
    <row r="19" spans="1:11" ht="15" customHeight="1" x14ac:dyDescent="0.15">
      <c r="A19" s="6" t="s">
        <v>45</v>
      </c>
      <c r="B19" s="6"/>
    </row>
    <row r="20" spans="1:11" ht="15" customHeight="1" x14ac:dyDescent="0.15">
      <c r="B20" s="89" t="s">
        <v>46</v>
      </c>
      <c r="C20" s="90"/>
      <c r="D20" s="94" t="s">
        <v>47</v>
      </c>
      <c r="E20" s="95"/>
      <c r="F20" s="95"/>
      <c r="G20" s="95"/>
      <c r="H20" s="95"/>
      <c r="I20" s="95"/>
      <c r="J20" s="95"/>
      <c r="K20" s="96"/>
    </row>
    <row r="21" spans="1:11" ht="15" customHeight="1" x14ac:dyDescent="0.15">
      <c r="B21" s="89" t="s">
        <v>48</v>
      </c>
      <c r="C21" s="90"/>
      <c r="D21" s="94" t="s">
        <v>49</v>
      </c>
      <c r="E21" s="95"/>
      <c r="F21" s="95"/>
      <c r="G21" s="95"/>
      <c r="H21" s="95"/>
      <c r="I21" s="95"/>
      <c r="J21" s="95"/>
      <c r="K21" s="96"/>
    </row>
    <row r="22" spans="1:11" ht="15" customHeight="1" x14ac:dyDescent="0.15">
      <c r="B22" s="89" t="s">
        <v>50</v>
      </c>
      <c r="C22" s="90"/>
      <c r="D22" s="94" t="s">
        <v>51</v>
      </c>
      <c r="E22" s="95"/>
      <c r="F22" s="95"/>
      <c r="G22" s="95"/>
      <c r="H22" s="95"/>
      <c r="I22" s="95"/>
      <c r="J22" s="95"/>
      <c r="K22" s="96"/>
    </row>
  </sheetData>
  <sheetProtection password="C7C3" sheet="1" objects="1" scenarios="1" formatCells="0" formatRows="0"/>
  <mergeCells count="19">
    <mergeCell ref="H11:J11"/>
    <mergeCell ref="K11:L11"/>
    <mergeCell ref="B11:C11"/>
    <mergeCell ref="B12:C12"/>
    <mergeCell ref="B13:C13"/>
    <mergeCell ref="D16:E16"/>
    <mergeCell ref="D17:E17"/>
    <mergeCell ref="B16:C16"/>
    <mergeCell ref="B17:C17"/>
    <mergeCell ref="D13:E13"/>
    <mergeCell ref="D11:E11"/>
    <mergeCell ref="D12:E12"/>
    <mergeCell ref="H12:J12"/>
    <mergeCell ref="K12:L12"/>
    <mergeCell ref="D21:K21"/>
    <mergeCell ref="D22:K22"/>
    <mergeCell ref="H13:J13"/>
    <mergeCell ref="K13:L13"/>
    <mergeCell ref="D20:K20"/>
  </mergeCells>
  <phoneticPr fontId="13"/>
  <pageMargins left="0.70866141732283472" right="0.70866141732283472" top="0.74803149606299213" bottom="0.74803149606299213" header="0.31496062992125984" footer="0.31496062992125984"/>
  <pageSetup paperSize="9" scale="57"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C106"/>
  <sheetViews>
    <sheetView view="pageBreakPreview" zoomScale="85" zoomScaleNormal="80" zoomScaleSheetLayoutView="85" workbookViewId="0"/>
  </sheetViews>
  <sheetFormatPr defaultColWidth="9" defaultRowHeight="14.25" x14ac:dyDescent="0.15"/>
  <cols>
    <col min="1" max="1" width="14.125" style="76" customWidth="1"/>
    <col min="2" max="2" width="45.625" style="76" customWidth="1"/>
    <col min="3" max="3" width="48.25" style="76" customWidth="1"/>
    <col min="4" max="16384" width="9" style="76"/>
  </cols>
  <sheetData>
    <row r="1" spans="1:3" x14ac:dyDescent="0.15">
      <c r="C1" s="59" t="str">
        <f>'MPS(input)'!K1</f>
        <v>Monitoring Spreadsheet: JCM_ID_AM013_ver01.0</v>
      </c>
    </row>
    <row r="2" spans="1:3" x14ac:dyDescent="0.15">
      <c r="C2" s="59" t="str">
        <f>'MPS(input)'!K2</f>
        <v>Reference Number:</v>
      </c>
    </row>
    <row r="3" spans="1:3" ht="16.5" customHeight="1" x14ac:dyDescent="0.15">
      <c r="A3" s="87"/>
      <c r="B3" s="87" t="s">
        <v>132</v>
      </c>
      <c r="C3" s="87" t="s">
        <v>133</v>
      </c>
    </row>
    <row r="4" spans="1:3" ht="18.75" x14ac:dyDescent="0.15">
      <c r="A4" s="87" t="s">
        <v>9</v>
      </c>
      <c r="B4" s="88" t="s">
        <v>104</v>
      </c>
      <c r="C4" s="88" t="s">
        <v>105</v>
      </c>
    </row>
    <row r="5" spans="1:3" ht="31.5" x14ac:dyDescent="0.15">
      <c r="A5" s="104" t="s">
        <v>10</v>
      </c>
      <c r="B5" s="88" t="s">
        <v>106</v>
      </c>
      <c r="C5" s="88" t="s">
        <v>107</v>
      </c>
    </row>
    <row r="6" spans="1:3" ht="16.5" x14ac:dyDescent="0.15">
      <c r="A6" s="105"/>
      <c r="B6" s="88" t="s">
        <v>2</v>
      </c>
      <c r="C6" s="88" t="s">
        <v>108</v>
      </c>
    </row>
    <row r="7" spans="1:3" x14ac:dyDescent="0.15">
      <c r="A7" s="93">
        <f>'MPS(input_separate)'!A7</f>
        <v>1</v>
      </c>
      <c r="B7" s="81"/>
      <c r="C7" s="92">
        <f>'MPS(input_separate)'!C7</f>
        <v>0</v>
      </c>
    </row>
    <row r="8" spans="1:3" x14ac:dyDescent="0.15">
      <c r="A8" s="93">
        <f>'MPS(input_separate)'!A8</f>
        <v>2</v>
      </c>
      <c r="B8" s="81"/>
      <c r="C8" s="92">
        <f>'MPS(input_separate)'!C8</f>
        <v>0</v>
      </c>
    </row>
    <row r="9" spans="1:3" x14ac:dyDescent="0.15">
      <c r="A9" s="93">
        <f>'MPS(input_separate)'!A9</f>
        <v>3</v>
      </c>
      <c r="B9" s="81"/>
      <c r="C9" s="92">
        <f>'MPS(input_separate)'!C9</f>
        <v>0</v>
      </c>
    </row>
    <row r="10" spans="1:3" x14ac:dyDescent="0.15">
      <c r="A10" s="93">
        <f>'MPS(input_separate)'!A10</f>
        <v>4</v>
      </c>
      <c r="B10" s="81"/>
      <c r="C10" s="92">
        <f>'MPS(input_separate)'!C10</f>
        <v>0</v>
      </c>
    </row>
    <row r="11" spans="1:3" x14ac:dyDescent="0.15">
      <c r="A11" s="93">
        <f>'MPS(input_separate)'!A11</f>
        <v>5</v>
      </c>
      <c r="B11" s="81"/>
      <c r="C11" s="92">
        <f>'MPS(input_separate)'!C11</f>
        <v>0</v>
      </c>
    </row>
    <row r="12" spans="1:3" x14ac:dyDescent="0.15">
      <c r="A12" s="93">
        <f>'MPS(input_separate)'!A12</f>
        <v>6</v>
      </c>
      <c r="B12" s="81"/>
      <c r="C12" s="92">
        <f>'MPS(input_separate)'!C12</f>
        <v>0</v>
      </c>
    </row>
    <row r="13" spans="1:3" x14ac:dyDescent="0.15">
      <c r="A13" s="93">
        <f>'MPS(input_separate)'!A13</f>
        <v>7</v>
      </c>
      <c r="B13" s="81"/>
      <c r="C13" s="92">
        <f>'MPS(input_separate)'!C13</f>
        <v>0</v>
      </c>
    </row>
    <row r="14" spans="1:3" x14ac:dyDescent="0.15">
      <c r="A14" s="93">
        <f>'MPS(input_separate)'!A14</f>
        <v>8</v>
      </c>
      <c r="B14" s="81"/>
      <c r="C14" s="92">
        <f>'MPS(input_separate)'!C14</f>
        <v>0</v>
      </c>
    </row>
    <row r="15" spans="1:3" x14ac:dyDescent="0.15">
      <c r="A15" s="93">
        <f>'MPS(input_separate)'!A15</f>
        <v>9</v>
      </c>
      <c r="B15" s="81"/>
      <c r="C15" s="92">
        <f>'MPS(input_separate)'!C15</f>
        <v>0</v>
      </c>
    </row>
    <row r="16" spans="1:3" x14ac:dyDescent="0.15">
      <c r="A16" s="93">
        <f>'MPS(input_separate)'!A16</f>
        <v>10</v>
      </c>
      <c r="B16" s="81"/>
      <c r="C16" s="92">
        <f>'MPS(input_separate)'!C16</f>
        <v>0</v>
      </c>
    </row>
    <row r="17" spans="1:3" x14ac:dyDescent="0.15">
      <c r="A17" s="93">
        <f>'MPS(input_separate)'!A17</f>
        <v>11</v>
      </c>
      <c r="B17" s="81"/>
      <c r="C17" s="92">
        <f>'MPS(input_separate)'!C17</f>
        <v>0</v>
      </c>
    </row>
    <row r="18" spans="1:3" x14ac:dyDescent="0.15">
      <c r="A18" s="93">
        <f>'MPS(input_separate)'!A18</f>
        <v>12</v>
      </c>
      <c r="B18" s="81"/>
      <c r="C18" s="92">
        <f>'MPS(input_separate)'!C18</f>
        <v>0</v>
      </c>
    </row>
    <row r="19" spans="1:3" x14ac:dyDescent="0.15">
      <c r="A19" s="93">
        <f>'MPS(input_separate)'!A19</f>
        <v>13</v>
      </c>
      <c r="B19" s="81"/>
      <c r="C19" s="92">
        <f>'MPS(input_separate)'!C19</f>
        <v>0</v>
      </c>
    </row>
    <row r="20" spans="1:3" x14ac:dyDescent="0.15">
      <c r="A20" s="93">
        <f>'MPS(input_separate)'!A20</f>
        <v>14</v>
      </c>
      <c r="B20" s="81"/>
      <c r="C20" s="92">
        <f>'MPS(input_separate)'!C20</f>
        <v>0</v>
      </c>
    </row>
    <row r="21" spans="1:3" x14ac:dyDescent="0.15">
      <c r="A21" s="93">
        <f>'MPS(input_separate)'!A21</f>
        <v>15</v>
      </c>
      <c r="B21" s="81"/>
      <c r="C21" s="92">
        <f>'MPS(input_separate)'!C21</f>
        <v>0</v>
      </c>
    </row>
    <row r="22" spans="1:3" x14ac:dyDescent="0.15">
      <c r="A22" s="93">
        <f>'MPS(input_separate)'!A22</f>
        <v>16</v>
      </c>
      <c r="B22" s="81"/>
      <c r="C22" s="92">
        <f>'MPS(input_separate)'!C22</f>
        <v>0</v>
      </c>
    </row>
    <row r="23" spans="1:3" x14ac:dyDescent="0.15">
      <c r="A23" s="93">
        <f>'MPS(input_separate)'!A23</f>
        <v>17</v>
      </c>
      <c r="B23" s="81"/>
      <c r="C23" s="92">
        <f>'MPS(input_separate)'!C23</f>
        <v>0</v>
      </c>
    </row>
    <row r="24" spans="1:3" x14ac:dyDescent="0.15">
      <c r="A24" s="93">
        <f>'MPS(input_separate)'!A24</f>
        <v>18</v>
      </c>
      <c r="B24" s="81"/>
      <c r="C24" s="92">
        <f>'MPS(input_separate)'!C24</f>
        <v>0</v>
      </c>
    </row>
    <row r="25" spans="1:3" x14ac:dyDescent="0.15">
      <c r="A25" s="93">
        <f>'MPS(input_separate)'!A25</f>
        <v>19</v>
      </c>
      <c r="B25" s="81"/>
      <c r="C25" s="92">
        <f>'MPS(input_separate)'!C25</f>
        <v>0</v>
      </c>
    </row>
    <row r="26" spans="1:3" x14ac:dyDescent="0.15">
      <c r="A26" s="93">
        <f>'MPS(input_separate)'!A26</f>
        <v>20</v>
      </c>
      <c r="B26" s="81"/>
      <c r="C26" s="92">
        <f>'MPS(input_separate)'!C26</f>
        <v>0</v>
      </c>
    </row>
    <row r="27" spans="1:3" x14ac:dyDescent="0.15">
      <c r="A27" s="93">
        <f>'MPS(input_separate)'!A27</f>
        <v>21</v>
      </c>
      <c r="B27" s="81"/>
      <c r="C27" s="92">
        <f>'MPS(input_separate)'!C27</f>
        <v>0</v>
      </c>
    </row>
    <row r="28" spans="1:3" x14ac:dyDescent="0.15">
      <c r="A28" s="93">
        <f>'MPS(input_separate)'!A28</f>
        <v>22</v>
      </c>
      <c r="B28" s="81"/>
      <c r="C28" s="92">
        <f>'MPS(input_separate)'!C28</f>
        <v>0</v>
      </c>
    </row>
    <row r="29" spans="1:3" x14ac:dyDescent="0.15">
      <c r="A29" s="93">
        <f>'MPS(input_separate)'!A29</f>
        <v>23</v>
      </c>
      <c r="B29" s="81"/>
      <c r="C29" s="92">
        <f>'MPS(input_separate)'!C29</f>
        <v>0</v>
      </c>
    </row>
    <row r="30" spans="1:3" x14ac:dyDescent="0.15">
      <c r="A30" s="93">
        <f>'MPS(input_separate)'!A30</f>
        <v>24</v>
      </c>
      <c r="B30" s="81"/>
      <c r="C30" s="92">
        <f>'MPS(input_separate)'!C30</f>
        <v>0</v>
      </c>
    </row>
    <row r="31" spans="1:3" x14ac:dyDescent="0.15">
      <c r="A31" s="93">
        <f>'MPS(input_separate)'!A31</f>
        <v>25</v>
      </c>
      <c r="B31" s="81"/>
      <c r="C31" s="92">
        <f>'MPS(input_separate)'!C31</f>
        <v>0</v>
      </c>
    </row>
    <row r="32" spans="1:3" x14ac:dyDescent="0.15">
      <c r="A32" s="93">
        <f>'MPS(input_separate)'!A32</f>
        <v>26</v>
      </c>
      <c r="B32" s="81"/>
      <c r="C32" s="92">
        <f>'MPS(input_separate)'!C32</f>
        <v>0</v>
      </c>
    </row>
    <row r="33" spans="1:3" x14ac:dyDescent="0.15">
      <c r="A33" s="93">
        <f>'MPS(input_separate)'!A33</f>
        <v>27</v>
      </c>
      <c r="B33" s="81"/>
      <c r="C33" s="92">
        <f>'MPS(input_separate)'!C33</f>
        <v>0</v>
      </c>
    </row>
    <row r="34" spans="1:3" x14ac:dyDescent="0.15">
      <c r="A34" s="93">
        <f>'MPS(input_separate)'!A34</f>
        <v>28</v>
      </c>
      <c r="B34" s="81"/>
      <c r="C34" s="92">
        <f>'MPS(input_separate)'!C34</f>
        <v>0</v>
      </c>
    </row>
    <row r="35" spans="1:3" x14ac:dyDescent="0.15">
      <c r="A35" s="93">
        <f>'MPS(input_separate)'!A35</f>
        <v>29</v>
      </c>
      <c r="B35" s="81"/>
      <c r="C35" s="92">
        <f>'MPS(input_separate)'!C35</f>
        <v>0</v>
      </c>
    </row>
    <row r="36" spans="1:3" x14ac:dyDescent="0.15">
      <c r="A36" s="93">
        <f>'MPS(input_separate)'!A36</f>
        <v>30</v>
      </c>
      <c r="B36" s="81"/>
      <c r="C36" s="92">
        <f>'MPS(input_separate)'!C36</f>
        <v>0</v>
      </c>
    </row>
    <row r="37" spans="1:3" x14ac:dyDescent="0.15">
      <c r="A37" s="93">
        <f>'MPS(input_separate)'!A37</f>
        <v>31</v>
      </c>
      <c r="B37" s="81"/>
      <c r="C37" s="92">
        <f>'MPS(input_separate)'!C37</f>
        <v>0</v>
      </c>
    </row>
    <row r="38" spans="1:3" x14ac:dyDescent="0.15">
      <c r="A38" s="93">
        <f>'MPS(input_separate)'!A38</f>
        <v>32</v>
      </c>
      <c r="B38" s="81"/>
      <c r="C38" s="92">
        <f>'MPS(input_separate)'!C38</f>
        <v>0</v>
      </c>
    </row>
    <row r="39" spans="1:3" x14ac:dyDescent="0.15">
      <c r="A39" s="93">
        <f>'MPS(input_separate)'!A39</f>
        <v>33</v>
      </c>
      <c r="B39" s="81"/>
      <c r="C39" s="92">
        <f>'MPS(input_separate)'!C39</f>
        <v>0</v>
      </c>
    </row>
    <row r="40" spans="1:3" x14ac:dyDescent="0.15">
      <c r="A40" s="93">
        <f>'MPS(input_separate)'!A40</f>
        <v>34</v>
      </c>
      <c r="B40" s="81"/>
      <c r="C40" s="92">
        <f>'MPS(input_separate)'!C40</f>
        <v>0</v>
      </c>
    </row>
    <row r="41" spans="1:3" x14ac:dyDescent="0.15">
      <c r="A41" s="93">
        <f>'MPS(input_separate)'!A41</f>
        <v>35</v>
      </c>
      <c r="B41" s="81"/>
      <c r="C41" s="92">
        <f>'MPS(input_separate)'!C41</f>
        <v>0</v>
      </c>
    </row>
    <row r="42" spans="1:3" x14ac:dyDescent="0.15">
      <c r="A42" s="93">
        <f>'MPS(input_separate)'!A42</f>
        <v>36</v>
      </c>
      <c r="B42" s="81"/>
      <c r="C42" s="92">
        <f>'MPS(input_separate)'!C42</f>
        <v>0</v>
      </c>
    </row>
    <row r="43" spans="1:3" x14ac:dyDescent="0.15">
      <c r="A43" s="93">
        <f>'MPS(input_separate)'!A43</f>
        <v>37</v>
      </c>
      <c r="B43" s="81"/>
      <c r="C43" s="92">
        <f>'MPS(input_separate)'!C43</f>
        <v>0</v>
      </c>
    </row>
    <row r="44" spans="1:3" x14ac:dyDescent="0.15">
      <c r="A44" s="93">
        <f>'MPS(input_separate)'!A44</f>
        <v>38</v>
      </c>
      <c r="B44" s="81"/>
      <c r="C44" s="92">
        <f>'MPS(input_separate)'!C44</f>
        <v>0</v>
      </c>
    </row>
    <row r="45" spans="1:3" x14ac:dyDescent="0.15">
      <c r="A45" s="93">
        <f>'MPS(input_separate)'!A45</f>
        <v>39</v>
      </c>
      <c r="B45" s="81"/>
      <c r="C45" s="92">
        <f>'MPS(input_separate)'!C45</f>
        <v>0</v>
      </c>
    </row>
    <row r="46" spans="1:3" x14ac:dyDescent="0.15">
      <c r="A46" s="93">
        <f>'MPS(input_separate)'!A46</f>
        <v>40</v>
      </c>
      <c r="B46" s="81"/>
      <c r="C46" s="92">
        <f>'MPS(input_separate)'!C46</f>
        <v>0</v>
      </c>
    </row>
    <row r="47" spans="1:3" x14ac:dyDescent="0.15">
      <c r="A47" s="93">
        <f>'MPS(input_separate)'!A47</f>
        <v>41</v>
      </c>
      <c r="B47" s="81"/>
      <c r="C47" s="92">
        <f>'MPS(input_separate)'!C47</f>
        <v>0</v>
      </c>
    </row>
    <row r="48" spans="1:3" x14ac:dyDescent="0.15">
      <c r="A48" s="93">
        <f>'MPS(input_separate)'!A48</f>
        <v>42</v>
      </c>
      <c r="B48" s="81"/>
      <c r="C48" s="92">
        <f>'MPS(input_separate)'!C48</f>
        <v>0</v>
      </c>
    </row>
    <row r="49" spans="1:3" x14ac:dyDescent="0.15">
      <c r="A49" s="93">
        <f>'MPS(input_separate)'!A49</f>
        <v>43</v>
      </c>
      <c r="B49" s="81"/>
      <c r="C49" s="92">
        <f>'MPS(input_separate)'!C49</f>
        <v>0</v>
      </c>
    </row>
    <row r="50" spans="1:3" x14ac:dyDescent="0.15">
      <c r="A50" s="93">
        <f>'MPS(input_separate)'!A50</f>
        <v>44</v>
      </c>
      <c r="B50" s="81"/>
      <c r="C50" s="92">
        <f>'MPS(input_separate)'!C50</f>
        <v>0</v>
      </c>
    </row>
    <row r="51" spans="1:3" x14ac:dyDescent="0.15">
      <c r="A51" s="93">
        <f>'MPS(input_separate)'!A51</f>
        <v>45</v>
      </c>
      <c r="B51" s="81"/>
      <c r="C51" s="92">
        <f>'MPS(input_separate)'!C51</f>
        <v>0</v>
      </c>
    </row>
    <row r="52" spans="1:3" x14ac:dyDescent="0.15">
      <c r="A52" s="93">
        <f>'MPS(input_separate)'!A52</f>
        <v>46</v>
      </c>
      <c r="B52" s="81"/>
      <c r="C52" s="92">
        <f>'MPS(input_separate)'!C52</f>
        <v>0</v>
      </c>
    </row>
    <row r="53" spans="1:3" x14ac:dyDescent="0.15">
      <c r="A53" s="93">
        <f>'MPS(input_separate)'!A53</f>
        <v>47</v>
      </c>
      <c r="B53" s="81"/>
      <c r="C53" s="92">
        <f>'MPS(input_separate)'!C53</f>
        <v>0</v>
      </c>
    </row>
    <row r="54" spans="1:3" x14ac:dyDescent="0.15">
      <c r="A54" s="93">
        <f>'MPS(input_separate)'!A54</f>
        <v>48</v>
      </c>
      <c r="B54" s="81"/>
      <c r="C54" s="92">
        <f>'MPS(input_separate)'!C54</f>
        <v>0</v>
      </c>
    </row>
    <row r="55" spans="1:3" x14ac:dyDescent="0.15">
      <c r="A55" s="93">
        <f>'MPS(input_separate)'!A55</f>
        <v>49</v>
      </c>
      <c r="B55" s="81"/>
      <c r="C55" s="92">
        <f>'MPS(input_separate)'!C55</f>
        <v>0</v>
      </c>
    </row>
    <row r="56" spans="1:3" x14ac:dyDescent="0.15">
      <c r="A56" s="93">
        <f>'MPS(input_separate)'!A56</f>
        <v>50</v>
      </c>
      <c r="B56" s="81"/>
      <c r="C56" s="92">
        <f>'MPS(input_separate)'!C56</f>
        <v>0</v>
      </c>
    </row>
    <row r="57" spans="1:3" x14ac:dyDescent="0.15">
      <c r="A57" s="93">
        <f>'MPS(input_separate)'!A57</f>
        <v>51</v>
      </c>
      <c r="B57" s="81"/>
      <c r="C57" s="92">
        <f>'MPS(input_separate)'!C57</f>
        <v>0</v>
      </c>
    </row>
    <row r="58" spans="1:3" x14ac:dyDescent="0.15">
      <c r="A58" s="93">
        <f>'MPS(input_separate)'!A58</f>
        <v>52</v>
      </c>
      <c r="B58" s="81"/>
      <c r="C58" s="92">
        <f>'MPS(input_separate)'!C58</f>
        <v>0</v>
      </c>
    </row>
    <row r="59" spans="1:3" x14ac:dyDescent="0.15">
      <c r="A59" s="93">
        <f>'MPS(input_separate)'!A59</f>
        <v>53</v>
      </c>
      <c r="B59" s="81"/>
      <c r="C59" s="92">
        <f>'MPS(input_separate)'!C59</f>
        <v>0</v>
      </c>
    </row>
    <row r="60" spans="1:3" x14ac:dyDescent="0.15">
      <c r="A60" s="93">
        <f>'MPS(input_separate)'!A60</f>
        <v>54</v>
      </c>
      <c r="B60" s="81"/>
      <c r="C60" s="92">
        <f>'MPS(input_separate)'!C60</f>
        <v>0</v>
      </c>
    </row>
    <row r="61" spans="1:3" x14ac:dyDescent="0.15">
      <c r="A61" s="93">
        <f>'MPS(input_separate)'!A61</f>
        <v>55</v>
      </c>
      <c r="B61" s="81"/>
      <c r="C61" s="92">
        <f>'MPS(input_separate)'!C61</f>
        <v>0</v>
      </c>
    </row>
    <row r="62" spans="1:3" x14ac:dyDescent="0.15">
      <c r="A62" s="93">
        <f>'MPS(input_separate)'!A62</f>
        <v>56</v>
      </c>
      <c r="B62" s="81"/>
      <c r="C62" s="92">
        <f>'MPS(input_separate)'!C62</f>
        <v>0</v>
      </c>
    </row>
    <row r="63" spans="1:3" x14ac:dyDescent="0.15">
      <c r="A63" s="93">
        <f>'MPS(input_separate)'!A63</f>
        <v>57</v>
      </c>
      <c r="B63" s="81"/>
      <c r="C63" s="92">
        <f>'MPS(input_separate)'!C63</f>
        <v>0</v>
      </c>
    </row>
    <row r="64" spans="1:3" x14ac:dyDescent="0.15">
      <c r="A64" s="93">
        <f>'MPS(input_separate)'!A64</f>
        <v>58</v>
      </c>
      <c r="B64" s="81"/>
      <c r="C64" s="92">
        <f>'MPS(input_separate)'!C64</f>
        <v>0</v>
      </c>
    </row>
    <row r="65" spans="1:3" x14ac:dyDescent="0.15">
      <c r="A65" s="93">
        <f>'MPS(input_separate)'!A65</f>
        <v>59</v>
      </c>
      <c r="B65" s="81"/>
      <c r="C65" s="92">
        <f>'MPS(input_separate)'!C65</f>
        <v>0</v>
      </c>
    </row>
    <row r="66" spans="1:3" x14ac:dyDescent="0.15">
      <c r="A66" s="93">
        <f>'MPS(input_separate)'!A66</f>
        <v>60</v>
      </c>
      <c r="B66" s="81"/>
      <c r="C66" s="92">
        <f>'MPS(input_separate)'!C66</f>
        <v>0</v>
      </c>
    </row>
    <row r="67" spans="1:3" x14ac:dyDescent="0.15">
      <c r="A67" s="93">
        <f>'MPS(input_separate)'!A67</f>
        <v>61</v>
      </c>
      <c r="B67" s="81"/>
      <c r="C67" s="92">
        <f>'MPS(input_separate)'!C67</f>
        <v>0</v>
      </c>
    </row>
    <row r="68" spans="1:3" x14ac:dyDescent="0.15">
      <c r="A68" s="93">
        <f>'MPS(input_separate)'!A68</f>
        <v>62</v>
      </c>
      <c r="B68" s="81"/>
      <c r="C68" s="92">
        <f>'MPS(input_separate)'!C68</f>
        <v>0</v>
      </c>
    </row>
    <row r="69" spans="1:3" x14ac:dyDescent="0.15">
      <c r="A69" s="93">
        <f>'MPS(input_separate)'!A69</f>
        <v>63</v>
      </c>
      <c r="B69" s="81"/>
      <c r="C69" s="92">
        <f>'MPS(input_separate)'!C69</f>
        <v>0</v>
      </c>
    </row>
    <row r="70" spans="1:3" x14ac:dyDescent="0.15">
      <c r="A70" s="93">
        <f>'MPS(input_separate)'!A70</f>
        <v>64</v>
      </c>
      <c r="B70" s="81"/>
      <c r="C70" s="92">
        <f>'MPS(input_separate)'!C70</f>
        <v>0</v>
      </c>
    </row>
    <row r="71" spans="1:3" x14ac:dyDescent="0.15">
      <c r="A71" s="93">
        <f>'MPS(input_separate)'!A71</f>
        <v>65</v>
      </c>
      <c r="B71" s="81"/>
      <c r="C71" s="92">
        <f>'MPS(input_separate)'!C71</f>
        <v>0</v>
      </c>
    </row>
    <row r="72" spans="1:3" x14ac:dyDescent="0.15">
      <c r="A72" s="93">
        <f>'MPS(input_separate)'!A72</f>
        <v>66</v>
      </c>
      <c r="B72" s="81"/>
      <c r="C72" s="92">
        <f>'MPS(input_separate)'!C72</f>
        <v>0</v>
      </c>
    </row>
    <row r="73" spans="1:3" x14ac:dyDescent="0.15">
      <c r="A73" s="93">
        <f>'MPS(input_separate)'!A73</f>
        <v>67</v>
      </c>
      <c r="B73" s="81"/>
      <c r="C73" s="92">
        <f>'MPS(input_separate)'!C73</f>
        <v>0</v>
      </c>
    </row>
    <row r="74" spans="1:3" x14ac:dyDescent="0.15">
      <c r="A74" s="93">
        <f>'MPS(input_separate)'!A74</f>
        <v>68</v>
      </c>
      <c r="B74" s="81"/>
      <c r="C74" s="92">
        <f>'MPS(input_separate)'!C74</f>
        <v>0</v>
      </c>
    </row>
    <row r="75" spans="1:3" x14ac:dyDescent="0.15">
      <c r="A75" s="93">
        <f>'MPS(input_separate)'!A75</f>
        <v>69</v>
      </c>
      <c r="B75" s="81"/>
      <c r="C75" s="92">
        <f>'MPS(input_separate)'!C75</f>
        <v>0</v>
      </c>
    </row>
    <row r="76" spans="1:3" x14ac:dyDescent="0.15">
      <c r="A76" s="93">
        <f>'MPS(input_separate)'!A76</f>
        <v>70</v>
      </c>
      <c r="B76" s="81"/>
      <c r="C76" s="92">
        <f>'MPS(input_separate)'!C76</f>
        <v>0</v>
      </c>
    </row>
    <row r="77" spans="1:3" x14ac:dyDescent="0.15">
      <c r="A77" s="93">
        <f>'MPS(input_separate)'!A77</f>
        <v>71</v>
      </c>
      <c r="B77" s="81"/>
      <c r="C77" s="92">
        <f>'MPS(input_separate)'!C77</f>
        <v>0</v>
      </c>
    </row>
    <row r="78" spans="1:3" x14ac:dyDescent="0.15">
      <c r="A78" s="93">
        <f>'MPS(input_separate)'!A78</f>
        <v>72</v>
      </c>
      <c r="B78" s="81"/>
      <c r="C78" s="92">
        <f>'MPS(input_separate)'!C78</f>
        <v>0</v>
      </c>
    </row>
    <row r="79" spans="1:3" x14ac:dyDescent="0.15">
      <c r="A79" s="93">
        <f>'MPS(input_separate)'!A79</f>
        <v>73</v>
      </c>
      <c r="B79" s="81"/>
      <c r="C79" s="92">
        <f>'MPS(input_separate)'!C79</f>
        <v>0</v>
      </c>
    </row>
    <row r="80" spans="1:3" x14ac:dyDescent="0.15">
      <c r="A80" s="93">
        <f>'MPS(input_separate)'!A80</f>
        <v>74</v>
      </c>
      <c r="B80" s="81"/>
      <c r="C80" s="92">
        <f>'MPS(input_separate)'!C80</f>
        <v>0</v>
      </c>
    </row>
    <row r="81" spans="1:3" x14ac:dyDescent="0.15">
      <c r="A81" s="93">
        <f>'MPS(input_separate)'!A81</f>
        <v>75</v>
      </c>
      <c r="B81" s="81"/>
      <c r="C81" s="92">
        <f>'MPS(input_separate)'!C81</f>
        <v>0</v>
      </c>
    </row>
    <row r="82" spans="1:3" x14ac:dyDescent="0.15">
      <c r="A82" s="93">
        <f>'MPS(input_separate)'!A82</f>
        <v>76</v>
      </c>
      <c r="B82" s="81"/>
      <c r="C82" s="92">
        <f>'MPS(input_separate)'!C82</f>
        <v>0</v>
      </c>
    </row>
    <row r="83" spans="1:3" x14ac:dyDescent="0.15">
      <c r="A83" s="93">
        <f>'MPS(input_separate)'!A83</f>
        <v>77</v>
      </c>
      <c r="B83" s="81"/>
      <c r="C83" s="92">
        <f>'MPS(input_separate)'!C83</f>
        <v>0</v>
      </c>
    </row>
    <row r="84" spans="1:3" x14ac:dyDescent="0.15">
      <c r="A84" s="93">
        <f>'MPS(input_separate)'!A84</f>
        <v>78</v>
      </c>
      <c r="B84" s="81"/>
      <c r="C84" s="92">
        <f>'MPS(input_separate)'!C84</f>
        <v>0</v>
      </c>
    </row>
    <row r="85" spans="1:3" x14ac:dyDescent="0.15">
      <c r="A85" s="93">
        <f>'MPS(input_separate)'!A85</f>
        <v>79</v>
      </c>
      <c r="B85" s="81"/>
      <c r="C85" s="92">
        <f>'MPS(input_separate)'!C85</f>
        <v>0</v>
      </c>
    </row>
    <row r="86" spans="1:3" x14ac:dyDescent="0.15">
      <c r="A86" s="93">
        <f>'MPS(input_separate)'!A86</f>
        <v>80</v>
      </c>
      <c r="B86" s="81"/>
      <c r="C86" s="92">
        <f>'MPS(input_separate)'!C86</f>
        <v>0</v>
      </c>
    </row>
    <row r="87" spans="1:3" x14ac:dyDescent="0.15">
      <c r="A87" s="93">
        <f>'MPS(input_separate)'!A87</f>
        <v>81</v>
      </c>
      <c r="B87" s="81"/>
      <c r="C87" s="92">
        <f>'MPS(input_separate)'!C87</f>
        <v>0</v>
      </c>
    </row>
    <row r="88" spans="1:3" x14ac:dyDescent="0.15">
      <c r="A88" s="93">
        <f>'MPS(input_separate)'!A88</f>
        <v>82</v>
      </c>
      <c r="B88" s="81"/>
      <c r="C88" s="92">
        <f>'MPS(input_separate)'!C88</f>
        <v>0</v>
      </c>
    </row>
    <row r="89" spans="1:3" x14ac:dyDescent="0.15">
      <c r="A89" s="93">
        <f>'MPS(input_separate)'!A89</f>
        <v>83</v>
      </c>
      <c r="B89" s="81"/>
      <c r="C89" s="92">
        <f>'MPS(input_separate)'!C89</f>
        <v>0</v>
      </c>
    </row>
    <row r="90" spans="1:3" x14ac:dyDescent="0.15">
      <c r="A90" s="93">
        <f>'MPS(input_separate)'!A90</f>
        <v>84</v>
      </c>
      <c r="B90" s="81"/>
      <c r="C90" s="92">
        <f>'MPS(input_separate)'!C90</f>
        <v>0</v>
      </c>
    </row>
    <row r="91" spans="1:3" x14ac:dyDescent="0.15">
      <c r="A91" s="93">
        <f>'MPS(input_separate)'!A91</f>
        <v>85</v>
      </c>
      <c r="B91" s="81"/>
      <c r="C91" s="92">
        <f>'MPS(input_separate)'!C91</f>
        <v>0</v>
      </c>
    </row>
    <row r="92" spans="1:3" x14ac:dyDescent="0.15">
      <c r="A92" s="93">
        <f>'MPS(input_separate)'!A92</f>
        <v>86</v>
      </c>
      <c r="B92" s="81"/>
      <c r="C92" s="92">
        <f>'MPS(input_separate)'!C92</f>
        <v>0</v>
      </c>
    </row>
    <row r="93" spans="1:3" x14ac:dyDescent="0.15">
      <c r="A93" s="93">
        <f>'MPS(input_separate)'!A93</f>
        <v>87</v>
      </c>
      <c r="B93" s="81"/>
      <c r="C93" s="92">
        <f>'MPS(input_separate)'!C93</f>
        <v>0</v>
      </c>
    </row>
    <row r="94" spans="1:3" x14ac:dyDescent="0.15">
      <c r="A94" s="93">
        <f>'MPS(input_separate)'!A94</f>
        <v>88</v>
      </c>
      <c r="B94" s="81"/>
      <c r="C94" s="92">
        <f>'MPS(input_separate)'!C94</f>
        <v>0</v>
      </c>
    </row>
    <row r="95" spans="1:3" x14ac:dyDescent="0.15">
      <c r="A95" s="93">
        <f>'MPS(input_separate)'!A95</f>
        <v>89</v>
      </c>
      <c r="B95" s="81"/>
      <c r="C95" s="92">
        <f>'MPS(input_separate)'!C95</f>
        <v>0</v>
      </c>
    </row>
    <row r="96" spans="1:3" x14ac:dyDescent="0.15">
      <c r="A96" s="93">
        <f>'MPS(input_separate)'!A96</f>
        <v>90</v>
      </c>
      <c r="B96" s="81"/>
      <c r="C96" s="92">
        <f>'MPS(input_separate)'!C96</f>
        <v>0</v>
      </c>
    </row>
    <row r="97" spans="1:3" x14ac:dyDescent="0.15">
      <c r="A97" s="93">
        <f>'MPS(input_separate)'!A97</f>
        <v>91</v>
      </c>
      <c r="B97" s="81"/>
      <c r="C97" s="92">
        <f>'MPS(input_separate)'!C97</f>
        <v>0</v>
      </c>
    </row>
    <row r="98" spans="1:3" x14ac:dyDescent="0.15">
      <c r="A98" s="93">
        <f>'MPS(input_separate)'!A98</f>
        <v>92</v>
      </c>
      <c r="B98" s="81"/>
      <c r="C98" s="92">
        <f>'MPS(input_separate)'!C98</f>
        <v>0</v>
      </c>
    </row>
    <row r="99" spans="1:3" x14ac:dyDescent="0.15">
      <c r="A99" s="93">
        <f>'MPS(input_separate)'!A99</f>
        <v>93</v>
      </c>
      <c r="B99" s="81"/>
      <c r="C99" s="92">
        <f>'MPS(input_separate)'!C99</f>
        <v>0</v>
      </c>
    </row>
    <row r="100" spans="1:3" x14ac:dyDescent="0.15">
      <c r="A100" s="93">
        <f>'MPS(input_separate)'!A100</f>
        <v>94</v>
      </c>
      <c r="B100" s="81"/>
      <c r="C100" s="92">
        <f>'MPS(input_separate)'!C100</f>
        <v>0</v>
      </c>
    </row>
    <row r="101" spans="1:3" x14ac:dyDescent="0.15">
      <c r="A101" s="93">
        <f>'MPS(input_separate)'!A101</f>
        <v>95</v>
      </c>
      <c r="B101" s="81"/>
      <c r="C101" s="92">
        <f>'MPS(input_separate)'!C101</f>
        <v>0</v>
      </c>
    </row>
    <row r="102" spans="1:3" x14ac:dyDescent="0.15">
      <c r="A102" s="93">
        <f>'MPS(input_separate)'!A102</f>
        <v>96</v>
      </c>
      <c r="B102" s="81"/>
      <c r="C102" s="92">
        <f>'MPS(input_separate)'!C102</f>
        <v>0</v>
      </c>
    </row>
    <row r="103" spans="1:3" x14ac:dyDescent="0.15">
      <c r="A103" s="93">
        <f>'MPS(input_separate)'!A103</f>
        <v>97</v>
      </c>
      <c r="B103" s="81"/>
      <c r="C103" s="92">
        <f>'MPS(input_separate)'!C103</f>
        <v>0</v>
      </c>
    </row>
    <row r="104" spans="1:3" x14ac:dyDescent="0.15">
      <c r="A104" s="93">
        <f>'MPS(input_separate)'!A104</f>
        <v>98</v>
      </c>
      <c r="B104" s="81"/>
      <c r="C104" s="92">
        <f>'MPS(input_separate)'!C104</f>
        <v>0</v>
      </c>
    </row>
    <row r="105" spans="1:3" x14ac:dyDescent="0.15">
      <c r="A105" s="93">
        <f>'MPS(input_separate)'!A105</f>
        <v>99</v>
      </c>
      <c r="B105" s="81"/>
      <c r="C105" s="92">
        <f>'MPS(input_separate)'!C105</f>
        <v>0</v>
      </c>
    </row>
    <row r="106" spans="1:3" x14ac:dyDescent="0.15">
      <c r="A106" s="93">
        <f>'MPS(input_separate)'!A106</f>
        <v>100</v>
      </c>
      <c r="B106" s="81"/>
      <c r="C106" s="92">
        <f>'MPS(input_separate)'!C106</f>
        <v>0</v>
      </c>
    </row>
  </sheetData>
  <sheetProtection password="C7C3" sheet="1" objects="1" scenarios="1" formatCells="0" formatRows="0"/>
  <mergeCells count="1">
    <mergeCell ref="A5:A6"/>
  </mergeCells>
  <phoneticPr fontId="13"/>
  <pageMargins left="0.7" right="0.7" top="0.75" bottom="0.75" header="0.3" footer="0.3"/>
  <pageSetup paperSize="9" scale="77" orientation="portrait" r:id="rId1"/>
  <rowBreaks count="1" manualBreakCount="1">
    <brk id="56" max="16383" man="1"/>
  </rowBreaks>
  <ignoredErrors>
    <ignoredError sqref="C7:C106 A7:A106" unlocked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K41"/>
  <sheetViews>
    <sheetView showGridLines="0" view="pageBreakPreview" zoomScale="85" zoomScaleNormal="100" zoomScaleSheetLayoutView="85" workbookViewId="0"/>
  </sheetViews>
  <sheetFormatPr defaultColWidth="9" defaultRowHeight="14.25" x14ac:dyDescent="0.15"/>
  <cols>
    <col min="1" max="4" width="3.625" style="1" customWidth="1"/>
    <col min="5" max="5" width="47.125" style="1" customWidth="1"/>
    <col min="6" max="7" width="12.625" style="1" customWidth="1"/>
    <col min="8" max="8" width="10.875" style="1" customWidth="1"/>
    <col min="9" max="9" width="11.625" style="7" customWidth="1"/>
    <col min="10" max="16384" width="9" style="1"/>
  </cols>
  <sheetData>
    <row r="1" spans="1:11" ht="18" customHeight="1" x14ac:dyDescent="0.15">
      <c r="I1" s="12" t="str">
        <f>'MPS(input)'!K1</f>
        <v>Monitoring Spreadsheet: JCM_ID_AM013_ver01.0</v>
      </c>
    </row>
    <row r="2" spans="1:11" ht="18" customHeight="1" x14ac:dyDescent="0.15">
      <c r="I2" s="12" t="str">
        <f>'MPS(input)'!K2</f>
        <v>Reference Number:</v>
      </c>
    </row>
    <row r="3" spans="1:11" ht="27.75" customHeight="1" x14ac:dyDescent="0.15">
      <c r="A3" s="106" t="s">
        <v>115</v>
      </c>
      <c r="B3" s="106"/>
      <c r="C3" s="106"/>
      <c r="D3" s="106"/>
      <c r="E3" s="106"/>
      <c r="F3" s="106"/>
      <c r="G3" s="106"/>
      <c r="H3" s="106"/>
      <c r="I3" s="106"/>
    </row>
    <row r="4" spans="1:11" ht="11.25" customHeight="1" x14ac:dyDescent="0.15"/>
    <row r="5" spans="1:11" ht="18.75" customHeight="1" x14ac:dyDescent="0.15">
      <c r="A5" s="30" t="s">
        <v>52</v>
      </c>
      <c r="B5" s="31"/>
      <c r="C5" s="31"/>
      <c r="D5" s="31"/>
      <c r="E5" s="32"/>
      <c r="F5" s="33" t="s">
        <v>53</v>
      </c>
      <c r="G5" s="33" t="s">
        <v>54</v>
      </c>
      <c r="H5" s="33" t="s">
        <v>38</v>
      </c>
      <c r="I5" s="34" t="s">
        <v>0</v>
      </c>
    </row>
    <row r="6" spans="1:11" ht="18.75" customHeight="1" x14ac:dyDescent="0.15">
      <c r="A6" s="40"/>
      <c r="B6" s="35" t="s">
        <v>91</v>
      </c>
      <c r="C6" s="35"/>
      <c r="D6" s="35"/>
      <c r="E6" s="35"/>
      <c r="F6" s="13" t="s">
        <v>4</v>
      </c>
      <c r="G6" s="77">
        <f>G12-G14</f>
        <v>0</v>
      </c>
      <c r="H6" s="13" t="s">
        <v>7</v>
      </c>
      <c r="I6" s="14" t="s">
        <v>92</v>
      </c>
    </row>
    <row r="7" spans="1:11" ht="18.75" customHeight="1" x14ac:dyDescent="0.15">
      <c r="A7" s="30" t="s">
        <v>56</v>
      </c>
      <c r="B7" s="31"/>
      <c r="C7" s="31"/>
      <c r="D7" s="31"/>
      <c r="E7" s="32"/>
      <c r="F7" s="32"/>
      <c r="G7" s="32"/>
      <c r="H7" s="32"/>
      <c r="I7" s="33"/>
      <c r="J7" s="75"/>
      <c r="K7" s="75"/>
    </row>
    <row r="8" spans="1:11" ht="18.75" customHeight="1" x14ac:dyDescent="0.15">
      <c r="A8" s="41"/>
      <c r="B8" s="43" t="s">
        <v>93</v>
      </c>
      <c r="C8" s="37"/>
      <c r="D8" s="37"/>
      <c r="E8" s="37"/>
      <c r="F8" s="16"/>
      <c r="G8" s="19"/>
      <c r="H8" s="19"/>
      <c r="I8" s="20"/>
    </row>
    <row r="9" spans="1:11" ht="18.75" x14ac:dyDescent="0.15">
      <c r="A9" s="41"/>
      <c r="B9" s="44"/>
      <c r="C9" s="38" t="s">
        <v>17</v>
      </c>
      <c r="D9" s="38"/>
      <c r="E9" s="38"/>
      <c r="F9" s="16" t="s">
        <v>5</v>
      </c>
      <c r="G9" s="85"/>
      <c r="H9" s="86" t="s">
        <v>12</v>
      </c>
      <c r="I9" s="39" t="s">
        <v>94</v>
      </c>
    </row>
    <row r="10" spans="1:11" ht="18.75" x14ac:dyDescent="0.15">
      <c r="A10" s="42"/>
      <c r="B10" s="45"/>
      <c r="C10" s="107" t="s">
        <v>16</v>
      </c>
      <c r="D10" s="107"/>
      <c r="E10" s="107"/>
      <c r="F10" s="18" t="s">
        <v>11</v>
      </c>
      <c r="G10" s="84">
        <v>0.53300000000000003</v>
      </c>
      <c r="H10" s="83" t="s">
        <v>12</v>
      </c>
      <c r="I10" s="39" t="s">
        <v>95</v>
      </c>
    </row>
    <row r="11" spans="1:11" ht="18.75" customHeight="1" x14ac:dyDescent="0.15">
      <c r="A11" s="30" t="s">
        <v>57</v>
      </c>
      <c r="B11" s="32"/>
      <c r="C11" s="31"/>
      <c r="D11" s="33"/>
      <c r="E11" s="33"/>
      <c r="F11" s="33"/>
      <c r="G11" s="32"/>
      <c r="H11" s="32"/>
      <c r="I11" s="33"/>
    </row>
    <row r="12" spans="1:11" ht="18.75" customHeight="1" x14ac:dyDescent="0.15">
      <c r="A12" s="40"/>
      <c r="B12" s="35" t="s">
        <v>96</v>
      </c>
      <c r="C12" s="35"/>
      <c r="D12" s="35"/>
      <c r="E12" s="35"/>
      <c r="F12" s="13" t="s">
        <v>4</v>
      </c>
      <c r="G12" s="77">
        <f>SUMPRODUCT('MRS(input_separate)'!B7:B106,'MRS(input_separate)'!C7:C106)</f>
        <v>0</v>
      </c>
      <c r="H12" s="13" t="s">
        <v>7</v>
      </c>
      <c r="I12" s="15" t="s">
        <v>97</v>
      </c>
    </row>
    <row r="13" spans="1:11" ht="18.75" customHeight="1" x14ac:dyDescent="0.15">
      <c r="A13" s="30" t="s">
        <v>58</v>
      </c>
      <c r="B13" s="31"/>
      <c r="C13" s="31"/>
      <c r="D13" s="31"/>
      <c r="E13" s="32"/>
      <c r="F13" s="33"/>
      <c r="G13" s="32"/>
      <c r="H13" s="32"/>
      <c r="I13" s="33"/>
    </row>
    <row r="14" spans="1:11" ht="18.75" customHeight="1" x14ac:dyDescent="0.15">
      <c r="A14" s="40"/>
      <c r="B14" s="36" t="s">
        <v>98</v>
      </c>
      <c r="C14" s="36"/>
      <c r="D14" s="36"/>
      <c r="E14" s="36"/>
      <c r="F14" s="17" t="s">
        <v>4</v>
      </c>
      <c r="G14" s="13">
        <v>0</v>
      </c>
      <c r="H14" s="13" t="s">
        <v>7</v>
      </c>
      <c r="I14" s="15" t="s">
        <v>99</v>
      </c>
    </row>
    <row r="15" spans="1:11" x14ac:dyDescent="0.15">
      <c r="A15" s="2"/>
      <c r="B15" s="2"/>
      <c r="C15" s="2"/>
      <c r="D15" s="2"/>
      <c r="E15" s="2"/>
      <c r="F15" s="9"/>
      <c r="G15" s="8"/>
      <c r="H15" s="8"/>
      <c r="I15" s="3"/>
    </row>
    <row r="16" spans="1:11" x14ac:dyDescent="0.15">
      <c r="A16" s="2"/>
      <c r="B16" s="2"/>
      <c r="C16" s="2"/>
      <c r="D16" s="2"/>
      <c r="E16" s="2" t="s">
        <v>19</v>
      </c>
      <c r="F16" s="9"/>
      <c r="G16" s="8"/>
      <c r="H16" s="8"/>
      <c r="I16" s="3"/>
    </row>
    <row r="17" spans="1:9" ht="18.75" x14ac:dyDescent="0.15">
      <c r="A17" s="2"/>
      <c r="B17" s="2"/>
      <c r="C17" s="2"/>
      <c r="D17" s="2"/>
      <c r="E17" s="52" t="s">
        <v>100</v>
      </c>
      <c r="F17" s="9"/>
      <c r="G17" s="8"/>
      <c r="H17" s="8"/>
      <c r="I17" s="3"/>
    </row>
    <row r="18" spans="1:9" ht="46.5" x14ac:dyDescent="0.15">
      <c r="E18" s="46" t="s">
        <v>21</v>
      </c>
      <c r="F18" s="47" t="s">
        <v>20</v>
      </c>
      <c r="G18" s="48" t="s">
        <v>22</v>
      </c>
      <c r="H18" s="48" t="s">
        <v>23</v>
      </c>
    </row>
    <row r="19" spans="1:9" ht="36.75" customHeight="1" x14ac:dyDescent="0.15">
      <c r="E19" s="54" t="s">
        <v>18</v>
      </c>
      <c r="F19" s="55" t="s">
        <v>5</v>
      </c>
      <c r="G19" s="56">
        <v>0.61599999999999999</v>
      </c>
      <c r="H19" s="56">
        <v>0.53300000000000003</v>
      </c>
    </row>
    <row r="20" spans="1:9" ht="36.75" customHeight="1" x14ac:dyDescent="0.15">
      <c r="E20" s="54" t="s">
        <v>13</v>
      </c>
      <c r="F20" s="55" t="s">
        <v>5</v>
      </c>
      <c r="G20" s="56">
        <v>0.47699999999999998</v>
      </c>
      <c r="H20" s="56">
        <v>0.47699999999999998</v>
      </c>
    </row>
    <row r="21" spans="1:9" ht="36.75" customHeight="1" x14ac:dyDescent="0.15">
      <c r="E21" s="54" t="s">
        <v>14</v>
      </c>
      <c r="F21" s="55" t="s">
        <v>5</v>
      </c>
      <c r="G21" s="56">
        <v>0.66400000000000003</v>
      </c>
      <c r="H21" s="56">
        <v>0.53300000000000003</v>
      </c>
    </row>
    <row r="22" spans="1:9" ht="69.75" customHeight="1" x14ac:dyDescent="0.15">
      <c r="E22" s="54" t="s">
        <v>59</v>
      </c>
      <c r="F22" s="55" t="s">
        <v>5</v>
      </c>
      <c r="G22" s="56">
        <v>0.55500000000000005</v>
      </c>
      <c r="H22" s="56">
        <v>0.53300000000000003</v>
      </c>
    </row>
    <row r="23" spans="1:9" ht="36.75" customHeight="1" x14ac:dyDescent="0.15">
      <c r="E23" s="54" t="s">
        <v>60</v>
      </c>
      <c r="F23" s="55" t="s">
        <v>5</v>
      </c>
      <c r="G23" s="56">
        <v>0.55300000000000005</v>
      </c>
      <c r="H23" s="56">
        <v>0.53300000000000003</v>
      </c>
    </row>
    <row r="24" spans="1:9" ht="36.75" customHeight="1" x14ac:dyDescent="0.15">
      <c r="E24" s="54" t="s">
        <v>61</v>
      </c>
      <c r="F24" s="55" t="s">
        <v>5</v>
      </c>
      <c r="G24" s="56">
        <v>0.53200000000000003</v>
      </c>
      <c r="H24" s="56">
        <v>0.53200000000000003</v>
      </c>
    </row>
    <row r="25" spans="1:9" ht="36.75" customHeight="1" x14ac:dyDescent="0.15">
      <c r="E25" s="54" t="s">
        <v>62</v>
      </c>
      <c r="F25" s="55" t="s">
        <v>5</v>
      </c>
      <c r="G25" s="56">
        <v>0.66600000000000004</v>
      </c>
      <c r="H25" s="56">
        <v>0.53300000000000003</v>
      </c>
    </row>
    <row r="26" spans="1:9" ht="36.75" customHeight="1" x14ac:dyDescent="0.15">
      <c r="E26" s="54" t="s">
        <v>15</v>
      </c>
      <c r="F26" s="55" t="s">
        <v>5</v>
      </c>
      <c r="G26" s="56">
        <v>0.52700000000000002</v>
      </c>
      <c r="H26" s="56">
        <v>0.52700000000000002</v>
      </c>
    </row>
    <row r="27" spans="1:9" ht="36.75" customHeight="1" x14ac:dyDescent="0.15">
      <c r="E27" s="54" t="s">
        <v>63</v>
      </c>
      <c r="F27" s="55" t="s">
        <v>5</v>
      </c>
      <c r="G27" s="56">
        <v>0.49299999999999999</v>
      </c>
      <c r="H27" s="56">
        <v>0.49299999999999999</v>
      </c>
    </row>
    <row r="28" spans="1:9" ht="36.75" customHeight="1" x14ac:dyDescent="0.15">
      <c r="E28" s="54" t="s">
        <v>64</v>
      </c>
      <c r="F28" s="55" t="s">
        <v>5</v>
      </c>
      <c r="G28" s="56">
        <v>0.32500000000000001</v>
      </c>
      <c r="H28" s="56">
        <v>0.32500000000000001</v>
      </c>
    </row>
    <row r="29" spans="1:9" ht="36.75" customHeight="1" x14ac:dyDescent="0.15">
      <c r="E29" s="54" t="s">
        <v>65</v>
      </c>
      <c r="F29" s="55" t="s">
        <v>5</v>
      </c>
      <c r="G29" s="56">
        <v>0.32</v>
      </c>
      <c r="H29" s="56">
        <v>0.32</v>
      </c>
    </row>
    <row r="30" spans="1:9" ht="36.75" customHeight="1" x14ac:dyDescent="0.15">
      <c r="E30" s="54" t="s">
        <v>66</v>
      </c>
      <c r="F30" s="55" t="s">
        <v>5</v>
      </c>
      <c r="G30" s="56">
        <v>0.59299999999999997</v>
      </c>
      <c r="H30" s="56">
        <v>0.53300000000000003</v>
      </c>
    </row>
    <row r="31" spans="1:9" ht="36.75" customHeight="1" x14ac:dyDescent="0.15">
      <c r="E31" s="54" t="s">
        <v>67</v>
      </c>
      <c r="F31" s="55" t="s">
        <v>5</v>
      </c>
      <c r="G31" s="56">
        <v>0.51700000000000002</v>
      </c>
      <c r="H31" s="56">
        <v>0.51700000000000002</v>
      </c>
    </row>
    <row r="32" spans="1:9" ht="36.75" customHeight="1" x14ac:dyDescent="0.15">
      <c r="E32" s="54" t="s">
        <v>68</v>
      </c>
      <c r="F32" s="55" t="s">
        <v>5</v>
      </c>
      <c r="G32" s="56">
        <v>0.56100000000000005</v>
      </c>
      <c r="H32" s="56">
        <v>0.53300000000000003</v>
      </c>
    </row>
    <row r="33" spans="5:9" ht="36.75" customHeight="1" x14ac:dyDescent="0.15">
      <c r="E33" s="54" t="s">
        <v>69</v>
      </c>
      <c r="F33" s="55" t="s">
        <v>5</v>
      </c>
      <c r="G33" s="56">
        <v>0.50700000000000001</v>
      </c>
      <c r="H33" s="56">
        <v>0.50700000000000001</v>
      </c>
    </row>
    <row r="34" spans="5:9" ht="36.75" customHeight="1" x14ac:dyDescent="0.15">
      <c r="E34" s="57" t="s">
        <v>70</v>
      </c>
      <c r="F34" s="55" t="s">
        <v>5</v>
      </c>
      <c r="G34" s="58">
        <v>0.53300000000000003</v>
      </c>
      <c r="H34" s="58">
        <v>0.53300000000000003</v>
      </c>
    </row>
    <row r="35" spans="5:9" ht="36.75" customHeight="1" x14ac:dyDescent="0.15">
      <c r="E35" s="57" t="s">
        <v>71</v>
      </c>
      <c r="F35" s="55" t="s">
        <v>5</v>
      </c>
      <c r="G35" s="58">
        <v>0.53200000000000003</v>
      </c>
      <c r="H35" s="58">
        <v>0.53200000000000003</v>
      </c>
    </row>
    <row r="36" spans="5:9" ht="36.75" customHeight="1" x14ac:dyDescent="0.15">
      <c r="E36" s="57" t="s">
        <v>72</v>
      </c>
      <c r="F36" s="55" t="s">
        <v>5</v>
      </c>
      <c r="G36" s="58">
        <v>0.52300000000000002</v>
      </c>
      <c r="H36" s="58">
        <v>0.52300000000000002</v>
      </c>
    </row>
    <row r="37" spans="5:9" ht="36.75" customHeight="1" x14ac:dyDescent="0.15">
      <c r="E37" s="54" t="s">
        <v>73</v>
      </c>
      <c r="F37" s="55" t="s">
        <v>5</v>
      </c>
      <c r="G37" s="56">
        <v>0.52500000000000002</v>
      </c>
      <c r="H37" s="56">
        <v>0.52500000000000002</v>
      </c>
    </row>
    <row r="38" spans="5:9" s="26" customFormat="1" ht="36.75" customHeight="1" x14ac:dyDescent="0.15">
      <c r="E38" s="23"/>
      <c r="F38" s="24"/>
      <c r="G38" s="21"/>
      <c r="H38" s="21"/>
      <c r="I38" s="27"/>
    </row>
    <row r="39" spans="5:9" s="22" customFormat="1" ht="18.75" x14ac:dyDescent="0.15">
      <c r="E39" s="52" t="s">
        <v>101</v>
      </c>
      <c r="F39" s="24"/>
      <c r="G39" s="25"/>
      <c r="H39" s="21"/>
      <c r="I39" s="24"/>
    </row>
    <row r="40" spans="5:9" ht="36.75" customHeight="1" x14ac:dyDescent="0.15">
      <c r="E40" s="51" t="s">
        <v>16</v>
      </c>
      <c r="F40" s="49" t="s">
        <v>6</v>
      </c>
      <c r="G40" s="50">
        <v>0.53300000000000003</v>
      </c>
      <c r="H40" s="3"/>
    </row>
    <row r="41" spans="5:9" s="7" customFormat="1" x14ac:dyDescent="0.15">
      <c r="E41" s="2"/>
      <c r="F41" s="2"/>
      <c r="G41" s="2"/>
      <c r="H41" s="2"/>
    </row>
  </sheetData>
  <sheetProtection password="C7C3" sheet="1" objects="1" scenarios="1"/>
  <mergeCells count="2">
    <mergeCell ref="A3:I3"/>
    <mergeCell ref="C10:E10"/>
  </mergeCells>
  <phoneticPr fontId="13"/>
  <pageMargins left="0.70866141732283472" right="0.70866141732283472" top="0.74803149606299213" bottom="0.74803149606299213" header="0.31496062992125984" footer="0.31496062992125984"/>
  <pageSetup paperSize="9" scale="70"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MPS(input)</vt:lpstr>
      <vt:lpstr>MPS(input_separate)</vt:lpstr>
      <vt:lpstr>MPS(calc_process)</vt:lpstr>
      <vt:lpstr>MSS</vt:lpstr>
      <vt:lpstr>MRS(input)</vt:lpstr>
      <vt:lpstr>MRS(input_separate)</vt:lpstr>
      <vt:lpstr>MRS(calc_process)</vt:lpstr>
      <vt:lpstr>EF</vt:lpstr>
      <vt:lpstr>'MPS(calc_process)'!Print_Area</vt:lpstr>
      <vt:lpstr>'MPS(input)'!Print_Area</vt:lpstr>
      <vt:lpstr>'MPS(input_separate)'!Print_Area</vt:lpstr>
      <vt:lpstr>'MRS(calc_process)'!Print_Area</vt:lpstr>
      <vt:lpstr>'MRS(input)'!Print_Area</vt:lpstr>
      <vt:lpstr>'MRS(input_separate)'!Print_Area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2017-12-04T15:50:32Z</cp:lastPrinted>
  <dcterms:created xsi:type="dcterms:W3CDTF">2012-01-13T02:28:29Z</dcterms:created>
  <dcterms:modified xsi:type="dcterms:W3CDTF">2017-12-06T07:33:44Z</dcterms:modified>
</cp:coreProperties>
</file>