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20520" windowHeight="4800" tabRatio="587"/>
  </bookViews>
  <sheets>
    <sheet name="MPS(input)" sheetId="30" r:id="rId1"/>
    <sheet name="MPS(calc_process)" sheetId="31" r:id="rId2"/>
    <sheet name="MSS" sheetId="32" r:id="rId3"/>
    <sheet name="MRS(input)" sheetId="33" r:id="rId4"/>
    <sheet name="MRS(calc_process)" sheetId="34" r:id="rId5"/>
  </sheets>
  <definedNames>
    <definedName name="_xlnm.Print_Area" localSheetId="1">'MPS(calc_process)'!$A$1:$I$30</definedName>
    <definedName name="_xlnm.Print_Area" localSheetId="0">'MPS(input)'!$A$1:$K$31</definedName>
    <definedName name="_xlnm.Print_Area" localSheetId="4">'MRS(calc_process)'!$A$1:$I$30</definedName>
    <definedName name="_xlnm.Print_Area" localSheetId="3">'MRS(input)'!$A$1:$L$31</definedName>
  </definedNames>
  <calcPr calcId="145621"/>
</workbook>
</file>

<file path=xl/calcChain.xml><?xml version="1.0" encoding="utf-8"?>
<calcChain xmlns="http://schemas.openxmlformats.org/spreadsheetml/2006/main">
  <c r="F22" i="33" l="1"/>
  <c r="F21" i="33"/>
  <c r="F20" i="33"/>
  <c r="F19" i="33"/>
  <c r="F18" i="33"/>
  <c r="K22" i="33"/>
  <c r="K21" i="33"/>
  <c r="K20" i="33"/>
  <c r="K19" i="33"/>
  <c r="K18" i="33"/>
  <c r="H22" i="33"/>
  <c r="H21" i="33"/>
  <c r="H20" i="33"/>
  <c r="H19" i="33"/>
  <c r="H18" i="33"/>
  <c r="L2" i="33"/>
  <c r="L1" i="33"/>
  <c r="I2" i="34"/>
  <c r="I1" i="34"/>
  <c r="G26" i="34"/>
  <c r="G25" i="34"/>
  <c r="G24" i="34"/>
  <c r="G23" i="34"/>
  <c r="G20" i="34"/>
  <c r="G19" i="34"/>
  <c r="G18" i="34"/>
  <c r="G17" i="34"/>
  <c r="G16" i="34"/>
  <c r="G15" i="34"/>
  <c r="G14" i="34"/>
  <c r="G13" i="34"/>
  <c r="G9" i="34"/>
  <c r="G8" i="34"/>
  <c r="C2" i="32"/>
  <c r="C1" i="32"/>
  <c r="G12" i="31"/>
  <c r="G22" i="34" l="1"/>
  <c r="G12" i="34"/>
  <c r="G11" i="34" s="1"/>
  <c r="G6" i="34" s="1"/>
  <c r="D26" i="33" s="1"/>
  <c r="I2" i="31" l="1"/>
  <c r="G15" i="31" l="1"/>
  <c r="G19" i="31" l="1"/>
  <c r="G18" i="31" l="1"/>
  <c r="G26" i="31" l="1"/>
  <c r="G25" i="31"/>
  <c r="G24" i="31"/>
  <c r="G23" i="31"/>
  <c r="G9" i="31"/>
  <c r="G8" i="31"/>
  <c r="G20" i="31"/>
  <c r="G17" i="31"/>
  <c r="G16" i="31"/>
  <c r="G14" i="31"/>
  <c r="G13" i="31"/>
  <c r="G11" i="31" l="1"/>
  <c r="G22" i="31"/>
  <c r="G6" i="31" l="1"/>
  <c r="B26" i="30" s="1"/>
  <c r="I1" i="31"/>
</calcChain>
</file>

<file path=xl/sharedStrings.xml><?xml version="1.0" encoding="utf-8"?>
<sst xmlns="http://schemas.openxmlformats.org/spreadsheetml/2006/main" count="420" uniqueCount="164">
  <si>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</si>
  <si>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</si>
  <si>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</si>
  <si>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</si>
  <si>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</si>
  <si>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</si>
  <si>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</si>
  <si>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</si>
  <si>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</si>
  <si>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[Monitoring option]</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</si>
  <si>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</si>
  <si>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</si>
  <si>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</si>
  <si>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</si>
  <si>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</si>
  <si>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</si>
  <si>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</si>
  <si>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</si>
  <si>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</si>
  <si>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</si>
  <si>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</si>
  <si>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</si>
  <si>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</si>
  <si>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</si>
  <si>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</si>
  <si>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</si>
  <si>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</si>
  <si>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</si>
  <si>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</si>
  <si>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</si>
  <si>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t>Option B</t>
    <phoneticPr fontId="2"/>
  </si>
  <si>
    <t>Option A</t>
    <phoneticPr fontId="2"/>
  </si>
  <si>
    <t>Option C</t>
    <phoneticPr fontId="2"/>
  </si>
  <si>
    <t>(1)</t>
    <phoneticPr fontId="2"/>
  </si>
  <si>
    <t>(2)</t>
  </si>
  <si>
    <t>(3)</t>
  </si>
  <si>
    <t>MWh/p</t>
    <phoneticPr fontId="2"/>
  </si>
  <si>
    <t>h/p</t>
    <phoneticPr fontId="2"/>
  </si>
  <si>
    <t>L/p</t>
    <phoneticPr fontId="2"/>
  </si>
  <si>
    <t>Option C</t>
    <phoneticPr fontId="2"/>
  </si>
  <si>
    <t>monitored data</t>
    <phoneticPr fontId="2"/>
  </si>
  <si>
    <t>Monitored continuously and recorded monthly</t>
    <phoneticPr fontId="2"/>
  </si>
  <si>
    <t>Net calorific value of diesel</t>
    <phoneticPr fontId="2"/>
  </si>
  <si>
    <t>Weighted average density of diesel</t>
    <phoneticPr fontId="2"/>
  </si>
  <si>
    <t>L/h</t>
    <phoneticPr fontId="2"/>
  </si>
  <si>
    <t>kg/L</t>
    <phoneticPr fontId="2"/>
  </si>
  <si>
    <t>TJ/Gg</t>
    <phoneticPr fontId="2"/>
  </si>
  <si>
    <t>The most recent value available at the time of validation is applied and fixed for the monitoring period thereafter. The data is sourced from “Emission Factors of Electricity Interconnection Systems”, National Committee on Clean Development Mechanism Indonesian DNA for CDM unless otherwise instructed by the Joint Committee.</t>
    <phoneticPr fontId="2"/>
  </si>
  <si>
    <t>IPCC default values provided in table 1.2 of Ch.1 Vol.2 of 2006 IPCC Guidelines on National GHG Inventories. Lower value is applied.</t>
    <phoneticPr fontId="2"/>
  </si>
  <si>
    <t>IPCC default values provided in table 1.4 of Ch.1 Vol.2 of 2006 IPCC Guidelines on National GHG Inventories. Lower value is applied.</t>
    <phoneticPr fontId="2"/>
  </si>
  <si>
    <t>n/a</t>
    <phoneticPr fontId="2"/>
  </si>
  <si>
    <t>MWh/p</t>
    <phoneticPr fontId="2"/>
  </si>
  <si>
    <t>h/p</t>
    <phoneticPr fontId="2"/>
  </si>
  <si>
    <t>Electricity</t>
    <phoneticPr fontId="2"/>
  </si>
  <si>
    <t>Weighted average density of diesel</t>
    <phoneticPr fontId="2"/>
  </si>
  <si>
    <t>Net calorific value of diesel</t>
    <phoneticPr fontId="2"/>
  </si>
  <si>
    <t>TJ/Gg</t>
    <phoneticPr fontId="2"/>
  </si>
  <si>
    <t>L/h</t>
    <phoneticPr fontId="2"/>
  </si>
  <si>
    <t>kg/L</t>
    <phoneticPr fontId="2"/>
  </si>
  <si>
    <t>Diesel</t>
    <phoneticPr fontId="2"/>
  </si>
  <si>
    <t>L/p</t>
    <phoneticPr fontId="2"/>
  </si>
  <si>
    <t>Monitored daily and recorded monthly</t>
    <phoneticPr fontId="2"/>
  </si>
  <si>
    <t>(6)</t>
    <phoneticPr fontId="2"/>
  </si>
  <si>
    <t>(4)</t>
    <phoneticPr fontId="2"/>
  </si>
  <si>
    <t>(5)</t>
    <phoneticPr fontId="2"/>
  </si>
  <si>
    <t>TJ/Gg</t>
    <phoneticPr fontId="2"/>
  </si>
  <si>
    <t xml:space="preserve">a) Values provided by the fuel supplier in invoices, or
b) Regional or national default value. </t>
    <phoneticPr fontId="2"/>
  </si>
  <si>
    <t>Specification of generator.
Manufacturer’s data.
If more than one diesel generators are equipped at the project BTS, the most efficient value among the design efficiency of the equipped diesel generators is adopted for the calculation of the reference emissions.</t>
    <phoneticPr fontId="2"/>
  </si>
  <si>
    <t>[Option A]
Recorded monthly
[Option B]
Monitored continuously and recorded monthly</t>
    <phoneticPr fontId="2"/>
  </si>
  <si>
    <t>Monitoring Plan Sheet (Input Sheet) [Attachment to Project Design Document]</t>
    <phoneticPr fontId="2"/>
  </si>
  <si>
    <t>Monitoring Plan Sheet (Calculation Process Sheet) [Attachment to Project Design Document]</t>
    <phoneticPr fontId="2"/>
  </si>
  <si>
    <t>Monitoring Spreadsheet: JCM_ID_AM014_ver01.0</t>
    <phoneticPr fontId="2"/>
  </si>
  <si>
    <t>Reference Number:</t>
    <phoneticPr fontId="2"/>
  </si>
  <si>
    <r>
      <t xml:space="preserve">Table 1: Parameters to be monitored </t>
    </r>
    <r>
      <rPr>
        <b/>
        <i/>
        <sz val="11"/>
        <color indexed="8"/>
        <rFont val="Arial"/>
        <family val="2"/>
      </rPr>
      <t>ex post</t>
    </r>
    <phoneticPr fontId="2"/>
  </si>
  <si>
    <r>
      <t>EC</t>
    </r>
    <r>
      <rPr>
        <vertAlign val="subscript"/>
        <sz val="11"/>
        <rFont val="Arial"/>
        <family val="2"/>
      </rPr>
      <t>i,grid,p</t>
    </r>
    <phoneticPr fontId="2"/>
  </si>
  <si>
    <r>
      <t xml:space="preserve">The amount of grid electricity consumed at </t>
    </r>
    <r>
      <rPr>
        <i/>
        <sz val="11"/>
        <rFont val="Arial"/>
        <family val="2"/>
      </rPr>
      <t>BTSi</t>
    </r>
    <r>
      <rPr>
        <sz val="11"/>
        <rFont val="Arial"/>
        <family val="2"/>
      </rPr>
      <t xml:space="preserve"> during the period </t>
    </r>
    <r>
      <rPr>
        <i/>
        <sz val="11"/>
        <rFont val="Arial"/>
        <family val="2"/>
      </rPr>
      <t>p</t>
    </r>
    <phoneticPr fontId="2"/>
  </si>
  <si>
    <r>
      <t>EC</t>
    </r>
    <r>
      <rPr>
        <vertAlign val="subscript"/>
        <sz val="11"/>
        <rFont val="Arial"/>
        <family val="2"/>
      </rPr>
      <t>i,diesel,p</t>
    </r>
    <phoneticPr fontId="2"/>
  </si>
  <si>
    <r>
      <t xml:space="preserve">The amount of electricity generated by the project diesel generator at </t>
    </r>
    <r>
      <rPr>
        <i/>
        <sz val="11"/>
        <rFont val="Arial"/>
        <family val="2"/>
      </rPr>
      <t xml:space="preserve">BTSi </t>
    </r>
    <r>
      <rPr>
        <sz val="11"/>
        <rFont val="Arial"/>
        <family val="2"/>
      </rPr>
      <t xml:space="preserve">during the period </t>
    </r>
    <r>
      <rPr>
        <i/>
        <sz val="11"/>
        <rFont val="Arial"/>
        <family val="2"/>
      </rPr>
      <t>p</t>
    </r>
    <phoneticPr fontId="2"/>
  </si>
  <si>
    <r>
      <t>EC</t>
    </r>
    <r>
      <rPr>
        <vertAlign val="subscript"/>
        <sz val="11"/>
        <rFont val="Arial"/>
        <family val="2"/>
      </rPr>
      <t>i,solar,p</t>
    </r>
    <phoneticPr fontId="2"/>
  </si>
  <si>
    <r>
      <t xml:space="preserve">The amount of electricity generated by the project solar PV system at </t>
    </r>
    <r>
      <rPr>
        <i/>
        <sz val="11"/>
        <rFont val="Arial"/>
        <family val="2"/>
      </rPr>
      <t xml:space="preserve">BTSi </t>
    </r>
    <r>
      <rPr>
        <sz val="11"/>
        <rFont val="Arial"/>
        <family val="2"/>
      </rPr>
      <t>during the period</t>
    </r>
    <r>
      <rPr>
        <i/>
        <sz val="11"/>
        <rFont val="Arial"/>
        <family val="2"/>
      </rPr>
      <t xml:space="preserve"> p</t>
    </r>
    <phoneticPr fontId="2"/>
  </si>
  <si>
    <r>
      <t>τ</t>
    </r>
    <r>
      <rPr>
        <vertAlign val="subscript"/>
        <sz val="11"/>
        <rFont val="Arial"/>
        <family val="2"/>
      </rPr>
      <t>i,p</t>
    </r>
    <phoneticPr fontId="2"/>
  </si>
  <si>
    <r>
      <t xml:space="preserve">Hours for which electricity is available from grid at </t>
    </r>
    <r>
      <rPr>
        <i/>
        <sz val="11"/>
        <rFont val="Arial"/>
        <family val="2"/>
      </rPr>
      <t xml:space="preserve">BTSi </t>
    </r>
    <r>
      <rPr>
        <sz val="11"/>
        <rFont val="Arial"/>
        <family val="2"/>
      </rPr>
      <t>during the period</t>
    </r>
    <r>
      <rPr>
        <i/>
        <sz val="11"/>
        <rFont val="Arial"/>
        <family val="2"/>
      </rPr>
      <t xml:space="preserve"> p</t>
    </r>
    <phoneticPr fontId="2"/>
  </si>
  <si>
    <r>
      <t>T</t>
    </r>
    <r>
      <rPr>
        <vertAlign val="subscript"/>
        <sz val="11"/>
        <rFont val="Arial"/>
        <family val="2"/>
      </rPr>
      <t>i,p</t>
    </r>
    <phoneticPr fontId="2"/>
  </si>
  <si>
    <r>
      <t xml:space="preserve">Total hours of operation of </t>
    </r>
    <r>
      <rPr>
        <i/>
        <sz val="11"/>
        <rFont val="Arial"/>
        <family val="2"/>
      </rPr>
      <t>BTSi</t>
    </r>
    <r>
      <rPr>
        <sz val="11"/>
        <rFont val="Arial"/>
        <family val="2"/>
      </rPr>
      <t xml:space="preserve"> during the period</t>
    </r>
    <r>
      <rPr>
        <i/>
        <sz val="11"/>
        <rFont val="Arial"/>
        <family val="2"/>
      </rPr>
      <t xml:space="preserve"> p</t>
    </r>
    <phoneticPr fontId="2"/>
  </si>
  <si>
    <r>
      <t>Total hours of operation of</t>
    </r>
    <r>
      <rPr>
        <i/>
        <sz val="11"/>
        <rFont val="Arial"/>
        <family val="2"/>
      </rPr>
      <t xml:space="preserve"> BTS</t>
    </r>
    <r>
      <rPr>
        <i/>
        <vertAlign val="subscript"/>
        <sz val="11"/>
        <rFont val="Arial"/>
        <family val="2"/>
      </rPr>
      <t xml:space="preserve">i </t>
    </r>
    <r>
      <rPr>
        <sz val="11"/>
        <rFont val="Arial"/>
        <family val="2"/>
      </rPr>
      <t xml:space="preserve">is determined based on the following calculation result:
</t>
    </r>
    <r>
      <rPr>
        <i/>
        <sz val="11"/>
        <rFont val="Arial"/>
        <family val="2"/>
      </rPr>
      <t>T</t>
    </r>
    <r>
      <rPr>
        <i/>
        <vertAlign val="subscript"/>
        <sz val="11"/>
        <rFont val="Arial"/>
        <family val="2"/>
      </rPr>
      <t xml:space="preserve">i,p </t>
    </r>
    <r>
      <rPr>
        <sz val="11"/>
        <rFont val="Arial"/>
        <family val="2"/>
      </rPr>
      <t xml:space="preserve">= </t>
    </r>
    <r>
      <rPr>
        <i/>
        <sz val="11"/>
        <rFont val="Arial"/>
        <family val="2"/>
      </rPr>
      <t>D</t>
    </r>
    <r>
      <rPr>
        <i/>
        <vertAlign val="subscript"/>
        <sz val="11"/>
        <rFont val="Arial"/>
        <family val="2"/>
      </rPr>
      <t xml:space="preserve">i,p </t>
    </r>
    <r>
      <rPr>
        <sz val="11"/>
        <rFont val="Arial"/>
        <family val="2"/>
      </rPr>
      <t>* 24
Where,
D</t>
    </r>
    <r>
      <rPr>
        <vertAlign val="subscript"/>
        <sz val="11"/>
        <rFont val="Arial"/>
        <family val="2"/>
      </rPr>
      <t>i,p</t>
    </r>
    <r>
      <rPr>
        <sz val="11"/>
        <rFont val="Arial"/>
        <family val="2"/>
      </rPr>
      <t xml:space="preserve"> = Days of operation of </t>
    </r>
    <r>
      <rPr>
        <i/>
        <sz val="11"/>
        <rFont val="Arial"/>
        <family val="2"/>
      </rPr>
      <t xml:space="preserve">BTSi </t>
    </r>
    <r>
      <rPr>
        <sz val="11"/>
        <rFont val="Arial"/>
        <family val="2"/>
      </rPr>
      <t xml:space="preserve">during the period </t>
    </r>
    <r>
      <rPr>
        <i/>
        <sz val="11"/>
        <rFont val="Arial"/>
        <family val="2"/>
      </rPr>
      <t xml:space="preserve">p
</t>
    </r>
    <r>
      <rPr>
        <sz val="11"/>
        <rFont val="Arial"/>
        <family val="2"/>
      </rPr>
      <t>D</t>
    </r>
    <r>
      <rPr>
        <vertAlign val="subscript"/>
        <sz val="11"/>
        <rFont val="Arial"/>
        <family val="2"/>
      </rPr>
      <t>i,p</t>
    </r>
    <r>
      <rPr>
        <sz val="11"/>
        <rFont val="Arial"/>
        <family val="2"/>
      </rPr>
      <t xml:space="preserve"> is counted as the actual number of days between starting date (DD/MM/YYYY) and end date (DD/MM/YYYY) of the monitoring period. If there are days on which BTS</t>
    </r>
    <r>
      <rPr>
        <vertAlign val="subscript"/>
        <sz val="11"/>
        <rFont val="Arial"/>
        <family val="2"/>
      </rPr>
      <t>i</t>
    </r>
    <r>
      <rPr>
        <sz val="11"/>
        <rFont val="Arial"/>
        <family val="2"/>
      </rPr>
      <t xml:space="preserve"> is not operating, the number of days should be subtracted from the total number of days monitored.</t>
    </r>
    <phoneticPr fontId="2"/>
  </si>
  <si>
    <r>
      <t>FC</t>
    </r>
    <r>
      <rPr>
        <vertAlign val="subscript"/>
        <sz val="11"/>
        <rFont val="Arial"/>
        <family val="2"/>
      </rPr>
      <t>i,diesel,p</t>
    </r>
    <phoneticPr fontId="2"/>
  </si>
  <si>
    <r>
      <t xml:space="preserve">The quantity of diesel consumed at </t>
    </r>
    <r>
      <rPr>
        <i/>
        <sz val="11"/>
        <rFont val="Arial"/>
        <family val="2"/>
      </rPr>
      <t xml:space="preserve">BTSi </t>
    </r>
    <r>
      <rPr>
        <sz val="11"/>
        <rFont val="Arial"/>
        <family val="2"/>
      </rPr>
      <t xml:space="preserve">during the period </t>
    </r>
    <r>
      <rPr>
        <i/>
        <sz val="11"/>
        <rFont val="Arial"/>
        <family val="2"/>
      </rPr>
      <t>p</t>
    </r>
    <phoneticPr fontId="2"/>
  </si>
  <si>
    <r>
      <t>[Option A]
Diesel consumption is determined by recording the quantity of the filled fuel which is refilled to fill up the tank at the project BTS</t>
    </r>
    <r>
      <rPr>
        <vertAlign val="subscript"/>
        <sz val="11"/>
        <rFont val="Arial"/>
        <family val="2"/>
      </rPr>
      <t>i</t>
    </r>
    <r>
      <rPr>
        <sz val="11"/>
        <rFont val="Arial"/>
        <family val="2"/>
      </rPr>
      <t>. 
[Option B] 
Measured with a flow meter, calibrated according to the national regulation.
For option B, flow meter is replaced or calibrated at an interval following the regulation in the country in which the flow meter is commonly used or according to the manufacturer's recommendation, unless a type approval, manufacturer's specification, or certification issued by an entity accredited under international/national standards for the flow meter has been prepared by the time of installation.</t>
    </r>
    <phoneticPr fontId="2"/>
  </si>
  <si>
    <r>
      <t xml:space="preserve">Table 2: Project-specific parameters to be fixed </t>
    </r>
    <r>
      <rPr>
        <b/>
        <i/>
        <sz val="11"/>
        <color indexed="8"/>
        <rFont val="Arial"/>
        <family val="2"/>
      </rPr>
      <t>ex ante</t>
    </r>
    <phoneticPr fontId="2"/>
  </si>
  <si>
    <r>
      <rPr>
        <sz val="11"/>
        <rFont val="Arial"/>
        <family val="2"/>
      </rPr>
      <t>φ</t>
    </r>
    <r>
      <rPr>
        <vertAlign val="subscript"/>
        <sz val="11"/>
        <rFont val="ＭＳ Ｐゴシック"/>
        <family val="3"/>
        <charset val="128"/>
      </rPr>
      <t>i</t>
    </r>
    <phoneticPr fontId="2"/>
  </si>
  <si>
    <r>
      <t>Design efficiency of diesel generator operated at the project BTS at the time of validation at 25% load to be installed at BTS</t>
    </r>
    <r>
      <rPr>
        <vertAlign val="subscript"/>
        <sz val="11"/>
        <rFont val="Arial"/>
        <family val="2"/>
      </rPr>
      <t xml:space="preserve">i </t>
    </r>
    <phoneticPr fontId="2"/>
  </si>
  <si>
    <r>
      <t>EF</t>
    </r>
    <r>
      <rPr>
        <vertAlign val="subscript"/>
        <sz val="11"/>
        <rFont val="Arial"/>
        <family val="2"/>
      </rPr>
      <t>grid</t>
    </r>
    <phoneticPr fontId="2"/>
  </si>
  <si>
    <r>
      <t>Grid CO</t>
    </r>
    <r>
      <rPr>
        <vertAlign val="subscript"/>
        <sz val="11"/>
        <rFont val="Arial"/>
        <family val="2"/>
      </rPr>
      <t>2</t>
    </r>
    <r>
      <rPr>
        <sz val="11"/>
        <rFont val="Arial"/>
        <family val="2"/>
      </rPr>
      <t xml:space="preserve"> emission factor</t>
    </r>
    <phoneticPr fontId="2"/>
  </si>
  <si>
    <r>
      <t>tCO</t>
    </r>
    <r>
      <rPr>
        <vertAlign val="subscript"/>
        <sz val="11"/>
        <rFont val="Arial"/>
        <family val="2"/>
      </rPr>
      <t>2</t>
    </r>
    <r>
      <rPr>
        <sz val="11"/>
        <rFont val="Arial"/>
        <family val="2"/>
      </rPr>
      <t>/MWh</t>
    </r>
    <phoneticPr fontId="2"/>
  </si>
  <si>
    <r>
      <t>ρ</t>
    </r>
    <r>
      <rPr>
        <vertAlign val="subscript"/>
        <sz val="11"/>
        <rFont val="Arial"/>
        <family val="2"/>
      </rPr>
      <t>diesel</t>
    </r>
    <phoneticPr fontId="2"/>
  </si>
  <si>
    <r>
      <t>NCV</t>
    </r>
    <r>
      <rPr>
        <vertAlign val="subscript"/>
        <sz val="11"/>
        <rFont val="Arial"/>
        <family val="2"/>
      </rPr>
      <t>diesel</t>
    </r>
    <phoneticPr fontId="2"/>
  </si>
  <si>
    <r>
      <t>EF</t>
    </r>
    <r>
      <rPr>
        <vertAlign val="subscript"/>
        <sz val="11"/>
        <rFont val="Arial"/>
        <family val="2"/>
      </rPr>
      <t>diesel</t>
    </r>
    <phoneticPr fontId="2"/>
  </si>
  <si>
    <r>
      <t>Diesel CO</t>
    </r>
    <r>
      <rPr>
        <vertAlign val="subscript"/>
        <sz val="11"/>
        <rFont val="Arial"/>
        <family val="2"/>
      </rPr>
      <t>2</t>
    </r>
    <r>
      <rPr>
        <sz val="11"/>
        <rFont val="Arial"/>
        <family val="2"/>
      </rPr>
      <t xml:space="preserve"> emission factor</t>
    </r>
    <phoneticPr fontId="2"/>
  </si>
  <si>
    <r>
      <t>kgCO</t>
    </r>
    <r>
      <rPr>
        <vertAlign val="subscript"/>
        <sz val="11"/>
        <rFont val="Arial"/>
        <family val="2"/>
      </rPr>
      <t>2</t>
    </r>
    <r>
      <rPr>
        <sz val="11"/>
        <rFont val="Arial"/>
        <family val="2"/>
      </rPr>
      <t>/TJ</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</si>
  <si>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</si>
  <si>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</si>
  <si>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theme="1"/>
        <rFont val="Arial"/>
        <family val="2"/>
      </rPr>
      <t>2</t>
    </r>
    <r>
      <rPr>
        <sz val="11"/>
        <color theme="1"/>
        <rFont val="Arial"/>
        <family val="2"/>
      </rPr>
      <t>/p</t>
    </r>
    <phoneticPr fontId="2"/>
  </si>
  <si>
    <r>
      <t xml:space="preserve">Emission reductions during the period </t>
    </r>
    <r>
      <rPr>
        <i/>
        <sz val="11"/>
        <color theme="1"/>
        <rFont val="Arial"/>
        <family val="2"/>
      </rPr>
      <t>p</t>
    </r>
    <phoneticPr fontId="2"/>
  </si>
  <si>
    <r>
      <t>tCO</t>
    </r>
    <r>
      <rPr>
        <vertAlign val="subscript"/>
        <sz val="11"/>
        <color theme="1"/>
        <rFont val="Arial"/>
        <family val="2"/>
      </rPr>
      <t>2</t>
    </r>
    <r>
      <rPr>
        <sz val="11"/>
        <color theme="1"/>
        <rFont val="Arial"/>
        <family val="2"/>
      </rPr>
      <t>/p</t>
    </r>
    <phoneticPr fontId="2"/>
  </si>
  <si>
    <r>
      <t>ER</t>
    </r>
    <r>
      <rPr>
        <vertAlign val="subscript"/>
        <sz val="11"/>
        <color theme="1"/>
        <rFont val="Arial"/>
        <family val="2"/>
      </rPr>
      <t>p</t>
    </r>
    <phoneticPr fontId="2"/>
  </si>
  <si>
    <r>
      <t>NCV</t>
    </r>
    <r>
      <rPr>
        <vertAlign val="subscript"/>
        <sz val="11"/>
        <color indexed="8"/>
        <rFont val="Arial"/>
        <family val="2"/>
      </rPr>
      <t>diesel</t>
    </r>
    <phoneticPr fontId="2"/>
  </si>
  <si>
    <r>
      <t>Diesel CO</t>
    </r>
    <r>
      <rPr>
        <vertAlign val="subscript"/>
        <sz val="11"/>
        <rFont val="Arial"/>
        <family val="2"/>
      </rPr>
      <t>2</t>
    </r>
    <r>
      <rPr>
        <sz val="11"/>
        <rFont val="Arial"/>
        <family val="2"/>
      </rPr>
      <t xml:space="preserve"> emission factor </t>
    </r>
    <phoneticPr fontId="2"/>
  </si>
  <si>
    <r>
      <t>kgCO</t>
    </r>
    <r>
      <rPr>
        <vertAlign val="subscript"/>
        <sz val="11"/>
        <rFont val="Arial"/>
        <family val="2"/>
      </rPr>
      <t>2</t>
    </r>
    <r>
      <rPr>
        <sz val="11"/>
        <rFont val="Arial"/>
        <family val="2"/>
      </rPr>
      <t>/TJ</t>
    </r>
    <phoneticPr fontId="2"/>
  </si>
  <si>
    <r>
      <t>EF</t>
    </r>
    <r>
      <rPr>
        <vertAlign val="subscript"/>
        <sz val="11"/>
        <color indexed="8"/>
        <rFont val="Arial"/>
        <family val="2"/>
      </rPr>
      <t>diesel</t>
    </r>
    <phoneticPr fontId="2"/>
  </si>
  <si>
    <r>
      <t xml:space="preserve">Reference emissions during the period </t>
    </r>
    <r>
      <rPr>
        <i/>
        <sz val="11"/>
        <color theme="1"/>
        <rFont val="Arial"/>
        <family val="2"/>
      </rPr>
      <t>p</t>
    </r>
    <phoneticPr fontId="2"/>
  </si>
  <si>
    <r>
      <t>RE</t>
    </r>
    <r>
      <rPr>
        <vertAlign val="subscript"/>
        <sz val="11"/>
        <color theme="1"/>
        <rFont val="Arial"/>
        <family val="2"/>
      </rPr>
      <t>p</t>
    </r>
    <phoneticPr fontId="2"/>
  </si>
  <si>
    <r>
      <t xml:space="preserve">Total electricity consumption at </t>
    </r>
    <r>
      <rPr>
        <i/>
        <sz val="11"/>
        <color indexed="8"/>
        <rFont val="Arial"/>
        <family val="2"/>
      </rPr>
      <t xml:space="preserve">BTSi </t>
    </r>
    <r>
      <rPr>
        <sz val="11"/>
        <color indexed="8"/>
        <rFont val="Arial"/>
        <family val="2"/>
      </rPr>
      <t xml:space="preserve">during the period </t>
    </r>
    <r>
      <rPr>
        <i/>
        <sz val="11"/>
        <color indexed="8"/>
        <rFont val="Arial"/>
        <family val="2"/>
      </rPr>
      <t>p</t>
    </r>
    <phoneticPr fontId="2"/>
  </si>
  <si>
    <r>
      <t>EC</t>
    </r>
    <r>
      <rPr>
        <vertAlign val="subscript"/>
        <sz val="11"/>
        <color theme="1"/>
        <rFont val="Arial"/>
        <family val="2"/>
      </rPr>
      <t>i,p</t>
    </r>
    <phoneticPr fontId="2"/>
  </si>
  <si>
    <r>
      <t xml:space="preserve">The amount of grid electricity consumed at </t>
    </r>
    <r>
      <rPr>
        <i/>
        <sz val="11"/>
        <color indexed="8"/>
        <rFont val="Arial"/>
        <family val="2"/>
      </rPr>
      <t xml:space="preserve">BTSi </t>
    </r>
    <r>
      <rPr>
        <sz val="11"/>
        <color indexed="8"/>
        <rFont val="Arial"/>
        <family val="2"/>
      </rPr>
      <t xml:space="preserve">during the period </t>
    </r>
    <r>
      <rPr>
        <i/>
        <sz val="11"/>
        <color indexed="8"/>
        <rFont val="Arial"/>
        <family val="2"/>
      </rPr>
      <t>p</t>
    </r>
    <phoneticPr fontId="2"/>
  </si>
  <si>
    <r>
      <t>EC</t>
    </r>
    <r>
      <rPr>
        <vertAlign val="subscript"/>
        <sz val="11"/>
        <color theme="1"/>
        <rFont val="Arial"/>
        <family val="2"/>
      </rPr>
      <t>i,grid,p</t>
    </r>
    <phoneticPr fontId="2"/>
  </si>
  <si>
    <r>
      <t>The amount of electricity generated by the project diesel generator at</t>
    </r>
    <r>
      <rPr>
        <i/>
        <sz val="11"/>
        <color indexed="8"/>
        <rFont val="Arial"/>
        <family val="2"/>
      </rPr>
      <t xml:space="preserve"> BTSi </t>
    </r>
    <r>
      <rPr>
        <sz val="11"/>
        <color indexed="8"/>
        <rFont val="Arial"/>
        <family val="2"/>
      </rPr>
      <t>during the period</t>
    </r>
    <r>
      <rPr>
        <i/>
        <sz val="11"/>
        <color indexed="8"/>
        <rFont val="Arial"/>
        <family val="2"/>
      </rPr>
      <t xml:space="preserve"> p</t>
    </r>
    <phoneticPr fontId="2"/>
  </si>
  <si>
    <r>
      <t>EC</t>
    </r>
    <r>
      <rPr>
        <vertAlign val="subscript"/>
        <sz val="11"/>
        <color theme="1"/>
        <rFont val="Arial"/>
        <family val="2"/>
      </rPr>
      <t>i,diesel,p</t>
    </r>
    <phoneticPr fontId="2"/>
  </si>
  <si>
    <r>
      <t xml:space="preserve">The amount of electricity generated by the project solar PV system at </t>
    </r>
    <r>
      <rPr>
        <i/>
        <sz val="11"/>
        <color indexed="8"/>
        <rFont val="Arial"/>
        <family val="2"/>
      </rPr>
      <t>BTSi</t>
    </r>
    <r>
      <rPr>
        <sz val="11"/>
        <color indexed="8"/>
        <rFont val="Arial"/>
        <family val="2"/>
      </rPr>
      <t xml:space="preserve"> during the period</t>
    </r>
    <r>
      <rPr>
        <i/>
        <sz val="11"/>
        <color indexed="8"/>
        <rFont val="Arial"/>
        <family val="2"/>
      </rPr>
      <t xml:space="preserve"> p</t>
    </r>
    <phoneticPr fontId="2"/>
  </si>
  <si>
    <r>
      <t>EC</t>
    </r>
    <r>
      <rPr>
        <vertAlign val="subscript"/>
        <sz val="11"/>
        <color theme="1"/>
        <rFont val="Arial"/>
        <family val="2"/>
      </rPr>
      <t>i,solar,p</t>
    </r>
    <phoneticPr fontId="2"/>
  </si>
  <si>
    <r>
      <t xml:space="preserve">Hours for which electricity is available from grid at </t>
    </r>
    <r>
      <rPr>
        <i/>
        <sz val="11"/>
        <color indexed="8"/>
        <rFont val="Arial"/>
        <family val="2"/>
      </rPr>
      <t>BTSi</t>
    </r>
    <r>
      <rPr>
        <sz val="11"/>
        <color indexed="8"/>
        <rFont val="Arial"/>
        <family val="2"/>
      </rPr>
      <t xml:space="preserve"> during the period </t>
    </r>
    <r>
      <rPr>
        <i/>
        <sz val="11"/>
        <color indexed="8"/>
        <rFont val="Arial"/>
        <family val="2"/>
      </rPr>
      <t>p</t>
    </r>
    <phoneticPr fontId="2"/>
  </si>
  <si>
    <r>
      <t xml:space="preserve">Total hours of operation of </t>
    </r>
    <r>
      <rPr>
        <i/>
        <sz val="11"/>
        <color indexed="8"/>
        <rFont val="Arial"/>
        <family val="2"/>
      </rPr>
      <t xml:space="preserve">BTSi </t>
    </r>
    <r>
      <rPr>
        <sz val="11"/>
        <color indexed="8"/>
        <rFont val="Arial"/>
        <family val="2"/>
      </rPr>
      <t>during the period</t>
    </r>
    <r>
      <rPr>
        <i/>
        <sz val="11"/>
        <color indexed="8"/>
        <rFont val="Arial"/>
        <family val="2"/>
      </rPr>
      <t xml:space="preserve"> p </t>
    </r>
    <phoneticPr fontId="2"/>
  </si>
  <si>
    <r>
      <t>T</t>
    </r>
    <r>
      <rPr>
        <vertAlign val="subscript"/>
        <sz val="11"/>
        <color theme="1"/>
        <rFont val="Arial"/>
        <family val="2"/>
      </rPr>
      <t>i,p</t>
    </r>
    <phoneticPr fontId="2"/>
  </si>
  <si>
    <r>
      <t>Grid CO</t>
    </r>
    <r>
      <rPr>
        <vertAlign val="subscript"/>
        <sz val="11"/>
        <color indexed="8"/>
        <rFont val="Arial"/>
        <family val="2"/>
      </rPr>
      <t>2</t>
    </r>
    <r>
      <rPr>
        <sz val="11"/>
        <color indexed="8"/>
        <rFont val="Arial"/>
        <family val="2"/>
      </rPr>
      <t xml:space="preserve"> emission factor</t>
    </r>
    <phoneticPr fontId="2"/>
  </si>
  <si>
    <r>
      <t>tCO</t>
    </r>
    <r>
      <rPr>
        <vertAlign val="subscript"/>
        <sz val="11"/>
        <color theme="1"/>
        <rFont val="Arial"/>
        <family val="2"/>
      </rPr>
      <t>2</t>
    </r>
    <r>
      <rPr>
        <sz val="11"/>
        <color theme="1"/>
        <rFont val="Arial"/>
        <family val="2"/>
      </rPr>
      <t>/MWh</t>
    </r>
    <phoneticPr fontId="2"/>
  </si>
  <si>
    <r>
      <t>EF</t>
    </r>
    <r>
      <rPr>
        <vertAlign val="subscript"/>
        <sz val="11"/>
        <color theme="1"/>
        <rFont val="Arial"/>
        <family val="2"/>
      </rPr>
      <t>grid</t>
    </r>
    <phoneticPr fontId="2"/>
  </si>
  <si>
    <r>
      <t>φ</t>
    </r>
    <r>
      <rPr>
        <vertAlign val="subscript"/>
        <sz val="11"/>
        <color theme="1"/>
        <rFont val="Arial"/>
        <family val="2"/>
      </rPr>
      <t>i</t>
    </r>
    <phoneticPr fontId="2"/>
  </si>
  <si>
    <r>
      <t>ρ</t>
    </r>
    <r>
      <rPr>
        <vertAlign val="subscript"/>
        <sz val="11"/>
        <color theme="1"/>
        <rFont val="Arial"/>
        <family val="2"/>
      </rPr>
      <t>diesel</t>
    </r>
    <phoneticPr fontId="2"/>
  </si>
  <si>
    <r>
      <t xml:space="preserve">Project emissions during the period </t>
    </r>
    <r>
      <rPr>
        <i/>
        <sz val="11"/>
        <color theme="1"/>
        <rFont val="Arial"/>
        <family val="2"/>
      </rPr>
      <t>p</t>
    </r>
    <phoneticPr fontId="2"/>
  </si>
  <si>
    <r>
      <t>tCO</t>
    </r>
    <r>
      <rPr>
        <vertAlign val="subscript"/>
        <sz val="11"/>
        <color theme="1"/>
        <rFont val="Arial"/>
        <family val="2"/>
      </rPr>
      <t>2</t>
    </r>
    <r>
      <rPr>
        <sz val="11"/>
        <color theme="1"/>
        <rFont val="Arial"/>
        <family val="2"/>
      </rPr>
      <t>/p</t>
    </r>
    <phoneticPr fontId="2"/>
  </si>
  <si>
    <r>
      <t>PE</t>
    </r>
    <r>
      <rPr>
        <vertAlign val="subscript"/>
        <sz val="11"/>
        <color theme="1"/>
        <rFont val="Arial"/>
        <family val="2"/>
      </rPr>
      <t>p</t>
    </r>
    <phoneticPr fontId="2"/>
  </si>
  <si>
    <r>
      <t xml:space="preserve">The amount of grid electricity consumed at </t>
    </r>
    <r>
      <rPr>
        <i/>
        <sz val="11"/>
        <color indexed="8"/>
        <rFont val="Arial"/>
        <family val="2"/>
      </rPr>
      <t>BTS</t>
    </r>
    <r>
      <rPr>
        <i/>
        <vertAlign val="subscript"/>
        <sz val="11"/>
        <color indexed="8"/>
        <rFont val="Arial"/>
        <family val="2"/>
      </rPr>
      <t>i</t>
    </r>
    <r>
      <rPr>
        <sz val="11"/>
        <color indexed="8"/>
        <rFont val="Arial"/>
        <family val="2"/>
      </rPr>
      <t xml:space="preserve"> during the period</t>
    </r>
    <r>
      <rPr>
        <i/>
        <sz val="11"/>
        <color indexed="8"/>
        <rFont val="Arial"/>
        <family val="2"/>
      </rPr>
      <t xml:space="preserve"> p</t>
    </r>
    <phoneticPr fontId="2"/>
  </si>
  <si>
    <r>
      <t xml:space="preserve">The quantity of diesel consumed at </t>
    </r>
    <r>
      <rPr>
        <i/>
        <sz val="11"/>
        <color indexed="8"/>
        <rFont val="Arial"/>
        <family val="2"/>
      </rPr>
      <t>BTS</t>
    </r>
    <r>
      <rPr>
        <i/>
        <vertAlign val="subscript"/>
        <sz val="11"/>
        <color indexed="8"/>
        <rFont val="Arial"/>
        <family val="2"/>
      </rPr>
      <t xml:space="preserve">i </t>
    </r>
    <r>
      <rPr>
        <sz val="11"/>
        <color indexed="8"/>
        <rFont val="Arial"/>
        <family val="2"/>
      </rPr>
      <t xml:space="preserve">during the period </t>
    </r>
    <r>
      <rPr>
        <i/>
        <sz val="11"/>
        <color indexed="8"/>
        <rFont val="Arial"/>
        <family val="2"/>
      </rPr>
      <t>p</t>
    </r>
    <phoneticPr fontId="2"/>
  </si>
  <si>
    <r>
      <t>FC</t>
    </r>
    <r>
      <rPr>
        <vertAlign val="subscript"/>
        <sz val="11"/>
        <color indexed="8"/>
        <rFont val="Arial"/>
        <family val="2"/>
      </rPr>
      <t>i,diesel,p</t>
    </r>
    <phoneticPr fontId="2"/>
  </si>
  <si>
    <r>
      <t>Diesel CO</t>
    </r>
    <r>
      <rPr>
        <vertAlign val="subscript"/>
        <sz val="11"/>
        <color indexed="8"/>
        <rFont val="Arial"/>
        <family val="2"/>
      </rPr>
      <t xml:space="preserve">2 </t>
    </r>
    <r>
      <rPr>
        <sz val="11"/>
        <color indexed="8"/>
        <rFont val="Arial"/>
        <family val="2"/>
      </rPr>
      <t xml:space="preserve">emission factor </t>
    </r>
    <phoneticPr fontId="2"/>
  </si>
  <si>
    <r>
      <t>kgCO</t>
    </r>
    <r>
      <rPr>
        <vertAlign val="subscript"/>
        <sz val="11"/>
        <color indexed="8"/>
        <rFont val="Arial"/>
        <family val="2"/>
      </rPr>
      <t>2</t>
    </r>
    <r>
      <rPr>
        <sz val="11"/>
        <color indexed="8"/>
        <rFont val="Arial"/>
        <family val="2"/>
      </rPr>
      <t>/TJ</t>
    </r>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</si>
  <si>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</si>
  <si>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</si>
  <si>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Based on the actual measurement using measuring equipments (Data used: measured values)</t>
    <phoneticPr fontId="2"/>
  </si>
  <si>
    <r>
      <t>Measuring equipment is installed to measure grid electricity consumption at project BTS</t>
    </r>
    <r>
      <rPr>
        <vertAlign val="subscript"/>
        <sz val="11"/>
        <rFont val="Arial"/>
        <family val="2"/>
      </rPr>
      <t>i</t>
    </r>
    <r>
      <rPr>
        <sz val="11"/>
        <rFont val="Arial"/>
        <family val="2"/>
      </rPr>
      <t>.
The measuring equipment is replaced or calibrated at an interval following the regulations in the country in which the measuring equipment is commonly used or according to the manufacturer's recommendation, unless a type approval, manufacturer's specification, or certification issued by an entity accredited under international/national standards for the measuring equipment has been prepared by the time of installation.</t>
    </r>
    <phoneticPr fontId="2"/>
  </si>
  <si>
    <t>Measuring equipment is installed to measure electricity generated by the project diesel generator at project BTSi.
The measuring equipment is replaced or calibrated at an interval following the regulations in the country in which the measuring equipment is commonly used or according to the manufacturer's recommendation, unless a type approval, manufacturer's specification, or certification issued by an entity accredited under international/national standards for the measuring equipment has been prepared by the time of installation.</t>
    <phoneticPr fontId="2"/>
  </si>
  <si>
    <t>Measuring equipment is installed to measure electricity generated by solar PV system at project BTSi.
The measuring equipment is replaced or calibrated at an interval following the regulations in the country in which the measuring equipment is commonly used or according to the manufacturer's recommendation, unless a type approval, manufacturer's specification, or certification issued by an entity accredited under international/national standards for the measuring equipment has been prepared by the time of installation.</t>
    <phoneticPr fontId="2"/>
  </si>
  <si>
    <t>Sensor logger is installed to measure hours for which of electricity is available from grid.
The sensor is replaced or calibrated at an interval following the regulations in the country in which the sensor is commonly used or according to the manufacturer's recommendation, unless a type approval, manufacturer's specification, or certification issued by an entity accredited under international/national standards for the sensor has been prepared by the time of installation.</t>
    <phoneticPr fontId="2"/>
  </si>
  <si>
    <t>monitored data</t>
    <phoneticPr fontId="2"/>
  </si>
  <si>
    <t>τi,p</t>
    <phoneticPr fontId="2"/>
  </si>
  <si>
    <r>
      <t xml:space="preserve">Design efficiency of diesel generator operated at the project BTS at the time of validation at 25% load to be installed at </t>
    </r>
    <r>
      <rPr>
        <i/>
        <sz val="11"/>
        <rFont val="Arial"/>
        <family val="2"/>
      </rPr>
      <t>BTSi</t>
    </r>
    <phoneticPr fontId="2"/>
  </si>
  <si>
    <t>Monitoring Structure Sheet [Attachment to Project Design Document]</t>
    <phoneticPr fontId="2"/>
  </si>
  <si>
    <t>Responsible personnel</t>
  </si>
  <si>
    <t>Role</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</si>
  <si>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</si>
  <si>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</si>
  <si>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</si>
  <si>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</si>
  <si>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</si>
  <si>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Monitoring period</t>
  </si>
  <si>
    <t>(k)</t>
    <phoneticPr fontId="2"/>
  </si>
  <si>
    <r>
      <t>EF</t>
    </r>
    <r>
      <rPr>
        <vertAlign val="subscript"/>
        <sz val="11"/>
        <rFont val="Arial"/>
        <family val="2"/>
      </rPr>
      <t>diesel</t>
    </r>
    <phoneticPr fontId="2"/>
  </si>
  <si>
    <r>
      <rPr>
        <sz val="11"/>
        <rFont val="Arial"/>
        <family val="2"/>
      </rPr>
      <t>φ</t>
    </r>
    <r>
      <rPr>
        <vertAlign val="subscript"/>
        <sz val="11"/>
        <rFont val="ＭＳ Ｐゴシック"/>
        <family val="3"/>
        <charset val="128"/>
      </rPr>
      <t>i</t>
    </r>
    <phoneticPr fontId="2"/>
  </si>
  <si>
    <r>
      <t>EF</t>
    </r>
    <r>
      <rPr>
        <vertAlign val="subscript"/>
        <sz val="11"/>
        <rFont val="Arial"/>
        <family val="2"/>
      </rPr>
      <t>grid</t>
    </r>
    <phoneticPr fontId="2"/>
  </si>
  <si>
    <r>
      <t>ρ</t>
    </r>
    <r>
      <rPr>
        <vertAlign val="subscript"/>
        <sz val="11"/>
        <rFont val="Arial"/>
        <family val="2"/>
      </rPr>
      <t>diesel</t>
    </r>
    <phoneticPr fontId="2"/>
  </si>
  <si>
    <r>
      <t>NCV</t>
    </r>
    <r>
      <rPr>
        <vertAlign val="subscript"/>
        <sz val="11"/>
        <rFont val="Arial"/>
        <family val="2"/>
      </rPr>
      <t>diesel</t>
    </r>
    <phoneticPr fontId="2"/>
  </si>
  <si>
    <t>(a)</t>
    <phoneticPr fontId="2"/>
  </si>
  <si>
    <t>Parameters</t>
    <phoneticPr fontId="2"/>
  </si>
  <si>
    <t>Monitoring Period</t>
    <phoneticPr fontId="26"/>
  </si>
  <si>
    <t>Monitored Values</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</si>
</sst>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Red]\-#,##0\ "/>
    <numFmt numFmtId="177" formatCode="0.000_ "/>
    <numFmt numFmtId="178" formatCode="#,##0_ "/>
    <numFmt numFmtId="179" formatCode="#,##0_);[Red]\(#,##0\)"/>
    <numFmt numFmtId="180" formatCode="#,##0.0_);[Red]\(#,##0.0\)"/>
    <numFmt numFmtId="181" formatCode="#,##0.0_ "/>
  </numFmts>
  <fonts count="27"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sz val="11"/>
      <color theme="1"/>
      <name val="Arial"/>
      <family val="2"/>
    </font>
    <font>
      <vertAlign val="subscript"/>
      <sz val="11"/>
      <color theme="1"/>
      <name val="Arial"/>
      <family val="2"/>
    </font>
    <font>
      <i/>
      <sz val="11"/>
      <color theme="1"/>
      <name val="Arial"/>
      <family val="2"/>
    </font>
    <font>
      <i/>
      <sz val="11"/>
      <color indexed="8"/>
      <name val="Arial"/>
      <family val="2"/>
    </font>
    <font>
      <vertAlign val="subscript"/>
      <sz val="11"/>
      <color indexed="8"/>
      <name val="Arial"/>
      <family val="2"/>
    </font>
    <font>
      <i/>
      <vertAlign val="subscript"/>
      <sz val="11"/>
      <color indexed="8"/>
      <name val="Arial"/>
      <family val="2"/>
    </font>
    <font>
      <vertAlign val="subscript"/>
      <sz val="11"/>
      <name val="Arial"/>
      <family val="2"/>
    </font>
    <font>
      <i/>
      <sz val="11"/>
      <name val="Arial"/>
      <family val="2"/>
    </font>
    <font>
      <i/>
      <vertAlign val="subscript"/>
      <sz val="11"/>
      <name val="Arial"/>
      <family val="2"/>
    </font>
    <font>
      <b/>
      <i/>
      <sz val="11"/>
      <color indexed="8"/>
      <name val="Arial"/>
      <family val="2"/>
    </font>
    <font>
      <sz val="11"/>
      <name val="ＭＳ Ｐゴシック"/>
      <family val="3"/>
      <charset val="128"/>
    </font>
    <font>
      <vertAlign val="subscript"/>
      <sz val="11"/>
      <name val="ＭＳ Ｐゴシック"/>
      <family val="3"/>
      <charset val="128"/>
    </font>
    <font>
      <b/>
      <vertAlign val="subscript"/>
      <sz val="11"/>
      <color indexed="8"/>
      <name val="Arial"/>
      <family val="2"/>
    </font>
    <font>
      <b/>
      <vertAlign val="subscript"/>
      <sz val="11"/>
      <color indexed="9"/>
      <name val="Arial"/>
      <family val="2"/>
    </font>
    <font>
      <sz val="11"/>
      <color theme="1"/>
      <name val="ＭＳ Ｐゴシック"/>
      <family val="3"/>
      <charset val="128"/>
      <scheme val="minor"/>
    </font>
    <font>
      <sz val="6"/>
      <name val="ＭＳ Ｐゴシック"/>
      <family val="3"/>
      <charset val="128"/>
      <scheme val="minor"/>
    </font>
    <font>
      <sz val="12"/>
      <name val="Times New Roman"/>
      <family val="1"/>
    </font>
    <font>
      <b/>
      <sz val="11"/>
      <color theme="0"/>
      <name val="Arial"/>
      <family val="2"/>
    </font>
    <font>
      <sz val="6"/>
      <name val="ＭＳ Ｐゴシック"/>
      <family val="2"/>
      <charset val="128"/>
      <scheme val="minor"/>
    </font>
  </fonts>
  <fills count="9">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medium">
        <color rgb="FFFF0000"/>
      </left>
      <right style="thin">
        <color indexed="23"/>
      </right>
      <top style="medium">
        <color rgb="FFFF0000"/>
      </top>
      <bottom style="medium">
        <color rgb="FFFF0000"/>
      </bottom>
      <diagonal/>
    </border>
    <border>
      <left style="thin">
        <color indexed="23"/>
      </left>
      <right style="medium">
        <color rgb="FFFF0000"/>
      </right>
      <top style="medium">
        <color rgb="FFFF0000"/>
      </top>
      <bottom style="medium">
        <color rgb="FFFF000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right style="thin">
        <color indexed="64"/>
      </right>
      <top style="thin">
        <color theme="1" tint="0.34998626667073579"/>
      </top>
      <bottom style="thin">
        <color theme="1" tint="0.34998626667073579"/>
      </bottom>
      <diagonal/>
    </border>
    <border>
      <left style="medium">
        <color rgb="FFFF0000"/>
      </left>
      <right style="medium">
        <color rgb="FFFF0000"/>
      </right>
      <top style="medium">
        <color rgb="FFFF0000"/>
      </top>
      <bottom style="medium">
        <color rgb="FFFF000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23"/>
      </left>
      <right/>
      <top style="thin">
        <color indexed="23"/>
      </top>
      <bottom style="thin">
        <color indexed="23"/>
      </bottom>
      <diagonal/>
    </border>
    <border>
      <left style="thin">
        <color theme="1" tint="0.34998626667073579"/>
      </left>
      <right/>
      <top style="thin">
        <color theme="1" tint="0.34998626667073579"/>
      </top>
      <bottom/>
      <diagonal/>
    </border>
    <border>
      <left style="thin">
        <color indexed="23"/>
      </left>
      <right/>
      <top style="thin">
        <color indexed="23"/>
      </top>
      <bottom style="medium">
        <color rgb="FFFF0000"/>
      </bottom>
      <diagonal/>
    </border>
    <border>
      <left/>
      <right style="thin">
        <color indexed="23"/>
      </right>
      <top style="thin">
        <color indexed="23"/>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thin">
        <color indexed="23"/>
      </top>
      <bottom style="thin">
        <color indexed="23"/>
      </bottom>
      <diagonal/>
    </border>
  </borders>
  <cellStyleXfs count="5">
    <xf numFmtId="0" fontId="0" fillId="0" borderId="0">
      <alignment vertical="center"/>
    </xf>
    <xf numFmtId="38" fontId="1" fillId="0" borderId="0" applyFont="0" applyFill="0" applyBorder="0" applyAlignment="0" applyProtection="0">
      <alignment vertical="center"/>
    </xf>
    <xf numFmtId="0" fontId="22" fillId="0" borderId="0">
      <alignment vertical="center"/>
    </xf>
    <xf numFmtId="38" fontId="24" fillId="0" borderId="0" applyFont="0" applyFill="0" applyBorder="0" applyAlignment="0" applyProtection="0">
      <alignment vertical="center"/>
    </xf>
    <xf numFmtId="0" fontId="1" fillId="0" borderId="0">
      <alignment vertical="center"/>
    </xf>
  </cellStyleXfs>
  <cellXfs count="137">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5" fillId="0" borderId="0" xfId="0" applyFont="1">
      <alignment vertical="center"/>
    </xf>
    <xf numFmtId="0" fontId="3" fillId="0" borderId="0" xfId="0" applyFont="1" applyBorder="1">
      <alignment vertical="center"/>
    </xf>
    <xf numFmtId="0" fontId="5" fillId="0" borderId="0" xfId="0" applyFont="1" applyFill="1" applyBorder="1">
      <alignment vertical="center"/>
    </xf>
    <xf numFmtId="0" fontId="3" fillId="0" borderId="0" xfId="0" applyFont="1" applyAlignment="1">
      <alignment horizontal="center" vertical="center"/>
    </xf>
    <xf numFmtId="0" fontId="6" fillId="0" borderId="0" xfId="0" applyFont="1" applyFill="1" applyBorder="1">
      <alignment vertical="center"/>
    </xf>
    <xf numFmtId="0" fontId="6" fillId="0" borderId="0" xfId="0" applyFont="1" applyFill="1" applyBorder="1" applyAlignment="1">
      <alignment horizontal="left" vertical="center"/>
    </xf>
    <xf numFmtId="0" fontId="3" fillId="0" borderId="0" xfId="0" applyFont="1" applyAlignment="1">
      <alignment vertical="center" wrapText="1"/>
    </xf>
    <xf numFmtId="38" fontId="3" fillId="0" borderId="0" xfId="1" applyFont="1">
      <alignment vertical="center"/>
    </xf>
    <xf numFmtId="0" fontId="3" fillId="0" borderId="0" xfId="0" applyFont="1" applyAlignment="1">
      <alignment horizontal="right" vertical="center"/>
    </xf>
    <xf numFmtId="0" fontId="4" fillId="3" borderId="0" xfId="0" applyFont="1" applyFill="1" applyAlignment="1">
      <alignment vertical="center"/>
    </xf>
    <xf numFmtId="0" fontId="4" fillId="3" borderId="0" xfId="0" applyFont="1" applyFill="1" applyAlignment="1">
      <alignment horizontal="right" vertical="center"/>
    </xf>
    <xf numFmtId="0" fontId="3" fillId="4" borderId="6" xfId="0" applyFont="1" applyFill="1" applyBorder="1">
      <alignment vertical="center"/>
    </xf>
    <xf numFmtId="0" fontId="4" fillId="4" borderId="6" xfId="0" applyFont="1" applyFill="1" applyBorder="1">
      <alignment vertical="center"/>
    </xf>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shrinkToFit="1"/>
    </xf>
    <xf numFmtId="0" fontId="3" fillId="6" borderId="6" xfId="0" applyFont="1" applyFill="1" applyBorder="1">
      <alignment vertical="center"/>
    </xf>
    <xf numFmtId="0" fontId="3" fillId="0" borderId="6" xfId="0" applyFont="1" applyFill="1" applyBorder="1" applyAlignment="1">
      <alignment horizontal="center" vertical="center"/>
    </xf>
    <xf numFmtId="0" fontId="3" fillId="0" borderId="6" xfId="0" applyFont="1" applyBorder="1" applyAlignment="1">
      <alignment horizontal="center" vertical="center"/>
    </xf>
    <xf numFmtId="0" fontId="3" fillId="6" borderId="6" xfId="0" applyFont="1" applyFill="1" applyBorder="1" applyAlignment="1">
      <alignment vertical="center"/>
    </xf>
    <xf numFmtId="0" fontId="3" fillId="6" borderId="7" xfId="0" applyFont="1" applyFill="1" applyBorder="1">
      <alignment vertical="center"/>
    </xf>
    <xf numFmtId="0" fontId="3" fillId="6" borderId="8" xfId="0" applyFont="1" applyFill="1" applyBorder="1">
      <alignment vertical="center"/>
    </xf>
    <xf numFmtId="0" fontId="3" fillId="6" borderId="9" xfId="0" applyFont="1" applyFill="1" applyBorder="1">
      <alignment vertical="center"/>
    </xf>
    <xf numFmtId="0" fontId="4" fillId="4" borderId="10" xfId="0" applyFont="1" applyFill="1" applyBorder="1">
      <alignment vertical="center"/>
    </xf>
    <xf numFmtId="0" fontId="3" fillId="4" borderId="11" xfId="0" applyFont="1" applyFill="1" applyBorder="1">
      <alignment vertical="center"/>
    </xf>
    <xf numFmtId="0" fontId="3" fillId="4" borderId="12" xfId="0" applyFont="1" applyFill="1" applyBorder="1">
      <alignment vertical="center"/>
    </xf>
    <xf numFmtId="0" fontId="3" fillId="6" borderId="12" xfId="0" applyFont="1" applyFill="1" applyBorder="1">
      <alignment vertical="center"/>
    </xf>
    <xf numFmtId="0" fontId="3" fillId="7" borderId="6" xfId="0" applyFont="1" applyFill="1" applyBorder="1">
      <alignment vertical="center"/>
    </xf>
    <xf numFmtId="0" fontId="3" fillId="7" borderId="6" xfId="0" applyFont="1" applyFill="1" applyBorder="1" applyAlignment="1">
      <alignment horizontal="center" vertical="center"/>
    </xf>
    <xf numFmtId="0" fontId="8" fillId="6" borderId="6" xfId="0" applyFont="1" applyFill="1" applyBorder="1">
      <alignment vertical="center"/>
    </xf>
    <xf numFmtId="0" fontId="8" fillId="0" borderId="6" xfId="0" applyFont="1" applyFill="1" applyBorder="1" applyAlignment="1">
      <alignment horizontal="center" vertical="center"/>
    </xf>
    <xf numFmtId="0" fontId="8" fillId="0" borderId="6" xfId="0" applyFont="1" applyBorder="1" applyAlignment="1">
      <alignment horizontal="center" vertical="center"/>
    </xf>
    <xf numFmtId="0" fontId="8" fillId="6" borderId="6" xfId="0" applyFont="1" applyFill="1" applyBorder="1" applyAlignment="1">
      <alignment vertical="center"/>
    </xf>
    <xf numFmtId="0" fontId="8" fillId="6" borderId="10" xfId="0" applyFont="1" applyFill="1" applyBorder="1">
      <alignment vertical="center"/>
    </xf>
    <xf numFmtId="0" fontId="8" fillId="6" borderId="10" xfId="0" applyFont="1" applyFill="1" applyBorder="1" applyAlignment="1">
      <alignment vertical="center"/>
    </xf>
    <xf numFmtId="0" fontId="8" fillId="6" borderId="12" xfId="0" applyFont="1" applyFill="1" applyBorder="1">
      <alignment vertical="center"/>
    </xf>
    <xf numFmtId="0" fontId="3" fillId="0" borderId="9" xfId="0" applyFont="1" applyFill="1" applyBorder="1" applyAlignment="1">
      <alignment horizontal="center" vertical="center"/>
    </xf>
    <xf numFmtId="0" fontId="6" fillId="7" borderId="6" xfId="0" applyFont="1" applyFill="1" applyBorder="1" applyAlignment="1">
      <alignment horizontal="center" vertical="center"/>
    </xf>
    <xf numFmtId="0" fontId="3" fillId="0" borderId="7" xfId="0" applyFont="1" applyBorder="1" applyAlignment="1">
      <alignment horizontal="center" vertical="center"/>
    </xf>
    <xf numFmtId="0" fontId="8" fillId="0" borderId="9" xfId="0" applyFont="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lignment vertical="center"/>
    </xf>
    <xf numFmtId="0" fontId="3" fillId="0" borderId="14" xfId="0" applyFont="1" applyBorder="1">
      <alignment vertical="center"/>
    </xf>
    <xf numFmtId="0" fontId="3" fillId="0" borderId="8" xfId="0" applyFont="1" applyFill="1" applyBorder="1" applyAlignment="1">
      <alignment horizontal="center" vertical="center"/>
    </xf>
    <xf numFmtId="0" fontId="8" fillId="8" borderId="6" xfId="0" applyFont="1" applyFill="1" applyBorder="1" applyAlignment="1">
      <alignment horizontal="center" vertical="center"/>
    </xf>
    <xf numFmtId="0" fontId="8" fillId="5" borderId="6" xfId="0" applyFont="1" applyFill="1" applyBorder="1" applyAlignment="1">
      <alignment horizontal="center" vertical="center"/>
    </xf>
    <xf numFmtId="0" fontId="3" fillId="5" borderId="6" xfId="0" applyFont="1" applyFill="1" applyBorder="1" applyAlignment="1">
      <alignment horizontal="center" vertical="center"/>
    </xf>
    <xf numFmtId="3" fontId="3" fillId="7" borderId="6" xfId="0" applyNumberFormat="1" applyFont="1" applyFill="1" applyBorder="1" applyAlignment="1">
      <alignment horizontal="center" vertical="center"/>
    </xf>
    <xf numFmtId="0" fontId="6" fillId="5" borderId="1" xfId="0" applyFont="1" applyFill="1" applyBorder="1">
      <alignment vertical="center"/>
    </xf>
    <xf numFmtId="0" fontId="6" fillId="5" borderId="1" xfId="0" applyFont="1" applyFill="1" applyBorder="1" applyAlignment="1">
      <alignment vertical="center" wrapText="1"/>
    </xf>
    <xf numFmtId="0" fontId="6" fillId="5" borderId="2" xfId="0" applyFont="1" applyFill="1" applyBorder="1">
      <alignment vertical="center"/>
    </xf>
    <xf numFmtId="0" fontId="6" fillId="5" borderId="15" xfId="0" quotePrefix="1" applyFont="1" applyFill="1" applyBorder="1" applyAlignment="1">
      <alignment horizontal="center" vertical="center"/>
    </xf>
    <xf numFmtId="0" fontId="6" fillId="6" borderId="7" xfId="0" applyFont="1" applyFill="1" applyBorder="1">
      <alignment vertical="center"/>
    </xf>
    <xf numFmtId="0" fontId="7" fillId="3" borderId="0" xfId="0" applyFont="1" applyFill="1" applyAlignment="1">
      <alignment vertical="center"/>
    </xf>
    <xf numFmtId="0" fontId="6" fillId="0" borderId="0" xfId="0" applyFont="1" applyAlignment="1">
      <alignment horizontal="right" vertical="center"/>
    </xf>
    <xf numFmtId="0" fontId="4" fillId="4" borderId="15"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8" fillId="5" borderId="1" xfId="0" applyFont="1" applyFill="1" applyBorder="1">
      <alignment vertical="center"/>
    </xf>
    <xf numFmtId="0" fontId="4" fillId="4" borderId="1" xfId="0" applyFont="1" applyFill="1" applyBorder="1" applyAlignment="1">
      <alignment horizontal="center" vertical="center"/>
    </xf>
    <xf numFmtId="0" fontId="8" fillId="5" borderId="2" xfId="0" applyFont="1" applyFill="1" applyBorder="1">
      <alignment vertical="center"/>
    </xf>
    <xf numFmtId="0" fontId="3" fillId="0" borderId="6" xfId="0" applyFont="1" applyFill="1" applyBorder="1">
      <alignment vertical="center"/>
    </xf>
    <xf numFmtId="0" fontId="4" fillId="0" borderId="0" xfId="0" applyFont="1">
      <alignment vertical="center"/>
    </xf>
    <xf numFmtId="0" fontId="3" fillId="5" borderId="12" xfId="0" applyFont="1" applyFill="1" applyBorder="1">
      <alignment vertical="center"/>
    </xf>
    <xf numFmtId="0" fontId="4" fillId="4" borderId="1" xfId="0" applyFont="1" applyFill="1" applyBorder="1" applyAlignment="1">
      <alignment horizontal="center" vertical="center" wrapText="1"/>
    </xf>
    <xf numFmtId="0" fontId="6" fillId="5" borderId="1" xfId="0" applyFont="1" applyFill="1" applyBorder="1" applyAlignment="1">
      <alignment vertical="center" wrapText="1"/>
    </xf>
    <xf numFmtId="0" fontId="7" fillId="3" borderId="0" xfId="0" applyFont="1" applyFill="1" applyAlignment="1">
      <alignment vertical="center"/>
    </xf>
    <xf numFmtId="176" fontId="3" fillId="5" borderId="11" xfId="0" applyNumberFormat="1" applyFont="1" applyFill="1" applyBorder="1">
      <alignment vertical="center"/>
    </xf>
    <xf numFmtId="176" fontId="3" fillId="5" borderId="6" xfId="0" applyNumberFormat="1" applyFont="1" applyFill="1" applyBorder="1">
      <alignment vertical="center"/>
    </xf>
    <xf numFmtId="178" fontId="3" fillId="8" borderId="6" xfId="0" applyNumberFormat="1" applyFont="1" applyFill="1" applyBorder="1">
      <alignment vertical="center"/>
    </xf>
    <xf numFmtId="179" fontId="3" fillId="5" borderId="11" xfId="0" applyNumberFormat="1" applyFont="1" applyFill="1" applyBorder="1">
      <alignment vertical="center"/>
    </xf>
    <xf numFmtId="179" fontId="3" fillId="5" borderId="6" xfId="0" applyNumberFormat="1" applyFont="1" applyFill="1" applyBorder="1">
      <alignment vertical="center"/>
    </xf>
    <xf numFmtId="179" fontId="3" fillId="8" borderId="6" xfId="0" applyNumberFormat="1" applyFont="1" applyFill="1" applyBorder="1">
      <alignment vertical="center"/>
    </xf>
    <xf numFmtId="177" fontId="3" fillId="8" borderId="6" xfId="0" applyNumberFormat="1" applyFont="1" applyFill="1" applyBorder="1">
      <alignment vertical="center"/>
    </xf>
    <xf numFmtId="0" fontId="14" fillId="0" borderId="6" xfId="0" applyFont="1" applyBorder="1" applyAlignment="1">
      <alignment horizontal="center" vertical="center"/>
    </xf>
    <xf numFmtId="181" fontId="3" fillId="7" borderId="6" xfId="0" applyNumberFormat="1" applyFont="1" applyFill="1" applyBorder="1">
      <alignment vertical="center"/>
    </xf>
    <xf numFmtId="178" fontId="6" fillId="7" borderId="6" xfId="0" applyNumberFormat="1" applyFont="1" applyFill="1" applyBorder="1">
      <alignment vertical="center"/>
    </xf>
    <xf numFmtId="176" fontId="6" fillId="2" borderId="1" xfId="1" applyNumberFormat="1" applyFont="1" applyFill="1" applyBorder="1" applyProtection="1">
      <alignment vertical="center"/>
      <protection locked="0"/>
    </xf>
    <xf numFmtId="0" fontId="6" fillId="0" borderId="1" xfId="0" applyFont="1" applyFill="1" applyBorder="1" applyAlignment="1" applyProtection="1">
      <alignment vertical="center" wrapText="1"/>
      <protection locked="0"/>
    </xf>
    <xf numFmtId="0" fontId="6" fillId="2" borderId="1" xfId="0" applyFont="1" applyFill="1" applyBorder="1" applyAlignment="1" applyProtection="1">
      <alignment vertical="center" wrapText="1"/>
      <protection locked="0"/>
    </xf>
    <xf numFmtId="0" fontId="6" fillId="2" borderId="1" xfId="0" applyFont="1" applyFill="1" applyBorder="1" applyAlignment="1" applyProtection="1">
      <alignment horizontal="center" vertical="center" wrapText="1"/>
      <protection locked="0"/>
    </xf>
    <xf numFmtId="38" fontId="6" fillId="2" borderId="1" xfId="1" quotePrefix="1" applyFont="1" applyFill="1" applyBorder="1" applyAlignment="1" applyProtection="1">
      <alignment horizontal="left" vertical="center" wrapText="1"/>
      <protection locked="0"/>
    </xf>
    <xf numFmtId="0" fontId="6" fillId="0" borderId="1" xfId="0" applyFont="1" applyFill="1" applyBorder="1" applyProtection="1">
      <alignment vertical="center"/>
      <protection locked="0"/>
    </xf>
    <xf numFmtId="0" fontId="6" fillId="0" borderId="1" xfId="0" quotePrefix="1" applyFont="1" applyFill="1" applyBorder="1" applyAlignment="1" applyProtection="1">
      <alignment vertical="center" wrapText="1"/>
      <protection locked="0"/>
    </xf>
    <xf numFmtId="178" fontId="6" fillId="0" borderId="1" xfId="0" applyNumberFormat="1" applyFont="1" applyBorder="1" applyProtection="1">
      <alignment vertical="center"/>
      <protection locked="0"/>
    </xf>
    <xf numFmtId="177" fontId="6" fillId="0" borderId="1" xfId="0" applyNumberFormat="1" applyFont="1" applyBorder="1" applyProtection="1">
      <alignment vertical="center"/>
      <protection locked="0"/>
    </xf>
    <xf numFmtId="179" fontId="6" fillId="0" borderId="1" xfId="0" applyNumberFormat="1" applyFont="1" applyBorder="1" applyProtection="1">
      <alignment vertical="center"/>
      <protection locked="0"/>
    </xf>
    <xf numFmtId="180" fontId="6" fillId="0" borderId="1" xfId="0" applyNumberFormat="1" applyFont="1" applyBorder="1" applyProtection="1">
      <alignment vertical="center"/>
      <protection locked="0"/>
    </xf>
    <xf numFmtId="0" fontId="22" fillId="0" borderId="0" xfId="2" applyFont="1">
      <alignment vertical="center"/>
    </xf>
    <xf numFmtId="0" fontId="3" fillId="0" borderId="0" xfId="2" applyFont="1" applyAlignment="1">
      <alignment horizontal="right" vertical="center"/>
    </xf>
    <xf numFmtId="0" fontId="4" fillId="4" borderId="6" xfId="2" applyFont="1" applyFill="1" applyBorder="1" applyAlignment="1">
      <alignment horizontal="center" vertical="center" wrapText="1"/>
    </xf>
    <xf numFmtId="0" fontId="6" fillId="0" borderId="6" xfId="2" applyFont="1" applyFill="1" applyBorder="1" applyAlignment="1" applyProtection="1">
      <alignment vertical="center" wrapText="1"/>
      <protection locked="0"/>
    </xf>
    <xf numFmtId="0" fontId="3" fillId="0" borderId="7" xfId="0" applyFont="1" applyFill="1" applyBorder="1">
      <alignment vertical="center"/>
    </xf>
    <xf numFmtId="0" fontId="3" fillId="0" borderId="9" xfId="0" applyFont="1" applyFill="1" applyBorder="1">
      <alignment vertical="center"/>
    </xf>
    <xf numFmtId="0" fontId="6" fillId="0" borderId="15" xfId="0" quotePrefix="1" applyFont="1" applyFill="1" applyBorder="1" applyAlignment="1" applyProtection="1">
      <alignment horizontal="center" vertical="center" wrapText="1"/>
      <protection locked="0"/>
    </xf>
    <xf numFmtId="178" fontId="6" fillId="5" borderId="1" xfId="0" applyNumberFormat="1" applyFont="1" applyFill="1" applyBorder="1" applyProtection="1">
      <alignment vertical="center"/>
    </xf>
    <xf numFmtId="177" fontId="6" fillId="5" borderId="1" xfId="0" applyNumberFormat="1" applyFont="1" applyFill="1" applyBorder="1" applyProtection="1">
      <alignment vertical="center"/>
    </xf>
    <xf numFmtId="179" fontId="6" fillId="5" borderId="1" xfId="0" applyNumberFormat="1" applyFont="1" applyFill="1" applyBorder="1" applyProtection="1">
      <alignment vertical="center"/>
    </xf>
    <xf numFmtId="180" fontId="6" fillId="5" borderId="1" xfId="0" applyNumberFormat="1" applyFont="1" applyFill="1" applyBorder="1" applyProtection="1">
      <alignment vertical="center"/>
    </xf>
    <xf numFmtId="0" fontId="4" fillId="4" borderId="1" xfId="0" applyFont="1" applyFill="1" applyBorder="1" applyAlignment="1">
      <alignment horizontal="center" vertical="center" wrapText="1"/>
    </xf>
    <xf numFmtId="0" fontId="6" fillId="0" borderId="1" xfId="0" applyFont="1" applyBorder="1" applyAlignment="1" applyProtection="1">
      <alignment horizontal="left" vertical="center" wrapText="1"/>
      <protection locked="0"/>
    </xf>
    <xf numFmtId="0" fontId="3" fillId="0" borderId="1" xfId="0" applyFont="1" applyBorder="1" applyAlignment="1" applyProtection="1">
      <alignment horizontal="center" vertical="center" wrapText="1"/>
      <protection locked="0"/>
    </xf>
    <xf numFmtId="0" fontId="3" fillId="0" borderId="7" xfId="0" applyFont="1" applyFill="1" applyBorder="1" applyAlignment="1">
      <alignment vertical="center" wrapText="1"/>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4" fillId="4" borderId="3" xfId="0" applyFont="1" applyFill="1" applyBorder="1" applyAlignment="1">
      <alignment horizontal="center" vertical="center"/>
    </xf>
    <xf numFmtId="176" fontId="6" fillId="2" borderId="4" xfId="1" applyNumberFormat="1" applyFont="1" applyFill="1" applyBorder="1" applyAlignment="1">
      <alignment horizontal="right" vertical="center"/>
    </xf>
    <xf numFmtId="176" fontId="6" fillId="2" borderId="5" xfId="1" applyNumberFormat="1" applyFont="1" applyFill="1" applyBorder="1" applyAlignment="1">
      <alignment horizontal="right" vertical="center"/>
    </xf>
    <xf numFmtId="0" fontId="6" fillId="5" borderId="1" xfId="0" applyFont="1" applyFill="1" applyBorder="1" applyAlignment="1">
      <alignment vertical="center" wrapText="1"/>
    </xf>
    <xf numFmtId="0" fontId="6" fillId="5" borderId="16" xfId="0" applyFont="1" applyFill="1" applyBorder="1" applyAlignment="1">
      <alignment vertical="center" wrapText="1"/>
    </xf>
    <xf numFmtId="0" fontId="6" fillId="5" borderId="2" xfId="0" applyFont="1" applyFill="1" applyBorder="1" applyAlignment="1">
      <alignment vertical="center" wrapText="1"/>
    </xf>
    <xf numFmtId="0" fontId="3" fillId="5" borderId="7" xfId="0" applyFont="1" applyFill="1" applyBorder="1" applyAlignment="1">
      <alignment horizontal="left" vertical="center" wrapText="1"/>
    </xf>
    <xf numFmtId="0" fontId="3" fillId="5" borderId="8" xfId="0" applyFont="1" applyFill="1" applyBorder="1" applyAlignment="1">
      <alignment horizontal="left" vertical="center" wrapText="1"/>
    </xf>
    <xf numFmtId="0" fontId="3" fillId="5" borderId="9" xfId="0" applyFont="1" applyFill="1" applyBorder="1" applyAlignment="1">
      <alignment horizontal="left" vertical="center" wrapText="1"/>
    </xf>
    <xf numFmtId="0" fontId="7" fillId="3" borderId="0" xfId="0" applyFont="1" applyFill="1" applyAlignment="1">
      <alignment vertical="center"/>
    </xf>
    <xf numFmtId="0" fontId="3" fillId="5" borderId="13" xfId="0" applyFont="1" applyFill="1" applyBorder="1" applyAlignment="1">
      <alignment horizontal="left" vertical="center" wrapText="1"/>
    </xf>
    <xf numFmtId="0" fontId="3" fillId="5" borderId="17" xfId="0" applyFont="1" applyFill="1" applyBorder="1" applyAlignment="1">
      <alignment horizontal="left" vertical="center"/>
    </xf>
    <xf numFmtId="0" fontId="3" fillId="5" borderId="8" xfId="0" applyFont="1" applyFill="1" applyBorder="1" applyAlignment="1">
      <alignment horizontal="left" vertical="center"/>
    </xf>
    <xf numFmtId="0" fontId="3" fillId="5" borderId="9" xfId="0" applyFont="1" applyFill="1" applyBorder="1" applyAlignment="1">
      <alignment horizontal="left" vertical="center"/>
    </xf>
    <xf numFmtId="0" fontId="6" fillId="5" borderId="7" xfId="0" applyFont="1" applyFill="1" applyBorder="1" applyAlignment="1">
      <alignment horizontal="left" vertical="center" wrapText="1"/>
    </xf>
    <xf numFmtId="0" fontId="6" fillId="5" borderId="8" xfId="0" applyFont="1" applyFill="1" applyBorder="1" applyAlignment="1">
      <alignment horizontal="left" vertical="center" wrapText="1"/>
    </xf>
    <xf numFmtId="0" fontId="6" fillId="5" borderId="9" xfId="0" applyFont="1" applyFill="1" applyBorder="1" applyAlignment="1">
      <alignment horizontal="left" vertical="center" wrapText="1"/>
    </xf>
    <xf numFmtId="0" fontId="7" fillId="3" borderId="0" xfId="2" applyFont="1" applyFill="1" applyAlignment="1">
      <alignment horizontal="left" vertical="center"/>
    </xf>
    <xf numFmtId="0" fontId="25" fillId="4" borderId="6" xfId="0" applyFont="1" applyFill="1" applyBorder="1" applyAlignment="1">
      <alignment horizontal="center" vertical="center"/>
    </xf>
    <xf numFmtId="49" fontId="6" fillId="0" borderId="6" xfId="0" applyNumberFormat="1" applyFont="1" applyBorder="1" applyAlignment="1" applyProtection="1">
      <alignment horizontal="center" vertical="center" shrinkToFit="1"/>
      <protection locked="0"/>
    </xf>
    <xf numFmtId="49" fontId="6" fillId="0" borderId="7" xfId="0" applyNumberFormat="1" applyFont="1" applyBorder="1" applyAlignment="1" applyProtection="1">
      <alignment horizontal="center" vertical="center" shrinkToFit="1"/>
      <protection locked="0"/>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6" fillId="5" borderId="16" xfId="0" applyFont="1" applyFill="1" applyBorder="1" applyAlignment="1" applyProtection="1">
      <alignment horizontal="left" vertical="center" wrapText="1"/>
    </xf>
    <xf numFmtId="0" fontId="6" fillId="5" borderId="22" xfId="0" applyFont="1" applyFill="1" applyBorder="1" applyAlignment="1" applyProtection="1">
      <alignment horizontal="left" vertical="center" wrapText="1"/>
    </xf>
    <xf numFmtId="0" fontId="6" fillId="5" borderId="2" xfId="0" applyFont="1" applyFill="1" applyBorder="1" applyAlignment="1" applyProtection="1">
      <alignment horizontal="left" vertical="center" wrapText="1"/>
    </xf>
    <xf numFmtId="0" fontId="3" fillId="5" borderId="1" xfId="0" applyFont="1" applyFill="1" applyBorder="1" applyAlignment="1" applyProtection="1">
      <alignment horizontal="center" vertical="center" wrapText="1"/>
    </xf>
    <xf numFmtId="176" fontId="6" fillId="2" borderId="20" xfId="1" applyNumberFormat="1" applyFont="1" applyFill="1" applyBorder="1" applyAlignment="1">
      <alignment horizontal="right" vertical="center"/>
    </xf>
    <xf numFmtId="176" fontId="6" fillId="2" borderId="21" xfId="1" applyNumberFormat="1" applyFont="1" applyFill="1" applyBorder="1" applyAlignment="1">
      <alignment horizontal="right" vertical="center"/>
    </xf>
  </cellXfs>
  <cellStyles count="5">
    <cellStyle name="Comma [0]" xfId="3"/>
    <cellStyle name="桁区切り" xfId="1" builtinId="6"/>
    <cellStyle name="標準" xfId="0" builtinId="0"/>
    <cellStyle name="標準 2" xfId="4"/>
    <cellStyle name="標準 3" xfId="2"/>
  </cellStyles>
  <dxfs count="0"/>
  <tableStyles count="0" defaultTableStyle="TableStyleMedium9"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31"/>
  <sheetViews>
    <sheetView showGridLines="0" tabSelected="1" zoomScale="80" zoomScaleNormal="80" workbookViewId="0"/>
  </sheetViews>
  <sheetFormatPr defaultColWidth="9" defaultRowHeight="14.25" x14ac:dyDescent="0.15"/>
  <cols>
    <col min="1" max="1" width="2.625" style="1" customWidth="1"/>
    <col min="2" max="2" width="11.75" style="1" customWidth="1"/>
    <col min="3" max="3" width="13.625" style="1" customWidth="1"/>
    <col min="4" max="4" width="21.625" style="1" customWidth="1"/>
    <col min="5" max="6" width="10.625" style="1" customWidth="1"/>
    <col min="7" max="7" width="11.625" style="1" customWidth="1"/>
    <col min="8" max="8" width="10.25" style="1" customWidth="1"/>
    <col min="9" max="9" width="63.5" style="1" customWidth="1"/>
    <col min="10" max="10" width="12.625" style="1" customWidth="1"/>
    <col min="11" max="11" width="11.5" style="1" customWidth="1"/>
    <col min="12" max="16384" width="9" style="1"/>
  </cols>
  <sheetData>
    <row r="1" spans="1:11" ht="18" customHeight="1" x14ac:dyDescent="0.15">
      <c r="K1" s="57" t="s">
        <v>71</v>
      </c>
    </row>
    <row r="2" spans="1:11" ht="18" customHeight="1" x14ac:dyDescent="0.15">
      <c r="K2" s="12" t="s">
        <v>72</v>
      </c>
    </row>
    <row r="3" spans="1:11" ht="27.75" customHeight="1" x14ac:dyDescent="0.15">
      <c r="A3" s="56" t="s">
        <v>69</v>
      </c>
      <c r="B3" s="13"/>
      <c r="C3" s="13"/>
      <c r="D3" s="13"/>
      <c r="E3" s="13"/>
      <c r="F3" s="13"/>
      <c r="G3" s="13"/>
      <c r="H3" s="13"/>
      <c r="I3" s="13"/>
      <c r="J3" s="13"/>
      <c r="K3" s="14"/>
    </row>
    <row r="5" spans="1:11" ht="15" customHeight="1" x14ac:dyDescent="0.15">
      <c r="A5" s="6" t="s">
        <v>73</v>
      </c>
      <c r="B5" s="6"/>
    </row>
    <row r="6" spans="1:11" ht="15" customHeight="1" x14ac:dyDescent="0.15">
      <c r="A6" s="6"/>
      <c r="B6" s="58" t="s">
        <v>10</v>
      </c>
      <c r="C6" s="59" t="s">
        <v>11</v>
      </c>
      <c r="D6" s="60" t="s">
        <v>12</v>
      </c>
      <c r="E6" s="60" t="s">
        <v>13</v>
      </c>
      <c r="F6" s="60" t="s">
        <v>14</v>
      </c>
      <c r="G6" s="60" t="s">
        <v>15</v>
      </c>
      <c r="H6" s="60" t="s">
        <v>16</v>
      </c>
      <c r="I6" s="60" t="s">
        <v>17</v>
      </c>
      <c r="J6" s="60" t="s">
        <v>18</v>
      </c>
      <c r="K6" s="60" t="s">
        <v>19</v>
      </c>
    </row>
    <row r="7" spans="1:11" s="10" customFormat="1" ht="30" customHeight="1" x14ac:dyDescent="0.15">
      <c r="B7" s="58" t="s">
        <v>20</v>
      </c>
      <c r="C7" s="59" t="s">
        <v>21</v>
      </c>
      <c r="D7" s="60" t="s">
        <v>22</v>
      </c>
      <c r="E7" s="60" t="s">
        <v>23</v>
      </c>
      <c r="F7" s="60" t="s">
        <v>24</v>
      </c>
      <c r="G7" s="60" t="s">
        <v>25</v>
      </c>
      <c r="H7" s="60" t="s">
        <v>26</v>
      </c>
      <c r="I7" s="60" t="s">
        <v>27</v>
      </c>
      <c r="J7" s="60" t="s">
        <v>28</v>
      </c>
      <c r="K7" s="60" t="s">
        <v>29</v>
      </c>
    </row>
    <row r="8" spans="1:11" ht="150" customHeight="1" x14ac:dyDescent="0.15">
      <c r="B8" s="54" t="s">
        <v>33</v>
      </c>
      <c r="C8" s="53" t="s">
        <v>74</v>
      </c>
      <c r="D8" s="52" t="s">
        <v>75</v>
      </c>
      <c r="E8" s="80"/>
      <c r="F8" s="51" t="s">
        <v>36</v>
      </c>
      <c r="G8" s="81" t="s">
        <v>39</v>
      </c>
      <c r="H8" s="81" t="s">
        <v>40</v>
      </c>
      <c r="I8" s="82" t="s">
        <v>138</v>
      </c>
      <c r="J8" s="81" t="s">
        <v>41</v>
      </c>
      <c r="K8" s="83" t="s">
        <v>50</v>
      </c>
    </row>
    <row r="9" spans="1:11" ht="150" customHeight="1" x14ac:dyDescent="0.15">
      <c r="B9" s="54" t="s">
        <v>34</v>
      </c>
      <c r="C9" s="53" t="s">
        <v>76</v>
      </c>
      <c r="D9" s="52" t="s">
        <v>77</v>
      </c>
      <c r="E9" s="80"/>
      <c r="F9" s="51" t="s">
        <v>36</v>
      </c>
      <c r="G9" s="81" t="s">
        <v>39</v>
      </c>
      <c r="H9" s="81" t="s">
        <v>40</v>
      </c>
      <c r="I9" s="84" t="s">
        <v>139</v>
      </c>
      <c r="J9" s="81" t="s">
        <v>41</v>
      </c>
      <c r="K9" s="83" t="s">
        <v>50</v>
      </c>
    </row>
    <row r="10" spans="1:11" ht="150" customHeight="1" x14ac:dyDescent="0.15">
      <c r="B10" s="54" t="s">
        <v>35</v>
      </c>
      <c r="C10" s="53" t="s">
        <v>78</v>
      </c>
      <c r="D10" s="52" t="s">
        <v>79</v>
      </c>
      <c r="E10" s="80"/>
      <c r="F10" s="51" t="s">
        <v>36</v>
      </c>
      <c r="G10" s="85" t="s">
        <v>39</v>
      </c>
      <c r="H10" s="81" t="s">
        <v>142</v>
      </c>
      <c r="I10" s="84" t="s">
        <v>140</v>
      </c>
      <c r="J10" s="81" t="s">
        <v>41</v>
      </c>
      <c r="K10" s="83" t="s">
        <v>50</v>
      </c>
    </row>
    <row r="11" spans="1:11" ht="126" customHeight="1" x14ac:dyDescent="0.15">
      <c r="A11" s="5"/>
      <c r="B11" s="54" t="s">
        <v>63</v>
      </c>
      <c r="C11" s="53" t="s">
        <v>80</v>
      </c>
      <c r="D11" s="52" t="s">
        <v>81</v>
      </c>
      <c r="E11" s="80"/>
      <c r="F11" s="51" t="s">
        <v>37</v>
      </c>
      <c r="G11" s="85" t="s">
        <v>39</v>
      </c>
      <c r="H11" s="81" t="s">
        <v>40</v>
      </c>
      <c r="I11" s="81" t="s">
        <v>141</v>
      </c>
      <c r="J11" s="81" t="s">
        <v>41</v>
      </c>
      <c r="K11" s="83" t="s">
        <v>50</v>
      </c>
    </row>
    <row r="12" spans="1:11" ht="168" customHeight="1" x14ac:dyDescent="0.15">
      <c r="A12" s="5"/>
      <c r="B12" s="54" t="s">
        <v>64</v>
      </c>
      <c r="C12" s="53" t="s">
        <v>82</v>
      </c>
      <c r="D12" s="52" t="s">
        <v>83</v>
      </c>
      <c r="E12" s="80"/>
      <c r="F12" s="51" t="s">
        <v>37</v>
      </c>
      <c r="G12" s="85" t="s">
        <v>39</v>
      </c>
      <c r="H12" s="81" t="s">
        <v>40</v>
      </c>
      <c r="I12" s="81" t="s">
        <v>84</v>
      </c>
      <c r="J12" s="81" t="s">
        <v>61</v>
      </c>
      <c r="K12" s="83" t="s">
        <v>50</v>
      </c>
    </row>
    <row r="13" spans="1:11" ht="206.45" customHeight="1" x14ac:dyDescent="0.15">
      <c r="A13" s="5"/>
      <c r="B13" s="54" t="s">
        <v>62</v>
      </c>
      <c r="C13" s="53" t="s">
        <v>85</v>
      </c>
      <c r="D13" s="52" t="s">
        <v>86</v>
      </c>
      <c r="E13" s="80"/>
      <c r="F13" s="51" t="s">
        <v>38</v>
      </c>
      <c r="G13" s="85" t="s">
        <v>39</v>
      </c>
      <c r="H13" s="81" t="s">
        <v>40</v>
      </c>
      <c r="I13" s="86" t="s">
        <v>87</v>
      </c>
      <c r="J13" s="81" t="s">
        <v>68</v>
      </c>
      <c r="K13" s="83" t="s">
        <v>50</v>
      </c>
    </row>
    <row r="14" spans="1:11" ht="8.25" customHeight="1" x14ac:dyDescent="0.15"/>
    <row r="15" spans="1:11" ht="15" customHeight="1" x14ac:dyDescent="0.15">
      <c r="A15" s="6" t="s">
        <v>88</v>
      </c>
    </row>
    <row r="16" spans="1:11" ht="15" customHeight="1" x14ac:dyDescent="0.15">
      <c r="B16" s="60" t="s">
        <v>10</v>
      </c>
      <c r="C16" s="102" t="s">
        <v>11</v>
      </c>
      <c r="D16" s="102"/>
      <c r="E16" s="60" t="s">
        <v>12</v>
      </c>
      <c r="F16" s="60" t="s">
        <v>13</v>
      </c>
      <c r="G16" s="102" t="s">
        <v>14</v>
      </c>
      <c r="H16" s="102"/>
      <c r="I16" s="102"/>
      <c r="J16" s="102" t="s">
        <v>15</v>
      </c>
      <c r="K16" s="102"/>
    </row>
    <row r="17" spans="1:11" ht="30" customHeight="1" x14ac:dyDescent="0.15">
      <c r="B17" s="60" t="s">
        <v>21</v>
      </c>
      <c r="C17" s="102" t="s">
        <v>22</v>
      </c>
      <c r="D17" s="102"/>
      <c r="E17" s="60" t="s">
        <v>23</v>
      </c>
      <c r="F17" s="60" t="s">
        <v>24</v>
      </c>
      <c r="G17" s="102" t="s">
        <v>26</v>
      </c>
      <c r="H17" s="102"/>
      <c r="I17" s="102"/>
      <c r="J17" s="102" t="s">
        <v>29</v>
      </c>
      <c r="K17" s="102"/>
    </row>
    <row r="18" spans="1:11" ht="86.45" customHeight="1" x14ac:dyDescent="0.15">
      <c r="B18" s="61" t="s">
        <v>89</v>
      </c>
      <c r="C18" s="112" t="s">
        <v>90</v>
      </c>
      <c r="D18" s="113"/>
      <c r="E18" s="87"/>
      <c r="F18" s="51" t="s">
        <v>44</v>
      </c>
      <c r="G18" s="103" t="s">
        <v>67</v>
      </c>
      <c r="H18" s="103"/>
      <c r="I18" s="103"/>
      <c r="J18" s="104" t="s">
        <v>50</v>
      </c>
      <c r="K18" s="104"/>
    </row>
    <row r="19" spans="1:11" ht="79.150000000000006" customHeight="1" x14ac:dyDescent="0.15">
      <c r="B19" s="51" t="s">
        <v>91</v>
      </c>
      <c r="C19" s="111" t="s">
        <v>92</v>
      </c>
      <c r="D19" s="111"/>
      <c r="E19" s="88"/>
      <c r="F19" s="51" t="s">
        <v>93</v>
      </c>
      <c r="G19" s="103" t="s">
        <v>47</v>
      </c>
      <c r="H19" s="103"/>
      <c r="I19" s="103"/>
      <c r="J19" s="104" t="s">
        <v>50</v>
      </c>
      <c r="K19" s="104"/>
    </row>
    <row r="20" spans="1:11" ht="48" customHeight="1" x14ac:dyDescent="0.15">
      <c r="B20" s="51" t="s">
        <v>94</v>
      </c>
      <c r="C20" s="111" t="s">
        <v>43</v>
      </c>
      <c r="D20" s="111"/>
      <c r="E20" s="89"/>
      <c r="F20" s="51" t="s">
        <v>45</v>
      </c>
      <c r="G20" s="103" t="s">
        <v>66</v>
      </c>
      <c r="H20" s="103"/>
      <c r="I20" s="103"/>
      <c r="J20" s="104" t="s">
        <v>50</v>
      </c>
      <c r="K20" s="104"/>
    </row>
    <row r="21" spans="1:11" ht="39" customHeight="1" x14ac:dyDescent="0.15">
      <c r="B21" s="51" t="s">
        <v>95</v>
      </c>
      <c r="C21" s="111" t="s">
        <v>42</v>
      </c>
      <c r="D21" s="111"/>
      <c r="E21" s="90"/>
      <c r="F21" s="51" t="s">
        <v>46</v>
      </c>
      <c r="G21" s="103" t="s">
        <v>48</v>
      </c>
      <c r="H21" s="103"/>
      <c r="I21" s="103"/>
      <c r="J21" s="104" t="s">
        <v>50</v>
      </c>
      <c r="K21" s="104"/>
    </row>
    <row r="22" spans="1:11" ht="54.6" customHeight="1" x14ac:dyDescent="0.15">
      <c r="B22" s="51" t="s">
        <v>96</v>
      </c>
      <c r="C22" s="111" t="s">
        <v>97</v>
      </c>
      <c r="D22" s="111"/>
      <c r="E22" s="89"/>
      <c r="F22" s="51" t="s">
        <v>98</v>
      </c>
      <c r="G22" s="103" t="s">
        <v>49</v>
      </c>
      <c r="H22" s="103"/>
      <c r="I22" s="103"/>
      <c r="J22" s="104" t="s">
        <v>50</v>
      </c>
      <c r="K22" s="104"/>
    </row>
    <row r="23" spans="1:11" ht="6.75" customHeight="1" x14ac:dyDescent="0.15"/>
    <row r="24" spans="1:11" ht="17.25" customHeight="1" x14ac:dyDescent="0.15">
      <c r="A24" s="4" t="s">
        <v>99</v>
      </c>
      <c r="B24" s="4"/>
    </row>
    <row r="25" spans="1:11" ht="17.25" customHeight="1" thickBot="1" x14ac:dyDescent="0.2">
      <c r="B25" s="108" t="s">
        <v>100</v>
      </c>
      <c r="C25" s="108"/>
      <c r="D25" s="62" t="s">
        <v>24</v>
      </c>
    </row>
    <row r="26" spans="1:11" ht="19.5" thickBot="1" x14ac:dyDescent="0.2">
      <c r="B26" s="109" t="e">
        <f>ROUNDDOWN('MPS(calc_process)'!G6, 0)</f>
        <v>#DIV/0!</v>
      </c>
      <c r="C26" s="110"/>
      <c r="D26" s="63" t="s">
        <v>101</v>
      </c>
    </row>
    <row r="27" spans="1:11" ht="20.100000000000001" customHeight="1" x14ac:dyDescent="0.15">
      <c r="B27" s="5"/>
      <c r="C27" s="5"/>
      <c r="F27" s="11"/>
      <c r="G27" s="11"/>
    </row>
    <row r="28" spans="1:11" ht="15" customHeight="1" x14ac:dyDescent="0.15">
      <c r="A28" s="6" t="s">
        <v>9</v>
      </c>
    </row>
    <row r="29" spans="1:11" ht="15" customHeight="1" x14ac:dyDescent="0.15">
      <c r="B29" s="64" t="s">
        <v>31</v>
      </c>
      <c r="C29" s="105" t="s">
        <v>135</v>
      </c>
      <c r="D29" s="106"/>
      <c r="E29" s="106"/>
      <c r="F29" s="106"/>
      <c r="G29" s="106"/>
      <c r="H29" s="106"/>
      <c r="I29" s="106"/>
      <c r="J29" s="107"/>
    </row>
    <row r="30" spans="1:11" ht="15" customHeight="1" x14ac:dyDescent="0.15">
      <c r="B30" s="64" t="s">
        <v>30</v>
      </c>
      <c r="C30" s="105" t="s">
        <v>136</v>
      </c>
      <c r="D30" s="106"/>
      <c r="E30" s="106"/>
      <c r="F30" s="106"/>
      <c r="G30" s="106"/>
      <c r="H30" s="106"/>
      <c r="I30" s="106"/>
      <c r="J30" s="107"/>
    </row>
    <row r="31" spans="1:11" ht="15" customHeight="1" x14ac:dyDescent="0.15">
      <c r="B31" s="64" t="s">
        <v>32</v>
      </c>
      <c r="C31" s="105" t="s">
        <v>137</v>
      </c>
      <c r="D31" s="106"/>
      <c r="E31" s="106"/>
      <c r="F31" s="106"/>
      <c r="G31" s="106"/>
      <c r="H31" s="106"/>
      <c r="I31" s="106"/>
      <c r="J31" s="107"/>
    </row>
  </sheetData>
  <sheetProtection password="C7C3" sheet="1" objects="1" scenarios="1" formatCells="0" formatRows="0"/>
  <mergeCells count="26">
    <mergeCell ref="C29:J29"/>
    <mergeCell ref="C30:J30"/>
    <mergeCell ref="C31:J31"/>
    <mergeCell ref="C16:D16"/>
    <mergeCell ref="C17:D17"/>
    <mergeCell ref="B25:C25"/>
    <mergeCell ref="B26:C26"/>
    <mergeCell ref="C22:D22"/>
    <mergeCell ref="C18:D18"/>
    <mergeCell ref="C21:D21"/>
    <mergeCell ref="C19:D19"/>
    <mergeCell ref="C20:D20"/>
    <mergeCell ref="J16:K16"/>
    <mergeCell ref="J17:K17"/>
    <mergeCell ref="J22:K22"/>
    <mergeCell ref="G16:I16"/>
    <mergeCell ref="G17:I17"/>
    <mergeCell ref="G22:I22"/>
    <mergeCell ref="G18:I18"/>
    <mergeCell ref="J18:K18"/>
    <mergeCell ref="G21:I21"/>
    <mergeCell ref="J21:K21"/>
    <mergeCell ref="G19:I19"/>
    <mergeCell ref="J19:K19"/>
    <mergeCell ref="G20:I20"/>
    <mergeCell ref="J20:K20"/>
  </mergeCells>
  <phoneticPr fontId="2"/>
  <pageMargins left="0.70866141732283472" right="0.70866141732283472" top="0.74803149606299213" bottom="0.74803149606299213" header="0.31496062992125984" footer="0.31496062992125984"/>
  <pageSetup paperSize="9" scale="74" fitToHeight="3" orientation="landscape" r:id="rId1"/>
  <ignoredErrors>
    <ignoredError sqref="B8:B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31"/>
  <sheetViews>
    <sheetView showGridLines="0" view="pageBreakPreview" zoomScale="90" zoomScaleNormal="100" zoomScaleSheetLayoutView="90" workbookViewId="0"/>
  </sheetViews>
  <sheetFormatPr defaultColWidth="9" defaultRowHeight="14.25" x14ac:dyDescent="0.15"/>
  <cols>
    <col min="1" max="4" width="3.625" style="1" customWidth="1"/>
    <col min="5" max="5" width="47.125" style="1" customWidth="1"/>
    <col min="6" max="7" width="12.625" style="1" customWidth="1"/>
    <col min="8" max="8" width="10.875" style="1" customWidth="1"/>
    <col min="9" max="9" width="11.625" style="7" customWidth="1"/>
    <col min="10" max="16384" width="9" style="1"/>
  </cols>
  <sheetData>
    <row r="1" spans="1:11" ht="18" customHeight="1" x14ac:dyDescent="0.15">
      <c r="I1" s="12" t="str">
        <f>'MPS(input)'!K1</f>
        <v>Monitoring Spreadsheet: JCM_ID_AM014_ver01.0</v>
      </c>
    </row>
    <row r="2" spans="1:11" ht="18" customHeight="1" x14ac:dyDescent="0.15">
      <c r="I2" s="12" t="str">
        <f>'MPS(input)'!K2</f>
        <v>Reference Number:</v>
      </c>
    </row>
    <row r="3" spans="1:11" ht="27.75" customHeight="1" x14ac:dyDescent="0.15">
      <c r="A3" s="117" t="s">
        <v>70</v>
      </c>
      <c r="B3" s="117"/>
      <c r="C3" s="117"/>
      <c r="D3" s="117"/>
      <c r="E3" s="117"/>
      <c r="F3" s="117"/>
      <c r="G3" s="117"/>
      <c r="H3" s="117"/>
      <c r="I3" s="117"/>
    </row>
    <row r="4" spans="1:11" ht="11.25" customHeight="1" x14ac:dyDescent="0.15"/>
    <row r="5" spans="1:11" ht="18.75" customHeight="1" thickBot="1" x14ac:dyDescent="0.2">
      <c r="A5" s="26" t="s">
        <v>2</v>
      </c>
      <c r="B5" s="15"/>
      <c r="C5" s="15"/>
      <c r="D5" s="15"/>
      <c r="E5" s="16"/>
      <c r="F5" s="17" t="s">
        <v>6</v>
      </c>
      <c r="G5" s="43" t="s">
        <v>0</v>
      </c>
      <c r="H5" s="17" t="s">
        <v>1</v>
      </c>
      <c r="I5" s="18" t="s">
        <v>7</v>
      </c>
    </row>
    <row r="6" spans="1:11" ht="18.75" customHeight="1" thickBot="1" x14ac:dyDescent="0.2">
      <c r="A6" s="27"/>
      <c r="B6" s="32" t="s">
        <v>102</v>
      </c>
      <c r="C6" s="19"/>
      <c r="D6" s="19"/>
      <c r="E6" s="32"/>
      <c r="F6" s="41" t="s">
        <v>50</v>
      </c>
      <c r="G6" s="45" t="e">
        <f>G11-G22</f>
        <v>#DIV/0!</v>
      </c>
      <c r="H6" s="42" t="s">
        <v>103</v>
      </c>
      <c r="I6" s="33" t="s">
        <v>104</v>
      </c>
    </row>
    <row r="7" spans="1:11" ht="18.75" customHeight="1" x14ac:dyDescent="0.15">
      <c r="A7" s="26" t="s">
        <v>3</v>
      </c>
      <c r="B7" s="15"/>
      <c r="C7" s="15"/>
      <c r="D7" s="15"/>
      <c r="E7" s="16"/>
      <c r="F7" s="16"/>
      <c r="G7" s="44"/>
      <c r="H7" s="17"/>
      <c r="I7" s="17"/>
      <c r="J7" s="65"/>
      <c r="K7" s="65"/>
    </row>
    <row r="8" spans="1:11" ht="18.75" customHeight="1" x14ac:dyDescent="0.15">
      <c r="A8" s="28"/>
      <c r="B8" s="23" t="s">
        <v>55</v>
      </c>
      <c r="C8" s="24"/>
      <c r="D8" s="24"/>
      <c r="E8" s="25"/>
      <c r="F8" s="20" t="s">
        <v>59</v>
      </c>
      <c r="G8" s="78">
        <f>'MPS(input)'!E21</f>
        <v>0</v>
      </c>
      <c r="H8" s="31" t="s">
        <v>56</v>
      </c>
      <c r="I8" s="21" t="s">
        <v>105</v>
      </c>
    </row>
    <row r="9" spans="1:11" ht="18.75" customHeight="1" x14ac:dyDescent="0.15">
      <c r="A9" s="28"/>
      <c r="B9" s="55" t="s">
        <v>106</v>
      </c>
      <c r="C9" s="24"/>
      <c r="D9" s="24"/>
      <c r="E9" s="25"/>
      <c r="F9" s="20" t="s">
        <v>59</v>
      </c>
      <c r="G9" s="79">
        <f>'MPS(input)'!E22</f>
        <v>0</v>
      </c>
      <c r="H9" s="40" t="s">
        <v>107</v>
      </c>
      <c r="I9" s="20" t="s">
        <v>108</v>
      </c>
    </row>
    <row r="10" spans="1:11" ht="18.75" customHeight="1" thickBot="1" x14ac:dyDescent="0.2">
      <c r="A10" s="26" t="s">
        <v>4</v>
      </c>
      <c r="B10" s="16"/>
      <c r="C10" s="15"/>
      <c r="D10" s="17"/>
      <c r="E10" s="17"/>
      <c r="F10" s="17"/>
      <c r="G10" s="26"/>
      <c r="H10" s="17"/>
      <c r="I10" s="17"/>
    </row>
    <row r="11" spans="1:11" ht="18.75" customHeight="1" thickBot="1" x14ac:dyDescent="0.2">
      <c r="A11" s="28"/>
      <c r="B11" s="36" t="s">
        <v>109</v>
      </c>
      <c r="C11" s="19"/>
      <c r="D11" s="19"/>
      <c r="E11" s="32"/>
      <c r="F11" s="46" t="s">
        <v>50</v>
      </c>
      <c r="G11" s="45" t="e">
        <f>G12*G16/G17*G18+G19*(G17-G16)*G20*10^(-6)*G8*G9*10^(-3)</f>
        <v>#DIV/0!</v>
      </c>
      <c r="H11" s="42" t="s">
        <v>103</v>
      </c>
      <c r="I11" s="34" t="s">
        <v>110</v>
      </c>
    </row>
    <row r="12" spans="1:11" ht="18.75" customHeight="1" x14ac:dyDescent="0.15">
      <c r="A12" s="28"/>
      <c r="B12" s="38"/>
      <c r="C12" s="119" t="s">
        <v>111</v>
      </c>
      <c r="D12" s="120"/>
      <c r="E12" s="121"/>
      <c r="F12" s="39" t="s">
        <v>53</v>
      </c>
      <c r="G12" s="70">
        <f>G13+G14+G15</f>
        <v>0</v>
      </c>
      <c r="H12" s="48" t="s">
        <v>51</v>
      </c>
      <c r="I12" s="34" t="s">
        <v>112</v>
      </c>
    </row>
    <row r="13" spans="1:11" ht="27" customHeight="1" x14ac:dyDescent="0.15">
      <c r="A13" s="28"/>
      <c r="B13" s="38"/>
      <c r="C13" s="66"/>
      <c r="D13" s="114" t="s">
        <v>113</v>
      </c>
      <c r="E13" s="118"/>
      <c r="F13" s="39" t="s">
        <v>53</v>
      </c>
      <c r="G13" s="71">
        <f>'MPS(input)'!E8</f>
        <v>0</v>
      </c>
      <c r="H13" s="48" t="s">
        <v>51</v>
      </c>
      <c r="I13" s="34" t="s">
        <v>114</v>
      </c>
      <c r="K13" s="5"/>
    </row>
    <row r="14" spans="1:11" ht="28.15" customHeight="1" x14ac:dyDescent="0.15">
      <c r="A14" s="28"/>
      <c r="B14" s="38"/>
      <c r="C14" s="66"/>
      <c r="D14" s="114" t="s">
        <v>115</v>
      </c>
      <c r="E14" s="118"/>
      <c r="F14" s="39" t="s">
        <v>53</v>
      </c>
      <c r="G14" s="71">
        <f>'MPS(input)'!E9</f>
        <v>0</v>
      </c>
      <c r="H14" s="48" t="s">
        <v>51</v>
      </c>
      <c r="I14" s="34" t="s">
        <v>116</v>
      </c>
    </row>
    <row r="15" spans="1:11" ht="28.15" customHeight="1" x14ac:dyDescent="0.15">
      <c r="A15" s="28"/>
      <c r="B15" s="38"/>
      <c r="C15" s="66"/>
      <c r="D15" s="114" t="s">
        <v>117</v>
      </c>
      <c r="E15" s="118"/>
      <c r="F15" s="39" t="s">
        <v>53</v>
      </c>
      <c r="G15" s="71">
        <f>'MPS(input)'!E10</f>
        <v>0</v>
      </c>
      <c r="H15" s="48" t="s">
        <v>51</v>
      </c>
      <c r="I15" s="34" t="s">
        <v>118</v>
      </c>
    </row>
    <row r="16" spans="1:11" ht="31.9" customHeight="1" x14ac:dyDescent="0.15">
      <c r="A16" s="28"/>
      <c r="B16" s="38"/>
      <c r="C16" s="114" t="s">
        <v>119</v>
      </c>
      <c r="D16" s="115"/>
      <c r="E16" s="118"/>
      <c r="F16" s="39" t="s">
        <v>50</v>
      </c>
      <c r="G16" s="71">
        <f>'MPS(input)'!E11</f>
        <v>0</v>
      </c>
      <c r="H16" s="48" t="s">
        <v>52</v>
      </c>
      <c r="I16" s="77" t="s">
        <v>143</v>
      </c>
    </row>
    <row r="17" spans="1:9" ht="21" customHeight="1" x14ac:dyDescent="0.15">
      <c r="A17" s="28"/>
      <c r="B17" s="38"/>
      <c r="C17" s="114" t="s">
        <v>120</v>
      </c>
      <c r="D17" s="115"/>
      <c r="E17" s="116"/>
      <c r="F17" s="39" t="s">
        <v>50</v>
      </c>
      <c r="G17" s="71">
        <f>'MPS(input)'!E12</f>
        <v>0</v>
      </c>
      <c r="H17" s="48" t="s">
        <v>52</v>
      </c>
      <c r="I17" s="34" t="s">
        <v>121</v>
      </c>
    </row>
    <row r="18" spans="1:9" ht="21" customHeight="1" x14ac:dyDescent="0.15">
      <c r="A18" s="28"/>
      <c r="B18" s="38"/>
      <c r="C18" s="114" t="s">
        <v>122</v>
      </c>
      <c r="D18" s="115"/>
      <c r="E18" s="116"/>
      <c r="F18" s="39" t="s">
        <v>53</v>
      </c>
      <c r="G18" s="76">
        <f>'MPS(input)'!E19</f>
        <v>0</v>
      </c>
      <c r="H18" s="47" t="s">
        <v>123</v>
      </c>
      <c r="I18" s="34" t="s">
        <v>124</v>
      </c>
    </row>
    <row r="19" spans="1:9" ht="45.75" customHeight="1" x14ac:dyDescent="0.15">
      <c r="A19" s="28"/>
      <c r="B19" s="38"/>
      <c r="C19" s="122" t="s">
        <v>144</v>
      </c>
      <c r="D19" s="123"/>
      <c r="E19" s="124"/>
      <c r="F19" s="39" t="s">
        <v>50</v>
      </c>
      <c r="G19" s="72">
        <f>'MPS(input)'!$E$18</f>
        <v>0</v>
      </c>
      <c r="H19" s="47" t="s">
        <v>57</v>
      </c>
      <c r="I19" s="34" t="s">
        <v>125</v>
      </c>
    </row>
    <row r="20" spans="1:9" ht="21" customHeight="1" x14ac:dyDescent="0.15">
      <c r="A20" s="28"/>
      <c r="B20" s="38"/>
      <c r="C20" s="114" t="s">
        <v>54</v>
      </c>
      <c r="D20" s="115"/>
      <c r="E20" s="116"/>
      <c r="F20" s="39" t="s">
        <v>59</v>
      </c>
      <c r="G20" s="72">
        <f>'MPS(input)'!E20</f>
        <v>0</v>
      </c>
      <c r="H20" s="47" t="s">
        <v>58</v>
      </c>
      <c r="I20" s="34" t="s">
        <v>126</v>
      </c>
    </row>
    <row r="21" spans="1:9" ht="18.75" customHeight="1" thickBot="1" x14ac:dyDescent="0.2">
      <c r="A21" s="26" t="s">
        <v>5</v>
      </c>
      <c r="B21" s="15"/>
      <c r="C21" s="15"/>
      <c r="D21" s="15"/>
      <c r="E21" s="16"/>
      <c r="F21" s="17"/>
      <c r="G21" s="26"/>
      <c r="H21" s="17"/>
      <c r="I21" s="17"/>
    </row>
    <row r="22" spans="1:9" ht="18.75" customHeight="1" thickBot="1" x14ac:dyDescent="0.2">
      <c r="A22" s="28"/>
      <c r="B22" s="37" t="s">
        <v>127</v>
      </c>
      <c r="C22" s="22"/>
      <c r="D22" s="22"/>
      <c r="E22" s="35"/>
      <c r="F22" s="46" t="s">
        <v>50</v>
      </c>
      <c r="G22" s="45">
        <f>G23*G24+G25*G26*10^(-6)*G8*G9*10^(-3)</f>
        <v>0</v>
      </c>
      <c r="H22" s="42" t="s">
        <v>128</v>
      </c>
      <c r="I22" s="34" t="s">
        <v>129</v>
      </c>
    </row>
    <row r="23" spans="1:9" ht="42" customHeight="1" x14ac:dyDescent="0.15">
      <c r="A23" s="28"/>
      <c r="B23" s="29"/>
      <c r="C23" s="114" t="s">
        <v>130</v>
      </c>
      <c r="D23" s="115"/>
      <c r="E23" s="116"/>
      <c r="F23" s="39" t="s">
        <v>53</v>
      </c>
      <c r="G23" s="73">
        <f>'MPS(input)'!E8</f>
        <v>0</v>
      </c>
      <c r="H23" s="48" t="s">
        <v>51</v>
      </c>
      <c r="I23" s="34" t="s">
        <v>114</v>
      </c>
    </row>
    <row r="24" spans="1:9" ht="18.75" customHeight="1" x14ac:dyDescent="0.15">
      <c r="A24" s="28"/>
      <c r="B24" s="29"/>
      <c r="C24" s="114" t="s">
        <v>122</v>
      </c>
      <c r="D24" s="115"/>
      <c r="E24" s="116"/>
      <c r="F24" s="39" t="s">
        <v>53</v>
      </c>
      <c r="G24" s="76">
        <f>'MPS(input)'!E19</f>
        <v>0</v>
      </c>
      <c r="H24" s="47" t="s">
        <v>123</v>
      </c>
      <c r="I24" s="34" t="s">
        <v>124</v>
      </c>
    </row>
    <row r="25" spans="1:9" ht="40.5" customHeight="1" x14ac:dyDescent="0.15">
      <c r="A25" s="28"/>
      <c r="B25" s="29"/>
      <c r="C25" s="114" t="s">
        <v>131</v>
      </c>
      <c r="D25" s="115"/>
      <c r="E25" s="116"/>
      <c r="F25" s="39" t="s">
        <v>59</v>
      </c>
      <c r="G25" s="74">
        <f>'MPS(input)'!E13</f>
        <v>0</v>
      </c>
      <c r="H25" s="49" t="s">
        <v>60</v>
      </c>
      <c r="I25" s="21" t="s">
        <v>132</v>
      </c>
    </row>
    <row r="26" spans="1:9" ht="18.75" customHeight="1" x14ac:dyDescent="0.15">
      <c r="A26" s="28"/>
      <c r="B26" s="29"/>
      <c r="C26" s="114" t="s">
        <v>54</v>
      </c>
      <c r="D26" s="115"/>
      <c r="E26" s="116"/>
      <c r="F26" s="39" t="s">
        <v>59</v>
      </c>
      <c r="G26" s="75">
        <f>'MPS(input)'!E20</f>
        <v>0</v>
      </c>
      <c r="H26" s="47" t="s">
        <v>58</v>
      </c>
      <c r="I26" s="34" t="s">
        <v>126</v>
      </c>
    </row>
    <row r="27" spans="1:9" x14ac:dyDescent="0.15">
      <c r="A27" s="2"/>
      <c r="B27" s="2"/>
      <c r="C27" s="2"/>
      <c r="D27" s="2"/>
      <c r="E27" s="2"/>
      <c r="F27" s="9"/>
      <c r="G27" s="8"/>
      <c r="H27" s="8"/>
      <c r="I27" s="3"/>
    </row>
    <row r="28" spans="1:9" ht="21.75" customHeight="1" x14ac:dyDescent="0.15">
      <c r="E28" s="2" t="s">
        <v>8</v>
      </c>
      <c r="F28" s="5"/>
    </row>
    <row r="29" spans="1:9" ht="21.75" customHeight="1" x14ac:dyDescent="0.15">
      <c r="E29" s="30" t="s">
        <v>55</v>
      </c>
      <c r="F29" s="31">
        <v>41.4</v>
      </c>
      <c r="G29" s="31" t="s">
        <v>65</v>
      </c>
      <c r="H29" s="3"/>
    </row>
    <row r="30" spans="1:9" ht="21.75" customHeight="1" x14ac:dyDescent="0.15">
      <c r="E30" s="30" t="s">
        <v>133</v>
      </c>
      <c r="F30" s="50">
        <v>72600</v>
      </c>
      <c r="G30" s="31" t="s">
        <v>134</v>
      </c>
      <c r="H30" s="3"/>
    </row>
    <row r="31" spans="1:9" s="7" customFormat="1" x14ac:dyDescent="0.15">
      <c r="E31" s="2"/>
      <c r="F31" s="2"/>
      <c r="G31" s="2"/>
      <c r="H31" s="2"/>
    </row>
  </sheetData>
  <sheetProtection password="C7C3" sheet="1" objects="1" scenarios="1"/>
  <mergeCells count="14">
    <mergeCell ref="C23:E23"/>
    <mergeCell ref="C24:E24"/>
    <mergeCell ref="C25:E25"/>
    <mergeCell ref="C26:E26"/>
    <mergeCell ref="A3:I3"/>
    <mergeCell ref="D13:E13"/>
    <mergeCell ref="D14:E14"/>
    <mergeCell ref="C12:E12"/>
    <mergeCell ref="C16:E16"/>
    <mergeCell ref="C18:E18"/>
    <mergeCell ref="C19:E19"/>
    <mergeCell ref="C20:E20"/>
    <mergeCell ref="C17:E17"/>
    <mergeCell ref="D15:E15"/>
  </mergeCells>
  <phoneticPr fontId="2"/>
  <pageMargins left="0.7" right="0.7" top="0.75" bottom="0.75" header="0.3" footer="0.3"/>
  <pageSetup paperSize="9" scale="81" fitToHeight="2" orientation="portrait" r:id="rId1"/>
  <rowBreaks count="1" manualBreakCount="1">
    <brk id="30"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heetViews>
  <sheetFormatPr defaultRowHeight="13.5" x14ac:dyDescent="0.15"/>
  <cols>
    <col min="1" max="1" width="3.625" style="91" customWidth="1"/>
    <col min="2" max="2" width="36.375" style="91" customWidth="1"/>
    <col min="3" max="3" width="49.125" style="91" customWidth="1"/>
    <col min="4" max="256" width="9" style="91"/>
    <col min="257" max="257" width="3.625" style="91" customWidth="1"/>
    <col min="258" max="258" width="36.375" style="91" customWidth="1"/>
    <col min="259" max="259" width="49.125" style="91" customWidth="1"/>
    <col min="260" max="512" width="9" style="91"/>
    <col min="513" max="513" width="3.625" style="91" customWidth="1"/>
    <col min="514" max="514" width="36.375" style="91" customWidth="1"/>
    <col min="515" max="515" width="49.125" style="91" customWidth="1"/>
    <col min="516" max="768" width="9" style="91"/>
    <col min="769" max="769" width="3.625" style="91" customWidth="1"/>
    <col min="770" max="770" width="36.375" style="91" customWidth="1"/>
    <col min="771" max="771" width="49.125" style="91" customWidth="1"/>
    <col min="772" max="1024" width="9" style="91"/>
    <col min="1025" max="1025" width="3.625" style="91" customWidth="1"/>
    <col min="1026" max="1026" width="36.375" style="91" customWidth="1"/>
    <col min="1027" max="1027" width="49.125" style="91" customWidth="1"/>
    <col min="1028" max="1280" width="9" style="91"/>
    <col min="1281" max="1281" width="3.625" style="91" customWidth="1"/>
    <col min="1282" max="1282" width="36.375" style="91" customWidth="1"/>
    <col min="1283" max="1283" width="49.125" style="91" customWidth="1"/>
    <col min="1284" max="1536" width="9" style="91"/>
    <col min="1537" max="1537" width="3.625" style="91" customWidth="1"/>
    <col min="1538" max="1538" width="36.375" style="91" customWidth="1"/>
    <col min="1539" max="1539" width="49.125" style="91" customWidth="1"/>
    <col min="1540" max="1792" width="9" style="91"/>
    <col min="1793" max="1793" width="3.625" style="91" customWidth="1"/>
    <col min="1794" max="1794" width="36.375" style="91" customWidth="1"/>
    <col min="1795" max="1795" width="49.125" style="91" customWidth="1"/>
    <col min="1796" max="2048" width="9" style="91"/>
    <col min="2049" max="2049" width="3.625" style="91" customWidth="1"/>
    <col min="2050" max="2050" width="36.375" style="91" customWidth="1"/>
    <col min="2051" max="2051" width="49.125" style="91" customWidth="1"/>
    <col min="2052" max="2304" width="9" style="91"/>
    <col min="2305" max="2305" width="3.625" style="91" customWidth="1"/>
    <col min="2306" max="2306" width="36.375" style="91" customWidth="1"/>
    <col min="2307" max="2307" width="49.125" style="91" customWidth="1"/>
    <col min="2308" max="2560" width="9" style="91"/>
    <col min="2561" max="2561" width="3.625" style="91" customWidth="1"/>
    <col min="2562" max="2562" width="36.375" style="91" customWidth="1"/>
    <col min="2563" max="2563" width="49.125" style="91" customWidth="1"/>
    <col min="2564" max="2816" width="9" style="91"/>
    <col min="2817" max="2817" width="3.625" style="91" customWidth="1"/>
    <col min="2818" max="2818" width="36.375" style="91" customWidth="1"/>
    <col min="2819" max="2819" width="49.125" style="91" customWidth="1"/>
    <col min="2820" max="3072" width="9" style="91"/>
    <col min="3073" max="3073" width="3.625" style="91" customWidth="1"/>
    <col min="3074" max="3074" width="36.375" style="91" customWidth="1"/>
    <col min="3075" max="3075" width="49.125" style="91" customWidth="1"/>
    <col min="3076" max="3328" width="9" style="91"/>
    <col min="3329" max="3329" width="3.625" style="91" customWidth="1"/>
    <col min="3330" max="3330" width="36.375" style="91" customWidth="1"/>
    <col min="3331" max="3331" width="49.125" style="91" customWidth="1"/>
    <col min="3332" max="3584" width="9" style="91"/>
    <col min="3585" max="3585" width="3.625" style="91" customWidth="1"/>
    <col min="3586" max="3586" width="36.375" style="91" customWidth="1"/>
    <col min="3587" max="3587" width="49.125" style="91" customWidth="1"/>
    <col min="3588" max="3840" width="9" style="91"/>
    <col min="3841" max="3841" width="3.625" style="91" customWidth="1"/>
    <col min="3842" max="3842" width="36.375" style="91" customWidth="1"/>
    <col min="3843" max="3843" width="49.125" style="91" customWidth="1"/>
    <col min="3844" max="4096" width="9" style="91"/>
    <col min="4097" max="4097" width="3.625" style="91" customWidth="1"/>
    <col min="4098" max="4098" width="36.375" style="91" customWidth="1"/>
    <col min="4099" max="4099" width="49.125" style="91" customWidth="1"/>
    <col min="4100" max="4352" width="9" style="91"/>
    <col min="4353" max="4353" width="3.625" style="91" customWidth="1"/>
    <col min="4354" max="4354" width="36.375" style="91" customWidth="1"/>
    <col min="4355" max="4355" width="49.125" style="91" customWidth="1"/>
    <col min="4356" max="4608" width="9" style="91"/>
    <col min="4609" max="4609" width="3.625" style="91" customWidth="1"/>
    <col min="4610" max="4610" width="36.375" style="91" customWidth="1"/>
    <col min="4611" max="4611" width="49.125" style="91" customWidth="1"/>
    <col min="4612" max="4864" width="9" style="91"/>
    <col min="4865" max="4865" width="3.625" style="91" customWidth="1"/>
    <col min="4866" max="4866" width="36.375" style="91" customWidth="1"/>
    <col min="4867" max="4867" width="49.125" style="91" customWidth="1"/>
    <col min="4868" max="5120" width="9" style="91"/>
    <col min="5121" max="5121" width="3.625" style="91" customWidth="1"/>
    <col min="5122" max="5122" width="36.375" style="91" customWidth="1"/>
    <col min="5123" max="5123" width="49.125" style="91" customWidth="1"/>
    <col min="5124" max="5376" width="9" style="91"/>
    <col min="5377" max="5377" width="3.625" style="91" customWidth="1"/>
    <col min="5378" max="5378" width="36.375" style="91" customWidth="1"/>
    <col min="5379" max="5379" width="49.125" style="91" customWidth="1"/>
    <col min="5380" max="5632" width="9" style="91"/>
    <col min="5633" max="5633" width="3.625" style="91" customWidth="1"/>
    <col min="5634" max="5634" width="36.375" style="91" customWidth="1"/>
    <col min="5635" max="5635" width="49.125" style="91" customWidth="1"/>
    <col min="5636" max="5888" width="9" style="91"/>
    <col min="5889" max="5889" width="3.625" style="91" customWidth="1"/>
    <col min="5890" max="5890" width="36.375" style="91" customWidth="1"/>
    <col min="5891" max="5891" width="49.125" style="91" customWidth="1"/>
    <col min="5892" max="6144" width="9" style="91"/>
    <col min="6145" max="6145" width="3.625" style="91" customWidth="1"/>
    <col min="6146" max="6146" width="36.375" style="91" customWidth="1"/>
    <col min="6147" max="6147" width="49.125" style="91" customWidth="1"/>
    <col min="6148" max="6400" width="9" style="91"/>
    <col min="6401" max="6401" width="3.625" style="91" customWidth="1"/>
    <col min="6402" max="6402" width="36.375" style="91" customWidth="1"/>
    <col min="6403" max="6403" width="49.125" style="91" customWidth="1"/>
    <col min="6404" max="6656" width="9" style="91"/>
    <col min="6657" max="6657" width="3.625" style="91" customWidth="1"/>
    <col min="6658" max="6658" width="36.375" style="91" customWidth="1"/>
    <col min="6659" max="6659" width="49.125" style="91" customWidth="1"/>
    <col min="6660" max="6912" width="9" style="91"/>
    <col min="6913" max="6913" width="3.625" style="91" customWidth="1"/>
    <col min="6914" max="6914" width="36.375" style="91" customWidth="1"/>
    <col min="6915" max="6915" width="49.125" style="91" customWidth="1"/>
    <col min="6916" max="7168" width="9" style="91"/>
    <col min="7169" max="7169" width="3.625" style="91" customWidth="1"/>
    <col min="7170" max="7170" width="36.375" style="91" customWidth="1"/>
    <col min="7171" max="7171" width="49.125" style="91" customWidth="1"/>
    <col min="7172" max="7424" width="9" style="91"/>
    <col min="7425" max="7425" width="3.625" style="91" customWidth="1"/>
    <col min="7426" max="7426" width="36.375" style="91" customWidth="1"/>
    <col min="7427" max="7427" width="49.125" style="91" customWidth="1"/>
    <col min="7428" max="7680" width="9" style="91"/>
    <col min="7681" max="7681" width="3.625" style="91" customWidth="1"/>
    <col min="7682" max="7682" width="36.375" style="91" customWidth="1"/>
    <col min="7683" max="7683" width="49.125" style="91" customWidth="1"/>
    <col min="7684" max="7936" width="9" style="91"/>
    <col min="7937" max="7937" width="3.625" style="91" customWidth="1"/>
    <col min="7938" max="7938" width="36.375" style="91" customWidth="1"/>
    <col min="7939" max="7939" width="49.125" style="91" customWidth="1"/>
    <col min="7940" max="8192" width="9" style="91"/>
    <col min="8193" max="8193" width="3.625" style="91" customWidth="1"/>
    <col min="8194" max="8194" width="36.375" style="91" customWidth="1"/>
    <col min="8195" max="8195" width="49.125" style="91" customWidth="1"/>
    <col min="8196" max="8448" width="9" style="91"/>
    <col min="8449" max="8449" width="3.625" style="91" customWidth="1"/>
    <col min="8450" max="8450" width="36.375" style="91" customWidth="1"/>
    <col min="8451" max="8451" width="49.125" style="91" customWidth="1"/>
    <col min="8452" max="8704" width="9" style="91"/>
    <col min="8705" max="8705" width="3.625" style="91" customWidth="1"/>
    <col min="8706" max="8706" width="36.375" style="91" customWidth="1"/>
    <col min="8707" max="8707" width="49.125" style="91" customWidth="1"/>
    <col min="8708" max="8960" width="9" style="91"/>
    <col min="8961" max="8961" width="3.625" style="91" customWidth="1"/>
    <col min="8962" max="8962" width="36.375" style="91" customWidth="1"/>
    <col min="8963" max="8963" width="49.125" style="91" customWidth="1"/>
    <col min="8964" max="9216" width="9" style="91"/>
    <col min="9217" max="9217" width="3.625" style="91" customWidth="1"/>
    <col min="9218" max="9218" width="36.375" style="91" customWidth="1"/>
    <col min="9219" max="9219" width="49.125" style="91" customWidth="1"/>
    <col min="9220" max="9472" width="9" style="91"/>
    <col min="9473" max="9473" width="3.625" style="91" customWidth="1"/>
    <col min="9474" max="9474" width="36.375" style="91" customWidth="1"/>
    <col min="9475" max="9475" width="49.125" style="91" customWidth="1"/>
    <col min="9476" max="9728" width="9" style="91"/>
    <col min="9729" max="9729" width="3.625" style="91" customWidth="1"/>
    <col min="9730" max="9730" width="36.375" style="91" customWidth="1"/>
    <col min="9731" max="9731" width="49.125" style="91" customWidth="1"/>
    <col min="9732" max="9984" width="9" style="91"/>
    <col min="9985" max="9985" width="3.625" style="91" customWidth="1"/>
    <col min="9986" max="9986" width="36.375" style="91" customWidth="1"/>
    <col min="9987" max="9987" width="49.125" style="91" customWidth="1"/>
    <col min="9988" max="10240" width="9" style="91"/>
    <col min="10241" max="10241" width="3.625" style="91" customWidth="1"/>
    <col min="10242" max="10242" width="36.375" style="91" customWidth="1"/>
    <col min="10243" max="10243" width="49.125" style="91" customWidth="1"/>
    <col min="10244" max="10496" width="9" style="91"/>
    <col min="10497" max="10497" width="3.625" style="91" customWidth="1"/>
    <col min="10498" max="10498" width="36.375" style="91" customWidth="1"/>
    <col min="10499" max="10499" width="49.125" style="91" customWidth="1"/>
    <col min="10500" max="10752" width="9" style="91"/>
    <col min="10753" max="10753" width="3.625" style="91" customWidth="1"/>
    <col min="10754" max="10754" width="36.375" style="91" customWidth="1"/>
    <col min="10755" max="10755" width="49.125" style="91" customWidth="1"/>
    <col min="10756" max="11008" width="9" style="91"/>
    <col min="11009" max="11009" width="3.625" style="91" customWidth="1"/>
    <col min="11010" max="11010" width="36.375" style="91" customWidth="1"/>
    <col min="11011" max="11011" width="49.125" style="91" customWidth="1"/>
    <col min="11012" max="11264" width="9" style="91"/>
    <col min="11265" max="11265" width="3.625" style="91" customWidth="1"/>
    <col min="11266" max="11266" width="36.375" style="91" customWidth="1"/>
    <col min="11267" max="11267" width="49.125" style="91" customWidth="1"/>
    <col min="11268" max="11520" width="9" style="91"/>
    <col min="11521" max="11521" width="3.625" style="91" customWidth="1"/>
    <col min="11522" max="11522" width="36.375" style="91" customWidth="1"/>
    <col min="11523" max="11523" width="49.125" style="91" customWidth="1"/>
    <col min="11524" max="11776" width="9" style="91"/>
    <col min="11777" max="11777" width="3.625" style="91" customWidth="1"/>
    <col min="11778" max="11778" width="36.375" style="91" customWidth="1"/>
    <col min="11779" max="11779" width="49.125" style="91" customWidth="1"/>
    <col min="11780" max="12032" width="9" style="91"/>
    <col min="12033" max="12033" width="3.625" style="91" customWidth="1"/>
    <col min="12034" max="12034" width="36.375" style="91" customWidth="1"/>
    <col min="12035" max="12035" width="49.125" style="91" customWidth="1"/>
    <col min="12036" max="12288" width="9" style="91"/>
    <col min="12289" max="12289" width="3.625" style="91" customWidth="1"/>
    <col min="12290" max="12290" width="36.375" style="91" customWidth="1"/>
    <col min="12291" max="12291" width="49.125" style="91" customWidth="1"/>
    <col min="12292" max="12544" width="9" style="91"/>
    <col min="12545" max="12545" width="3.625" style="91" customWidth="1"/>
    <col min="12546" max="12546" width="36.375" style="91" customWidth="1"/>
    <col min="12547" max="12547" width="49.125" style="91" customWidth="1"/>
    <col min="12548" max="12800" width="9" style="91"/>
    <col min="12801" max="12801" width="3.625" style="91" customWidth="1"/>
    <col min="12802" max="12802" width="36.375" style="91" customWidth="1"/>
    <col min="12803" max="12803" width="49.125" style="91" customWidth="1"/>
    <col min="12804" max="13056" width="9" style="91"/>
    <col min="13057" max="13057" width="3.625" style="91" customWidth="1"/>
    <col min="13058" max="13058" width="36.375" style="91" customWidth="1"/>
    <col min="13059" max="13059" width="49.125" style="91" customWidth="1"/>
    <col min="13060" max="13312" width="9" style="91"/>
    <col min="13313" max="13313" width="3.625" style="91" customWidth="1"/>
    <col min="13314" max="13314" width="36.375" style="91" customWidth="1"/>
    <col min="13315" max="13315" width="49.125" style="91" customWidth="1"/>
    <col min="13316" max="13568" width="9" style="91"/>
    <col min="13569" max="13569" width="3.625" style="91" customWidth="1"/>
    <col min="13570" max="13570" width="36.375" style="91" customWidth="1"/>
    <col min="13571" max="13571" width="49.125" style="91" customWidth="1"/>
    <col min="13572" max="13824" width="9" style="91"/>
    <col min="13825" max="13825" width="3.625" style="91" customWidth="1"/>
    <col min="13826" max="13826" width="36.375" style="91" customWidth="1"/>
    <col min="13827" max="13827" width="49.125" style="91" customWidth="1"/>
    <col min="13828" max="14080" width="9" style="91"/>
    <col min="14081" max="14081" width="3.625" style="91" customWidth="1"/>
    <col min="14082" max="14082" width="36.375" style="91" customWidth="1"/>
    <col min="14083" max="14083" width="49.125" style="91" customWidth="1"/>
    <col min="14084" max="14336" width="9" style="91"/>
    <col min="14337" max="14337" width="3.625" style="91" customWidth="1"/>
    <col min="14338" max="14338" width="36.375" style="91" customWidth="1"/>
    <col min="14339" max="14339" width="49.125" style="91" customWidth="1"/>
    <col min="14340" max="14592" width="9" style="91"/>
    <col min="14593" max="14593" width="3.625" style="91" customWidth="1"/>
    <col min="14594" max="14594" width="36.375" style="91" customWidth="1"/>
    <col min="14595" max="14595" width="49.125" style="91" customWidth="1"/>
    <col min="14596" max="14848" width="9" style="91"/>
    <col min="14849" max="14849" width="3.625" style="91" customWidth="1"/>
    <col min="14850" max="14850" width="36.375" style="91" customWidth="1"/>
    <col min="14851" max="14851" width="49.125" style="91" customWidth="1"/>
    <col min="14852" max="15104" width="9" style="91"/>
    <col min="15105" max="15105" width="3.625" style="91" customWidth="1"/>
    <col min="15106" max="15106" width="36.375" style="91" customWidth="1"/>
    <col min="15107" max="15107" width="49.125" style="91" customWidth="1"/>
    <col min="15108" max="15360" width="9" style="91"/>
    <col min="15361" max="15361" width="3.625" style="91" customWidth="1"/>
    <col min="15362" max="15362" width="36.375" style="91" customWidth="1"/>
    <col min="15363" max="15363" width="49.125" style="91" customWidth="1"/>
    <col min="15364" max="15616" width="9" style="91"/>
    <col min="15617" max="15617" width="3.625" style="91" customWidth="1"/>
    <col min="15618" max="15618" width="36.375" style="91" customWidth="1"/>
    <col min="15619" max="15619" width="49.125" style="91" customWidth="1"/>
    <col min="15620" max="15872" width="9" style="91"/>
    <col min="15873" max="15873" width="3.625" style="91" customWidth="1"/>
    <col min="15874" max="15874" width="36.375" style="91" customWidth="1"/>
    <col min="15875" max="15875" width="49.125" style="91" customWidth="1"/>
    <col min="15876" max="16128" width="9" style="91"/>
    <col min="16129" max="16129" width="3.625" style="91" customWidth="1"/>
    <col min="16130" max="16130" width="36.375" style="91" customWidth="1"/>
    <col min="16131" max="16131" width="49.125" style="91" customWidth="1"/>
    <col min="16132" max="16384" width="9" style="91"/>
  </cols>
  <sheetData>
    <row r="1" spans="1:3" ht="18" customHeight="1" x14ac:dyDescent="0.15">
      <c r="C1" s="92" t="str">
        <f>'MPS(input)'!K1</f>
        <v>Monitoring Spreadsheet: JCM_ID_AM014_ver01.0</v>
      </c>
    </row>
    <row r="2" spans="1:3" ht="18" customHeight="1" x14ac:dyDescent="0.15">
      <c r="C2" s="92" t="str">
        <f>'MPS(input)'!K2</f>
        <v>Reference Number:</v>
      </c>
    </row>
    <row r="3" spans="1:3" ht="24" customHeight="1" x14ac:dyDescent="0.15">
      <c r="A3" s="125" t="s">
        <v>145</v>
      </c>
      <c r="B3" s="125"/>
      <c r="C3" s="125"/>
    </row>
    <row r="5" spans="1:3" ht="21" customHeight="1" x14ac:dyDescent="0.15">
      <c r="B5" s="93" t="s">
        <v>146</v>
      </c>
      <c r="C5" s="93" t="s">
        <v>147</v>
      </c>
    </row>
    <row r="6" spans="1:3" ht="54" customHeight="1" x14ac:dyDescent="0.15">
      <c r="B6" s="94"/>
      <c r="C6" s="94"/>
    </row>
    <row r="7" spans="1:3" ht="54" customHeight="1" x14ac:dyDescent="0.15">
      <c r="B7" s="94"/>
      <c r="C7" s="94"/>
    </row>
    <row r="8" spans="1:3" ht="54" customHeight="1" x14ac:dyDescent="0.15">
      <c r="B8" s="94"/>
      <c r="C8" s="94"/>
    </row>
    <row r="9" spans="1:3" ht="54" customHeight="1" x14ac:dyDescent="0.15">
      <c r="B9" s="94"/>
      <c r="C9" s="94"/>
    </row>
    <row r="10" spans="1:3" ht="54" customHeight="1" x14ac:dyDescent="0.15">
      <c r="B10" s="94"/>
      <c r="C10" s="94"/>
    </row>
    <row r="11" spans="1:3" ht="54" customHeight="1" x14ac:dyDescent="0.15">
      <c r="B11" s="94"/>
      <c r="C11" s="94"/>
    </row>
    <row r="12" spans="1:3" ht="54" customHeight="1" x14ac:dyDescent="0.15">
      <c r="B12" s="94"/>
      <c r="C12" s="94"/>
    </row>
  </sheetData>
  <sheetProtection password="C7C3" sheet="1" objects="1" scenarios="1" formatCells="0" formatRows="0" insertRows="0"/>
  <mergeCells count="1">
    <mergeCell ref="A3:C3"/>
  </mergeCells>
  <phoneticPr fontId="23"/>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31"/>
  <sheetViews>
    <sheetView showGridLines="0" zoomScale="80" zoomScaleNormal="80" workbookViewId="0"/>
  </sheetViews>
  <sheetFormatPr defaultColWidth="9" defaultRowHeight="14.25" x14ac:dyDescent="0.15"/>
  <cols>
    <col min="1" max="1" width="2.625" style="1" customWidth="1"/>
    <col min="2" max="2" width="11.5" style="1" customWidth="1"/>
    <col min="3" max="3" width="11.75" style="1" customWidth="1"/>
    <col min="4" max="4" width="13.625" style="1" customWidth="1"/>
    <col min="5" max="5" width="21.625" style="1" customWidth="1"/>
    <col min="6" max="7" width="10.625" style="1" customWidth="1"/>
    <col min="8" max="8" width="11.625" style="1" customWidth="1"/>
    <col min="9" max="9" width="10.25" style="1" customWidth="1"/>
    <col min="10" max="10" width="63.5" style="1" customWidth="1"/>
    <col min="11" max="11" width="12.625" style="1" customWidth="1"/>
    <col min="12" max="12" width="11.5" style="1" customWidth="1"/>
    <col min="13" max="16384" width="9" style="1"/>
  </cols>
  <sheetData>
    <row r="1" spans="1:12" ht="18" customHeight="1" x14ac:dyDescent="0.15">
      <c r="L1" s="57" t="str">
        <f>'MPS(input)'!K1</f>
        <v>Monitoring Spreadsheet: JCM_ID_AM014_ver01.0</v>
      </c>
    </row>
    <row r="2" spans="1:12" ht="18" customHeight="1" x14ac:dyDescent="0.15">
      <c r="L2" s="57" t="str">
        <f>'MPS(input)'!K2</f>
        <v>Reference Number:</v>
      </c>
    </row>
    <row r="3" spans="1:12" ht="27.75" customHeight="1" x14ac:dyDescent="0.15">
      <c r="A3" s="69" t="s">
        <v>148</v>
      </c>
      <c r="B3" s="69"/>
      <c r="C3" s="13"/>
      <c r="D3" s="13"/>
      <c r="E3" s="13"/>
      <c r="F3" s="13"/>
      <c r="G3" s="13"/>
      <c r="H3" s="13"/>
      <c r="I3" s="13"/>
      <c r="J3" s="13"/>
      <c r="K3" s="13"/>
      <c r="L3" s="14"/>
    </row>
    <row r="5" spans="1:12" ht="15" customHeight="1" x14ac:dyDescent="0.15">
      <c r="A5" s="6" t="s">
        <v>150</v>
      </c>
      <c r="B5" s="6"/>
      <c r="C5" s="6"/>
    </row>
    <row r="6" spans="1:12" ht="15" customHeight="1" x14ac:dyDescent="0.15">
      <c r="A6" s="6"/>
      <c r="B6" s="58" t="s">
        <v>10</v>
      </c>
      <c r="C6" s="59" t="s">
        <v>11</v>
      </c>
      <c r="D6" s="67" t="s">
        <v>12</v>
      </c>
      <c r="E6" s="67" t="s">
        <v>13</v>
      </c>
      <c r="F6" s="67" t="s">
        <v>14</v>
      </c>
      <c r="G6" s="67" t="s">
        <v>15</v>
      </c>
      <c r="H6" s="67" t="s">
        <v>16</v>
      </c>
      <c r="I6" s="67" t="s">
        <v>17</v>
      </c>
      <c r="J6" s="67" t="s">
        <v>18</v>
      </c>
      <c r="K6" s="67" t="s">
        <v>19</v>
      </c>
      <c r="L6" s="67" t="s">
        <v>154</v>
      </c>
    </row>
    <row r="7" spans="1:12" s="10" customFormat="1" ht="30" customHeight="1" x14ac:dyDescent="0.15">
      <c r="B7" s="58" t="s">
        <v>153</v>
      </c>
      <c r="C7" s="58" t="s">
        <v>20</v>
      </c>
      <c r="D7" s="59" t="s">
        <v>21</v>
      </c>
      <c r="E7" s="67" t="s">
        <v>22</v>
      </c>
      <c r="F7" s="67" t="s">
        <v>163</v>
      </c>
      <c r="G7" s="67" t="s">
        <v>1</v>
      </c>
      <c r="H7" s="67" t="s">
        <v>25</v>
      </c>
      <c r="I7" s="67" t="s">
        <v>26</v>
      </c>
      <c r="J7" s="67" t="s">
        <v>27</v>
      </c>
      <c r="K7" s="67" t="s">
        <v>28</v>
      </c>
      <c r="L7" s="67" t="s">
        <v>29</v>
      </c>
    </row>
    <row r="8" spans="1:12" ht="150" customHeight="1" x14ac:dyDescent="0.15">
      <c r="B8" s="97"/>
      <c r="C8" s="54" t="s">
        <v>33</v>
      </c>
      <c r="D8" s="53" t="s">
        <v>74</v>
      </c>
      <c r="E8" s="68" t="s">
        <v>75</v>
      </c>
      <c r="F8" s="80"/>
      <c r="G8" s="51" t="s">
        <v>36</v>
      </c>
      <c r="H8" s="81" t="s">
        <v>32</v>
      </c>
      <c r="I8" s="81" t="s">
        <v>40</v>
      </c>
      <c r="J8" s="82" t="s">
        <v>138</v>
      </c>
      <c r="K8" s="81" t="s">
        <v>41</v>
      </c>
      <c r="L8" s="83" t="s">
        <v>50</v>
      </c>
    </row>
    <row r="9" spans="1:12" ht="150" customHeight="1" x14ac:dyDescent="0.15">
      <c r="B9" s="97"/>
      <c r="C9" s="54" t="s">
        <v>34</v>
      </c>
      <c r="D9" s="53" t="s">
        <v>76</v>
      </c>
      <c r="E9" s="68" t="s">
        <v>77</v>
      </c>
      <c r="F9" s="80"/>
      <c r="G9" s="51" t="s">
        <v>36</v>
      </c>
      <c r="H9" s="81" t="s">
        <v>32</v>
      </c>
      <c r="I9" s="81" t="s">
        <v>40</v>
      </c>
      <c r="J9" s="84" t="s">
        <v>139</v>
      </c>
      <c r="K9" s="81" t="s">
        <v>41</v>
      </c>
      <c r="L9" s="83" t="s">
        <v>50</v>
      </c>
    </row>
    <row r="10" spans="1:12" ht="150" customHeight="1" x14ac:dyDescent="0.15">
      <c r="B10" s="97"/>
      <c r="C10" s="54" t="s">
        <v>35</v>
      </c>
      <c r="D10" s="53" t="s">
        <v>78</v>
      </c>
      <c r="E10" s="68" t="s">
        <v>79</v>
      </c>
      <c r="F10" s="80"/>
      <c r="G10" s="51" t="s">
        <v>36</v>
      </c>
      <c r="H10" s="85" t="s">
        <v>32</v>
      </c>
      <c r="I10" s="81" t="s">
        <v>142</v>
      </c>
      <c r="J10" s="84" t="s">
        <v>140</v>
      </c>
      <c r="K10" s="81" t="s">
        <v>41</v>
      </c>
      <c r="L10" s="83" t="s">
        <v>50</v>
      </c>
    </row>
    <row r="11" spans="1:12" ht="126" customHeight="1" x14ac:dyDescent="0.15">
      <c r="A11" s="5"/>
      <c r="B11" s="97"/>
      <c r="C11" s="54" t="s">
        <v>63</v>
      </c>
      <c r="D11" s="53" t="s">
        <v>80</v>
      </c>
      <c r="E11" s="68" t="s">
        <v>81</v>
      </c>
      <c r="F11" s="80"/>
      <c r="G11" s="51" t="s">
        <v>37</v>
      </c>
      <c r="H11" s="85" t="s">
        <v>32</v>
      </c>
      <c r="I11" s="81" t="s">
        <v>40</v>
      </c>
      <c r="J11" s="81" t="s">
        <v>141</v>
      </c>
      <c r="K11" s="81" t="s">
        <v>41</v>
      </c>
      <c r="L11" s="83" t="s">
        <v>50</v>
      </c>
    </row>
    <row r="12" spans="1:12" ht="168" customHeight="1" x14ac:dyDescent="0.15">
      <c r="A12" s="5"/>
      <c r="B12" s="97"/>
      <c r="C12" s="54" t="s">
        <v>64</v>
      </c>
      <c r="D12" s="53" t="s">
        <v>82</v>
      </c>
      <c r="E12" s="68" t="s">
        <v>83</v>
      </c>
      <c r="F12" s="80"/>
      <c r="G12" s="51" t="s">
        <v>37</v>
      </c>
      <c r="H12" s="85" t="s">
        <v>32</v>
      </c>
      <c r="I12" s="81" t="s">
        <v>40</v>
      </c>
      <c r="J12" s="81" t="s">
        <v>84</v>
      </c>
      <c r="K12" s="81" t="s">
        <v>61</v>
      </c>
      <c r="L12" s="83" t="s">
        <v>50</v>
      </c>
    </row>
    <row r="13" spans="1:12" ht="206.45" customHeight="1" x14ac:dyDescent="0.15">
      <c r="A13" s="5"/>
      <c r="B13" s="97"/>
      <c r="C13" s="54" t="s">
        <v>62</v>
      </c>
      <c r="D13" s="53" t="s">
        <v>85</v>
      </c>
      <c r="E13" s="68" t="s">
        <v>86</v>
      </c>
      <c r="F13" s="80"/>
      <c r="G13" s="51" t="s">
        <v>38</v>
      </c>
      <c r="H13" s="85" t="s">
        <v>32</v>
      </c>
      <c r="I13" s="81" t="s">
        <v>40</v>
      </c>
      <c r="J13" s="86" t="s">
        <v>87</v>
      </c>
      <c r="K13" s="81" t="s">
        <v>68</v>
      </c>
      <c r="L13" s="83" t="s">
        <v>50</v>
      </c>
    </row>
    <row r="14" spans="1:12" ht="8.25" customHeight="1" x14ac:dyDescent="0.15"/>
    <row r="15" spans="1:12" ht="15" customHeight="1" x14ac:dyDescent="0.15">
      <c r="A15" s="6" t="s">
        <v>151</v>
      </c>
      <c r="B15" s="6"/>
    </row>
    <row r="16" spans="1:12" ht="15" customHeight="1" x14ac:dyDescent="0.15">
      <c r="B16" s="102" t="s">
        <v>160</v>
      </c>
      <c r="C16" s="102"/>
      <c r="D16" s="102" t="s">
        <v>11</v>
      </c>
      <c r="E16" s="102"/>
      <c r="F16" s="67" t="s">
        <v>12</v>
      </c>
      <c r="G16" s="67" t="s">
        <v>13</v>
      </c>
      <c r="H16" s="102" t="s">
        <v>14</v>
      </c>
      <c r="I16" s="102"/>
      <c r="J16" s="102"/>
      <c r="K16" s="102" t="s">
        <v>15</v>
      </c>
      <c r="L16" s="102"/>
    </row>
    <row r="17" spans="1:12" ht="30" customHeight="1" x14ac:dyDescent="0.15">
      <c r="B17" s="102" t="s">
        <v>161</v>
      </c>
      <c r="C17" s="102"/>
      <c r="D17" s="102" t="s">
        <v>22</v>
      </c>
      <c r="E17" s="102"/>
      <c r="F17" s="67" t="s">
        <v>23</v>
      </c>
      <c r="G17" s="67" t="s">
        <v>1</v>
      </c>
      <c r="H17" s="102" t="s">
        <v>26</v>
      </c>
      <c r="I17" s="102"/>
      <c r="J17" s="102"/>
      <c r="K17" s="102" t="s">
        <v>29</v>
      </c>
      <c r="L17" s="102"/>
    </row>
    <row r="18" spans="1:12" ht="86.45" customHeight="1" x14ac:dyDescent="0.15">
      <c r="B18" s="111" t="s">
        <v>156</v>
      </c>
      <c r="C18" s="111"/>
      <c r="D18" s="112" t="s">
        <v>90</v>
      </c>
      <c r="E18" s="113"/>
      <c r="F18" s="98">
        <f>'MPS(input)'!E18</f>
        <v>0</v>
      </c>
      <c r="G18" s="51" t="s">
        <v>44</v>
      </c>
      <c r="H18" s="131" t="str">
        <f>'MPS(input)'!G18</f>
        <v>Specification of generator.
Manufacturer’s data.
If more than one diesel generators are equipped at the project BTS, the most efficient value among the design efficiency of the equipped diesel generators is adopted for the calculation of the reference emissions.</v>
      </c>
      <c r="I18" s="132"/>
      <c r="J18" s="133"/>
      <c r="K18" s="134" t="str">
        <f>'MPS(input)'!J18</f>
        <v>n/a</v>
      </c>
      <c r="L18" s="134"/>
    </row>
    <row r="19" spans="1:12" ht="79.150000000000006" customHeight="1" x14ac:dyDescent="0.15">
      <c r="B19" s="111" t="s">
        <v>157</v>
      </c>
      <c r="C19" s="111"/>
      <c r="D19" s="111" t="s">
        <v>92</v>
      </c>
      <c r="E19" s="111"/>
      <c r="F19" s="99">
        <f>'MPS(input)'!E19</f>
        <v>0</v>
      </c>
      <c r="G19" s="51" t="s">
        <v>93</v>
      </c>
      <c r="H19" s="131" t="str">
        <f>'MPS(input)'!G19</f>
        <v>The most recent value available at the time of validation is applied and fixed for the monitoring period thereafter. The data is sourced from “Emission Factors of Electricity Interconnection Systems”, National Committee on Clean Development Mechanism Indonesian DNA for CDM unless otherwise instructed by the Joint Committee.</v>
      </c>
      <c r="I19" s="132"/>
      <c r="J19" s="133"/>
      <c r="K19" s="134" t="str">
        <f>'MPS(input)'!J19</f>
        <v>n/a</v>
      </c>
      <c r="L19" s="134"/>
    </row>
    <row r="20" spans="1:12" ht="48" customHeight="1" x14ac:dyDescent="0.15">
      <c r="B20" s="111" t="s">
        <v>158</v>
      </c>
      <c r="C20" s="111"/>
      <c r="D20" s="111" t="s">
        <v>43</v>
      </c>
      <c r="E20" s="111"/>
      <c r="F20" s="100">
        <f>'MPS(input)'!E20</f>
        <v>0</v>
      </c>
      <c r="G20" s="51" t="s">
        <v>45</v>
      </c>
      <c r="H20" s="131" t="str">
        <f>'MPS(input)'!G20</f>
        <v xml:space="preserve">a) Values provided by the fuel supplier in invoices, or
b) Regional or national default value. </v>
      </c>
      <c r="I20" s="132"/>
      <c r="J20" s="133"/>
      <c r="K20" s="134" t="str">
        <f>'MPS(input)'!J20</f>
        <v>n/a</v>
      </c>
      <c r="L20" s="134"/>
    </row>
    <row r="21" spans="1:12" ht="39" customHeight="1" x14ac:dyDescent="0.15">
      <c r="B21" s="111" t="s">
        <v>159</v>
      </c>
      <c r="C21" s="111"/>
      <c r="D21" s="111" t="s">
        <v>42</v>
      </c>
      <c r="E21" s="111"/>
      <c r="F21" s="101">
        <f>'MPS(input)'!E21</f>
        <v>0</v>
      </c>
      <c r="G21" s="51" t="s">
        <v>46</v>
      </c>
      <c r="H21" s="131" t="str">
        <f>'MPS(input)'!G21</f>
        <v>IPCC default values provided in table 1.2 of Ch.1 Vol.2 of 2006 IPCC Guidelines on National GHG Inventories. Lower value is applied.</v>
      </c>
      <c r="I21" s="132"/>
      <c r="J21" s="133"/>
      <c r="K21" s="134" t="str">
        <f>'MPS(input)'!J21</f>
        <v>n/a</v>
      </c>
      <c r="L21" s="134"/>
    </row>
    <row r="22" spans="1:12" ht="54.6" customHeight="1" x14ac:dyDescent="0.15">
      <c r="B22" s="111" t="s">
        <v>155</v>
      </c>
      <c r="C22" s="111"/>
      <c r="D22" s="111" t="s">
        <v>97</v>
      </c>
      <c r="E22" s="111"/>
      <c r="F22" s="100">
        <f>'MPS(input)'!E22</f>
        <v>0</v>
      </c>
      <c r="G22" s="51" t="s">
        <v>98</v>
      </c>
      <c r="H22" s="131" t="str">
        <f>'MPS(input)'!G22</f>
        <v>IPCC default values provided in table 1.4 of Ch.1 Vol.2 of 2006 IPCC Guidelines on National GHG Inventories. Lower value is applied.</v>
      </c>
      <c r="I22" s="132"/>
      <c r="J22" s="133"/>
      <c r="K22" s="134" t="str">
        <f>'MPS(input)'!J22</f>
        <v>n/a</v>
      </c>
      <c r="L22" s="134"/>
    </row>
    <row r="23" spans="1:12" ht="6.75" customHeight="1" x14ac:dyDescent="0.15"/>
    <row r="24" spans="1:12" ht="17.25" customHeight="1" x14ac:dyDescent="0.15">
      <c r="A24" s="4" t="s">
        <v>152</v>
      </c>
      <c r="B24" s="4"/>
      <c r="C24" s="4"/>
    </row>
    <row r="25" spans="1:12" ht="17.25" customHeight="1" thickBot="1" x14ac:dyDescent="0.2">
      <c r="B25" s="126" t="s">
        <v>162</v>
      </c>
      <c r="C25" s="126"/>
      <c r="D25" s="129" t="s">
        <v>100</v>
      </c>
      <c r="E25" s="130"/>
      <c r="F25" s="62" t="s">
        <v>1</v>
      </c>
    </row>
    <row r="26" spans="1:12" ht="19.5" thickBot="1" x14ac:dyDescent="0.2">
      <c r="B26" s="127"/>
      <c r="C26" s="128"/>
      <c r="D26" s="135" t="e">
        <f>ROUNDDOWN('MRS(calc_process)'!G6, 0)</f>
        <v>#DIV/0!</v>
      </c>
      <c r="E26" s="136"/>
      <c r="F26" s="63" t="s">
        <v>101</v>
      </c>
    </row>
    <row r="27" spans="1:12" ht="20.100000000000001" customHeight="1" x14ac:dyDescent="0.15">
      <c r="C27" s="5"/>
      <c r="D27" s="5"/>
      <c r="G27" s="11"/>
      <c r="H27" s="11"/>
    </row>
    <row r="28" spans="1:12" ht="15" customHeight="1" x14ac:dyDescent="0.15">
      <c r="A28" s="6" t="s">
        <v>9</v>
      </c>
      <c r="B28" s="6"/>
    </row>
    <row r="29" spans="1:12" ht="15" customHeight="1" x14ac:dyDescent="0.15">
      <c r="B29" s="95" t="s">
        <v>31</v>
      </c>
      <c r="C29" s="96"/>
      <c r="D29" s="105" t="s">
        <v>135</v>
      </c>
      <c r="E29" s="106"/>
      <c r="F29" s="106"/>
      <c r="G29" s="106"/>
      <c r="H29" s="106"/>
      <c r="I29" s="106"/>
      <c r="J29" s="106"/>
      <c r="K29" s="107"/>
    </row>
    <row r="30" spans="1:12" ht="15" customHeight="1" x14ac:dyDescent="0.15">
      <c r="B30" s="95" t="s">
        <v>30</v>
      </c>
      <c r="C30" s="96"/>
      <c r="D30" s="105" t="s">
        <v>136</v>
      </c>
      <c r="E30" s="106"/>
      <c r="F30" s="106"/>
      <c r="G30" s="106"/>
      <c r="H30" s="106"/>
      <c r="I30" s="106"/>
      <c r="J30" s="106"/>
      <c r="K30" s="107"/>
    </row>
    <row r="31" spans="1:12" ht="15" customHeight="1" x14ac:dyDescent="0.15">
      <c r="B31" s="95" t="s">
        <v>32</v>
      </c>
      <c r="C31" s="96"/>
      <c r="D31" s="105" t="s">
        <v>137</v>
      </c>
      <c r="E31" s="106"/>
      <c r="F31" s="106"/>
      <c r="G31" s="106"/>
      <c r="H31" s="106"/>
      <c r="I31" s="106"/>
      <c r="J31" s="106"/>
      <c r="K31" s="107"/>
    </row>
  </sheetData>
  <sheetProtection password="C7C3" sheet="1" objects="1" scenarios="1" formatCells="0" formatRows="0"/>
  <mergeCells count="35">
    <mergeCell ref="D16:E16"/>
    <mergeCell ref="H16:J16"/>
    <mergeCell ref="K16:L16"/>
    <mergeCell ref="D17:E17"/>
    <mergeCell ref="H17:J17"/>
    <mergeCell ref="K17:L17"/>
    <mergeCell ref="D18:E18"/>
    <mergeCell ref="H18:J18"/>
    <mergeCell ref="K18:L18"/>
    <mergeCell ref="D19:E19"/>
    <mergeCell ref="H19:J19"/>
    <mergeCell ref="K19:L19"/>
    <mergeCell ref="D26:E26"/>
    <mergeCell ref="D20:E20"/>
    <mergeCell ref="H20:J20"/>
    <mergeCell ref="K20:L20"/>
    <mergeCell ref="D21:E21"/>
    <mergeCell ref="H21:J21"/>
    <mergeCell ref="K21:L21"/>
    <mergeCell ref="B25:C25"/>
    <mergeCell ref="B26:C26"/>
    <mergeCell ref="D30:K30"/>
    <mergeCell ref="D31:K31"/>
    <mergeCell ref="B16:C16"/>
    <mergeCell ref="B17:C17"/>
    <mergeCell ref="B18:C18"/>
    <mergeCell ref="B19:C19"/>
    <mergeCell ref="B20:C20"/>
    <mergeCell ref="B21:C21"/>
    <mergeCell ref="B22:C22"/>
    <mergeCell ref="D25:E25"/>
    <mergeCell ref="D22:E22"/>
    <mergeCell ref="H22:J22"/>
    <mergeCell ref="K22:L22"/>
    <mergeCell ref="D29:K29"/>
  </mergeCells>
  <phoneticPr fontId="23"/>
  <pageMargins left="0.70866141732283472" right="0.70866141732283472" top="0.74803149606299213" bottom="0.74803149606299213" header="0.31496062992125984" footer="0.31496062992125984"/>
  <pageSetup paperSize="9" scale="70" fitToHeight="3" orientation="landscape" r:id="rId1"/>
  <ignoredErrors>
    <ignoredError sqref="H18:J22 K18:L22 F18:F22" unlockedFormula="1"/>
    <ignoredError sqref="C8 C9:C1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31"/>
  <sheetViews>
    <sheetView showGridLines="0" view="pageBreakPreview" zoomScale="90" zoomScaleNormal="100" zoomScaleSheetLayoutView="90" workbookViewId="0"/>
  </sheetViews>
  <sheetFormatPr defaultColWidth="9" defaultRowHeight="14.25" x14ac:dyDescent="0.15"/>
  <cols>
    <col min="1" max="4" width="3.625" style="1" customWidth="1"/>
    <col min="5" max="5" width="47.125" style="1" customWidth="1"/>
    <col min="6" max="7" width="12.625" style="1" customWidth="1"/>
    <col min="8" max="8" width="10.875" style="1" customWidth="1"/>
    <col min="9" max="9" width="11.625" style="7" customWidth="1"/>
    <col min="10" max="16384" width="9" style="1"/>
  </cols>
  <sheetData>
    <row r="1" spans="1:11" ht="18" customHeight="1" x14ac:dyDescent="0.15">
      <c r="I1" s="12" t="str">
        <f>'MPS(input)'!K1</f>
        <v>Monitoring Spreadsheet: JCM_ID_AM014_ver01.0</v>
      </c>
    </row>
    <row r="2" spans="1:11" ht="18" customHeight="1" x14ac:dyDescent="0.15">
      <c r="I2" s="12" t="str">
        <f>'MPS(input)'!K2</f>
        <v>Reference Number:</v>
      </c>
    </row>
    <row r="3" spans="1:11" ht="27.75" customHeight="1" x14ac:dyDescent="0.15">
      <c r="A3" s="117" t="s">
        <v>149</v>
      </c>
      <c r="B3" s="117"/>
      <c r="C3" s="117"/>
      <c r="D3" s="117"/>
      <c r="E3" s="117"/>
      <c r="F3" s="117"/>
      <c r="G3" s="117"/>
      <c r="H3" s="117"/>
      <c r="I3" s="117"/>
    </row>
    <row r="4" spans="1:11" ht="11.25" customHeight="1" x14ac:dyDescent="0.15"/>
    <row r="5" spans="1:11" ht="18.75" customHeight="1" thickBot="1" x14ac:dyDescent="0.2">
      <c r="A5" s="26" t="s">
        <v>2</v>
      </c>
      <c r="B5" s="15"/>
      <c r="C5" s="15"/>
      <c r="D5" s="15"/>
      <c r="E5" s="16"/>
      <c r="F5" s="17" t="s">
        <v>6</v>
      </c>
      <c r="G5" s="43" t="s">
        <v>0</v>
      </c>
      <c r="H5" s="17" t="s">
        <v>1</v>
      </c>
      <c r="I5" s="18" t="s">
        <v>7</v>
      </c>
    </row>
    <row r="6" spans="1:11" ht="18.75" customHeight="1" thickBot="1" x14ac:dyDescent="0.2">
      <c r="A6" s="27"/>
      <c r="B6" s="32" t="s">
        <v>102</v>
      </c>
      <c r="C6" s="19"/>
      <c r="D6" s="19"/>
      <c r="E6" s="32"/>
      <c r="F6" s="41" t="s">
        <v>50</v>
      </c>
      <c r="G6" s="45" t="e">
        <f>G11-G22</f>
        <v>#DIV/0!</v>
      </c>
      <c r="H6" s="42" t="s">
        <v>101</v>
      </c>
      <c r="I6" s="33" t="s">
        <v>104</v>
      </c>
    </row>
    <row r="7" spans="1:11" ht="18.75" customHeight="1" x14ac:dyDescent="0.15">
      <c r="A7" s="26" t="s">
        <v>3</v>
      </c>
      <c r="B7" s="15"/>
      <c r="C7" s="15"/>
      <c r="D7" s="15"/>
      <c r="E7" s="16"/>
      <c r="F7" s="16"/>
      <c r="G7" s="44"/>
      <c r="H7" s="17"/>
      <c r="I7" s="17"/>
      <c r="J7" s="65"/>
      <c r="K7" s="65"/>
    </row>
    <row r="8" spans="1:11" ht="18.75" customHeight="1" x14ac:dyDescent="0.15">
      <c r="A8" s="28"/>
      <c r="B8" s="23" t="s">
        <v>42</v>
      </c>
      <c r="C8" s="24"/>
      <c r="D8" s="24"/>
      <c r="E8" s="25"/>
      <c r="F8" s="20" t="s">
        <v>59</v>
      </c>
      <c r="G8" s="78">
        <f>'MRS(input)'!F21</f>
        <v>0</v>
      </c>
      <c r="H8" s="31" t="s">
        <v>46</v>
      </c>
      <c r="I8" s="21" t="s">
        <v>105</v>
      </c>
    </row>
    <row r="9" spans="1:11" ht="18.75" customHeight="1" x14ac:dyDescent="0.15">
      <c r="A9" s="28"/>
      <c r="B9" s="55" t="s">
        <v>106</v>
      </c>
      <c r="C9" s="24"/>
      <c r="D9" s="24"/>
      <c r="E9" s="25"/>
      <c r="F9" s="20" t="s">
        <v>59</v>
      </c>
      <c r="G9" s="79">
        <f>'MRS(input)'!F22</f>
        <v>0</v>
      </c>
      <c r="H9" s="40" t="s">
        <v>98</v>
      </c>
      <c r="I9" s="20" t="s">
        <v>108</v>
      </c>
    </row>
    <row r="10" spans="1:11" ht="18.75" customHeight="1" thickBot="1" x14ac:dyDescent="0.2">
      <c r="A10" s="26" t="s">
        <v>4</v>
      </c>
      <c r="B10" s="16"/>
      <c r="C10" s="15"/>
      <c r="D10" s="17"/>
      <c r="E10" s="17"/>
      <c r="F10" s="17"/>
      <c r="G10" s="26"/>
      <c r="H10" s="17"/>
      <c r="I10" s="17"/>
    </row>
    <row r="11" spans="1:11" ht="18.75" customHeight="1" thickBot="1" x14ac:dyDescent="0.2">
      <c r="A11" s="28"/>
      <c r="B11" s="36" t="s">
        <v>109</v>
      </c>
      <c r="C11" s="19"/>
      <c r="D11" s="19"/>
      <c r="E11" s="32"/>
      <c r="F11" s="46" t="s">
        <v>50</v>
      </c>
      <c r="G11" s="45" t="e">
        <f>G12*G16/G17*G18+G19*(G17-G16)*G20*10^(-6)*G8*G9*10^(-3)</f>
        <v>#DIV/0!</v>
      </c>
      <c r="H11" s="42" t="s">
        <v>101</v>
      </c>
      <c r="I11" s="34" t="s">
        <v>110</v>
      </c>
    </row>
    <row r="12" spans="1:11" ht="18.75" customHeight="1" x14ac:dyDescent="0.15">
      <c r="A12" s="28"/>
      <c r="B12" s="38"/>
      <c r="C12" s="119" t="s">
        <v>111</v>
      </c>
      <c r="D12" s="120"/>
      <c r="E12" s="121"/>
      <c r="F12" s="39" t="s">
        <v>53</v>
      </c>
      <c r="G12" s="70">
        <f>G13+G14+G15</f>
        <v>0</v>
      </c>
      <c r="H12" s="48" t="s">
        <v>36</v>
      </c>
      <c r="I12" s="34" t="s">
        <v>112</v>
      </c>
    </row>
    <row r="13" spans="1:11" ht="27" customHeight="1" x14ac:dyDescent="0.15">
      <c r="A13" s="28"/>
      <c r="B13" s="38"/>
      <c r="C13" s="66"/>
      <c r="D13" s="114" t="s">
        <v>113</v>
      </c>
      <c r="E13" s="118"/>
      <c r="F13" s="39" t="s">
        <v>53</v>
      </c>
      <c r="G13" s="71">
        <f>'MRS(input)'!F8</f>
        <v>0</v>
      </c>
      <c r="H13" s="48" t="s">
        <v>36</v>
      </c>
      <c r="I13" s="34" t="s">
        <v>114</v>
      </c>
      <c r="K13" s="5"/>
    </row>
    <row r="14" spans="1:11" ht="28.15" customHeight="1" x14ac:dyDescent="0.15">
      <c r="A14" s="28"/>
      <c r="B14" s="38"/>
      <c r="C14" s="66"/>
      <c r="D14" s="114" t="s">
        <v>115</v>
      </c>
      <c r="E14" s="118"/>
      <c r="F14" s="39" t="s">
        <v>53</v>
      </c>
      <c r="G14" s="71">
        <f>'MRS(input)'!F9</f>
        <v>0</v>
      </c>
      <c r="H14" s="48" t="s">
        <v>36</v>
      </c>
      <c r="I14" s="34" t="s">
        <v>116</v>
      </c>
    </row>
    <row r="15" spans="1:11" ht="28.15" customHeight="1" x14ac:dyDescent="0.15">
      <c r="A15" s="28"/>
      <c r="B15" s="38"/>
      <c r="C15" s="66"/>
      <c r="D15" s="114" t="s">
        <v>117</v>
      </c>
      <c r="E15" s="118"/>
      <c r="F15" s="39" t="s">
        <v>53</v>
      </c>
      <c r="G15" s="71">
        <f>'MRS(input)'!F10</f>
        <v>0</v>
      </c>
      <c r="H15" s="48" t="s">
        <v>36</v>
      </c>
      <c r="I15" s="34" t="s">
        <v>118</v>
      </c>
    </row>
    <row r="16" spans="1:11" ht="31.9" customHeight="1" x14ac:dyDescent="0.15">
      <c r="A16" s="28"/>
      <c r="B16" s="38"/>
      <c r="C16" s="114" t="s">
        <v>119</v>
      </c>
      <c r="D16" s="115"/>
      <c r="E16" s="118"/>
      <c r="F16" s="39" t="s">
        <v>50</v>
      </c>
      <c r="G16" s="71">
        <f>'MRS(input)'!F11</f>
        <v>0</v>
      </c>
      <c r="H16" s="48" t="s">
        <v>37</v>
      </c>
      <c r="I16" s="77" t="s">
        <v>143</v>
      </c>
    </row>
    <row r="17" spans="1:9" ht="21" customHeight="1" x14ac:dyDescent="0.15">
      <c r="A17" s="28"/>
      <c r="B17" s="38"/>
      <c r="C17" s="114" t="s">
        <v>120</v>
      </c>
      <c r="D17" s="115"/>
      <c r="E17" s="116"/>
      <c r="F17" s="39" t="s">
        <v>50</v>
      </c>
      <c r="G17" s="71">
        <f>'MRS(input)'!F12</f>
        <v>0</v>
      </c>
      <c r="H17" s="48" t="s">
        <v>37</v>
      </c>
      <c r="I17" s="34" t="s">
        <v>121</v>
      </c>
    </row>
    <row r="18" spans="1:9" ht="21" customHeight="1" x14ac:dyDescent="0.15">
      <c r="A18" s="28"/>
      <c r="B18" s="38"/>
      <c r="C18" s="114" t="s">
        <v>122</v>
      </c>
      <c r="D18" s="115"/>
      <c r="E18" s="116"/>
      <c r="F18" s="39" t="s">
        <v>53</v>
      </c>
      <c r="G18" s="76">
        <f>'MRS(input)'!F19</f>
        <v>0</v>
      </c>
      <c r="H18" s="47" t="s">
        <v>123</v>
      </c>
      <c r="I18" s="34" t="s">
        <v>124</v>
      </c>
    </row>
    <row r="19" spans="1:9" ht="45.75" customHeight="1" x14ac:dyDescent="0.15">
      <c r="A19" s="28"/>
      <c r="B19" s="38"/>
      <c r="C19" s="122" t="s">
        <v>144</v>
      </c>
      <c r="D19" s="123"/>
      <c r="E19" s="124"/>
      <c r="F19" s="39" t="s">
        <v>50</v>
      </c>
      <c r="G19" s="72">
        <f>'MRS(input)'!$F$18</f>
        <v>0</v>
      </c>
      <c r="H19" s="47" t="s">
        <v>44</v>
      </c>
      <c r="I19" s="34" t="s">
        <v>125</v>
      </c>
    </row>
    <row r="20" spans="1:9" ht="21" customHeight="1" x14ac:dyDescent="0.15">
      <c r="A20" s="28"/>
      <c r="B20" s="38"/>
      <c r="C20" s="114" t="s">
        <v>43</v>
      </c>
      <c r="D20" s="115"/>
      <c r="E20" s="116"/>
      <c r="F20" s="39" t="s">
        <v>59</v>
      </c>
      <c r="G20" s="72">
        <f>'MRS(input)'!F20</f>
        <v>0</v>
      </c>
      <c r="H20" s="47" t="s">
        <v>45</v>
      </c>
      <c r="I20" s="34" t="s">
        <v>126</v>
      </c>
    </row>
    <row r="21" spans="1:9" ht="18.75" customHeight="1" thickBot="1" x14ac:dyDescent="0.2">
      <c r="A21" s="26" t="s">
        <v>5</v>
      </c>
      <c r="B21" s="15"/>
      <c r="C21" s="15"/>
      <c r="D21" s="15"/>
      <c r="E21" s="16"/>
      <c r="F21" s="17"/>
      <c r="G21" s="26"/>
      <c r="H21" s="17"/>
      <c r="I21" s="17"/>
    </row>
    <row r="22" spans="1:9" ht="18.75" customHeight="1" thickBot="1" x14ac:dyDescent="0.2">
      <c r="A22" s="28"/>
      <c r="B22" s="37" t="s">
        <v>127</v>
      </c>
      <c r="C22" s="22"/>
      <c r="D22" s="22"/>
      <c r="E22" s="35"/>
      <c r="F22" s="46" t="s">
        <v>50</v>
      </c>
      <c r="G22" s="45">
        <f>G23*G24+G25*G26*10^(-6)*G8*G9*10^(-3)</f>
        <v>0</v>
      </c>
      <c r="H22" s="42" t="s">
        <v>101</v>
      </c>
      <c r="I22" s="34" t="s">
        <v>129</v>
      </c>
    </row>
    <row r="23" spans="1:9" ht="42" customHeight="1" x14ac:dyDescent="0.15">
      <c r="A23" s="28"/>
      <c r="B23" s="29"/>
      <c r="C23" s="114" t="s">
        <v>130</v>
      </c>
      <c r="D23" s="115"/>
      <c r="E23" s="116"/>
      <c r="F23" s="39" t="s">
        <v>53</v>
      </c>
      <c r="G23" s="73">
        <f>'MRS(input)'!F8</f>
        <v>0</v>
      </c>
      <c r="H23" s="48" t="s">
        <v>36</v>
      </c>
      <c r="I23" s="34" t="s">
        <v>114</v>
      </c>
    </row>
    <row r="24" spans="1:9" ht="18.75" customHeight="1" x14ac:dyDescent="0.15">
      <c r="A24" s="28"/>
      <c r="B24" s="29"/>
      <c r="C24" s="114" t="s">
        <v>122</v>
      </c>
      <c r="D24" s="115"/>
      <c r="E24" s="116"/>
      <c r="F24" s="39" t="s">
        <v>53</v>
      </c>
      <c r="G24" s="76">
        <f>'MRS(input)'!F19</f>
        <v>0</v>
      </c>
      <c r="H24" s="47" t="s">
        <v>123</v>
      </c>
      <c r="I24" s="34" t="s">
        <v>124</v>
      </c>
    </row>
    <row r="25" spans="1:9" ht="40.5" customHeight="1" x14ac:dyDescent="0.15">
      <c r="A25" s="28"/>
      <c r="B25" s="29"/>
      <c r="C25" s="114" t="s">
        <v>131</v>
      </c>
      <c r="D25" s="115"/>
      <c r="E25" s="116"/>
      <c r="F25" s="39" t="s">
        <v>59</v>
      </c>
      <c r="G25" s="74">
        <f>'MRS(input)'!F13</f>
        <v>0</v>
      </c>
      <c r="H25" s="49" t="s">
        <v>38</v>
      </c>
      <c r="I25" s="21" t="s">
        <v>132</v>
      </c>
    </row>
    <row r="26" spans="1:9" ht="18.75" customHeight="1" x14ac:dyDescent="0.15">
      <c r="A26" s="28"/>
      <c r="B26" s="29"/>
      <c r="C26" s="114" t="s">
        <v>43</v>
      </c>
      <c r="D26" s="115"/>
      <c r="E26" s="116"/>
      <c r="F26" s="39" t="s">
        <v>59</v>
      </c>
      <c r="G26" s="75">
        <f>'MRS(input)'!F20</f>
        <v>0</v>
      </c>
      <c r="H26" s="47" t="s">
        <v>45</v>
      </c>
      <c r="I26" s="34" t="s">
        <v>126</v>
      </c>
    </row>
    <row r="27" spans="1:9" x14ac:dyDescent="0.15">
      <c r="A27" s="2"/>
      <c r="B27" s="2"/>
      <c r="C27" s="2"/>
      <c r="D27" s="2"/>
      <c r="E27" s="2"/>
      <c r="F27" s="9"/>
      <c r="G27" s="8"/>
      <c r="H27" s="8"/>
      <c r="I27" s="3"/>
    </row>
    <row r="28" spans="1:9" ht="21.75" customHeight="1" x14ac:dyDescent="0.15">
      <c r="E28" s="2" t="s">
        <v>8</v>
      </c>
      <c r="F28" s="5"/>
    </row>
    <row r="29" spans="1:9" ht="21.75" customHeight="1" x14ac:dyDescent="0.15">
      <c r="E29" s="30" t="s">
        <v>42</v>
      </c>
      <c r="F29" s="31">
        <v>41.4</v>
      </c>
      <c r="G29" s="31" t="s">
        <v>46</v>
      </c>
      <c r="H29" s="3"/>
    </row>
    <row r="30" spans="1:9" ht="21.75" customHeight="1" x14ac:dyDescent="0.15">
      <c r="E30" s="30" t="s">
        <v>133</v>
      </c>
      <c r="F30" s="50">
        <v>72600</v>
      </c>
      <c r="G30" s="31" t="s">
        <v>134</v>
      </c>
      <c r="H30" s="3"/>
    </row>
    <row r="31" spans="1:9" s="7" customFormat="1" x14ac:dyDescent="0.15">
      <c r="E31" s="2"/>
      <c r="F31" s="2"/>
      <c r="G31" s="2"/>
      <c r="H31" s="2"/>
    </row>
  </sheetData>
  <sheetProtection password="C7C3" sheet="1" objects="1" scenarios="1"/>
  <mergeCells count="14">
    <mergeCell ref="C16:E16"/>
    <mergeCell ref="A3:I3"/>
    <mergeCell ref="C12:E12"/>
    <mergeCell ref="D13:E13"/>
    <mergeCell ref="D14:E14"/>
    <mergeCell ref="D15:E15"/>
    <mergeCell ref="C25:E25"/>
    <mergeCell ref="C26:E26"/>
    <mergeCell ref="C17:E17"/>
    <mergeCell ref="C18:E18"/>
    <mergeCell ref="C19:E19"/>
    <mergeCell ref="C20:E20"/>
    <mergeCell ref="C23:E23"/>
    <mergeCell ref="C24:E24"/>
  </mergeCells>
  <phoneticPr fontId="23"/>
  <pageMargins left="0.7" right="0.7" top="0.75" bottom="0.75" header="0.3" footer="0.3"/>
  <pageSetup paperSize="9" scale="81" fitToHeight="2" orientation="portrait" r:id="rId1"/>
  <rowBreaks count="1" manualBreakCount="1">
    <brk id="30"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tegory xmlns="21784d2d-e399-40c3-87fb-5f6b5f580e8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F4FD3D12D13DAE428EFD0D677DB582DE" ma:contentTypeVersion="" ma:contentTypeDescription="新しいドキュメントを作成します。" ma:contentTypeScope="" ma:versionID="4cad71c5bc40306c4040c94cc8049d5a">
  <xsd:schema xmlns:xsd="http://www.w3.org/2001/XMLSchema" xmlns:xs="http://www.w3.org/2001/XMLSchema" xmlns:p="http://schemas.microsoft.com/office/2006/metadata/properties" xmlns:ns2="21784d2d-e399-40c3-87fb-5f6b5f580e80" targetNamespace="http://schemas.microsoft.com/office/2006/metadata/properties" ma:root="true" ma:fieldsID="205dd33946e9804eed0f1d363ccac74d" ns2:_="">
    <xsd:import namespace="21784d2d-e399-40c3-87fb-5f6b5f580e80"/>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84d2d-e399-40c3-87fb-5f6b5f580e80" elementFormDefault="qualified">
    <xsd:import namespace="http://schemas.microsoft.com/office/2006/documentManagement/types"/>
    <xsd:import namespace="http://schemas.microsoft.com/office/infopath/2007/PartnerControls"/>
    <xsd:element name="Category" ma:index="8" nillable="true" ma:displayName="カテゴリ"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BACA25-42E6-46A3-9C8C-768483060FFC}">
  <ds:schemaRefs>
    <ds:schemaRef ds:uri="http://schemas.microsoft.com/sharepoint/v3/contenttype/forms"/>
  </ds:schemaRefs>
</ds:datastoreItem>
</file>

<file path=customXml/itemProps2.xml><?xml version="1.0" encoding="utf-8"?>
<ds:datastoreItem xmlns:ds="http://schemas.openxmlformats.org/officeDocument/2006/customXml" ds:itemID="{40B98E23-2BF5-47DC-ACC7-3032C3E5A4FB}">
  <ds:schemaRefs>
    <ds:schemaRef ds:uri="21784d2d-e399-40c3-87fb-5f6b5f580e80"/>
    <ds:schemaRef ds:uri="http://purl.org/dc/dcmitype/"/>
    <ds:schemaRef ds:uri="http://schemas.microsoft.com/office/2006/documentManagement/types"/>
    <ds:schemaRef ds:uri="http://purl.org/dc/term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2D5AF5F-9FDE-47C9-9D90-344986713C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84d2d-e399-40c3-87fb-5f6b5f580e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2017-12-06T07:26:45Z</cp:lastPrinted>
  <dcterms:created xsi:type="dcterms:W3CDTF">2012-01-13T02:28:29Z</dcterms:created>
  <dcterms:modified xsi:type="dcterms:W3CDTF">2017-12-06T07:32:25Z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0x010100F4FD3D12D13DAE428EFD0D677DB582DE</vt:lpwstr>
  </property>
</Properties>
</file>