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takahashi\Desktop\To do work in FY2016\0219_方法論\兼松\"/>
    </mc:Choice>
  </mc:AlternateContent>
  <bookViews>
    <workbookView xWindow="0" yWindow="0" windowWidth="28800" windowHeight="12225" tabRatio="857"/>
  </bookViews>
  <sheets>
    <sheet name="MPS(input)" sheetId="1" r:id="rId1"/>
    <sheet name="MPS(calc_process)" sheetId="2" r:id="rId2"/>
  </sheets>
  <definedNames>
    <definedName name="COP">'MPS(calc_process)'!#REF!</definedName>
    <definedName name="EE_freezer">'MPS(calc_process)'!#REF!</definedName>
    <definedName name="_xlnm.Print_Area" localSheetId="0">'MPS(input)'!$A$1:$V$29</definedName>
    <definedName name="Z_3E957D16_9E92_4B0F_9F9C_8523717C6AF3_.wvu.PrintArea" localSheetId="0" hidden="1">'MPS(input)'!$A$1:$V$23</definedName>
  </definedNames>
  <calcPr calcId="152511"/>
  <customWorkbookViews>
    <customWorkbookView name="secretariat - 個人用ビュー" guid="{3E957D16-9E92-4B0F-9F9C-8523717C6AF3}" mergeInterval="0" personalView="1" maximized="1" xWindow="1" yWindow="1" windowWidth="1280" windowHeight="836" tabRatio="857" activeSheetId="1"/>
  </customWorkbookViews>
</workbook>
</file>

<file path=xl/calcChain.xml><?xml version="1.0" encoding="utf-8"?>
<calcChain xmlns="http://schemas.openxmlformats.org/spreadsheetml/2006/main">
  <c r="I1" i="2" l="1"/>
  <c r="O15" i="1" l="1"/>
  <c r="O16" i="1"/>
  <c r="O17" i="1"/>
  <c r="O18" i="1"/>
  <c r="O19" i="1"/>
  <c r="O20" i="1"/>
  <c r="O21" i="1"/>
  <c r="O22" i="1"/>
  <c r="O23" i="1"/>
  <c r="O14" i="1"/>
  <c r="G11" i="2" s="1"/>
  <c r="G10" i="2" s="1"/>
  <c r="N15" i="1"/>
  <c r="N16" i="1"/>
  <c r="P16" i="1" s="1"/>
  <c r="N17" i="1"/>
  <c r="P17" i="1" s="1"/>
  <c r="N18" i="1"/>
  <c r="P18" i="1" s="1"/>
  <c r="N19" i="1"/>
  <c r="P19" i="1" s="1"/>
  <c r="N20" i="1"/>
  <c r="P20" i="1" s="1"/>
  <c r="N21" i="1"/>
  <c r="P21" i="1" s="1"/>
  <c r="N22" i="1"/>
  <c r="P22" i="1" s="1"/>
  <c r="N23" i="1"/>
  <c r="P23" i="1" s="1"/>
  <c r="N14" i="1"/>
  <c r="P14" i="1" s="1"/>
  <c r="P15" i="1" l="1"/>
  <c r="R5" i="1" s="1"/>
  <c r="G14" i="2"/>
  <c r="G13" i="2" s="1"/>
  <c r="G6" i="2" l="1"/>
  <c r="G5" i="2" s="1"/>
</calcChain>
</file>

<file path=xl/sharedStrings.xml><?xml version="1.0" encoding="utf-8"?>
<sst xmlns="http://schemas.openxmlformats.org/spreadsheetml/2006/main" count="144" uniqueCount="105">
  <si>
    <t>Units</t>
    <phoneticPr fontId="4"/>
  </si>
  <si>
    <t>Parameter</t>
  </si>
  <si>
    <t>(a)</t>
    <phoneticPr fontId="4"/>
  </si>
  <si>
    <t>Monitoring point No.</t>
    <phoneticPr fontId="4"/>
  </si>
  <si>
    <t>(b)</t>
    <phoneticPr fontId="4"/>
  </si>
  <si>
    <t>Parameters</t>
    <phoneticPr fontId="4"/>
  </si>
  <si>
    <t>(c)</t>
    <phoneticPr fontId="4"/>
  </si>
  <si>
    <t>Description of data</t>
    <phoneticPr fontId="4"/>
  </si>
  <si>
    <t>[Monitoring option]</t>
    <phoneticPr fontId="4"/>
  </si>
  <si>
    <t>(e)</t>
    <phoneticPr fontId="4"/>
  </si>
  <si>
    <t>(d)</t>
    <phoneticPr fontId="4"/>
  </si>
  <si>
    <t>Option A</t>
    <phoneticPr fontId="4"/>
  </si>
  <si>
    <t>Based on public data which is measured by entities other than the project participants (Data used: publicly recognized data such as statistical data and specifications)</t>
    <phoneticPr fontId="4"/>
  </si>
  <si>
    <t>(f)</t>
    <phoneticPr fontId="4"/>
  </si>
  <si>
    <t>Monitoring option</t>
    <phoneticPr fontId="4"/>
  </si>
  <si>
    <t>Option C</t>
    <phoneticPr fontId="4"/>
  </si>
  <si>
    <t>Source of data</t>
    <phoneticPr fontId="4"/>
  </si>
  <si>
    <t>Option B</t>
    <phoneticPr fontId="4"/>
  </si>
  <si>
    <t>Based on the amount of transaction which is measured directly using measuring equipments (Data used: commercial evidence such as invoices)</t>
    <phoneticPr fontId="4"/>
  </si>
  <si>
    <t>(g)</t>
    <phoneticPr fontId="4"/>
  </si>
  <si>
    <t>Based on the actual measurement using measuring equipments (Data used: measured values)</t>
    <phoneticPr fontId="4"/>
  </si>
  <si>
    <t>(h)</t>
    <phoneticPr fontId="4"/>
  </si>
  <si>
    <t>Measurement methods and procedures</t>
    <phoneticPr fontId="4"/>
  </si>
  <si>
    <t>(i)</t>
    <phoneticPr fontId="4"/>
  </si>
  <si>
    <t>Monitoring frequency</t>
    <phoneticPr fontId="4"/>
  </si>
  <si>
    <t>Other comments</t>
    <phoneticPr fontId="4"/>
  </si>
  <si>
    <t>(j)</t>
    <phoneticPr fontId="4"/>
  </si>
  <si>
    <t>(d)</t>
    <phoneticPr fontId="11"/>
  </si>
  <si>
    <t>(c)</t>
    <phoneticPr fontId="11"/>
  </si>
  <si>
    <t>i=1</t>
    <phoneticPr fontId="4"/>
  </si>
  <si>
    <t>i=2</t>
  </si>
  <si>
    <t>i=3</t>
  </si>
  <si>
    <t>i=4</t>
  </si>
  <si>
    <t>i=5</t>
  </si>
  <si>
    <t>i=6</t>
  </si>
  <si>
    <t>i=7</t>
  </si>
  <si>
    <t>i=8</t>
  </si>
  <si>
    <t>i=9</t>
  </si>
  <si>
    <t>i=10</t>
  </si>
  <si>
    <t>j=3</t>
  </si>
  <si>
    <t>j=4</t>
  </si>
  <si>
    <t>j=5</t>
  </si>
  <si>
    <t>j=6</t>
  </si>
  <si>
    <t>j=7</t>
  </si>
  <si>
    <t>j=8</t>
  </si>
  <si>
    <t>j=9</t>
  </si>
  <si>
    <t>j=10</t>
  </si>
  <si>
    <t>Monitored data</t>
    <phoneticPr fontId="4"/>
  </si>
  <si>
    <r>
      <t xml:space="preserve">Table 1: Parameters to be monitored </t>
    </r>
    <r>
      <rPr>
        <b/>
        <i/>
        <sz val="11"/>
        <rFont val="Arial"/>
        <family val="2"/>
      </rPr>
      <t>ex post</t>
    </r>
    <phoneticPr fontId="4"/>
  </si>
  <si>
    <r>
      <t xml:space="preserve">Table 2: Project-specific parameters to be fixed </t>
    </r>
    <r>
      <rPr>
        <b/>
        <i/>
        <sz val="11"/>
        <rFont val="Arial"/>
        <family val="2"/>
      </rPr>
      <t>ex ante</t>
    </r>
    <phoneticPr fontId="4"/>
  </si>
  <si>
    <r>
      <t>CO</t>
    </r>
    <r>
      <rPr>
        <b/>
        <vertAlign val="subscript"/>
        <sz val="11"/>
        <color theme="0"/>
        <rFont val="Arial"/>
        <family val="2"/>
      </rPr>
      <t>2</t>
    </r>
    <r>
      <rPr>
        <b/>
        <sz val="11"/>
        <color theme="0"/>
        <rFont val="Arial"/>
        <family val="2"/>
      </rPr>
      <t xml:space="preserve"> emission reductions</t>
    </r>
    <phoneticPr fontId="4"/>
  </si>
  <si>
    <r>
      <t>EF</t>
    </r>
    <r>
      <rPr>
        <vertAlign val="subscript"/>
        <sz val="11"/>
        <rFont val="Arial"/>
        <family val="2"/>
      </rPr>
      <t>elec</t>
    </r>
    <phoneticPr fontId="4"/>
  </si>
  <si>
    <r>
      <t>tCO</t>
    </r>
    <r>
      <rPr>
        <vertAlign val="subscript"/>
        <sz val="11"/>
        <rFont val="Arial"/>
        <family val="2"/>
      </rPr>
      <t>2</t>
    </r>
    <r>
      <rPr>
        <sz val="11"/>
        <rFont val="Arial"/>
        <family val="2"/>
      </rPr>
      <t>/p</t>
    </r>
    <phoneticPr fontId="4"/>
  </si>
  <si>
    <r>
      <t>CO</t>
    </r>
    <r>
      <rPr>
        <vertAlign val="subscript"/>
        <sz val="11"/>
        <rFont val="Arial"/>
        <family val="2"/>
      </rPr>
      <t>2</t>
    </r>
    <r>
      <rPr>
        <sz val="11"/>
        <rFont val="Arial"/>
        <family val="2"/>
      </rPr>
      <t xml:space="preserve"> emission factor for consumed electricity</t>
    </r>
    <phoneticPr fontId="3"/>
  </si>
  <si>
    <r>
      <t>tCO</t>
    </r>
    <r>
      <rPr>
        <vertAlign val="subscript"/>
        <sz val="11"/>
        <rFont val="Arial"/>
        <family val="2"/>
      </rPr>
      <t>2</t>
    </r>
    <r>
      <rPr>
        <sz val="11"/>
        <rFont val="Arial"/>
        <family val="2"/>
      </rPr>
      <t>/MWh</t>
    </r>
    <phoneticPr fontId="3"/>
  </si>
  <si>
    <t>Monitoring Plan Sheet (Input Sheet) [Attachment to Project Design Document]</t>
    <phoneticPr fontId="4"/>
  </si>
  <si>
    <t>Monitoring Plan Sheet (Calculation Process Sheet) [Attachment to Project Design Document]</t>
    <phoneticPr fontId="4"/>
  </si>
  <si>
    <t>1. Calculations for emission reductions</t>
    <phoneticPr fontId="4"/>
  </si>
  <si>
    <t>Fuel type</t>
    <phoneticPr fontId="4"/>
  </si>
  <si>
    <t>Value</t>
    <phoneticPr fontId="4"/>
  </si>
  <si>
    <t>Units</t>
    <phoneticPr fontId="4"/>
  </si>
  <si>
    <r>
      <t>tCO</t>
    </r>
    <r>
      <rPr>
        <vertAlign val="subscript"/>
        <sz val="11"/>
        <color indexed="8"/>
        <rFont val="Arial"/>
        <family val="2"/>
      </rPr>
      <t>2</t>
    </r>
    <r>
      <rPr>
        <sz val="11"/>
        <color indexed="8"/>
        <rFont val="Arial"/>
        <family val="2"/>
      </rPr>
      <t>/p</t>
    </r>
    <phoneticPr fontId="4"/>
  </si>
  <si>
    <r>
      <t>ER</t>
    </r>
    <r>
      <rPr>
        <vertAlign val="subscript"/>
        <sz val="11"/>
        <color indexed="8"/>
        <rFont val="Arial"/>
        <family val="2"/>
      </rPr>
      <t>p</t>
    </r>
    <phoneticPr fontId="4"/>
  </si>
  <si>
    <t>2. Selected default values, etc.</t>
    <phoneticPr fontId="4"/>
  </si>
  <si>
    <t>3. Calculations for reference emissions</t>
    <phoneticPr fontId="4"/>
  </si>
  <si>
    <r>
      <t xml:space="preserve">Reference emissions during the period </t>
    </r>
    <r>
      <rPr>
        <i/>
        <sz val="11"/>
        <rFont val="Arial"/>
        <family val="2"/>
      </rPr>
      <t>p</t>
    </r>
    <phoneticPr fontId="4"/>
  </si>
  <si>
    <r>
      <t>RE</t>
    </r>
    <r>
      <rPr>
        <vertAlign val="subscript"/>
        <sz val="11"/>
        <color indexed="8"/>
        <rFont val="Arial"/>
        <family val="2"/>
      </rPr>
      <t>p</t>
    </r>
    <phoneticPr fontId="4"/>
  </si>
  <si>
    <t>4. Calculations of the project emissions</t>
    <phoneticPr fontId="4"/>
  </si>
  <si>
    <r>
      <t xml:space="preserve">Project emissions during the period </t>
    </r>
    <r>
      <rPr>
        <i/>
        <sz val="11"/>
        <rFont val="Arial"/>
        <family val="2"/>
      </rPr>
      <t>p</t>
    </r>
    <phoneticPr fontId="4"/>
  </si>
  <si>
    <r>
      <t>PE</t>
    </r>
    <r>
      <rPr>
        <vertAlign val="subscript"/>
        <sz val="11"/>
        <color indexed="8"/>
        <rFont val="Arial"/>
        <family val="2"/>
      </rPr>
      <t>p</t>
    </r>
    <phoneticPr fontId="4"/>
  </si>
  <si>
    <r>
      <t xml:space="preserve">Table3: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reductions</t>
    </r>
    <phoneticPr fontId="4"/>
  </si>
  <si>
    <r>
      <t xml:space="preserve">Paper production measured at the PM line connected to the project OCC line </t>
    </r>
    <r>
      <rPr>
        <i/>
        <sz val="11"/>
        <rFont val="Arial"/>
        <family val="2"/>
      </rPr>
      <t>j</t>
    </r>
    <r>
      <rPr>
        <sz val="11"/>
        <rFont val="Arial"/>
        <family val="2"/>
      </rPr>
      <t xml:space="preserve"> during the period </t>
    </r>
    <r>
      <rPr>
        <i/>
        <sz val="11"/>
        <rFont val="Arial"/>
        <family val="2"/>
      </rPr>
      <t>p</t>
    </r>
    <phoneticPr fontId="4"/>
  </si>
  <si>
    <t>ton/p</t>
    <phoneticPr fontId="4"/>
  </si>
  <si>
    <t>Monitored hourly and recorded monthly</t>
    <phoneticPr fontId="4"/>
  </si>
  <si>
    <t>j=1</t>
    <phoneticPr fontId="4"/>
  </si>
  <si>
    <t>j=2</t>
  </si>
  <si>
    <t>Estimated Value</t>
    <phoneticPr fontId="4"/>
  </si>
  <si>
    <t>Estimated Value</t>
    <phoneticPr fontId="3"/>
  </si>
  <si>
    <r>
      <t>EC</t>
    </r>
    <r>
      <rPr>
        <vertAlign val="subscript"/>
        <sz val="11"/>
        <rFont val="Arial"/>
        <family val="2"/>
      </rPr>
      <t>PJ.i.p</t>
    </r>
    <phoneticPr fontId="4"/>
  </si>
  <si>
    <t>MWh/p</t>
    <phoneticPr fontId="4"/>
  </si>
  <si>
    <r>
      <t xml:space="preserve">Electricity consumption by the project OCC line </t>
    </r>
    <r>
      <rPr>
        <i/>
        <sz val="11"/>
        <rFont val="Arial"/>
        <family val="2"/>
      </rPr>
      <t>j</t>
    </r>
    <r>
      <rPr>
        <sz val="11"/>
        <rFont val="Arial"/>
        <family val="2"/>
      </rPr>
      <t xml:space="preserve"> during the period </t>
    </r>
    <r>
      <rPr>
        <i/>
        <sz val="11"/>
        <rFont val="Arial"/>
        <family val="2"/>
      </rPr>
      <t>p</t>
    </r>
    <phoneticPr fontId="4"/>
  </si>
  <si>
    <r>
      <t>SEC</t>
    </r>
    <r>
      <rPr>
        <vertAlign val="subscript"/>
        <sz val="11"/>
        <rFont val="Arial"/>
        <family val="2"/>
      </rPr>
      <t>RE</t>
    </r>
    <phoneticPr fontId="4"/>
  </si>
  <si>
    <t>Reference specific electricity consumption of the OCC line</t>
    <phoneticPr fontId="4"/>
  </si>
  <si>
    <t>MWh/ton</t>
    <phoneticPr fontId="4"/>
  </si>
  <si>
    <t>Data of daily electricity consumption by the OCC line and daily volume of paper product at the PM line connected to the OCC line for at least one year monitored at the same factory where the project OCC line is installed.</t>
    <phoneticPr fontId="4"/>
  </si>
  <si>
    <r>
      <t>PP</t>
    </r>
    <r>
      <rPr>
        <vertAlign val="subscript"/>
        <sz val="11"/>
        <color rgb="FF000000"/>
        <rFont val="Arial"/>
        <family val="2"/>
      </rPr>
      <t>j,p</t>
    </r>
    <phoneticPr fontId="4"/>
  </si>
  <si>
    <r>
      <t>RE</t>
    </r>
    <r>
      <rPr>
        <vertAlign val="subscript"/>
        <sz val="11"/>
        <rFont val="Arial"/>
        <family val="2"/>
      </rPr>
      <t>j,p</t>
    </r>
    <phoneticPr fontId="4"/>
  </si>
  <si>
    <r>
      <t>PE</t>
    </r>
    <r>
      <rPr>
        <vertAlign val="subscript"/>
        <sz val="11"/>
        <rFont val="Arial"/>
        <family val="2"/>
      </rPr>
      <t>j,p</t>
    </r>
    <phoneticPr fontId="4"/>
  </si>
  <si>
    <r>
      <t>ER</t>
    </r>
    <r>
      <rPr>
        <vertAlign val="subscript"/>
        <sz val="11"/>
        <rFont val="Arial"/>
        <family val="2"/>
      </rPr>
      <t>j,p</t>
    </r>
    <phoneticPr fontId="4"/>
  </si>
  <si>
    <r>
      <t xml:space="preserve">Emission reductions of the OCC line </t>
    </r>
    <r>
      <rPr>
        <i/>
        <sz val="11"/>
        <rFont val="Arial"/>
        <family val="2"/>
      </rPr>
      <t>j</t>
    </r>
    <r>
      <rPr>
        <sz val="11"/>
        <rFont val="Arial"/>
        <family val="2"/>
      </rPr>
      <t xml:space="preserve"> during the period </t>
    </r>
    <r>
      <rPr>
        <i/>
        <sz val="11"/>
        <rFont val="Arial"/>
        <family val="2"/>
      </rPr>
      <t>p</t>
    </r>
    <phoneticPr fontId="4"/>
  </si>
  <si>
    <r>
      <t xml:space="preserve">Project emissions of the OCC line </t>
    </r>
    <r>
      <rPr>
        <i/>
        <sz val="11"/>
        <rFont val="Arial"/>
        <family val="2"/>
      </rPr>
      <t>j</t>
    </r>
    <r>
      <rPr>
        <sz val="11"/>
        <rFont val="Arial"/>
        <family val="2"/>
      </rPr>
      <t xml:space="preserve"> during the period </t>
    </r>
    <r>
      <rPr>
        <i/>
        <sz val="11"/>
        <rFont val="Arial"/>
        <family val="2"/>
      </rPr>
      <t>p</t>
    </r>
    <phoneticPr fontId="4"/>
  </si>
  <si>
    <r>
      <t>RE</t>
    </r>
    <r>
      <rPr>
        <vertAlign val="subscript"/>
        <sz val="11"/>
        <rFont val="Arial"/>
        <family val="2"/>
      </rPr>
      <t>p</t>
    </r>
    <phoneticPr fontId="4"/>
  </si>
  <si>
    <r>
      <t>PE</t>
    </r>
    <r>
      <rPr>
        <vertAlign val="subscript"/>
        <sz val="11"/>
        <rFont val="Arial"/>
        <family val="2"/>
      </rPr>
      <t>p</t>
    </r>
    <phoneticPr fontId="4"/>
  </si>
  <si>
    <r>
      <t xml:space="preserve">Table4: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4"/>
  </si>
  <si>
    <t>Estimated Value</t>
    <phoneticPr fontId="3"/>
  </si>
  <si>
    <r>
      <t xml:space="preserve">Emission reductions during the period </t>
    </r>
    <r>
      <rPr>
        <i/>
        <sz val="11"/>
        <rFont val="Arial"/>
        <family val="2"/>
      </rPr>
      <t>p</t>
    </r>
    <phoneticPr fontId="4"/>
  </si>
  <si>
    <r>
      <t xml:space="preserve">Emission reductions during the period </t>
    </r>
    <r>
      <rPr>
        <i/>
        <sz val="11"/>
        <rFont val="Arial"/>
        <family val="2"/>
      </rPr>
      <t>p</t>
    </r>
    <phoneticPr fontId="3"/>
  </si>
  <si>
    <r>
      <t xml:space="preserve">Project emissions during the period </t>
    </r>
    <r>
      <rPr>
        <i/>
        <sz val="11"/>
        <rFont val="Arial"/>
        <family val="2"/>
      </rPr>
      <t>p</t>
    </r>
    <phoneticPr fontId="3"/>
  </si>
  <si>
    <r>
      <t xml:space="preserve">Reference emissions during the period </t>
    </r>
    <r>
      <rPr>
        <i/>
        <sz val="11"/>
        <rFont val="Arial"/>
        <family val="2"/>
      </rPr>
      <t>p</t>
    </r>
    <phoneticPr fontId="3"/>
  </si>
  <si>
    <t>JCM_ID_F_PMS_ver01.0</t>
    <phoneticPr fontId="4"/>
  </si>
  <si>
    <t>Measuring equipment is installed to the PM line connected to the project OCC line j to measure volume of paper production.
Measurement is conducted with any of the following methods:
[Method 1: Automated monitoring system]
- Measured data is automatically transmitted to the remote server/PC for recording.
- Data recorded in the remote server/PC is reported and double-checked by a responsible staff on a monthly basis to prevent missing data.
[Method 2: Manual monitoring]
- Measured data on monitoring equipment are read and recorded manually by a staff member in the factory and double-checked by another member on a monthly basis, to prevent missing data.
In case a calibration certificate issued by an entity accredited under national/international standards is not provided, such measuring equipment is required to be calibrated.</t>
    <phoneticPr fontId="4"/>
  </si>
  <si>
    <r>
      <t xml:space="preserve">Reference emissions of the OCC line </t>
    </r>
    <r>
      <rPr>
        <i/>
        <sz val="11"/>
        <rFont val="Arial"/>
        <family val="2"/>
      </rPr>
      <t>j</t>
    </r>
    <r>
      <rPr>
        <sz val="11"/>
        <rFont val="Arial"/>
        <family val="2"/>
      </rPr>
      <t xml:space="preserve"> during the period </t>
    </r>
    <r>
      <rPr>
        <i/>
        <sz val="11"/>
        <rFont val="Arial"/>
        <family val="2"/>
      </rPr>
      <t>p</t>
    </r>
    <phoneticPr fontId="4"/>
  </si>
  <si>
    <t>Monitored hourly and recorded monthly</t>
    <phoneticPr fontId="4"/>
  </si>
  <si>
    <t xml:space="preserve">[Grid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
[Captive electricity from co-generation system]
Specification of the co-generation system provided by the manufacturer.
Generated and supplied electricity by the co-generation system.
Fuel amount consumed to generate the electricity by the captive plant and its CO2 emission factor.
</t>
    <phoneticPr fontId="3"/>
  </si>
  <si>
    <r>
      <t>Measuring equipment is installed to the project OCC line j to measure electricity consumption.
There are two options to monitor EC</t>
    </r>
    <r>
      <rPr>
        <vertAlign val="subscript"/>
        <sz val="11"/>
        <color theme="1"/>
        <rFont val="Arial"/>
        <family val="2"/>
      </rPr>
      <t>PJi,p</t>
    </r>
    <r>
      <rPr>
        <sz val="11"/>
        <color theme="1"/>
        <rFont val="Arial"/>
        <family val="2"/>
      </rPr>
      <t xml:space="preserve"> in the order of preference.
[Option 1] Electricity consumption of the OCC line is measured with measuring equipnemts.
Measurement is conducted with any of the following methods:
[Method 1: Automated monitoring system]
- Measured data is automatically transmitted to the remote server/PC for recording.
- Data recorded in the remote server/PC is reported and double-checked by a responsible staff on a monthly basis to prevent missing data.
[Method 2: Manual monitoring]
- Measured data on monitoring equipment are read and recorded manually by a staff member in the factory and double-checked by another member on a monthly basis, to prevent missing data.
[Option 2] In case that Option 1 is not applicable, electricity consumption of the OCC line is estimated from measured data of the corrugated carton production process.
Measured data of the corrugated carton production process is distributed to the OCC line based on the rated power of each equipment consisting OCC line and PM line.
The corrugated carton production process consists of OCC line and PM line.
In case a calibration certificate issued by an entity accredited under national/international standards is not provided, such measuring equipment is required to be calibrated.
</t>
    </r>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</si>
</sst>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_ ;[Red]\-#,##0\ "/>
    <numFmt numFmtId="177" formatCode="#,##0.0_);[Red]\(#,##0.0\)"/>
    <numFmt numFmtId="178" formatCode="#,##0.0_ ;[Red]\-#,##0.0\ "/>
    <numFmt numFmtId="179" formatCode="#,##0.00_);[Red]\(#,##0.00\)"/>
    <numFmt numFmtId="180" formatCode="#,##0.000_ "/>
  </numFmts>
  <fonts count="24" x14ac:knownFonts="1">
    <font>
      <sz val="11"/>
      <color theme="1"/>
      <name val="ＭＳ Ｐゴシック"/>
      <family val="2"/>
      <charset val="128"/>
      <scheme val="minor"/>
    </font>
    <font>
      <sz val="11"/>
      <color theme="1"/>
      <name val="ＭＳ Ｐゴシック"/>
      <family val="2"/>
      <charset val="128"/>
      <scheme val="minor"/>
    </font>
    <font>
      <sz val="11"/>
      <color indexed="8"/>
      <name val="Arial"/>
      <family val="2"/>
    </font>
    <font>
      <sz val="6"/>
      <name val="ＭＳ Ｐゴシック"/>
      <family val="2"/>
      <charset val="128"/>
      <scheme val="minor"/>
    </font>
    <font>
      <sz val="6"/>
      <name val="ＭＳ Ｐゴシック"/>
      <family val="3"/>
      <charset val="128"/>
    </font>
    <font>
      <b/>
      <sz val="12"/>
      <color indexed="9"/>
      <name val="Arial"/>
      <family val="2"/>
    </font>
    <font>
      <b/>
      <sz val="11"/>
      <color indexed="9"/>
      <name val="Arial"/>
      <family val="2"/>
    </font>
    <font>
      <sz val="11"/>
      <name val="Arial"/>
      <family val="2"/>
    </font>
    <font>
      <i/>
      <sz val="11"/>
      <name val="Arial"/>
      <family val="2"/>
    </font>
    <font>
      <vertAlign val="subscript"/>
      <sz val="11"/>
      <color indexed="8"/>
      <name val="Arial"/>
      <family val="2"/>
    </font>
    <font>
      <b/>
      <sz val="11"/>
      <name val="Arial"/>
      <family val="2"/>
    </font>
    <font>
      <sz val="6"/>
      <name val="ＭＳ Ｐゴシック"/>
      <family val="3"/>
      <charset val="128"/>
      <scheme val="minor"/>
    </font>
    <font>
      <b/>
      <sz val="11"/>
      <color theme="0"/>
      <name val="Arial"/>
      <family val="2"/>
    </font>
    <font>
      <sz val="11"/>
      <color theme="0"/>
      <name val="Arial"/>
      <family val="2"/>
    </font>
    <font>
      <b/>
      <i/>
      <sz val="11"/>
      <name val="Arial"/>
      <family val="2"/>
    </font>
    <font>
      <b/>
      <vertAlign val="subscript"/>
      <sz val="11"/>
      <name val="Arial"/>
      <family val="2"/>
    </font>
    <font>
      <b/>
      <vertAlign val="subscript"/>
      <sz val="11"/>
      <color theme="0"/>
      <name val="Arial"/>
      <family val="2"/>
    </font>
    <font>
      <vertAlign val="subscript"/>
      <sz val="11"/>
      <name val="Arial"/>
      <family val="2"/>
    </font>
    <font>
      <sz val="11"/>
      <color theme="1"/>
      <name val="ＭＳ Ｐゴシック"/>
      <family val="3"/>
      <charset val="128"/>
      <scheme val="minor"/>
    </font>
    <font>
      <sz val="11"/>
      <color rgb="FF000000"/>
      <name val="Arial"/>
      <family val="2"/>
    </font>
    <font>
      <vertAlign val="subscript"/>
      <sz val="11"/>
      <color rgb="FF000000"/>
      <name val="Arial"/>
      <family val="2"/>
    </font>
    <font>
      <sz val="10"/>
      <name val="Arial"/>
      <family val="2"/>
    </font>
    <font>
      <sz val="11"/>
      <color theme="1"/>
      <name val="Arial"/>
      <family val="2"/>
    </font>
    <font>
      <vertAlign val="subscript"/>
      <sz val="11"/>
      <color theme="1"/>
      <name val="Arial"/>
      <family val="2"/>
    </font>
  </fonts>
  <fills count="9">
    <fill>
      <patternFill patternType="none"/>
    </fill>
    <fill>
      <patternFill patternType="gray125"/>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indexed="9"/>
        <bgColor indexed="64"/>
      </patternFill>
    </fill>
    <fill>
      <patternFill patternType="solid">
        <fgColor theme="3" tint="0.59996337778862885"/>
        <bgColor indexed="64"/>
      </patternFill>
    </fill>
    <fill>
      <patternFill patternType="solid">
        <fgColor rgb="FFC5D9F1"/>
        <bgColor indexed="64"/>
      </patternFill>
    </fill>
  </fills>
  <borders count="16">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diagonal/>
    </border>
    <border>
      <left/>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0" tint="-0.34998626667073579"/>
      </left>
      <right style="thin">
        <color theme="0" tint="-0.34998626667073579"/>
      </right>
      <top style="thin">
        <color indexed="23"/>
      </top>
      <bottom style="thin">
        <color indexed="2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2" borderId="0" applyNumberFormat="0" applyBorder="0" applyAlignment="0" applyProtection="0">
      <alignment vertical="center"/>
    </xf>
    <xf numFmtId="0" fontId="18"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Alignment="1">
      <alignment horizontal="right" vertical="center"/>
    </xf>
    <xf numFmtId="0" fontId="2" fillId="0" borderId="0" xfId="0" applyFont="1" applyAlignment="1">
      <alignment vertical="center" wrapText="1"/>
    </xf>
    <xf numFmtId="0" fontId="6" fillId="4" borderId="1" xfId="0" applyFont="1" applyFill="1" applyBorder="1" applyAlignment="1">
      <alignment horizontal="center" vertical="center"/>
    </xf>
    <xf numFmtId="0" fontId="2" fillId="0" borderId="0" xfId="0" applyFont="1" applyAlignment="1">
      <alignment horizontal="center" vertical="center"/>
    </xf>
    <xf numFmtId="0" fontId="6" fillId="4" borderId="2" xfId="0" applyFont="1" applyFill="1" applyBorder="1">
      <alignment vertical="center"/>
    </xf>
    <xf numFmtId="0" fontId="2" fillId="4" borderId="1" xfId="0" applyFont="1" applyFill="1" applyBorder="1">
      <alignment vertical="center"/>
    </xf>
    <xf numFmtId="0" fontId="6" fillId="4" borderId="1" xfId="0" applyFont="1" applyFill="1" applyBorder="1">
      <alignment vertical="center"/>
    </xf>
    <xf numFmtId="0" fontId="6" fillId="4" borderId="1" xfId="0" applyFont="1" applyFill="1" applyBorder="1" applyAlignment="1">
      <alignment horizontal="center" vertical="center" shrinkToFit="1"/>
    </xf>
    <xf numFmtId="0" fontId="2" fillId="4" borderId="4" xfId="0" applyFont="1" applyFill="1" applyBorder="1">
      <alignment vertical="center"/>
    </xf>
    <xf numFmtId="0" fontId="2" fillId="4" borderId="6" xfId="0" applyFont="1" applyFill="1" applyBorder="1">
      <alignment vertical="center"/>
    </xf>
    <xf numFmtId="0" fontId="2" fillId="7" borderId="6" xfId="0" applyFont="1" applyFill="1" applyBorder="1">
      <alignment vertical="center"/>
    </xf>
    <xf numFmtId="0" fontId="2" fillId="0" borderId="1" xfId="0" applyFont="1" applyFill="1" applyBorder="1" applyAlignment="1">
      <alignment horizontal="center" vertical="center"/>
    </xf>
    <xf numFmtId="0" fontId="2" fillId="0" borderId="0" xfId="0" applyFont="1" applyFill="1" applyBorder="1">
      <alignment vertical="center"/>
    </xf>
    <xf numFmtId="0" fontId="7" fillId="0" borderId="0" xfId="0" applyFont="1" applyFill="1" applyBorder="1" applyAlignment="1">
      <alignment horizontal="left" vertical="center"/>
    </xf>
    <xf numFmtId="0" fontId="7" fillId="0" borderId="0" xfId="0" applyFont="1" applyFill="1" applyBorder="1">
      <alignment vertical="center"/>
    </xf>
    <xf numFmtId="0" fontId="2" fillId="0" borderId="0" xfId="0" applyFont="1" applyFill="1" applyBorder="1" applyAlignment="1">
      <alignment horizontal="center" vertical="center"/>
    </xf>
    <xf numFmtId="0" fontId="2" fillId="5" borderId="3" xfId="0" applyFont="1" applyFill="1" applyBorder="1" applyAlignment="1">
      <alignment vertical="center" wrapText="1"/>
    </xf>
    <xf numFmtId="0" fontId="6" fillId="4" borderId="1" xfId="0" applyFont="1" applyFill="1" applyBorder="1" applyAlignment="1">
      <alignment vertical="center" wrapText="1"/>
    </xf>
    <xf numFmtId="0" fontId="7" fillId="7" borderId="1" xfId="0" applyFont="1" applyFill="1" applyBorder="1">
      <alignment vertical="center"/>
    </xf>
    <xf numFmtId="0" fontId="7" fillId="7" borderId="1" xfId="0" applyFont="1" applyFill="1" applyBorder="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shrinkToFit="1"/>
    </xf>
    <xf numFmtId="0" fontId="7" fillId="4" borderId="1" xfId="0" applyFont="1" applyFill="1" applyBorder="1">
      <alignment vertical="center"/>
    </xf>
    <xf numFmtId="0" fontId="10" fillId="4" borderId="1" xfId="0" applyFont="1" applyFill="1" applyBorder="1" applyAlignment="1">
      <alignment vertical="center" wrapText="1"/>
    </xf>
    <xf numFmtId="0" fontId="7" fillId="7" borderId="5" xfId="0" applyFont="1" applyFill="1" applyBorder="1">
      <alignment vertical="center"/>
    </xf>
    <xf numFmtId="0" fontId="7" fillId="7" borderId="7" xfId="0" applyFont="1" applyFill="1" applyBorder="1">
      <alignment vertical="center"/>
    </xf>
    <xf numFmtId="0" fontId="7" fillId="7" borderId="3" xfId="0" applyFont="1" applyFill="1" applyBorder="1" applyAlignment="1">
      <alignment vertical="center" wrapText="1"/>
    </xf>
    <xf numFmtId="0" fontId="7" fillId="0" borderId="1" xfId="0" applyFont="1" applyFill="1" applyBorder="1" applyAlignment="1">
      <alignment horizontal="left" vertical="center"/>
    </xf>
    <xf numFmtId="0" fontId="7" fillId="0" borderId="1" xfId="0" applyFont="1" applyFill="1" applyBorder="1">
      <alignment vertical="center"/>
    </xf>
    <xf numFmtId="0" fontId="7" fillId="0" borderId="1" xfId="0" applyFont="1" applyFill="1" applyBorder="1" applyAlignment="1">
      <alignment horizontal="center" vertical="center" shrinkToFit="1"/>
    </xf>
    <xf numFmtId="0" fontId="10" fillId="4" borderId="1" xfId="0" applyFont="1" applyFill="1" applyBorder="1">
      <alignment vertical="center"/>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7" fillId="7" borderId="2" xfId="0" applyFont="1" applyFill="1" applyBorder="1">
      <alignment vertical="center"/>
    </xf>
    <xf numFmtId="0" fontId="7" fillId="5" borderId="5" xfId="0" applyFont="1" applyFill="1" applyBorder="1">
      <alignment vertical="center"/>
    </xf>
    <xf numFmtId="0" fontId="7" fillId="5" borderId="7" xfId="0" applyFont="1" applyFill="1" applyBorder="1">
      <alignment vertical="center"/>
    </xf>
    <xf numFmtId="0" fontId="7" fillId="5" borderId="3" xfId="0" applyFont="1" applyFill="1" applyBorder="1" applyAlignment="1">
      <alignment vertical="center" wrapText="1"/>
    </xf>
    <xf numFmtId="0" fontId="2" fillId="0" borderId="1" xfId="0" applyFont="1" applyBorder="1" applyAlignment="1">
      <alignment horizontal="left" vertical="center"/>
    </xf>
    <xf numFmtId="0" fontId="7" fillId="7" borderId="2" xfId="0" applyFont="1" applyFill="1" applyBorder="1" applyAlignment="1">
      <alignment vertical="center"/>
    </xf>
    <xf numFmtId="0" fontId="7" fillId="7" borderId="1" xfId="0" applyFont="1" applyFill="1" applyBorder="1" applyAlignment="1">
      <alignment vertical="center"/>
    </xf>
    <xf numFmtId="0" fontId="2" fillId="5" borderId="7" xfId="0" applyFont="1" applyFill="1" applyBorder="1">
      <alignment vertical="center"/>
    </xf>
    <xf numFmtId="0" fontId="7" fillId="0" borderId="0" xfId="0" applyFont="1" applyFill="1" applyBorder="1" applyAlignment="1">
      <alignment horizontal="center" vertical="center"/>
    </xf>
    <xf numFmtId="0" fontId="2" fillId="0" borderId="0" xfId="0" applyFont="1" applyFill="1" applyBorder="1" applyAlignment="1">
      <alignment vertical="center" wrapText="1"/>
    </xf>
    <xf numFmtId="0" fontId="7" fillId="7" borderId="6" xfId="0" applyFont="1" applyFill="1" applyBorder="1">
      <alignment vertical="center"/>
    </xf>
    <xf numFmtId="0" fontId="5" fillId="3" borderId="0" xfId="0" applyFont="1" applyFill="1" applyAlignment="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vertical="center" wrapText="1"/>
    </xf>
    <xf numFmtId="0" fontId="12" fillId="3" borderId="0" xfId="0" applyFont="1" applyFill="1" applyAlignment="1">
      <alignment horizontal="center" vertical="center"/>
    </xf>
    <xf numFmtId="0" fontId="12" fillId="3" borderId="0" xfId="0" applyFont="1" applyFill="1" applyAlignment="1">
      <alignment vertical="center" wrapText="1"/>
    </xf>
    <xf numFmtId="0" fontId="12" fillId="3" borderId="0" xfId="0" applyFont="1" applyFill="1" applyAlignment="1">
      <alignment vertical="center"/>
    </xf>
    <xf numFmtId="0" fontId="12" fillId="3" borderId="0" xfId="0" applyFont="1" applyFill="1" applyAlignment="1">
      <alignment horizontal="right" vertical="center"/>
    </xf>
    <xf numFmtId="0" fontId="13" fillId="0" borderId="0" xfId="0" applyFont="1">
      <alignment vertical="center"/>
    </xf>
    <xf numFmtId="0" fontId="10" fillId="0" borderId="0" xfId="0" applyFont="1" applyFill="1" applyBorder="1">
      <alignment vertical="center"/>
    </xf>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0" fillId="0" borderId="0" xfId="0" applyFont="1">
      <alignment vertical="center"/>
    </xf>
    <xf numFmtId="0" fontId="12" fillId="0" borderId="0" xfId="0" applyFont="1" applyFill="1" applyBorder="1">
      <alignment vertical="center"/>
    </xf>
    <xf numFmtId="0" fontId="13" fillId="0" borderId="0" xfId="0" applyFont="1" applyAlignment="1">
      <alignment horizontal="center" vertical="center"/>
    </xf>
    <xf numFmtId="0" fontId="0" fillId="0" borderId="0" xfId="0" applyFont="1" applyAlignment="1">
      <alignment horizontal="center" vertical="center"/>
    </xf>
    <xf numFmtId="0" fontId="7" fillId="5" borderId="1" xfId="0" applyFont="1" applyFill="1" applyBorder="1" applyAlignment="1">
      <alignment horizontal="center" vertical="center"/>
    </xf>
    <xf numFmtId="0" fontId="0" fillId="0" borderId="0" xfId="0" applyFont="1">
      <alignment vertical="center"/>
    </xf>
    <xf numFmtId="0" fontId="10" fillId="0" borderId="0" xfId="0" applyFont="1" applyFill="1" applyBorder="1" applyAlignment="1"/>
    <xf numFmtId="0" fontId="6" fillId="0" borderId="0" xfId="0" applyFont="1">
      <alignment vertical="center"/>
    </xf>
    <xf numFmtId="0" fontId="2" fillId="0" borderId="1" xfId="0" applyFont="1" applyFill="1" applyBorder="1" applyAlignment="1">
      <alignment horizontal="center" vertical="center" shrinkToFit="1"/>
    </xf>
    <xf numFmtId="0" fontId="12" fillId="4" borderId="1" xfId="0" applyFont="1" applyFill="1" applyBorder="1" applyAlignment="1">
      <alignment horizontal="center" vertical="center"/>
    </xf>
    <xf numFmtId="0" fontId="7" fillId="5" borderId="3" xfId="0" applyFont="1" applyFill="1" applyBorder="1" applyAlignment="1">
      <alignment horizontal="center" vertical="center"/>
    </xf>
    <xf numFmtId="0" fontId="12" fillId="4" borderId="2" xfId="0" applyFont="1" applyFill="1" applyBorder="1" applyAlignment="1">
      <alignment horizontal="center" vertical="center" wrapText="1"/>
    </xf>
    <xf numFmtId="0" fontId="2" fillId="0" borderId="5" xfId="0" applyFont="1" applyBorder="1">
      <alignment vertical="center"/>
    </xf>
    <xf numFmtId="0" fontId="2" fillId="0" borderId="3" xfId="0" applyFont="1" applyBorder="1" applyAlignment="1">
      <alignment horizontal="center" vertical="center" shrinkToFit="1"/>
    </xf>
    <xf numFmtId="0" fontId="6" fillId="4" borderId="2" xfId="0" applyFont="1" applyFill="1" applyBorder="1" applyAlignment="1">
      <alignment horizontal="center" vertical="center"/>
    </xf>
    <xf numFmtId="0" fontId="2" fillId="0" borderId="5" xfId="0" applyFont="1" applyBorder="1" applyAlignment="1">
      <alignment horizontal="center" vertical="center"/>
    </xf>
    <xf numFmtId="176" fontId="2" fillId="0" borderId="8" xfId="0" applyNumberFormat="1" applyFont="1" applyBorder="1">
      <alignment vertical="center"/>
    </xf>
    <xf numFmtId="176" fontId="2" fillId="0" borderId="4" xfId="0" applyNumberFormat="1" applyFont="1" applyBorder="1">
      <alignment vertical="center"/>
    </xf>
    <xf numFmtId="177" fontId="2" fillId="0" borderId="8" xfId="0" applyNumberFormat="1" applyFont="1" applyBorder="1">
      <alignment vertical="center"/>
    </xf>
    <xf numFmtId="177" fontId="2" fillId="0" borderId="4" xfId="2" applyNumberFormat="1" applyFont="1" applyFill="1" applyBorder="1">
      <alignment vertical="center"/>
    </xf>
    <xf numFmtId="177" fontId="2" fillId="0" borderId="4" xfId="1" applyNumberFormat="1" applyFont="1" applyBorder="1">
      <alignment vertical="center"/>
    </xf>
    <xf numFmtId="0" fontId="12" fillId="4" borderId="1" xfId="0" applyFont="1" applyFill="1" applyBorder="1" applyAlignment="1">
      <alignment horizontal="center" vertical="center" wrapText="1"/>
    </xf>
    <xf numFmtId="0" fontId="7" fillId="5" borderId="1" xfId="0" quotePrefix="1"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vertical="center" wrapText="1"/>
    </xf>
    <xf numFmtId="0" fontId="7" fillId="0" borderId="1" xfId="0" applyFont="1" applyFill="1" applyBorder="1" applyAlignment="1" applyProtection="1">
      <alignment vertical="center" wrapText="1"/>
      <protection locked="0"/>
    </xf>
    <xf numFmtId="38" fontId="7" fillId="6" borderId="1" xfId="1" applyFont="1" applyFill="1" applyBorder="1" applyAlignment="1" applyProtection="1">
      <alignment vertical="center" wrapText="1"/>
      <protection locked="0"/>
    </xf>
    <xf numFmtId="177" fontId="7" fillId="0" borderId="1" xfId="1" applyNumberFormat="1" applyFont="1" applyFill="1" applyBorder="1" applyAlignment="1" applyProtection="1">
      <alignment horizontal="center" vertical="center" wrapText="1"/>
      <protection locked="0"/>
    </xf>
    <xf numFmtId="177" fontId="7" fillId="6" borderId="1" xfId="1" applyNumberFormat="1" applyFont="1" applyFill="1" applyBorder="1" applyAlignment="1" applyProtection="1">
      <alignment horizontal="center" vertical="center" wrapText="1"/>
      <protection locked="0"/>
    </xf>
    <xf numFmtId="0" fontId="12" fillId="4" borderId="6" xfId="0" applyFont="1" applyFill="1" applyBorder="1" applyAlignment="1">
      <alignment horizontal="center" vertical="center" wrapText="1"/>
    </xf>
    <xf numFmtId="180" fontId="7" fillId="0" borderId="1" xfId="0" applyNumberFormat="1" applyFont="1" applyBorder="1" applyAlignment="1" applyProtection="1">
      <alignment horizontal="center" vertical="center"/>
      <protection locked="0"/>
    </xf>
    <xf numFmtId="178" fontId="7" fillId="5" borderId="1" xfId="0" applyNumberFormat="1" applyFont="1" applyFill="1" applyBorder="1" applyAlignment="1">
      <alignment horizontal="center" vertical="center"/>
    </xf>
    <xf numFmtId="178" fontId="7" fillId="5" borderId="1" xfId="1" applyNumberFormat="1" applyFont="1" applyFill="1" applyBorder="1" applyAlignment="1">
      <alignment horizontal="center" vertical="center"/>
    </xf>
    <xf numFmtId="0" fontId="12" fillId="4" borderId="1" xfId="0" applyFont="1" applyFill="1" applyBorder="1" applyAlignment="1">
      <alignment horizontal="center" vertical="center" wrapText="1"/>
    </xf>
    <xf numFmtId="0" fontId="12" fillId="4" borderId="0" xfId="0" applyFont="1" applyFill="1" applyBorder="1" applyAlignment="1">
      <alignment horizontal="left" vertical="center"/>
    </xf>
    <xf numFmtId="0" fontId="12" fillId="4" borderId="5" xfId="0" applyFont="1" applyFill="1" applyBorder="1" applyAlignment="1">
      <alignment vertical="center"/>
    </xf>
    <xf numFmtId="0" fontId="12" fillId="4" borderId="7" xfId="0" applyFont="1" applyFill="1" applyBorder="1" applyAlignment="1">
      <alignment vertical="center"/>
    </xf>
    <xf numFmtId="0" fontId="19" fillId="8" borderId="12" xfId="0" applyFont="1" applyFill="1" applyBorder="1" applyAlignment="1">
      <alignment horizontal="center" vertical="center"/>
    </xf>
    <xf numFmtId="179" fontId="19" fillId="0" borderId="1" xfId="1" applyNumberFormat="1" applyFont="1" applyFill="1" applyBorder="1" applyAlignment="1" applyProtection="1">
      <alignment horizontal="center" vertical="center"/>
      <protection locked="0"/>
    </xf>
    <xf numFmtId="179" fontId="19" fillId="0" borderId="1" xfId="0" applyNumberFormat="1" applyFont="1" applyFill="1" applyBorder="1" applyAlignment="1" applyProtection="1">
      <alignment horizontal="center" vertical="center"/>
      <protection locked="0"/>
    </xf>
    <xf numFmtId="0" fontId="7" fillId="0" borderId="1" xfId="0" applyFont="1" applyFill="1" applyBorder="1" applyAlignment="1">
      <alignment horizontal="center" vertical="center"/>
    </xf>
    <xf numFmtId="0" fontId="7" fillId="0" borderId="1" xfId="0" applyFont="1" applyFill="1" applyBorder="1" applyAlignment="1" applyProtection="1">
      <alignment horizontal="left" vertical="center" wrapText="1"/>
      <protection locked="0"/>
    </xf>
    <xf numFmtId="0" fontId="7" fillId="0" borderId="14" xfId="0" applyFont="1" applyBorder="1" applyAlignment="1">
      <alignment vertical="center" wrapText="1"/>
    </xf>
    <xf numFmtId="0" fontId="7" fillId="0" borderId="14" xfId="0" applyFont="1" applyBorder="1">
      <alignment vertical="center"/>
    </xf>
    <xf numFmtId="0" fontId="7" fillId="0" borderId="14" xfId="0" applyFont="1" applyBorder="1" applyAlignment="1">
      <alignment horizontal="center" vertical="center"/>
    </xf>
    <xf numFmtId="0" fontId="7" fillId="0" borderId="15" xfId="0" applyFont="1" applyBorder="1" applyAlignment="1">
      <alignment vertical="center" wrapText="1"/>
    </xf>
    <xf numFmtId="0" fontId="21" fillId="0" borderId="13" xfId="0" applyFont="1" applyFill="1" applyBorder="1" applyAlignment="1">
      <alignment vertical="center"/>
    </xf>
    <xf numFmtId="0" fontId="21" fillId="0" borderId="5" xfId="0" applyFont="1" applyFill="1" applyBorder="1">
      <alignment vertical="center"/>
    </xf>
    <xf numFmtId="0" fontId="7" fillId="0" borderId="0" xfId="0" applyFont="1" applyFill="1" applyBorder="1" applyAlignment="1">
      <alignment vertical="center"/>
    </xf>
    <xf numFmtId="0" fontId="0" fillId="0" borderId="0" xfId="0" applyFont="1" applyBorder="1">
      <alignment vertical="center"/>
    </xf>
    <xf numFmtId="0" fontId="7" fillId="0" borderId="0" xfId="0" applyFont="1" applyAlignment="1">
      <alignment horizontal="right" vertical="center"/>
    </xf>
    <xf numFmtId="0" fontId="22" fillId="0" borderId="1" xfId="0" applyFont="1" applyFill="1" applyBorder="1" applyAlignment="1" applyProtection="1">
      <alignment vertical="center" wrapText="1"/>
      <protection locked="0"/>
    </xf>
    <xf numFmtId="0" fontId="22" fillId="0" borderId="1" xfId="0" applyFont="1" applyFill="1" applyBorder="1" applyAlignment="1" applyProtection="1">
      <alignment horizontal="left" vertical="center" wrapText="1"/>
      <protection locked="0"/>
    </xf>
    <xf numFmtId="0" fontId="12" fillId="4" borderId="1" xfId="0" applyFont="1" applyFill="1" applyBorder="1" applyAlignment="1">
      <alignment horizontal="left" vertical="center"/>
    </xf>
    <xf numFmtId="0" fontId="12" fillId="4" borderId="1" xfId="0" applyFont="1" applyFill="1" applyBorder="1" applyAlignment="1">
      <alignment horizontal="center" vertical="center" wrapText="1"/>
    </xf>
    <xf numFmtId="0" fontId="7" fillId="0" borderId="1" xfId="0" applyFont="1" applyBorder="1" applyAlignment="1" applyProtection="1">
      <alignment horizontal="left" vertical="center" wrapText="1"/>
      <protection locked="0"/>
    </xf>
    <xf numFmtId="0" fontId="7" fillId="5" borderId="1" xfId="0" applyFont="1" applyFill="1" applyBorder="1" applyAlignment="1">
      <alignment horizontal="left" vertical="center" wrapText="1"/>
    </xf>
    <xf numFmtId="0" fontId="7" fillId="0" borderId="1" xfId="0" applyFont="1" applyBorder="1" applyAlignment="1" applyProtection="1">
      <alignment horizontal="center" vertical="center" wrapText="1"/>
      <protection locked="0"/>
    </xf>
    <xf numFmtId="0" fontId="12" fillId="4" borderId="2" xfId="0" applyFont="1" applyFill="1" applyBorder="1" applyAlignment="1">
      <alignment horizontal="center" vertical="center" wrapText="1"/>
    </xf>
    <xf numFmtId="176" fontId="7" fillId="6" borderId="9" xfId="1" applyNumberFormat="1" applyFont="1" applyFill="1" applyBorder="1" applyAlignment="1">
      <alignment horizontal="center" vertical="center"/>
    </xf>
    <xf numFmtId="176" fontId="7" fillId="6" borderId="10" xfId="1" applyNumberFormat="1" applyFont="1" applyFill="1" applyBorder="1" applyAlignment="1">
      <alignment horizontal="center" vertical="center"/>
    </xf>
    <xf numFmtId="176" fontId="7" fillId="6" borderId="11" xfId="1" applyNumberFormat="1" applyFont="1" applyFill="1" applyBorder="1" applyAlignment="1">
      <alignment horizontal="center" vertical="center"/>
    </xf>
    <xf numFmtId="0" fontId="22" fillId="0"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left" vertical="center" wrapText="1"/>
      <protection locked="0"/>
    </xf>
    <xf numFmtId="0" fontId="5" fillId="3" borderId="0" xfId="0" applyFont="1" applyFill="1" applyAlignment="1">
      <alignment vertical="center"/>
    </xf>
  </cellXfs>
  <cellStyles count="4">
    <cellStyle name="40% - アクセント 6" xfId="2" builtinId="51"/>
    <cellStyle name="桁区切り" xfId="1" builtinId="6"/>
    <cellStyle name="標準" xfId="0" builtinId="0"/>
    <cellStyle name="標準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28"/>
  <sheetViews>
    <sheetView tabSelected="1" view="pageBreakPreview" zoomScale="60" zoomScaleNormal="90" workbookViewId="0"/>
  </sheetViews>
  <sheetFormatPr defaultColWidth="9" defaultRowHeight="14.25" x14ac:dyDescent="0.15"/>
  <cols>
    <col min="1" max="1" width="1.625" style="47" customWidth="1"/>
    <col min="2" max="2" width="4.375" style="48" customWidth="1"/>
    <col min="3" max="3" width="21.625" style="49" customWidth="1"/>
    <col min="4" max="4" width="60.625" style="49" customWidth="1"/>
    <col min="5" max="5" width="70.625" style="49" customWidth="1"/>
    <col min="6" max="6" width="2.125" style="47" customWidth="1"/>
    <col min="7" max="7" width="4.375" style="48" customWidth="1"/>
    <col min="8" max="8" width="16.375" style="49" customWidth="1"/>
    <col min="9" max="9" width="45.625" style="47" customWidth="1"/>
    <col min="10" max="10" width="30.625" style="47" customWidth="1"/>
    <col min="11" max="11" width="2.125" style="47" customWidth="1"/>
    <col min="12" max="12" width="5.125" style="47" customWidth="1"/>
    <col min="13" max="13" width="21.75" style="47" customWidth="1"/>
    <col min="14" max="16" width="29.5" style="47" customWidth="1"/>
    <col min="17" max="17" width="3.625" style="47" customWidth="1"/>
    <col min="18" max="18" width="9" style="47"/>
    <col min="19" max="19" width="13.25" style="47" customWidth="1"/>
    <col min="20" max="21" width="9" style="47"/>
    <col min="22" max="22" width="11" style="47" customWidth="1"/>
    <col min="23" max="16384" width="9" style="47"/>
  </cols>
  <sheetData>
    <row r="1" spans="1:22" ht="18" customHeight="1" x14ac:dyDescent="0.15">
      <c r="V1" s="108" t="s">
        <v>99</v>
      </c>
    </row>
    <row r="2" spans="1:22" s="54" customFormat="1" ht="27.75" customHeight="1" x14ac:dyDescent="0.15">
      <c r="A2" s="46" t="s">
        <v>55</v>
      </c>
      <c r="B2" s="50"/>
      <c r="C2" s="51"/>
      <c r="D2" s="51"/>
      <c r="E2" s="51"/>
      <c r="F2" s="52"/>
      <c r="G2" s="50"/>
      <c r="H2" s="51"/>
      <c r="I2" s="53"/>
      <c r="J2" s="52"/>
      <c r="K2" s="53"/>
      <c r="L2" s="53"/>
      <c r="M2" s="53"/>
      <c r="N2" s="53"/>
      <c r="O2" s="53"/>
      <c r="P2" s="53"/>
      <c r="Q2" s="53"/>
      <c r="R2" s="53"/>
      <c r="S2" s="53"/>
      <c r="T2" s="53"/>
      <c r="U2" s="53"/>
      <c r="V2" s="53"/>
    </row>
    <row r="3" spans="1:22" ht="18.75" customHeight="1" x14ac:dyDescent="0.15">
      <c r="A3" s="55" t="s">
        <v>48</v>
      </c>
      <c r="B3" s="56"/>
      <c r="G3" s="57" t="s">
        <v>49</v>
      </c>
      <c r="L3" s="58" t="s">
        <v>70</v>
      </c>
      <c r="R3" s="58" t="s">
        <v>93</v>
      </c>
      <c r="S3" s="58"/>
    </row>
    <row r="4" spans="1:22" s="54" customFormat="1" ht="18" customHeight="1" thickBot="1" x14ac:dyDescent="0.2">
      <c r="A4" s="59"/>
      <c r="B4" s="79" t="s">
        <v>2</v>
      </c>
      <c r="C4" s="79" t="s">
        <v>3</v>
      </c>
      <c r="D4" s="80">
        <v>1</v>
      </c>
      <c r="E4" s="80">
        <v>2</v>
      </c>
      <c r="G4" s="60"/>
      <c r="R4" s="116" t="s">
        <v>50</v>
      </c>
      <c r="S4" s="116"/>
      <c r="T4" s="116"/>
      <c r="U4" s="67" t="s">
        <v>0</v>
      </c>
    </row>
    <row r="5" spans="1:22" s="61" customFormat="1" ht="18" customHeight="1" thickBot="1" x14ac:dyDescent="0.2">
      <c r="B5" s="79" t="s">
        <v>4</v>
      </c>
      <c r="C5" s="79" t="s">
        <v>5</v>
      </c>
      <c r="D5" s="95" t="s">
        <v>85</v>
      </c>
      <c r="E5" s="81" t="s">
        <v>78</v>
      </c>
      <c r="G5" s="79" t="s">
        <v>2</v>
      </c>
      <c r="H5" s="79" t="s">
        <v>5</v>
      </c>
      <c r="I5" s="62" t="s">
        <v>51</v>
      </c>
      <c r="J5" s="81" t="s">
        <v>81</v>
      </c>
      <c r="L5" s="79" t="s">
        <v>2</v>
      </c>
      <c r="M5" s="79" t="s">
        <v>5</v>
      </c>
      <c r="N5" s="62" t="s">
        <v>86</v>
      </c>
      <c r="O5" s="62" t="s">
        <v>87</v>
      </c>
      <c r="P5" s="62" t="s">
        <v>88</v>
      </c>
      <c r="R5" s="117">
        <f>ROUNDDOWN(SUM(P14:P23),0)</f>
        <v>0</v>
      </c>
      <c r="S5" s="118"/>
      <c r="T5" s="119"/>
      <c r="U5" s="68" t="s">
        <v>52</v>
      </c>
    </row>
    <row r="6" spans="1:22" s="63" customFormat="1" ht="30" customHeight="1" x14ac:dyDescent="0.25">
      <c r="B6" s="79" t="s">
        <v>6</v>
      </c>
      <c r="C6" s="79" t="s">
        <v>7</v>
      </c>
      <c r="D6" s="82" t="s">
        <v>71</v>
      </c>
      <c r="E6" s="82" t="s">
        <v>80</v>
      </c>
      <c r="G6" s="79" t="s">
        <v>4</v>
      </c>
      <c r="H6" s="79" t="s">
        <v>7</v>
      </c>
      <c r="I6" s="82" t="s">
        <v>53</v>
      </c>
      <c r="J6" s="82" t="s">
        <v>82</v>
      </c>
      <c r="L6" s="112" t="s">
        <v>4</v>
      </c>
      <c r="M6" s="112" t="s">
        <v>7</v>
      </c>
      <c r="N6" s="114" t="s">
        <v>101</v>
      </c>
      <c r="O6" s="114" t="s">
        <v>90</v>
      </c>
      <c r="P6" s="114" t="s">
        <v>89</v>
      </c>
      <c r="R6" s="64"/>
      <c r="S6" s="47"/>
      <c r="T6" s="47"/>
      <c r="U6" s="47"/>
      <c r="V6" s="47"/>
    </row>
    <row r="7" spans="1:22" s="63" customFormat="1" ht="18" customHeight="1" x14ac:dyDescent="0.15">
      <c r="B7" s="79" t="s">
        <v>9</v>
      </c>
      <c r="C7" s="79" t="s">
        <v>0</v>
      </c>
      <c r="D7" s="82" t="s">
        <v>72</v>
      </c>
      <c r="E7" s="82" t="s">
        <v>79</v>
      </c>
      <c r="G7" s="79" t="s">
        <v>10</v>
      </c>
      <c r="H7" s="79" t="s">
        <v>0</v>
      </c>
      <c r="I7" s="82" t="s">
        <v>54</v>
      </c>
      <c r="J7" s="82" t="s">
        <v>83</v>
      </c>
      <c r="L7" s="112"/>
      <c r="M7" s="112"/>
      <c r="N7" s="114"/>
      <c r="O7" s="114"/>
      <c r="P7" s="114"/>
      <c r="R7" s="16"/>
      <c r="S7" s="106"/>
      <c r="T7" s="107"/>
      <c r="U7" s="106"/>
      <c r="V7" s="106"/>
    </row>
    <row r="8" spans="1:22" s="63" customFormat="1" ht="18" customHeight="1" x14ac:dyDescent="0.15">
      <c r="B8" s="79" t="s">
        <v>13</v>
      </c>
      <c r="C8" s="79" t="s">
        <v>14</v>
      </c>
      <c r="D8" s="83" t="s">
        <v>15</v>
      </c>
      <c r="E8" s="109" t="s">
        <v>15</v>
      </c>
      <c r="G8" s="112" t="s">
        <v>9</v>
      </c>
      <c r="H8" s="112" t="s">
        <v>16</v>
      </c>
      <c r="I8" s="120" t="s">
        <v>103</v>
      </c>
      <c r="J8" s="121" t="s">
        <v>84</v>
      </c>
      <c r="L8" s="112"/>
      <c r="M8" s="112"/>
      <c r="N8" s="114"/>
      <c r="O8" s="114"/>
      <c r="P8" s="114"/>
      <c r="R8" s="16"/>
      <c r="S8" s="106"/>
      <c r="T8" s="107"/>
      <c r="U8" s="106"/>
      <c r="V8" s="106"/>
    </row>
    <row r="9" spans="1:22" s="63" customFormat="1" ht="18" customHeight="1" x14ac:dyDescent="0.15">
      <c r="B9" s="79" t="s">
        <v>19</v>
      </c>
      <c r="C9" s="79" t="s">
        <v>16</v>
      </c>
      <c r="D9" s="83" t="s">
        <v>47</v>
      </c>
      <c r="E9" s="109" t="s">
        <v>47</v>
      </c>
      <c r="G9" s="112"/>
      <c r="H9" s="112"/>
      <c r="I9" s="120"/>
      <c r="J9" s="121"/>
      <c r="L9" s="112"/>
      <c r="M9" s="112"/>
      <c r="N9" s="114"/>
      <c r="O9" s="114"/>
      <c r="P9" s="114"/>
      <c r="R9" s="16"/>
      <c r="S9" s="106"/>
      <c r="T9" s="107"/>
      <c r="U9" s="106"/>
      <c r="V9" s="106"/>
    </row>
    <row r="10" spans="1:22" s="63" customFormat="1" ht="388.5" customHeight="1" x14ac:dyDescent="0.15">
      <c r="B10" s="79" t="s">
        <v>21</v>
      </c>
      <c r="C10" s="79" t="s">
        <v>22</v>
      </c>
      <c r="D10" s="99" t="s">
        <v>100</v>
      </c>
      <c r="E10" s="110" t="s">
        <v>104</v>
      </c>
      <c r="G10" s="112"/>
      <c r="H10" s="112"/>
      <c r="I10" s="120"/>
      <c r="J10" s="121"/>
      <c r="L10" s="112"/>
      <c r="M10" s="112"/>
      <c r="N10" s="114"/>
      <c r="O10" s="114"/>
      <c r="P10" s="114"/>
      <c r="R10" s="47"/>
      <c r="S10" s="47"/>
      <c r="T10" s="47"/>
      <c r="U10" s="47"/>
      <c r="V10" s="47"/>
    </row>
    <row r="11" spans="1:22" s="63" customFormat="1" ht="18" customHeight="1" x14ac:dyDescent="0.15">
      <c r="B11" s="79" t="s">
        <v>23</v>
      </c>
      <c r="C11" s="79" t="s">
        <v>24</v>
      </c>
      <c r="D11" s="83" t="s">
        <v>73</v>
      </c>
      <c r="E11" s="83" t="s">
        <v>102</v>
      </c>
      <c r="G11" s="112" t="s">
        <v>13</v>
      </c>
      <c r="H11" s="112" t="s">
        <v>25</v>
      </c>
      <c r="I11" s="113"/>
      <c r="J11" s="115"/>
      <c r="L11" s="112" t="s">
        <v>10</v>
      </c>
      <c r="M11" s="112" t="s">
        <v>0</v>
      </c>
      <c r="N11" s="114" t="s">
        <v>52</v>
      </c>
      <c r="O11" s="114" t="s">
        <v>52</v>
      </c>
      <c r="P11" s="114" t="s">
        <v>52</v>
      </c>
    </row>
    <row r="12" spans="1:22" s="63" customFormat="1" ht="18" customHeight="1" x14ac:dyDescent="0.15">
      <c r="B12" s="79" t="s">
        <v>26</v>
      </c>
      <c r="C12" s="79" t="s">
        <v>25</v>
      </c>
      <c r="D12" s="84"/>
      <c r="E12" s="84"/>
      <c r="G12" s="112"/>
      <c r="H12" s="112"/>
      <c r="I12" s="113"/>
      <c r="J12" s="115"/>
      <c r="L12" s="112"/>
      <c r="M12" s="112"/>
      <c r="N12" s="114"/>
      <c r="O12" s="114"/>
      <c r="P12" s="114"/>
    </row>
    <row r="13" spans="1:22" s="63" customFormat="1" ht="15" x14ac:dyDescent="0.15">
      <c r="B13" s="69" t="s">
        <v>27</v>
      </c>
      <c r="C13" s="111" t="s">
        <v>76</v>
      </c>
      <c r="D13" s="111"/>
      <c r="E13" s="92"/>
      <c r="G13" s="69" t="s">
        <v>28</v>
      </c>
      <c r="H13" s="93" t="s">
        <v>77</v>
      </c>
      <c r="I13" s="94"/>
      <c r="J13" s="94"/>
      <c r="L13" s="69" t="s">
        <v>28</v>
      </c>
      <c r="M13" s="111" t="s">
        <v>94</v>
      </c>
      <c r="N13" s="111"/>
      <c r="O13" s="111"/>
      <c r="P13" s="111"/>
    </row>
    <row r="14" spans="1:22" s="63" customFormat="1" ht="15" customHeight="1" x14ac:dyDescent="0.15">
      <c r="B14" s="87"/>
      <c r="C14" s="79" t="s">
        <v>74</v>
      </c>
      <c r="D14" s="85"/>
      <c r="E14" s="85"/>
      <c r="G14" s="87"/>
      <c r="H14" s="91" t="s">
        <v>74</v>
      </c>
      <c r="I14" s="88"/>
      <c r="J14" s="96"/>
      <c r="L14" s="87"/>
      <c r="M14" s="79" t="s">
        <v>29</v>
      </c>
      <c r="N14" s="89">
        <f>IF(ISERROR(J14*D14*I14),0,(J14*D14*I14))</f>
        <v>0</v>
      </c>
      <c r="O14" s="89">
        <f>IF(ISERROR(E14*I14),0,(E14*I14))</f>
        <v>0</v>
      </c>
      <c r="P14" s="90">
        <f>N14-O14</f>
        <v>0</v>
      </c>
      <c r="R14" s="47"/>
      <c r="S14" s="47"/>
      <c r="T14" s="47"/>
      <c r="U14" s="47"/>
      <c r="V14" s="47"/>
    </row>
    <row r="15" spans="1:22" s="63" customFormat="1" ht="15" customHeight="1" x14ac:dyDescent="0.15">
      <c r="B15" s="87"/>
      <c r="C15" s="91" t="s">
        <v>75</v>
      </c>
      <c r="D15" s="85"/>
      <c r="E15" s="85"/>
      <c r="G15" s="87"/>
      <c r="H15" s="91" t="s">
        <v>75</v>
      </c>
      <c r="I15" s="88"/>
      <c r="J15" s="96"/>
      <c r="L15" s="87"/>
      <c r="M15" s="79" t="s">
        <v>30</v>
      </c>
      <c r="N15" s="89">
        <f t="shared" ref="N15:N23" si="0">IF(ISERROR(J15*D15*I15),0,(J15*D15*I15))</f>
        <v>0</v>
      </c>
      <c r="O15" s="89">
        <f t="shared" ref="O15:O23" si="1">IF(ISERROR(E15*I15),0,(E15*I15))</f>
        <v>0</v>
      </c>
      <c r="P15" s="90">
        <f t="shared" ref="P15:P23" si="2">N15-O15</f>
        <v>0</v>
      </c>
      <c r="R15" s="47"/>
      <c r="S15" s="47"/>
      <c r="T15" s="47"/>
      <c r="U15" s="47"/>
      <c r="V15" s="47"/>
    </row>
    <row r="16" spans="1:22" s="63" customFormat="1" ht="15" customHeight="1" x14ac:dyDescent="0.15">
      <c r="B16" s="87"/>
      <c r="C16" s="91" t="s">
        <v>39</v>
      </c>
      <c r="D16" s="85"/>
      <c r="E16" s="85"/>
      <c r="G16" s="87"/>
      <c r="H16" s="91" t="s">
        <v>39</v>
      </c>
      <c r="I16" s="88"/>
      <c r="J16" s="96"/>
      <c r="L16" s="87"/>
      <c r="M16" s="79" t="s">
        <v>31</v>
      </c>
      <c r="N16" s="89">
        <f t="shared" si="0"/>
        <v>0</v>
      </c>
      <c r="O16" s="89">
        <f t="shared" si="1"/>
        <v>0</v>
      </c>
      <c r="P16" s="90">
        <f t="shared" si="2"/>
        <v>0</v>
      </c>
      <c r="R16" s="47"/>
      <c r="S16" s="47"/>
      <c r="T16" s="47"/>
      <c r="U16" s="47"/>
      <c r="V16" s="47"/>
    </row>
    <row r="17" spans="2:22" s="63" customFormat="1" ht="15" customHeight="1" x14ac:dyDescent="0.15">
      <c r="B17" s="87"/>
      <c r="C17" s="91" t="s">
        <v>40</v>
      </c>
      <c r="D17" s="86"/>
      <c r="E17" s="86"/>
      <c r="G17" s="87"/>
      <c r="H17" s="91" t="s">
        <v>40</v>
      </c>
      <c r="I17" s="88"/>
      <c r="J17" s="97"/>
      <c r="L17" s="87"/>
      <c r="M17" s="79" t="s">
        <v>32</v>
      </c>
      <c r="N17" s="89">
        <f t="shared" si="0"/>
        <v>0</v>
      </c>
      <c r="O17" s="89">
        <f t="shared" si="1"/>
        <v>0</v>
      </c>
      <c r="P17" s="90">
        <f t="shared" si="2"/>
        <v>0</v>
      </c>
      <c r="R17" s="47"/>
      <c r="S17" s="47"/>
      <c r="T17" s="47"/>
      <c r="U17" s="47"/>
      <c r="V17" s="47"/>
    </row>
    <row r="18" spans="2:22" s="63" customFormat="1" ht="15" customHeight="1" x14ac:dyDescent="0.15">
      <c r="B18" s="87"/>
      <c r="C18" s="91" t="s">
        <v>41</v>
      </c>
      <c r="D18" s="86"/>
      <c r="E18" s="86"/>
      <c r="G18" s="87"/>
      <c r="H18" s="91" t="s">
        <v>41</v>
      </c>
      <c r="I18" s="88"/>
      <c r="J18" s="97"/>
      <c r="L18" s="87"/>
      <c r="M18" s="79" t="s">
        <v>33</v>
      </c>
      <c r="N18" s="89">
        <f t="shared" si="0"/>
        <v>0</v>
      </c>
      <c r="O18" s="89">
        <f t="shared" si="1"/>
        <v>0</v>
      </c>
      <c r="P18" s="90">
        <f t="shared" si="2"/>
        <v>0</v>
      </c>
      <c r="R18" s="47"/>
      <c r="S18" s="47"/>
      <c r="T18" s="47"/>
      <c r="U18" s="47"/>
      <c r="V18" s="47"/>
    </row>
    <row r="19" spans="2:22" s="63" customFormat="1" ht="15" customHeight="1" x14ac:dyDescent="0.15">
      <c r="B19" s="87"/>
      <c r="C19" s="91" t="s">
        <v>42</v>
      </c>
      <c r="D19" s="86"/>
      <c r="E19" s="86"/>
      <c r="G19" s="87"/>
      <c r="H19" s="91" t="s">
        <v>42</v>
      </c>
      <c r="I19" s="88"/>
      <c r="J19" s="97"/>
      <c r="L19" s="87"/>
      <c r="M19" s="79" t="s">
        <v>34</v>
      </c>
      <c r="N19" s="89">
        <f t="shared" si="0"/>
        <v>0</v>
      </c>
      <c r="O19" s="89">
        <f t="shared" si="1"/>
        <v>0</v>
      </c>
      <c r="P19" s="90">
        <f t="shared" si="2"/>
        <v>0</v>
      </c>
      <c r="R19" s="47"/>
      <c r="S19" s="47"/>
      <c r="T19" s="47"/>
      <c r="U19" s="47"/>
      <c r="V19" s="47"/>
    </row>
    <row r="20" spans="2:22" s="63" customFormat="1" ht="15" customHeight="1" x14ac:dyDescent="0.15">
      <c r="B20" s="87"/>
      <c r="C20" s="91" t="s">
        <v>43</v>
      </c>
      <c r="D20" s="86"/>
      <c r="E20" s="86"/>
      <c r="G20" s="87"/>
      <c r="H20" s="91" t="s">
        <v>43</v>
      </c>
      <c r="I20" s="88"/>
      <c r="J20" s="97"/>
      <c r="L20" s="87"/>
      <c r="M20" s="79" t="s">
        <v>35</v>
      </c>
      <c r="N20" s="89">
        <f t="shared" si="0"/>
        <v>0</v>
      </c>
      <c r="O20" s="89">
        <f t="shared" si="1"/>
        <v>0</v>
      </c>
      <c r="P20" s="90">
        <f t="shared" si="2"/>
        <v>0</v>
      </c>
      <c r="R20" s="47"/>
      <c r="S20" s="47"/>
      <c r="T20" s="47"/>
      <c r="U20" s="47"/>
      <c r="V20" s="47"/>
    </row>
    <row r="21" spans="2:22" s="63" customFormat="1" ht="15" customHeight="1" x14ac:dyDescent="0.15">
      <c r="B21" s="87"/>
      <c r="C21" s="91" t="s">
        <v>44</v>
      </c>
      <c r="D21" s="86"/>
      <c r="E21" s="86"/>
      <c r="G21" s="87"/>
      <c r="H21" s="91" t="s">
        <v>44</v>
      </c>
      <c r="I21" s="88"/>
      <c r="J21" s="97"/>
      <c r="L21" s="87"/>
      <c r="M21" s="79" t="s">
        <v>36</v>
      </c>
      <c r="N21" s="89">
        <f t="shared" si="0"/>
        <v>0</v>
      </c>
      <c r="O21" s="89">
        <f t="shared" si="1"/>
        <v>0</v>
      </c>
      <c r="P21" s="90">
        <f t="shared" si="2"/>
        <v>0</v>
      </c>
      <c r="R21" s="47"/>
      <c r="S21" s="47"/>
      <c r="T21" s="47"/>
      <c r="U21" s="47"/>
      <c r="V21" s="47"/>
    </row>
    <row r="22" spans="2:22" s="63" customFormat="1" ht="15" customHeight="1" x14ac:dyDescent="0.15">
      <c r="B22" s="87"/>
      <c r="C22" s="91" t="s">
        <v>45</v>
      </c>
      <c r="D22" s="86"/>
      <c r="E22" s="86"/>
      <c r="G22" s="87"/>
      <c r="H22" s="91" t="s">
        <v>45</v>
      </c>
      <c r="I22" s="88"/>
      <c r="J22" s="97"/>
      <c r="L22" s="87"/>
      <c r="M22" s="79" t="s">
        <v>37</v>
      </c>
      <c r="N22" s="89">
        <f t="shared" si="0"/>
        <v>0</v>
      </c>
      <c r="O22" s="89">
        <f t="shared" si="1"/>
        <v>0</v>
      </c>
      <c r="P22" s="90">
        <f t="shared" si="2"/>
        <v>0</v>
      </c>
      <c r="R22" s="47"/>
      <c r="S22" s="47"/>
      <c r="T22" s="47"/>
      <c r="U22" s="47"/>
      <c r="V22" s="47"/>
    </row>
    <row r="23" spans="2:22" s="63" customFormat="1" ht="15" customHeight="1" x14ac:dyDescent="0.15">
      <c r="B23" s="87"/>
      <c r="C23" s="91" t="s">
        <v>46</v>
      </c>
      <c r="D23" s="86"/>
      <c r="E23" s="86"/>
      <c r="G23" s="87"/>
      <c r="H23" s="91" t="s">
        <v>46</v>
      </c>
      <c r="I23" s="88"/>
      <c r="J23" s="97"/>
      <c r="L23" s="87"/>
      <c r="M23" s="79" t="s">
        <v>38</v>
      </c>
      <c r="N23" s="89">
        <f t="shared" si="0"/>
        <v>0</v>
      </c>
      <c r="O23" s="89">
        <f t="shared" si="1"/>
        <v>0</v>
      </c>
      <c r="P23" s="90">
        <f t="shared" si="2"/>
        <v>0</v>
      </c>
      <c r="R23" s="47"/>
      <c r="S23" s="47"/>
      <c r="T23" s="47"/>
      <c r="U23" s="47"/>
      <c r="V23" s="47"/>
    </row>
    <row r="25" spans="2:22" ht="15" x14ac:dyDescent="0.25">
      <c r="C25" s="64" t="s">
        <v>8</v>
      </c>
      <c r="D25" s="47"/>
    </row>
    <row r="26" spans="2:22" x14ac:dyDescent="0.15">
      <c r="C26" s="105" t="s">
        <v>11</v>
      </c>
      <c r="D26" s="104" t="s">
        <v>12</v>
      </c>
      <c r="E26" s="100"/>
      <c r="F26" s="101"/>
      <c r="G26" s="102"/>
      <c r="H26" s="103"/>
    </row>
    <row r="27" spans="2:22" x14ac:dyDescent="0.15">
      <c r="C27" s="105" t="s">
        <v>17</v>
      </c>
      <c r="D27" s="104" t="s">
        <v>18</v>
      </c>
      <c r="E27" s="100"/>
      <c r="F27" s="101"/>
      <c r="G27" s="102"/>
      <c r="H27" s="103"/>
    </row>
    <row r="28" spans="2:22" x14ac:dyDescent="0.15">
      <c r="C28" s="105" t="s">
        <v>15</v>
      </c>
      <c r="D28" s="104" t="s">
        <v>20</v>
      </c>
      <c r="E28" s="100"/>
      <c r="F28" s="101"/>
      <c r="G28" s="102"/>
      <c r="H28" s="103"/>
    </row>
  </sheetData>
  <sheetProtection formatCells="0" formatRows="0"/>
  <customSheetViews>
    <customSheetView guid="{3E957D16-9E92-4B0F-9F9C-8523717C6AF3}" scale="80" showPageBreaks="1" printArea="1" view="pageBreakPreview">
      <selection activeCell="D10" sqref="D10"/>
      <colBreaks count="1" manualBreakCount="1">
        <brk id="13" max="64" man="1"/>
      </colBreaks>
      <pageMargins left="0.51181102362204722" right="0.43307086614173229" top="0.47244094488188981" bottom="0.19685039370078741" header="0.31496062992125984" footer="0.31496062992125984"/>
      <pageSetup paperSize="9" scale="48" fitToWidth="2" orientation="landscape" r:id="rId1"/>
    </customSheetView>
  </customSheetViews>
  <mergeCells count="22">
    <mergeCell ref="R4:T4"/>
    <mergeCell ref="R5:T5"/>
    <mergeCell ref="G8:G10"/>
    <mergeCell ref="L6:L10"/>
    <mergeCell ref="M6:M10"/>
    <mergeCell ref="P6:P10"/>
    <mergeCell ref="O6:O10"/>
    <mergeCell ref="N6:N10"/>
    <mergeCell ref="H8:H10"/>
    <mergeCell ref="I8:I10"/>
    <mergeCell ref="J8:J10"/>
    <mergeCell ref="C13:D13"/>
    <mergeCell ref="M13:P13"/>
    <mergeCell ref="G11:G12"/>
    <mergeCell ref="H11:H12"/>
    <mergeCell ref="I11:I12"/>
    <mergeCell ref="L11:L12"/>
    <mergeCell ref="P11:P12"/>
    <mergeCell ref="J11:J12"/>
    <mergeCell ref="O11:O12"/>
    <mergeCell ref="N11:N12"/>
    <mergeCell ref="M11:M12"/>
  </mergeCells>
  <phoneticPr fontId="4"/>
  <pageMargins left="0.51181102362204722" right="0.43307086614173229" top="0.47244094488188981" bottom="0.19685039370078741" header="0.31496062992125984" footer="0.31496062992125984"/>
  <pageSetup paperSize="9" scale="52" fitToWidth="2" orientation="landscape" r:id="rId2"/>
  <colBreaks count="1" manualBreakCount="1">
    <brk id="10" max="2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16"/>
  <sheetViews>
    <sheetView zoomScale="80" zoomScaleNormal="80" workbookViewId="0">
      <selection activeCell="E38" sqref="E38"/>
    </sheetView>
  </sheetViews>
  <sheetFormatPr defaultColWidth="9" defaultRowHeight="14.25" x14ac:dyDescent="0.15"/>
  <cols>
    <col min="1" max="4" width="3.625" style="1" customWidth="1"/>
    <col min="5" max="5" width="47.125" style="3" customWidth="1"/>
    <col min="6" max="7" width="12.625" style="1" customWidth="1"/>
    <col min="8" max="8" width="10.875" style="5" customWidth="1"/>
    <col min="9" max="9" width="11.625" style="5" customWidth="1"/>
    <col min="10" max="16384" width="9" style="1"/>
  </cols>
  <sheetData>
    <row r="1" spans="1:11" ht="18" customHeight="1" x14ac:dyDescent="0.15">
      <c r="I1" s="2" t="str">
        <f>'MPS(input)'!V1</f>
        <v>JCM_ID_F_PMS_ver01.0</v>
      </c>
    </row>
    <row r="2" spans="1:11" ht="27.75" customHeight="1" x14ac:dyDescent="0.15">
      <c r="A2" s="122" t="s">
        <v>56</v>
      </c>
      <c r="B2" s="122"/>
      <c r="C2" s="122"/>
      <c r="D2" s="122"/>
      <c r="E2" s="122"/>
      <c r="F2" s="122"/>
      <c r="G2" s="122"/>
      <c r="H2" s="122"/>
      <c r="I2" s="122"/>
    </row>
    <row r="3" spans="1:11" ht="11.25" customHeight="1" x14ac:dyDescent="0.15"/>
    <row r="4" spans="1:11" ht="18.75" customHeight="1" thickBot="1" x14ac:dyDescent="0.2">
      <c r="A4" s="6" t="s">
        <v>57</v>
      </c>
      <c r="B4" s="7"/>
      <c r="C4" s="7"/>
      <c r="D4" s="7"/>
      <c r="E4" s="19"/>
      <c r="F4" s="4" t="s">
        <v>58</v>
      </c>
      <c r="G4" s="72" t="s">
        <v>59</v>
      </c>
      <c r="H4" s="9" t="s">
        <v>60</v>
      </c>
      <c r="I4" s="9" t="s">
        <v>1</v>
      </c>
    </row>
    <row r="5" spans="1:11" ht="18.75" customHeight="1" thickBot="1" x14ac:dyDescent="0.2">
      <c r="A5" s="10"/>
      <c r="B5" s="35" t="s">
        <v>95</v>
      </c>
      <c r="C5" s="20"/>
      <c r="D5" s="20"/>
      <c r="E5" s="21"/>
      <c r="F5" s="70"/>
      <c r="G5" s="74">
        <f>G6</f>
        <v>0</v>
      </c>
      <c r="H5" s="71" t="s">
        <v>61</v>
      </c>
      <c r="I5" s="13" t="s">
        <v>62</v>
      </c>
    </row>
    <row r="6" spans="1:11" ht="18.75" customHeight="1" x14ac:dyDescent="0.15">
      <c r="A6" s="11"/>
      <c r="B6" s="45"/>
      <c r="C6" s="36" t="s">
        <v>96</v>
      </c>
      <c r="D6" s="37"/>
      <c r="E6" s="38"/>
      <c r="F6" s="22"/>
      <c r="G6" s="75">
        <f>ROUNDDOWN(SUM('MPS(input)'!P14:P23),0)</f>
        <v>0</v>
      </c>
      <c r="H6" s="23" t="s">
        <v>61</v>
      </c>
      <c r="I6" s="13" t="s">
        <v>62</v>
      </c>
    </row>
    <row r="7" spans="1:11" ht="18.75" customHeight="1" x14ac:dyDescent="0.15">
      <c r="A7" s="6" t="s">
        <v>63</v>
      </c>
      <c r="B7" s="24"/>
      <c r="C7" s="24"/>
      <c r="D7" s="24"/>
      <c r="E7" s="25"/>
      <c r="F7" s="8"/>
      <c r="G7" s="8"/>
      <c r="H7" s="9"/>
      <c r="I7" s="4"/>
      <c r="J7" s="65"/>
      <c r="K7" s="65"/>
    </row>
    <row r="8" spans="1:11" ht="18.75" customHeight="1" x14ac:dyDescent="0.15">
      <c r="A8" s="10"/>
      <c r="B8" s="26"/>
      <c r="C8" s="27"/>
      <c r="D8" s="27"/>
      <c r="E8" s="28"/>
      <c r="F8" s="29"/>
      <c r="G8" s="30"/>
      <c r="H8" s="31"/>
      <c r="I8" s="66"/>
    </row>
    <row r="9" spans="1:11" ht="18.75" customHeight="1" thickBot="1" x14ac:dyDescent="0.2">
      <c r="A9" s="6" t="s">
        <v>64</v>
      </c>
      <c r="B9" s="32"/>
      <c r="C9" s="24"/>
      <c r="D9" s="33"/>
      <c r="E9" s="34"/>
      <c r="F9" s="4"/>
      <c r="G9" s="6"/>
      <c r="H9" s="9"/>
      <c r="I9" s="9"/>
    </row>
    <row r="10" spans="1:11" ht="18.75" customHeight="1" thickBot="1" x14ac:dyDescent="0.2">
      <c r="A10" s="11"/>
      <c r="B10" s="35" t="s">
        <v>65</v>
      </c>
      <c r="C10" s="20"/>
      <c r="D10" s="20"/>
      <c r="E10" s="21"/>
      <c r="F10" s="70"/>
      <c r="G10" s="76">
        <f>G11</f>
        <v>0</v>
      </c>
      <c r="H10" s="71" t="s">
        <v>61</v>
      </c>
      <c r="I10" s="23" t="s">
        <v>66</v>
      </c>
    </row>
    <row r="11" spans="1:11" ht="18.75" customHeight="1" x14ac:dyDescent="0.15">
      <c r="A11" s="11"/>
      <c r="B11" s="45"/>
      <c r="C11" s="36" t="s">
        <v>98</v>
      </c>
      <c r="D11" s="37"/>
      <c r="E11" s="38"/>
      <c r="F11" s="22"/>
      <c r="G11" s="78">
        <f>SUM('MPS(input)'!O14:O23)</f>
        <v>0</v>
      </c>
      <c r="H11" s="23" t="s">
        <v>61</v>
      </c>
      <c r="I11" s="98" t="s">
        <v>91</v>
      </c>
    </row>
    <row r="12" spans="1:11" ht="18.75" customHeight="1" thickBot="1" x14ac:dyDescent="0.2">
      <c r="A12" s="6" t="s">
        <v>67</v>
      </c>
      <c r="B12" s="24"/>
      <c r="C12" s="24"/>
      <c r="D12" s="24"/>
      <c r="E12" s="25"/>
      <c r="F12" s="4"/>
      <c r="G12" s="6"/>
      <c r="H12" s="9"/>
      <c r="I12" s="9"/>
    </row>
    <row r="13" spans="1:11" ht="18.75" customHeight="1" thickBot="1" x14ac:dyDescent="0.2">
      <c r="A13" s="11"/>
      <c r="B13" s="40" t="s">
        <v>68</v>
      </c>
      <c r="C13" s="41"/>
      <c r="D13" s="41"/>
      <c r="E13" s="21"/>
      <c r="F13" s="73"/>
      <c r="G13" s="76">
        <f>G14</f>
        <v>0</v>
      </c>
      <c r="H13" s="71" t="s">
        <v>61</v>
      </c>
      <c r="I13" s="23" t="s">
        <v>69</v>
      </c>
    </row>
    <row r="14" spans="1:11" ht="18.75" customHeight="1" x14ac:dyDescent="0.15">
      <c r="A14" s="11"/>
      <c r="B14" s="12"/>
      <c r="C14" s="36" t="s">
        <v>97</v>
      </c>
      <c r="D14" s="42"/>
      <c r="E14" s="18"/>
      <c r="F14" s="39"/>
      <c r="G14" s="77">
        <f>SUM('MPS(input)'!N14:N23)</f>
        <v>0</v>
      </c>
      <c r="H14" s="23" t="s">
        <v>61</v>
      </c>
      <c r="I14" s="98" t="s">
        <v>92</v>
      </c>
    </row>
    <row r="15" spans="1:11" x14ac:dyDescent="0.15">
      <c r="A15" s="14"/>
      <c r="B15" s="14"/>
      <c r="C15" s="14"/>
      <c r="D15" s="14"/>
      <c r="E15" s="44"/>
      <c r="F15" s="15"/>
      <c r="G15" s="16"/>
      <c r="H15" s="43"/>
      <c r="I15" s="17"/>
    </row>
    <row r="16" spans="1:11" x14ac:dyDescent="0.15">
      <c r="A16" s="14"/>
      <c r="B16" s="14"/>
      <c r="C16" s="14"/>
      <c r="D16" s="14"/>
      <c r="E16" s="44"/>
      <c r="F16" s="15"/>
      <c r="G16" s="16"/>
      <c r="H16" s="43"/>
      <c r="I16" s="17"/>
    </row>
  </sheetData>
  <customSheetViews>
    <customSheetView guid="{3E957D16-9E92-4B0F-9F9C-8523717C6AF3}" scale="90" fitToPage="1">
      <pageMargins left="0.70866141732283472" right="0.70866141732283472" top="0.74803149606299213" bottom="0.74803149606299213" header="0.31496062992125984" footer="0.31496062992125984"/>
      <pageSetup paperSize="9" scale="81" orientation="portrait" r:id="rId1"/>
    </customSheetView>
  </customSheetViews>
  <mergeCells count="1">
    <mergeCell ref="A2:I2"/>
  </mergeCells>
  <phoneticPr fontId="3"/>
  <dataValidations count="1">
    <dataValidation type="list" allowBlank="1" showInputMessage="1" showErrorMessage="1" sqref="F14">
      <formula1>植物種別1</formula1>
    </dataValidation>
  </dataValidations>
  <pageMargins left="0.70866141732283472" right="0.70866141732283472" top="0.74803149606299213" bottom="0.74803149606299213" header="0.31496062992125984" footer="0.31496062992125984"/>
  <pageSetup paperSize="9" scale="81"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MPS(input)</vt:lpstr>
      <vt:lpstr>MPS(calc_process)</vt:lpstr>
      <vt:lpstr>'MPS(input)'!Print_Area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2016-02-22T06:57:43Z</cp:lastPrinted>
  <dcterms:created xsi:type="dcterms:W3CDTF">2015-03-15T08:42:06Z</dcterms:created>
  <dcterms:modified xsi:type="dcterms:W3CDTF">2016-02-22T07:28:19Z</dcterms:modified>
</cp:coreProperties>
</file>