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D004018B-89AE-4822-97B7-4D451C4EF1AA}" xr6:coauthVersionLast="36" xr6:coauthVersionMax="36" xr10:uidLastSave="{00000000-0000-0000-0000-000000000000}"/>
  <bookViews>
    <workbookView xWindow="0" yWindow="0" windowWidth="28800" windowHeight="11960" tabRatio="587" xr2:uid="{00000000-000D-0000-FFFF-FFFF00000000}"/>
  </bookViews>
  <sheets>
    <sheet name="PMS(input)" sheetId="30" r:id="rId1"/>
    <sheet name="PMS(input_separate)" sheetId="34" r:id="rId2"/>
    <sheet name="PMS(calc_process)" sheetId="31" r:id="rId3"/>
  </sheets>
  <externalReferences>
    <externalReference r:id="rId4"/>
  </externalReferences>
  <definedNames>
    <definedName name="EF">'[1]PMS(calc_process)'!$G$19:$G$31</definedName>
    <definedName name="_xlnm.Print_Area" localSheetId="2">'PMS(calc_process)'!$A$1:$I$42</definedName>
    <definedName name="_xlnm.Print_Area" localSheetId="0">'PMS(input)'!$A$1:$K$21</definedName>
    <definedName name="_xlnm.Print_Area" localSheetId="1">'PMS(input_separate)'!$A$1:$C$104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 i="30" l="1"/>
  <c r="G12" i="31" l="1"/>
  <c r="G6" i="31" s="1"/>
  <c r="I1" i="31" l="1"/>
  <c r="B16" i="30"/>
</calcChain>
</file>

<file path=xl/sharedStrings.xml><?xml version="1.0" encoding="utf-8"?>
<sst xmlns="http://schemas.openxmlformats.org/spreadsheetml/2006/main" count="149" uniqueCount="110">
  <si>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</si>
  <si>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</si>
  <si>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</si>
  <si>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</si>
  <si>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</si>
  <si>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</si>
  <si>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</si>
  <si>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</si>
  <si>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</si>
  <si>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</si>
  <si>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</si>
  <si>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</si>
  <si>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</si>
  <si>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</si>
  <si>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</si>
  <si>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</si>
  <si>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</si>
  <si>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</si>
  <si>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</si>
  <si>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</si>
  <si>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</si>
  <si>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</si>
  <si>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</si>
  <si>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</si>
  <si>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</si>
  <si>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</si>
  <si>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</si>
  <si>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</si>
  <si>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</si>
  <si>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</si>
  <si>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</si>
  <si>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</si>
  <si>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</si>
  <si>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</si>
  <si>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</si>
  <si>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</si>
  <si>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</si>
  <si>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</si>
  <si>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</si>
  <si>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</si>
  <si>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</si>
  <si>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 Proposed Methodology Spreadsheet Form (Calculation Process Sheet)</t>
    <phoneticPr fontId="2"/>
  </si>
  <si>
    <r>
      <t xml:space="preserve">JCM Proposed Methodology Spreadsheet Form (Input Sheet) </t>
    </r>
    <r>
      <rPr>
        <b/>
        <sz val="12"/>
        <color indexed="9"/>
        <rFont val="Arial"/>
        <family val="2"/>
      </rPr>
      <t xml:space="preserve">[Attachment to Proposed Methodology Form]  </t>
    </r>
    <phoneticPr fontId="2"/>
  </si>
  <si>
    <t>JCM_ID_F_PMS_ver01.1</t>
    <phoneticPr fontId="2"/>
  </si>
  <si>
    <r>
      <t>tCO</t>
    </r>
    <r>
      <rPr>
        <vertAlign val="subscript"/>
        <sz val="14"/>
        <color theme="1"/>
        <rFont val="Arial"/>
        <family val="2"/>
      </rPr>
      <t>2</t>
    </r>
    <r>
      <rPr>
        <sz val="14"/>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</si>
  <si>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</si>
  <si>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</si>
  <si>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 xml:space="preserve">Emission reductions during the period </t>
    </r>
    <r>
      <rPr>
        <i/>
        <sz val="11"/>
        <color theme="1"/>
        <rFont val="Arial"/>
        <family val="2"/>
      </rPr>
      <t>p</t>
    </r>
    <phoneticPr fontId="2"/>
  </si>
  <si>
    <r>
      <t xml:space="preserve">Reference emissions during the period </t>
    </r>
    <r>
      <rPr>
        <i/>
        <sz val="11"/>
        <color theme="1"/>
        <rFont val="Arial"/>
        <family val="2"/>
      </rPr>
      <t>p</t>
    </r>
    <phoneticPr fontId="2"/>
  </si>
  <si>
    <r>
      <t xml:space="preserve">Project emissions during the period </t>
    </r>
    <r>
      <rPr>
        <i/>
        <sz val="11"/>
        <color theme="1"/>
        <rFont val="Arial"/>
        <family val="2"/>
      </rPr>
      <t>p</t>
    </r>
    <phoneticPr fontId="2"/>
  </si>
  <si>
    <t>(1)</t>
  </si>
  <si>
    <r>
      <t>EG</t>
    </r>
    <r>
      <rPr>
        <vertAlign val="subscript"/>
        <sz val="11"/>
        <rFont val="Arial"/>
        <family val="2"/>
      </rPr>
      <t>i,p</t>
    </r>
  </si>
  <si>
    <t>MWh/p</t>
  </si>
  <si>
    <t xml:space="preserve">Measured data </t>
    <phoneticPr fontId="2"/>
  </si>
  <si>
    <t>Monthly recording</t>
  </si>
  <si>
    <t>Input on "MPS(input_separate)" sheet</t>
    <phoneticPr fontId="2"/>
  </si>
  <si>
    <r>
      <t>EF</t>
    </r>
    <r>
      <rPr>
        <vertAlign val="subscript"/>
        <sz val="11"/>
        <rFont val="Arial"/>
        <family val="2"/>
      </rPr>
      <t>RE,i</t>
    </r>
  </si>
  <si>
    <r>
      <t>tCO</t>
    </r>
    <r>
      <rPr>
        <vertAlign val="subscript"/>
        <sz val="11"/>
        <rFont val="Arial"/>
        <family val="2"/>
      </rPr>
      <t>2</t>
    </r>
    <r>
      <rPr>
        <sz val="11"/>
        <rFont val="Arial"/>
        <family val="2"/>
      </rPr>
      <t>/MWh</t>
    </r>
  </si>
  <si>
    <r>
      <t xml:space="preserve">Parameters to be monitored </t>
    </r>
    <r>
      <rPr>
        <b/>
        <i/>
        <sz val="11"/>
        <color theme="0"/>
        <rFont val="Arial"/>
        <family val="2"/>
      </rPr>
      <t>ex post</t>
    </r>
  </si>
  <si>
    <r>
      <t xml:space="preserve">Project-specific parameters to be fixed </t>
    </r>
    <r>
      <rPr>
        <b/>
        <i/>
        <sz val="11"/>
        <color theme="0"/>
        <rFont val="Arial"/>
        <family val="2"/>
      </rPr>
      <t>ex ante</t>
    </r>
  </si>
  <si>
    <r>
      <t>tCO</t>
    </r>
    <r>
      <rPr>
        <b/>
        <vertAlign val="subscript"/>
        <sz val="11"/>
        <color theme="0"/>
        <rFont val="Arial"/>
        <family val="2"/>
      </rPr>
      <t>2</t>
    </r>
    <r>
      <rPr>
        <b/>
        <sz val="11"/>
        <color theme="0"/>
        <rFont val="Arial"/>
        <family val="2"/>
      </rPr>
      <t>/MWh</t>
    </r>
  </si>
  <si>
    <t>i</t>
    <phoneticPr fontId="2"/>
  </si>
  <si>
    <r>
      <t>EG</t>
    </r>
    <r>
      <rPr>
        <vertAlign val="subscript"/>
        <sz val="11"/>
        <color theme="0"/>
        <rFont val="ＭＳ Ｐゴシック"/>
        <family val="3"/>
        <charset val="128"/>
        <scheme val="minor"/>
      </rPr>
      <t>i,p</t>
    </r>
  </si>
  <si>
    <r>
      <t>EF</t>
    </r>
    <r>
      <rPr>
        <vertAlign val="subscript"/>
        <sz val="11"/>
        <color theme="0"/>
        <rFont val="ＭＳ Ｐゴシック"/>
        <family val="2"/>
        <scheme val="minor"/>
      </rPr>
      <t>RE</t>
    </r>
    <r>
      <rPr>
        <vertAlign val="subscript"/>
        <sz val="11"/>
        <color theme="0"/>
        <rFont val="ＭＳ Ｐゴシック"/>
        <family val="3"/>
        <charset val="128"/>
        <scheme val="minor"/>
      </rPr>
      <t>,i</t>
    </r>
  </si>
  <si>
    <t>N/A</t>
  </si>
  <si>
    <r>
      <t>The reference</t>
    </r>
    <r>
      <rPr>
        <sz val="11"/>
        <rFont val="Arial"/>
        <family val="2"/>
      </rPr>
      <t xml:space="preserve"> emission factor of electricity </t>
    </r>
  </si>
  <si>
    <t>The reference emission factor based on a regional grid</t>
  </si>
  <si>
    <t>The reference emission factor based on captive power generator</t>
  </si>
  <si>
    <t>Mixed</t>
  </si>
  <si>
    <t>Mixed/Diesel</t>
    <phoneticPr fontId="2"/>
  </si>
  <si>
    <r>
      <t>EF</t>
    </r>
    <r>
      <rPr>
        <vertAlign val="subscript"/>
        <sz val="11"/>
        <rFont val="Arial"/>
        <family val="2"/>
      </rPr>
      <t>RE,grid</t>
    </r>
  </si>
  <si>
    <r>
      <t>EF</t>
    </r>
    <r>
      <rPr>
        <vertAlign val="subscript"/>
        <sz val="11"/>
        <rFont val="Arial"/>
        <family val="2"/>
      </rPr>
      <t>RE,cap</t>
    </r>
  </si>
  <si>
    <r>
      <t>tCO</t>
    </r>
    <r>
      <rPr>
        <vertAlign val="subscript"/>
        <sz val="11"/>
        <color indexed="8"/>
        <rFont val="Arial"/>
        <family val="2"/>
      </rPr>
      <t>2</t>
    </r>
    <r>
      <rPr>
        <sz val="11"/>
        <color indexed="8"/>
        <rFont val="Arial"/>
        <family val="2"/>
      </rPr>
      <t>/p</t>
    </r>
  </si>
  <si>
    <r>
      <t>RE</t>
    </r>
    <r>
      <rPr>
        <vertAlign val="subscript"/>
        <sz val="11"/>
        <color indexed="8"/>
        <rFont val="Arial"/>
        <family val="2"/>
      </rPr>
      <t>p</t>
    </r>
  </si>
  <si>
    <r>
      <t>PE</t>
    </r>
    <r>
      <rPr>
        <vertAlign val="subscript"/>
        <sz val="11"/>
        <color indexed="8"/>
        <rFont val="Arial"/>
        <family val="2"/>
      </rPr>
      <t>p</t>
    </r>
  </si>
  <si>
    <t>Regional grid</t>
  </si>
  <si>
    <t>Fuel type</t>
  </si>
  <si>
    <t>Jamali grid</t>
  </si>
  <si>
    <t>Batam – Bintan grid</t>
  </si>
  <si>
    <t>Tanjung Balai Karimun, Tanjung Batu, Kelong, Ladan, Midai, P Buru, Ranai, Sedanau, and Tarempa grids</t>
  </si>
  <si>
    <t>Bangka, Belitung, S Nasik, and Seliu grids</t>
  </si>
  <si>
    <t>Khatulistiwa grid</t>
  </si>
  <si>
    <t>Barito grid</t>
  </si>
  <si>
    <t>Mahakam grid</t>
  </si>
  <si>
    <t>Tarakan grid</t>
  </si>
  <si>
    <t>Sulutgo grid</t>
  </si>
  <si>
    <t>Sulselbar grid</t>
  </si>
  <si>
    <t>Kendari, Bau Bau, Kolaka, Lambuya, Wangi Wangi, and Raha grids</t>
  </si>
  <si>
    <t>Sulbangteng grid</t>
  </si>
  <si>
    <t>Lombok, Bima, and Sumbawa grids</t>
  </si>
  <si>
    <t>Kupang, Ende, Maumere, Waingapu, Labuan Bajo, and Larantuka grids</t>
  </si>
  <si>
    <t>Ambon, Tual, and Namlea grids</t>
  </si>
  <si>
    <t>Tobelo and Ternate Tidore grids</t>
  </si>
  <si>
    <t>Jayapura, Timika, Merauke, and Biak grids</t>
  </si>
  <si>
    <t>Sorong, Nabire, and Manokwari grids</t>
  </si>
  <si>
    <t>Diesel</t>
  </si>
  <si>
    <r>
      <t>The reference emission factor based on each regional grid for Case 1 and 2 (tCO</t>
    </r>
    <r>
      <rPr>
        <vertAlign val="subscript"/>
        <sz val="11"/>
        <rFont val="Arial"/>
        <family val="2"/>
      </rPr>
      <t>2</t>
    </r>
    <r>
      <rPr>
        <sz val="11"/>
        <rFont val="Arial"/>
        <family val="2"/>
      </rPr>
      <t xml:space="preserve">/MWh) </t>
    </r>
  </si>
  <si>
    <t>Sumatera grid</t>
  </si>
  <si>
    <r>
      <t>Emission factor for Case 3 (tCO</t>
    </r>
    <r>
      <rPr>
        <vertAlign val="subscript"/>
        <sz val="11"/>
        <rFont val="Arial"/>
        <family val="2"/>
      </rPr>
      <t>2</t>
    </r>
    <r>
      <rPr>
        <sz val="11"/>
        <rFont val="Arial"/>
        <family val="2"/>
      </rPr>
      <t xml:space="preserve">/MWh) </t>
    </r>
  </si>
  <si>
    <t>Hydro power generation plant number</t>
  </si>
  <si>
    <t>Input on "MPS(input_separate)" sheet</t>
  </si>
  <si>
    <r>
      <t>The measured AC output of the inverters is used to determine the amount of net electricity generation by the hydro power generation plant. 
The reading is taken from an electricity meter. The reading is taken manually or electronically using a data logger.</t>
    </r>
    <r>
      <rPr>
        <sz val="11"/>
        <color theme="1"/>
        <rFont val="Arial"/>
        <family val="2"/>
      </rPr>
      <t xml:space="preserve">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r>
    <phoneticPr fontId="2"/>
  </si>
  <si>
    <t>Option B/C</t>
    <phoneticPr fontId="2"/>
  </si>
  <si>
    <r>
      <t>Reference CO</t>
    </r>
    <r>
      <rPr>
        <vertAlign val="subscript"/>
        <sz val="11"/>
        <rFont val="Arial"/>
        <family val="2"/>
      </rPr>
      <t>2</t>
    </r>
    <r>
      <rPr>
        <sz val="11"/>
        <rFont val="Arial"/>
        <family val="2"/>
      </rPr>
      <t xml:space="preserve"> emission factor for the project hydro power generation system </t>
    </r>
    <r>
      <rPr>
        <i/>
        <sz val="11"/>
        <rFont val="Arial"/>
        <family val="2"/>
      </rPr>
      <t>i</t>
    </r>
    <phoneticPr fontId="2"/>
  </si>
  <si>
    <r>
      <t xml:space="preserve">Quantity of the electricity generated by the project hydro power generation system </t>
    </r>
    <r>
      <rPr>
        <i/>
        <sz val="11"/>
        <rFont val="Arial"/>
        <family val="2"/>
      </rPr>
      <t>i</t>
    </r>
    <r>
      <rPr>
        <sz val="11"/>
        <rFont val="Arial"/>
        <family val="2"/>
      </rPr>
      <t xml:space="preserve"> during the period </t>
    </r>
    <r>
      <rPr>
        <i/>
        <sz val="11"/>
        <rFont val="Arial"/>
        <family val="2"/>
      </rPr>
      <t>p</t>
    </r>
    <phoneticPr fontId="2"/>
  </si>
  <si>
    <r>
      <t>In case the hydro power generation plant in a proposed project activity, which is directly connected or connected via an internal grid not connecting to either an isolated grid or a captive power generator, to a national/regional grid, EF</t>
    </r>
    <r>
      <rPr>
        <vertAlign val="subscript"/>
        <sz val="11"/>
        <rFont val="Arial"/>
        <family val="2"/>
      </rPr>
      <t>RE,grid</t>
    </r>
    <r>
      <rPr>
        <sz val="11"/>
        <rFont val="Arial"/>
        <family val="2"/>
      </rPr>
      <t xml:space="preserve"> is set as following:
Jamali grid: 0.616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0.664 tCO</t>
    </r>
    <r>
      <rPr>
        <vertAlign val="subscript"/>
        <sz val="11"/>
        <rFont val="Arial"/>
        <family val="2"/>
      </rPr>
      <t>2</t>
    </r>
    <r>
      <rPr>
        <sz val="11"/>
        <rFont val="Arial"/>
        <family val="2"/>
      </rPr>
      <t>/MWh, Tanjung Pinang, Tanjung Balai Karimun, Tanjung Batu, Kelong, Ladan, Letung, Midai, P Buru, Ranai, Sedanau, Serasan, and Tarempa grids: 0.555 tCO</t>
    </r>
    <r>
      <rPr>
        <vertAlign val="subscript"/>
        <sz val="11"/>
        <rFont val="Arial"/>
        <family val="2"/>
      </rPr>
      <t>2</t>
    </r>
    <r>
      <rPr>
        <sz val="11"/>
        <rFont val="Arial"/>
        <family val="2"/>
      </rPr>
      <t>/MWh, Bangka, Belitung, S Nasik, and Seliu grids: 0.553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0.666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0.593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0.561 tCO</t>
    </r>
    <r>
      <rPr>
        <vertAlign val="subscript"/>
        <sz val="11"/>
        <rFont val="Arial"/>
        <family val="2"/>
      </rPr>
      <t>2</t>
    </r>
    <r>
      <rPr>
        <sz val="11"/>
        <rFont val="Arial"/>
        <family val="2"/>
      </rPr>
      <t>/MWh, Kupang, Ende, Maumere, and Waingapu grids: 0.507 tCO</t>
    </r>
    <r>
      <rPr>
        <vertAlign val="subscript"/>
        <sz val="11"/>
        <rFont val="Arial"/>
        <family val="2"/>
      </rPr>
      <t>2</t>
    </r>
    <r>
      <rPr>
        <sz val="11"/>
        <rFont val="Arial"/>
        <family val="2"/>
      </rPr>
      <t>/MWh,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case the hydro power generation plant in a proposed project activity, which is connected to an internal grid connecting to both a national/regional grid and an isolated grid and/or captive power generator, EF</t>
    </r>
    <r>
      <rPr>
        <vertAlign val="subscript"/>
        <sz val="11"/>
        <rFont val="Arial"/>
        <family val="2"/>
      </rPr>
      <t>RE,grid</t>
    </r>
    <r>
      <rPr>
        <sz val="11"/>
        <rFont val="Arial"/>
        <family val="2"/>
      </rPr>
      <t xml:space="preserve"> is set as following:
Jamali grid: 0.533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0.533 tCO</t>
    </r>
    <r>
      <rPr>
        <vertAlign val="subscript"/>
        <sz val="11"/>
        <rFont val="Arial"/>
        <family val="2"/>
      </rPr>
      <t>2</t>
    </r>
    <r>
      <rPr>
        <sz val="11"/>
        <rFont val="Arial"/>
        <family val="2"/>
      </rPr>
      <t>/MWh, Tanjung Pinang, Tanjung Balai Karimun, Tanjung Batu, Kelong, Ladan, Letung, Midai, P Buru, Ranai, Sedanau, Serasan, and Tarempa grids: 0.533 tCO</t>
    </r>
    <r>
      <rPr>
        <vertAlign val="subscript"/>
        <sz val="11"/>
        <rFont val="Arial"/>
        <family val="2"/>
      </rPr>
      <t>2</t>
    </r>
    <r>
      <rPr>
        <sz val="11"/>
        <rFont val="Arial"/>
        <family val="2"/>
      </rPr>
      <t>/MWh, Bangka, Belitung, S Nasik, and Seliu grids: 0.533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0.533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0.533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0.533 tCO</t>
    </r>
    <r>
      <rPr>
        <vertAlign val="subscript"/>
        <sz val="11"/>
        <rFont val="Arial"/>
        <family val="2"/>
      </rPr>
      <t>2</t>
    </r>
    <r>
      <rPr>
        <sz val="11"/>
        <rFont val="Arial"/>
        <family val="2"/>
      </rPr>
      <t>/MWh, Kupang, Ende, Maumere, and Waingapu grids: 0.507 tCO2/MWh,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the case that the hydro power generation plant in a proposed project activity is only connected to an internal grid connecting to an isolated grid and/or captive power generator, EF</t>
    </r>
    <r>
      <rPr>
        <vertAlign val="subscript"/>
        <sz val="11"/>
        <rFont val="Arial"/>
        <family val="2"/>
      </rPr>
      <t>RE,cap</t>
    </r>
    <r>
      <rPr>
        <sz val="11"/>
        <rFont val="Arial"/>
        <family val="2"/>
      </rPr>
      <t>, 0.533 tCO</t>
    </r>
    <r>
      <rPr>
        <vertAlign val="subscript"/>
        <sz val="11"/>
        <rFont val="Arial"/>
        <family val="2"/>
      </rPr>
      <t>2</t>
    </r>
    <r>
      <rPr>
        <sz val="11"/>
        <rFont val="Arial"/>
        <family val="2"/>
      </rPr>
      <t>/MWh is applied.</t>
    </r>
    <phoneticPr fontId="2"/>
  </si>
  <si>
    <r>
      <t xml:space="preserve">Quantity of the electricity generated by the project  hydro power generation system </t>
    </r>
    <r>
      <rPr>
        <b/>
        <i/>
        <sz val="11"/>
        <color theme="0"/>
        <rFont val="Arial"/>
        <family val="2"/>
      </rPr>
      <t>i</t>
    </r>
    <r>
      <rPr>
        <b/>
        <sz val="11"/>
        <color theme="0"/>
        <rFont val="Arial"/>
        <family val="2"/>
      </rPr>
      <t xml:space="preserve"> during the period </t>
    </r>
    <r>
      <rPr>
        <b/>
        <i/>
        <sz val="11"/>
        <color theme="0"/>
        <rFont val="Arial"/>
        <family val="2"/>
      </rPr>
      <t>p</t>
    </r>
    <phoneticPr fontId="31"/>
  </si>
  <si>
    <r>
      <t>Reference CO</t>
    </r>
    <r>
      <rPr>
        <b/>
        <vertAlign val="subscript"/>
        <sz val="11"/>
        <color theme="0"/>
        <rFont val="Arial"/>
        <family val="2"/>
      </rPr>
      <t>2</t>
    </r>
    <r>
      <rPr>
        <b/>
        <sz val="11"/>
        <color theme="0"/>
        <rFont val="Arial"/>
        <family val="2"/>
      </rPr>
      <t xml:space="preserve"> emission factor for the project hydro power generation plant </t>
    </r>
    <r>
      <rPr>
        <b/>
        <i/>
        <sz val="11"/>
        <color theme="0"/>
        <rFont val="Arial"/>
        <family val="2"/>
      </rPr>
      <t>i</t>
    </r>
    <phoneticPr fontId="31"/>
  </si>
  <si>
    <r>
      <t>Case 1
(tCO</t>
    </r>
    <r>
      <rPr>
        <b/>
        <vertAlign val="subscript"/>
        <sz val="11"/>
        <rFont val="Arial"/>
        <family val="2"/>
      </rPr>
      <t>2</t>
    </r>
    <r>
      <rPr>
        <b/>
        <sz val="11"/>
        <rFont val="Arial"/>
        <family val="2"/>
      </rPr>
      <t xml:space="preserve">/MWh) </t>
    </r>
    <phoneticPr fontId="2"/>
  </si>
  <si>
    <r>
      <t>Case 2
(tCO</t>
    </r>
    <r>
      <rPr>
        <b/>
        <vertAlign val="subscript"/>
        <sz val="11"/>
        <rFont val="Arial"/>
        <family val="2"/>
      </rPr>
      <t>2</t>
    </r>
    <r>
      <rPr>
        <b/>
        <sz val="11"/>
        <rFont val="Arial"/>
        <family val="2"/>
      </rPr>
      <t xml:space="preserve">/MWh) </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</si>
</sst>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 #,##0.00_-;_-* &quot;-&quot;??_-;_-@_-"/>
    <numFmt numFmtId="177" formatCode="0.000_ "/>
    <numFmt numFmtId="178" formatCode="0.00_ "/>
    <numFmt numFmtId="179" formatCode="_-* #,##0_-;\-* #,##0_-;_-* &quot;-&quot;??_-;_-@_-"/>
    <numFmt numFmtId="180" formatCode="0.000"/>
  </numFmts>
  <fonts count="3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b/>
      <vertAlign val="subscript"/>
      <sz val="14"/>
      <color indexed="9"/>
      <name val="Arial"/>
      <family val="2"/>
    </font>
    <font>
      <sz val="11"/>
      <color theme="1"/>
      <name val="ＭＳ Ｐゴシック"/>
      <family val="3"/>
      <charset val="128"/>
      <scheme val="minor"/>
    </font>
    <font>
      <sz val="11"/>
      <color theme="1"/>
      <name val="Arial"/>
      <family val="2"/>
    </font>
    <font>
      <sz val="14"/>
      <color theme="1"/>
      <name val="Arial"/>
      <family val="2"/>
    </font>
    <font>
      <vertAlign val="subscript"/>
      <sz val="14"/>
      <color theme="1"/>
      <name val="Arial"/>
      <family val="2"/>
    </font>
    <font>
      <vertAlign val="subscript"/>
      <sz val="11"/>
      <color theme="1"/>
      <name val="Arial"/>
      <family val="2"/>
    </font>
    <font>
      <i/>
      <sz val="11"/>
      <color theme="1"/>
      <name val="Arial"/>
      <family val="2"/>
    </font>
    <font>
      <vertAlign val="subscript"/>
      <sz val="11"/>
      <name val="Arial"/>
      <family val="2"/>
    </font>
    <font>
      <b/>
      <sz val="11"/>
      <color theme="0"/>
      <name val="Arial"/>
      <family val="2"/>
    </font>
    <font>
      <b/>
      <i/>
      <sz val="11"/>
      <color theme="0"/>
      <name val="Arial"/>
      <family val="2"/>
    </font>
    <font>
      <b/>
      <vertAlign val="subscript"/>
      <sz val="11"/>
      <color theme="0"/>
      <name val="Arial"/>
      <family val="2"/>
    </font>
    <font>
      <vertAlign val="subscript"/>
      <sz val="11"/>
      <color theme="0"/>
      <name val="ＭＳ Ｐゴシック"/>
      <family val="3"/>
      <charset val="128"/>
      <scheme val="minor"/>
    </font>
    <font>
      <vertAlign val="subscript"/>
      <sz val="11"/>
      <color theme="0"/>
      <name val="ＭＳ Ｐゴシック"/>
      <family val="2"/>
      <scheme val="minor"/>
    </font>
    <font>
      <vertAlign val="subscript"/>
      <sz val="11"/>
      <color indexed="8"/>
      <name val="Arial"/>
      <family val="2"/>
    </font>
    <font>
      <sz val="6"/>
      <name val="ＭＳ Ｐゴシック"/>
      <family val="3"/>
      <charset val="128"/>
      <scheme val="minor"/>
    </font>
    <font>
      <sz val="12"/>
      <name val="Times New Roman"/>
      <family val="1"/>
    </font>
    <font>
      <i/>
      <sz val="11"/>
      <name val="Arial"/>
      <family val="2"/>
    </font>
    <font>
      <b/>
      <sz val="11"/>
      <name val="Arial"/>
      <family val="2"/>
    </font>
    <font>
      <b/>
      <vertAlign val="subscript"/>
      <sz val="11"/>
      <name val="Arial"/>
      <family val="2"/>
    </font>
  </fonts>
  <fills count="10">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rgb="FF003366"/>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style="thin">
        <color indexed="64"/>
      </bottom>
      <diagonal/>
    </border>
    <border>
      <left style="thin">
        <color theme="1" tint="0.34998626667073579"/>
      </left>
      <right style="thin">
        <color theme="1" tint="0.34998626667073579"/>
      </right>
      <top style="thin">
        <color theme="1" tint="0.34998626667073579"/>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176" fontId="18" fillId="0" borderId="0" applyFont="0" applyFill="0" applyBorder="0" applyAlignment="0" applyProtection="0"/>
    <xf numFmtId="0" fontId="18" fillId="0" borderId="0">
      <alignment vertical="center"/>
    </xf>
    <xf numFmtId="38" fontId="32" fillId="0" borderId="0" applyFont="0" applyFill="0" applyBorder="0" applyAlignment="0" applyProtection="0">
      <alignment vertical="center"/>
    </xf>
    <xf numFmtId="0" fontId="1" fillId="0" borderId="0">
      <alignment vertical="center"/>
    </xf>
  </cellStyleXfs>
  <cellXfs count="100">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8" fillId="0" borderId="0" xfId="0" applyFont="1">
      <alignment vertical="center"/>
    </xf>
    <xf numFmtId="0" fontId="3" fillId="0" borderId="0" xfId="0" applyFont="1" applyAlignment="1">
      <alignment horizontal="right" vertical="center"/>
    </xf>
    <xf numFmtId="0" fontId="12" fillId="0" borderId="0" xfId="0" applyFont="1" applyFill="1" applyBorder="1">
      <alignment vertical="center"/>
    </xf>
    <xf numFmtId="0" fontId="12" fillId="0" borderId="0" xfId="0" applyFont="1">
      <alignment vertical="center"/>
    </xf>
    <xf numFmtId="0" fontId="11"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5" fillId="0" borderId="6" xfId="0" applyFont="1" applyFill="1" applyBorder="1">
      <alignment vertical="center"/>
    </xf>
    <xf numFmtId="0" fontId="3" fillId="4" borderId="6" xfId="0" applyFont="1" applyFill="1" applyBorder="1">
      <alignment vertical="center"/>
    </xf>
    <xf numFmtId="0" fontId="5" fillId="4" borderId="6" xfId="0" applyFont="1" applyFill="1" applyBorder="1">
      <alignment vertical="center"/>
    </xf>
    <xf numFmtId="0" fontId="5" fillId="4" borderId="6" xfId="0" applyFont="1" applyFill="1" applyBorder="1" applyAlignment="1">
      <alignment horizontal="center" vertical="center"/>
    </xf>
    <xf numFmtId="0" fontId="3" fillId="6" borderId="6" xfId="0" applyFont="1" applyFill="1" applyBorder="1">
      <alignment vertical="center"/>
    </xf>
    <xf numFmtId="0" fontId="3" fillId="0" borderId="6" xfId="0" applyFont="1" applyBorder="1">
      <alignment vertical="center"/>
    </xf>
    <xf numFmtId="0" fontId="3" fillId="0" borderId="6" xfId="0" applyFont="1" applyFill="1" applyBorder="1" applyAlignment="1">
      <alignment horizontal="left" vertical="center"/>
    </xf>
    <xf numFmtId="0" fontId="3" fillId="0" borderId="6" xfId="0" applyFont="1" applyFill="1" applyBorder="1">
      <alignment vertical="center"/>
    </xf>
    <xf numFmtId="0" fontId="3" fillId="0" borderId="6" xfId="0" applyFont="1" applyBorder="1" applyAlignment="1">
      <alignment horizontal="center" vertical="center"/>
    </xf>
    <xf numFmtId="0" fontId="7" fillId="0" borderId="6" xfId="0" applyFont="1" applyFill="1" applyBorder="1" applyAlignment="1">
      <alignment horizontal="left" vertical="center"/>
    </xf>
    <xf numFmtId="0" fontId="7" fillId="0" borderId="6" xfId="0" applyFont="1" applyFill="1" applyBorder="1">
      <alignment vertical="center"/>
    </xf>
    <xf numFmtId="0" fontId="3" fillId="6" borderId="7" xfId="0" applyFont="1" applyFill="1" applyBorder="1">
      <alignment vertical="center"/>
    </xf>
    <xf numFmtId="0" fontId="3" fillId="6" borderId="8" xfId="0" applyFont="1" applyFill="1" applyBorder="1">
      <alignment vertical="center"/>
    </xf>
    <xf numFmtId="0" fontId="5" fillId="4" borderId="9" xfId="0" applyFont="1" applyFill="1" applyBorder="1">
      <alignment vertical="center"/>
    </xf>
    <xf numFmtId="0" fontId="3" fillId="4" borderId="10" xfId="0" applyFont="1" applyFill="1" applyBorder="1">
      <alignment vertical="center"/>
    </xf>
    <xf numFmtId="0" fontId="3" fillId="4" borderId="11" xfId="0" applyFont="1" applyFill="1" applyBorder="1">
      <alignment vertical="center"/>
    </xf>
    <xf numFmtId="0" fontId="19" fillId="0" borderId="0" xfId="0" applyFont="1" applyAlignment="1">
      <alignment horizontal="right" vertical="center"/>
    </xf>
    <xf numFmtId="0" fontId="20" fillId="5" borderId="2" xfId="0" applyFont="1" applyFill="1" applyBorder="1">
      <alignment vertical="center"/>
    </xf>
    <xf numFmtId="0" fontId="19" fillId="6" borderId="6" xfId="0" applyFont="1" applyFill="1" applyBorder="1">
      <alignment vertical="center"/>
    </xf>
    <xf numFmtId="0" fontId="19" fillId="0" borderId="6" xfId="0" applyFont="1" applyBorder="1">
      <alignment vertical="center"/>
    </xf>
    <xf numFmtId="0" fontId="19" fillId="0" borderId="6" xfId="0" applyFont="1" applyFill="1" applyBorder="1" applyAlignment="1">
      <alignment horizontal="center" vertical="center"/>
    </xf>
    <xf numFmtId="0" fontId="19" fillId="6" borderId="9" xfId="0" applyFont="1" applyFill="1" applyBorder="1">
      <alignment vertical="center"/>
    </xf>
    <xf numFmtId="0" fontId="7" fillId="5" borderId="1" xfId="0" quotePrefix="1" applyFont="1" applyFill="1" applyBorder="1" applyAlignment="1">
      <alignment horizontal="center" vertical="center"/>
    </xf>
    <xf numFmtId="0" fontId="7" fillId="5" borderId="1" xfId="0" applyFont="1" applyFill="1" applyBorder="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38" fontId="16" fillId="2" borderId="1" xfId="1" applyFont="1" applyFill="1" applyBorder="1" applyAlignment="1">
      <alignment horizontal="right" vertical="center"/>
    </xf>
    <xf numFmtId="0" fontId="25" fillId="8" borderId="3" xfId="0" applyFont="1" applyFill="1" applyBorder="1" applyAlignment="1">
      <alignment horizontal="center" vertical="center" wrapText="1"/>
    </xf>
    <xf numFmtId="0" fontId="0" fillId="0" borderId="0" xfId="0" applyFont="1" applyAlignment="1">
      <alignment horizontal="center" vertical="center" wrapText="1"/>
    </xf>
    <xf numFmtId="0" fontId="25" fillId="8" borderId="1" xfId="0" applyFont="1" applyFill="1" applyBorder="1" applyAlignment="1">
      <alignment horizontal="center" vertical="center" wrapText="1"/>
    </xf>
    <xf numFmtId="38" fontId="7" fillId="2" borderId="1" xfId="1" applyFont="1" applyFill="1" applyBorder="1" applyAlignment="1">
      <alignment horizontal="center" vertical="center" wrapText="1"/>
    </xf>
    <xf numFmtId="178" fontId="7" fillId="2" borderId="1" xfId="1" applyNumberFormat="1" applyFont="1" applyFill="1" applyBorder="1" applyAlignment="1">
      <alignment horizontal="right" vertical="center"/>
    </xf>
    <xf numFmtId="179" fontId="3" fillId="0" borderId="6" xfId="2" applyNumberFormat="1" applyFont="1" applyBorder="1" applyAlignment="1">
      <alignment vertical="center"/>
    </xf>
    <xf numFmtId="0" fontId="7" fillId="6" borderId="9" xfId="0" applyFont="1" applyFill="1" applyBorder="1">
      <alignment vertical="center"/>
    </xf>
    <xf numFmtId="0" fontId="7" fillId="5" borderId="6" xfId="0" applyFont="1" applyFill="1" applyBorder="1">
      <alignment vertical="center"/>
    </xf>
    <xf numFmtId="0" fontId="7" fillId="0" borderId="6" xfId="0" applyFont="1" applyFill="1" applyBorder="1" applyAlignment="1">
      <alignment horizontal="left" vertical="center" wrapText="1"/>
    </xf>
    <xf numFmtId="177" fontId="7" fillId="0" borderId="6" xfId="0" applyNumberFormat="1" applyFont="1" applyFill="1" applyBorder="1" applyAlignment="1">
      <alignment vertical="center" wrapText="1"/>
    </xf>
    <xf numFmtId="0" fontId="7" fillId="2" borderId="6" xfId="0" applyFont="1" applyFill="1" applyBorder="1" applyAlignment="1">
      <alignment horizontal="center" vertical="center"/>
    </xf>
    <xf numFmtId="177" fontId="7" fillId="0" borderId="6" xfId="0" applyNumberFormat="1" applyFont="1" applyFill="1" applyBorder="1">
      <alignment vertical="center"/>
    </xf>
    <xf numFmtId="0" fontId="7" fillId="9" borderId="0" xfId="0" applyFont="1" applyFill="1" applyBorder="1" applyAlignment="1">
      <alignment horizontal="left" vertical="center"/>
    </xf>
    <xf numFmtId="0" fontId="6" fillId="7" borderId="13" xfId="0" applyFont="1" applyFill="1" applyBorder="1" applyAlignment="1">
      <alignment horizontal="left" vertical="center" wrapText="1"/>
    </xf>
    <xf numFmtId="0" fontId="6" fillId="7" borderId="14" xfId="0" applyFont="1" applyFill="1" applyBorder="1" applyAlignment="1">
      <alignment horizontal="center" vertical="center"/>
    </xf>
    <xf numFmtId="0" fontId="3" fillId="4" borderId="15" xfId="0" applyFont="1" applyFill="1" applyBorder="1">
      <alignment vertical="center"/>
    </xf>
    <xf numFmtId="0" fontId="19" fillId="6" borderId="16" xfId="0" applyFont="1" applyFill="1" applyBorder="1" applyAlignment="1">
      <alignment vertical="center"/>
    </xf>
    <xf numFmtId="0" fontId="3" fillId="6" borderId="16" xfId="0" applyFont="1" applyFill="1" applyBorder="1" applyAlignment="1">
      <alignment vertical="center"/>
    </xf>
    <xf numFmtId="0" fontId="3" fillId="0" borderId="16" xfId="0" applyFont="1" applyBorder="1" applyAlignment="1">
      <alignment horizontal="left" vertical="center"/>
    </xf>
    <xf numFmtId="0" fontId="3" fillId="0" borderId="16" xfId="0" applyFont="1" applyBorder="1">
      <alignment vertical="center"/>
    </xf>
    <xf numFmtId="0" fontId="3" fillId="0" borderId="16" xfId="0" applyFont="1" applyBorder="1" applyAlignment="1">
      <alignment horizontal="center" vertical="center"/>
    </xf>
    <xf numFmtId="0" fontId="3" fillId="9" borderId="0" xfId="0" applyFont="1" applyFill="1" applyBorder="1" applyAlignment="1">
      <alignment horizontal="center" vertical="center"/>
    </xf>
    <xf numFmtId="180" fontId="3" fillId="9" borderId="0" xfId="0" applyNumberFormat="1" applyFont="1" applyFill="1" applyBorder="1" applyAlignment="1">
      <alignment horizontal="center" vertical="center" wrapText="1"/>
    </xf>
    <xf numFmtId="0" fontId="3" fillId="7" borderId="14" xfId="0" applyFont="1" applyFill="1" applyBorder="1" applyAlignment="1">
      <alignment horizontal="left" vertical="center" wrapText="1"/>
    </xf>
    <xf numFmtId="0" fontId="3" fillId="7" borderId="14" xfId="0" applyFont="1" applyFill="1" applyBorder="1" applyAlignment="1">
      <alignment horizontal="center" vertical="center"/>
    </xf>
    <xf numFmtId="180" fontId="3" fillId="7" borderId="14" xfId="0" applyNumberFormat="1" applyFont="1" applyFill="1" applyBorder="1" applyAlignment="1">
      <alignment horizontal="center" vertical="center"/>
    </xf>
    <xf numFmtId="180" fontId="7" fillId="7" borderId="14" xfId="0" applyNumberFormat="1" applyFont="1" applyFill="1" applyBorder="1" applyAlignment="1">
      <alignment horizontal="center" vertical="center"/>
    </xf>
    <xf numFmtId="180" fontId="7" fillId="7" borderId="17" xfId="0" applyNumberFormat="1" applyFont="1" applyFill="1" applyBorder="1" applyAlignment="1">
      <alignment horizontal="center" vertical="center"/>
    </xf>
    <xf numFmtId="180" fontId="7" fillId="7" borderId="14" xfId="0" applyNumberFormat="1" applyFont="1" applyFill="1" applyBorder="1" applyAlignment="1">
      <alignment horizontal="left" vertical="center" wrapText="1"/>
    </xf>
    <xf numFmtId="0" fontId="19" fillId="2" borderId="1" xfId="0" applyFont="1" applyFill="1" applyBorder="1" applyAlignment="1" applyProtection="1">
      <alignment vertical="center" wrapText="1"/>
      <protection locked="0"/>
    </xf>
    <xf numFmtId="38" fontId="20" fillId="2" borderId="1" xfId="1" applyFont="1" applyFill="1" applyBorder="1">
      <alignment vertical="center"/>
    </xf>
    <xf numFmtId="0" fontId="5" fillId="4" borderId="10" xfId="0" applyFont="1" applyFill="1" applyBorder="1">
      <alignment vertical="center"/>
    </xf>
    <xf numFmtId="0" fontId="3" fillId="6" borderId="11" xfId="0" applyFont="1" applyFill="1" applyBorder="1">
      <alignment vertical="center"/>
    </xf>
    <xf numFmtId="0" fontId="19" fillId="0" borderId="1" xfId="0" applyFont="1" applyFill="1" applyBorder="1" applyAlignment="1" applyProtection="1">
      <alignment vertical="center" wrapText="1"/>
      <protection locked="0"/>
    </xf>
    <xf numFmtId="0" fontId="7" fillId="5" borderId="1" xfId="0" applyFont="1" applyFill="1" applyBorder="1" applyAlignment="1">
      <alignment vertical="center" wrapText="1"/>
    </xf>
    <xf numFmtId="0" fontId="7" fillId="0" borderId="1" xfId="0" applyFont="1" applyBorder="1" applyAlignment="1" applyProtection="1">
      <alignment horizontal="center" vertical="center" wrapText="1"/>
      <protection locked="0"/>
    </xf>
    <xf numFmtId="0" fontId="15" fillId="0" borderId="6" xfId="0" applyFont="1" applyFill="1" applyBorder="1" applyAlignment="1">
      <alignment vertical="center" wrapText="1"/>
    </xf>
    <xf numFmtId="0" fontId="9" fillId="4" borderId="1" xfId="0" applyFont="1" applyFill="1" applyBorder="1" applyAlignment="1">
      <alignment horizontal="center" vertical="center" wrapText="1"/>
    </xf>
    <xf numFmtId="0" fontId="9" fillId="4" borderId="3" xfId="0" applyFont="1" applyFill="1" applyBorder="1" applyAlignment="1">
      <alignment horizontal="center" vertical="center"/>
    </xf>
    <xf numFmtId="38" fontId="16" fillId="2" borderId="4" xfId="1" applyFont="1" applyFill="1" applyBorder="1" applyAlignment="1">
      <alignment horizontal="right" vertical="center"/>
    </xf>
    <xf numFmtId="38" fontId="16" fillId="2" borderId="5" xfId="1" applyFont="1" applyFill="1" applyBorder="1" applyAlignment="1">
      <alignment horizontal="right" vertical="center"/>
    </xf>
    <xf numFmtId="0" fontId="7" fillId="5" borderId="1" xfId="0" applyFont="1" applyFill="1" applyBorder="1" applyAlignment="1">
      <alignment vertical="center" wrapText="1"/>
    </xf>
    <xf numFmtId="0" fontId="7" fillId="0" borderId="1" xfId="0" applyFont="1" applyBorder="1" applyAlignment="1" applyProtection="1">
      <alignment horizontal="left" vertical="center" wrapText="1"/>
      <protection locked="0"/>
    </xf>
    <xf numFmtId="0" fontId="25" fillId="8" borderId="3" xfId="0" applyFont="1" applyFill="1" applyBorder="1" applyAlignment="1">
      <alignment horizontal="center" vertical="center" wrapText="1"/>
    </xf>
    <xf numFmtId="0" fontId="25" fillId="8" borderId="12" xfId="0" applyFont="1" applyFill="1" applyBorder="1" applyAlignment="1">
      <alignment horizontal="center" vertical="center" wrapText="1"/>
    </xf>
    <xf numFmtId="0" fontId="10" fillId="3" borderId="0" xfId="0" applyFont="1" applyFill="1" applyAlignment="1">
      <alignment vertical="center"/>
    </xf>
    <xf numFmtId="0" fontId="8" fillId="3" borderId="0" xfId="0" applyFont="1" applyFill="1" applyAlignment="1">
      <alignment horizontal="right" vertical="center"/>
    </xf>
    <xf numFmtId="0" fontId="10" fillId="3" borderId="0" xfId="0" applyFont="1" applyFill="1" applyAlignment="1">
      <alignment horizontal="right" vertical="center"/>
    </xf>
    <xf numFmtId="0" fontId="7" fillId="5" borderId="6" xfId="0" applyFont="1" applyFill="1" applyBorder="1" applyAlignment="1">
      <alignment horizontal="left" vertical="center" wrapText="1"/>
    </xf>
    <xf numFmtId="180" fontId="34" fillId="7" borderId="14" xfId="0" applyNumberFormat="1" applyFont="1" applyFill="1" applyBorder="1" applyAlignment="1">
      <alignment horizontal="center" vertical="center" wrapText="1"/>
    </xf>
  </cellXfs>
  <cellStyles count="6">
    <cellStyle name="Comma [0]" xfId="4" xr:uid="{00000000-0005-0000-0000-000000000000}"/>
    <cellStyle name="桁区切り" xfId="1" builtinId="6"/>
    <cellStyle name="桁区切り [0.00]" xfId="2" builtinId="3"/>
    <cellStyle name="標準" xfId="0" builtinId="0"/>
    <cellStyle name="標準 2" xfId="5" xr:uid="{00000000-0005-0000-0000-000004000000}"/>
    <cellStyle name="標準 3"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st01\&#22320;&#29699;&#29872;&#22659;&#23616;_&#24066;&#22580;&#12513;&#12459;&#12491;&#12474;&#12512;&#23460;\Users\amellina\Documents\JCM\JCM%20Database\Methodology\ID_AM013%20Installation%20of%20Solar%20PV%20System\JCM_ID_PM020_P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S(input)"/>
      <sheetName val="PMS(input_separate)"/>
      <sheetName val="PMS(calc_process)"/>
    </sheetNames>
    <sheetDataSet>
      <sheetData sheetId="0"/>
      <sheetData sheetId="1"/>
      <sheetData sheetId="2">
        <row r="19">
          <cell r="G19">
            <v>0.59</v>
          </cell>
        </row>
        <row r="20">
          <cell r="G20">
            <v>0.48299999999999998</v>
          </cell>
        </row>
        <row r="21">
          <cell r="G21">
            <v>0.627</v>
          </cell>
        </row>
        <row r="22">
          <cell r="G22">
            <v>0.6</v>
          </cell>
        </row>
        <row r="23">
          <cell r="G23">
            <v>0.52200000000000002</v>
          </cell>
        </row>
        <row r="24">
          <cell r="G24">
            <v>0.35299999999999998</v>
          </cell>
        </row>
        <row r="25">
          <cell r="G25">
            <v>0.55100000000000005</v>
          </cell>
        </row>
        <row r="26">
          <cell r="G26">
            <v>0.51500000000000001</v>
          </cell>
        </row>
        <row r="27">
          <cell r="G27">
            <v>0.53300000000000003</v>
          </cell>
        </row>
        <row r="28">
          <cell r="G28">
            <v>0.53200000000000003</v>
          </cell>
        </row>
        <row r="29">
          <cell r="G29"/>
        </row>
        <row r="30">
          <cell r="G30"/>
        </row>
        <row r="31">
          <cell r="G31">
            <v>0.53300000000000003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5"/>
  <sheetViews>
    <sheetView showGridLines="0" tabSelected="1" zoomScale="70" zoomScaleNormal="70" zoomScaleSheetLayoutView="80" workbookViewId="0"/>
  </sheetViews>
  <sheetFormatPr defaultColWidth="9" defaultRowHeight="14" x14ac:dyDescent="0.2"/>
  <cols>
    <col min="1" max="1" width="3.6328125" style="1" customWidth="1"/>
    <col min="2" max="2" width="17.26953125" style="1" customWidth="1"/>
    <col min="3" max="3" width="16.90625" style="1" customWidth="1"/>
    <col min="4" max="4" width="32.26953125" style="1" customWidth="1"/>
    <col min="5" max="5" width="15.6328125" style="1" customWidth="1"/>
    <col min="6" max="6" width="13.08984375" style="1" customWidth="1"/>
    <col min="7" max="7" width="15.36328125" style="1" customWidth="1"/>
    <col min="8" max="8" width="21.36328125" style="1" customWidth="1"/>
    <col min="9" max="9" width="130.08984375" style="1" customWidth="1"/>
    <col min="10" max="10" width="15.7265625" style="1" customWidth="1"/>
    <col min="11" max="11" width="17" style="1" customWidth="1"/>
    <col min="12" max="16384" width="9" style="1"/>
  </cols>
  <sheetData>
    <row r="1" spans="1:11" ht="18" customHeight="1" x14ac:dyDescent="0.2">
      <c r="K1" s="39" t="s">
        <v>43</v>
      </c>
    </row>
    <row r="2" spans="1:11" ht="27.75" customHeight="1" x14ac:dyDescent="0.2">
      <c r="A2" s="18" t="s">
        <v>42</v>
      </c>
      <c r="B2" s="19"/>
      <c r="C2" s="19"/>
      <c r="D2" s="19"/>
      <c r="E2" s="19"/>
      <c r="F2" s="19"/>
      <c r="G2" s="19"/>
      <c r="H2" s="19"/>
      <c r="I2" s="19"/>
      <c r="J2" s="19"/>
      <c r="K2" s="20"/>
    </row>
    <row r="4" spans="1:11" ht="18.75" customHeight="1" x14ac:dyDescent="0.2">
      <c r="A4" s="16" t="s">
        <v>9</v>
      </c>
      <c r="B4" s="5"/>
    </row>
    <row r="5" spans="1:11" ht="18.75" customHeight="1" x14ac:dyDescent="0.2">
      <c r="A5" s="5"/>
      <c r="B5" s="21" t="s">
        <v>13</v>
      </c>
      <c r="C5" s="21" t="s">
        <v>14</v>
      </c>
      <c r="D5" s="21" t="s">
        <v>15</v>
      </c>
      <c r="E5" s="21" t="s">
        <v>16</v>
      </c>
      <c r="F5" s="21" t="s">
        <v>17</v>
      </c>
      <c r="G5" s="21" t="s">
        <v>18</v>
      </c>
      <c r="H5" s="21" t="s">
        <v>19</v>
      </c>
      <c r="I5" s="21" t="s">
        <v>20</v>
      </c>
      <c r="J5" s="21" t="s">
        <v>21</v>
      </c>
      <c r="K5" s="21" t="s">
        <v>22</v>
      </c>
    </row>
    <row r="6" spans="1:11" s="11" customFormat="1" ht="39" customHeight="1" x14ac:dyDescent="0.2">
      <c r="B6" s="21" t="s">
        <v>23</v>
      </c>
      <c r="C6" s="21" t="s">
        <v>24</v>
      </c>
      <c r="D6" s="21" t="s">
        <v>25</v>
      </c>
      <c r="E6" s="21" t="s">
        <v>26</v>
      </c>
      <c r="F6" s="21" t="s">
        <v>27</v>
      </c>
      <c r="G6" s="21" t="s">
        <v>28</v>
      </c>
      <c r="H6" s="21" t="s">
        <v>29</v>
      </c>
      <c r="I6" s="21" t="s">
        <v>30</v>
      </c>
      <c r="J6" s="21" t="s">
        <v>31</v>
      </c>
      <c r="K6" s="21" t="s">
        <v>32</v>
      </c>
    </row>
    <row r="7" spans="1:11" ht="148.5" customHeight="1" x14ac:dyDescent="0.2">
      <c r="B7" s="45" t="s">
        <v>50</v>
      </c>
      <c r="C7" s="46" t="s">
        <v>51</v>
      </c>
      <c r="D7" s="84" t="s">
        <v>104</v>
      </c>
      <c r="E7" s="80">
        <f>SUM('PMS(input_separate)'!B5:B104)</f>
        <v>0</v>
      </c>
      <c r="F7" s="46" t="s">
        <v>52</v>
      </c>
      <c r="G7" s="83" t="s">
        <v>102</v>
      </c>
      <c r="H7" s="47" t="s">
        <v>53</v>
      </c>
      <c r="I7" s="79" t="s">
        <v>101</v>
      </c>
      <c r="J7" s="48" t="s">
        <v>54</v>
      </c>
      <c r="K7" s="48" t="s">
        <v>55</v>
      </c>
    </row>
    <row r="8" spans="1:11" ht="8.25" customHeight="1" x14ac:dyDescent="0.2"/>
    <row r="9" spans="1:11" ht="20.149999999999999" customHeight="1" x14ac:dyDescent="0.2">
      <c r="A9" s="16" t="s">
        <v>10</v>
      </c>
    </row>
    <row r="10" spans="1:11" ht="20.149999999999999" customHeight="1" x14ac:dyDescent="0.2">
      <c r="B10" s="21" t="s">
        <v>13</v>
      </c>
      <c r="C10" s="87" t="s">
        <v>14</v>
      </c>
      <c r="D10" s="87"/>
      <c r="E10" s="21" t="s">
        <v>15</v>
      </c>
      <c r="F10" s="21" t="s">
        <v>16</v>
      </c>
      <c r="G10" s="87" t="s">
        <v>17</v>
      </c>
      <c r="H10" s="87"/>
      <c r="I10" s="87"/>
      <c r="J10" s="87" t="s">
        <v>18</v>
      </c>
      <c r="K10" s="87"/>
    </row>
    <row r="11" spans="1:11" ht="39" customHeight="1" x14ac:dyDescent="0.2">
      <c r="B11" s="21" t="s">
        <v>24</v>
      </c>
      <c r="C11" s="87" t="s">
        <v>25</v>
      </c>
      <c r="D11" s="87"/>
      <c r="E11" s="21" t="s">
        <v>26</v>
      </c>
      <c r="F11" s="21" t="s">
        <v>27</v>
      </c>
      <c r="G11" s="87" t="s">
        <v>29</v>
      </c>
      <c r="H11" s="87"/>
      <c r="I11" s="87"/>
      <c r="J11" s="87" t="s">
        <v>32</v>
      </c>
      <c r="K11" s="87"/>
    </row>
    <row r="12" spans="1:11" ht="392.25" customHeight="1" x14ac:dyDescent="0.2">
      <c r="B12" s="46" t="s">
        <v>56</v>
      </c>
      <c r="C12" s="91" t="s">
        <v>103</v>
      </c>
      <c r="D12" s="91"/>
      <c r="E12" s="49"/>
      <c r="F12" s="46" t="s">
        <v>57</v>
      </c>
      <c r="G12" s="92" t="s">
        <v>105</v>
      </c>
      <c r="H12" s="92"/>
      <c r="I12" s="92"/>
      <c r="J12" s="85" t="s">
        <v>100</v>
      </c>
      <c r="K12" s="85"/>
    </row>
    <row r="13" spans="1:11" ht="6.75" customHeight="1" x14ac:dyDescent="0.2"/>
    <row r="14" spans="1:11" ht="18.75" customHeight="1" x14ac:dyDescent="0.2">
      <c r="A14" s="17" t="s">
        <v>11</v>
      </c>
      <c r="B14" s="3"/>
    </row>
    <row r="15" spans="1:11" ht="21.75" customHeight="1" thickBot="1" x14ac:dyDescent="0.25">
      <c r="B15" s="88" t="s">
        <v>39</v>
      </c>
      <c r="C15" s="88"/>
      <c r="D15" s="22" t="s">
        <v>27</v>
      </c>
    </row>
    <row r="16" spans="1:11" ht="21" thickBot="1" x14ac:dyDescent="0.25">
      <c r="B16" s="89">
        <f>ROUNDDOWN('PMS(calc_process)'!G6, 0)</f>
        <v>0</v>
      </c>
      <c r="C16" s="90"/>
      <c r="D16" s="40" t="s">
        <v>44</v>
      </c>
    </row>
    <row r="17" spans="1:10" ht="20.149999999999999" customHeight="1" x14ac:dyDescent="0.2">
      <c r="B17" s="4"/>
      <c r="C17" s="4"/>
      <c r="F17" s="12"/>
      <c r="G17" s="12"/>
    </row>
    <row r="18" spans="1:10" ht="18.75" customHeight="1" x14ac:dyDescent="0.2">
      <c r="A18" s="16" t="s">
        <v>12</v>
      </c>
    </row>
    <row r="19" spans="1:10" ht="18" customHeight="1" x14ac:dyDescent="0.2">
      <c r="B19" s="23" t="s">
        <v>34</v>
      </c>
      <c r="C19" s="86" t="s">
        <v>35</v>
      </c>
      <c r="D19" s="86"/>
      <c r="E19" s="86"/>
      <c r="F19" s="86"/>
      <c r="G19" s="86"/>
      <c r="H19" s="86"/>
      <c r="I19" s="86"/>
      <c r="J19" s="13"/>
    </row>
    <row r="20" spans="1:10" ht="18" customHeight="1" x14ac:dyDescent="0.2">
      <c r="B20" s="23" t="s">
        <v>33</v>
      </c>
      <c r="C20" s="86" t="s">
        <v>36</v>
      </c>
      <c r="D20" s="86"/>
      <c r="E20" s="86"/>
      <c r="F20" s="86"/>
      <c r="G20" s="86"/>
      <c r="H20" s="86"/>
      <c r="I20" s="86"/>
      <c r="J20" s="13"/>
    </row>
    <row r="21" spans="1:10" ht="18" customHeight="1" x14ac:dyDescent="0.2">
      <c r="B21" s="23" t="s">
        <v>37</v>
      </c>
      <c r="C21" s="86" t="s">
        <v>38</v>
      </c>
      <c r="D21" s="86"/>
      <c r="E21" s="86"/>
      <c r="F21" s="86"/>
      <c r="G21" s="86"/>
      <c r="H21" s="86"/>
      <c r="I21" s="86"/>
      <c r="J21" s="13"/>
    </row>
    <row r="25" spans="1:10" ht="10.5" customHeight="1" x14ac:dyDescent="0.2"/>
  </sheetData>
  <mergeCells count="14">
    <mergeCell ref="J12:K12"/>
    <mergeCell ref="C20:I20"/>
    <mergeCell ref="C21:I21"/>
    <mergeCell ref="C10:D10"/>
    <mergeCell ref="C11:D11"/>
    <mergeCell ref="B15:C15"/>
    <mergeCell ref="B16:C16"/>
    <mergeCell ref="C12:D12"/>
    <mergeCell ref="C19:I19"/>
    <mergeCell ref="J10:K10"/>
    <mergeCell ref="J11:K11"/>
    <mergeCell ref="G10:I10"/>
    <mergeCell ref="G11:I11"/>
    <mergeCell ref="G12:I12"/>
  </mergeCells>
  <phoneticPr fontId="2"/>
  <pageMargins left="0.70866141732283472" right="0.70866141732283472" top="0.74803149606299213" bottom="0.74803149606299213" header="0.31496062992125984" footer="0.31496062992125984"/>
  <pageSetup paperSize="9"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C104"/>
  <sheetViews>
    <sheetView view="pageBreakPreview" zoomScale="85" zoomScaleNormal="80" zoomScaleSheetLayoutView="85" workbookViewId="0"/>
  </sheetViews>
  <sheetFormatPr defaultColWidth="9" defaultRowHeight="13" x14ac:dyDescent="0.2"/>
  <cols>
    <col min="1" max="1" width="25.90625" style="51" customWidth="1"/>
    <col min="2" max="2" width="54" style="51" customWidth="1"/>
    <col min="3" max="3" width="47.6328125" style="51" customWidth="1"/>
    <col min="4" max="16384" width="9" style="51"/>
  </cols>
  <sheetData>
    <row r="1" spans="1:3" ht="16.5" customHeight="1" x14ac:dyDescent="0.2">
      <c r="A1" s="50"/>
      <c r="B1" s="50" t="s">
        <v>58</v>
      </c>
      <c r="C1" s="50" t="s">
        <v>59</v>
      </c>
    </row>
    <row r="2" spans="1:3" ht="16" x14ac:dyDescent="0.2">
      <c r="A2" s="50" t="s">
        <v>61</v>
      </c>
      <c r="B2" s="52" t="s">
        <v>62</v>
      </c>
      <c r="C2" s="52" t="s">
        <v>63</v>
      </c>
    </row>
    <row r="3" spans="1:3" ht="41.5" customHeight="1" x14ac:dyDescent="0.2">
      <c r="A3" s="93" t="s">
        <v>99</v>
      </c>
      <c r="B3" s="52" t="s">
        <v>106</v>
      </c>
      <c r="C3" s="52" t="s">
        <v>107</v>
      </c>
    </row>
    <row r="4" spans="1:3" ht="17" x14ac:dyDescent="0.2">
      <c r="A4" s="94"/>
      <c r="B4" s="52" t="s">
        <v>52</v>
      </c>
      <c r="C4" s="52" t="s">
        <v>60</v>
      </c>
    </row>
    <row r="5" spans="1:3" ht="14" x14ac:dyDescent="0.2">
      <c r="A5" s="53">
        <v>1</v>
      </c>
      <c r="B5" s="54"/>
      <c r="C5" s="54"/>
    </row>
    <row r="6" spans="1:3" ht="14" x14ac:dyDescent="0.2">
      <c r="A6" s="53">
        <v>2</v>
      </c>
      <c r="B6" s="54"/>
      <c r="C6" s="54"/>
    </row>
    <row r="7" spans="1:3" ht="14" x14ac:dyDescent="0.2">
      <c r="A7" s="53">
        <v>3</v>
      </c>
      <c r="B7" s="54"/>
      <c r="C7" s="54"/>
    </row>
    <row r="8" spans="1:3" ht="14" x14ac:dyDescent="0.2">
      <c r="A8" s="53">
        <v>4</v>
      </c>
      <c r="B8" s="54"/>
      <c r="C8" s="54"/>
    </row>
    <row r="9" spans="1:3" ht="14" x14ac:dyDescent="0.2">
      <c r="A9" s="53">
        <v>5</v>
      </c>
      <c r="B9" s="54"/>
      <c r="C9" s="54"/>
    </row>
    <row r="10" spans="1:3" ht="14" x14ac:dyDescent="0.2">
      <c r="A10" s="53">
        <v>6</v>
      </c>
      <c r="B10" s="54"/>
      <c r="C10" s="54"/>
    </row>
    <row r="11" spans="1:3" ht="14" x14ac:dyDescent="0.2">
      <c r="A11" s="53">
        <v>7</v>
      </c>
      <c r="B11" s="54"/>
      <c r="C11" s="54"/>
    </row>
    <row r="12" spans="1:3" ht="14" x14ac:dyDescent="0.2">
      <c r="A12" s="53">
        <v>8</v>
      </c>
      <c r="B12" s="54"/>
      <c r="C12" s="54"/>
    </row>
    <row r="13" spans="1:3" ht="14" x14ac:dyDescent="0.2">
      <c r="A13" s="53">
        <v>9</v>
      </c>
      <c r="B13" s="54"/>
      <c r="C13" s="54"/>
    </row>
    <row r="14" spans="1:3" ht="14" x14ac:dyDescent="0.2">
      <c r="A14" s="53">
        <v>10</v>
      </c>
      <c r="B14" s="54"/>
      <c r="C14" s="54"/>
    </row>
    <row r="15" spans="1:3" ht="14" x14ac:dyDescent="0.2">
      <c r="A15" s="53">
        <v>11</v>
      </c>
      <c r="B15" s="54"/>
      <c r="C15" s="54"/>
    </row>
    <row r="16" spans="1:3" ht="14" x14ac:dyDescent="0.2">
      <c r="A16" s="53">
        <v>12</v>
      </c>
      <c r="B16" s="54"/>
      <c r="C16" s="54"/>
    </row>
    <row r="17" spans="1:3" ht="14" x14ac:dyDescent="0.2">
      <c r="A17" s="53">
        <v>13</v>
      </c>
      <c r="B17" s="54"/>
      <c r="C17" s="54"/>
    </row>
    <row r="18" spans="1:3" ht="14" x14ac:dyDescent="0.2">
      <c r="A18" s="53">
        <v>14</v>
      </c>
      <c r="B18" s="54"/>
      <c r="C18" s="54"/>
    </row>
    <row r="19" spans="1:3" ht="14" x14ac:dyDescent="0.2">
      <c r="A19" s="53">
        <v>15</v>
      </c>
      <c r="B19" s="54"/>
      <c r="C19" s="54"/>
    </row>
    <row r="20" spans="1:3" ht="14" x14ac:dyDescent="0.2">
      <c r="A20" s="53">
        <v>16</v>
      </c>
      <c r="B20" s="54"/>
      <c r="C20" s="54"/>
    </row>
    <row r="21" spans="1:3" ht="14" x14ac:dyDescent="0.2">
      <c r="A21" s="53">
        <v>17</v>
      </c>
      <c r="B21" s="54"/>
      <c r="C21" s="54"/>
    </row>
    <row r="22" spans="1:3" ht="14" x14ac:dyDescent="0.2">
      <c r="A22" s="53">
        <v>18</v>
      </c>
      <c r="B22" s="54"/>
      <c r="C22" s="54"/>
    </row>
    <row r="23" spans="1:3" ht="14" x14ac:dyDescent="0.2">
      <c r="A23" s="53">
        <v>19</v>
      </c>
      <c r="B23" s="54"/>
      <c r="C23" s="54"/>
    </row>
    <row r="24" spans="1:3" ht="14" x14ac:dyDescent="0.2">
      <c r="A24" s="53">
        <v>20</v>
      </c>
      <c r="B24" s="54"/>
      <c r="C24" s="54"/>
    </row>
    <row r="25" spans="1:3" ht="14" x14ac:dyDescent="0.2">
      <c r="A25" s="53">
        <v>21</v>
      </c>
      <c r="B25" s="54"/>
      <c r="C25" s="54"/>
    </row>
    <row r="26" spans="1:3" ht="14" x14ac:dyDescent="0.2">
      <c r="A26" s="53">
        <v>22</v>
      </c>
      <c r="B26" s="54"/>
      <c r="C26" s="54"/>
    </row>
    <row r="27" spans="1:3" ht="14" x14ac:dyDescent="0.2">
      <c r="A27" s="53">
        <v>23</v>
      </c>
      <c r="B27" s="54"/>
      <c r="C27" s="54"/>
    </row>
    <row r="28" spans="1:3" ht="14" x14ac:dyDescent="0.2">
      <c r="A28" s="53">
        <v>24</v>
      </c>
      <c r="B28" s="54"/>
      <c r="C28" s="54"/>
    </row>
    <row r="29" spans="1:3" ht="14" x14ac:dyDescent="0.2">
      <c r="A29" s="53">
        <v>25</v>
      </c>
      <c r="B29" s="54"/>
      <c r="C29" s="54"/>
    </row>
    <row r="30" spans="1:3" ht="14" x14ac:dyDescent="0.2">
      <c r="A30" s="53">
        <v>26</v>
      </c>
      <c r="B30" s="54"/>
      <c r="C30" s="54"/>
    </row>
    <row r="31" spans="1:3" ht="14" x14ac:dyDescent="0.2">
      <c r="A31" s="53">
        <v>27</v>
      </c>
      <c r="B31" s="54"/>
      <c r="C31" s="54"/>
    </row>
    <row r="32" spans="1:3" ht="14" x14ac:dyDescent="0.2">
      <c r="A32" s="53">
        <v>28</v>
      </c>
      <c r="B32" s="54"/>
      <c r="C32" s="54"/>
    </row>
    <row r="33" spans="1:3" ht="14" x14ac:dyDescent="0.2">
      <c r="A33" s="53">
        <v>29</v>
      </c>
      <c r="B33" s="54"/>
      <c r="C33" s="54"/>
    </row>
    <row r="34" spans="1:3" ht="14" x14ac:dyDescent="0.2">
      <c r="A34" s="53">
        <v>30</v>
      </c>
      <c r="B34" s="54"/>
      <c r="C34" s="54"/>
    </row>
    <row r="35" spans="1:3" ht="14" x14ac:dyDescent="0.2">
      <c r="A35" s="53">
        <v>31</v>
      </c>
      <c r="B35" s="54"/>
      <c r="C35" s="54"/>
    </row>
    <row r="36" spans="1:3" ht="14" x14ac:dyDescent="0.2">
      <c r="A36" s="53">
        <v>32</v>
      </c>
      <c r="B36" s="54"/>
      <c r="C36" s="54"/>
    </row>
    <row r="37" spans="1:3" ht="14" x14ac:dyDescent="0.2">
      <c r="A37" s="53">
        <v>33</v>
      </c>
      <c r="B37" s="54"/>
      <c r="C37" s="54"/>
    </row>
    <row r="38" spans="1:3" ht="14" x14ac:dyDescent="0.2">
      <c r="A38" s="53">
        <v>34</v>
      </c>
      <c r="B38" s="54"/>
      <c r="C38" s="54"/>
    </row>
    <row r="39" spans="1:3" ht="14" x14ac:dyDescent="0.2">
      <c r="A39" s="53">
        <v>35</v>
      </c>
      <c r="B39" s="54"/>
      <c r="C39" s="54"/>
    </row>
    <row r="40" spans="1:3" ht="14" x14ac:dyDescent="0.2">
      <c r="A40" s="53">
        <v>36</v>
      </c>
      <c r="B40" s="54"/>
      <c r="C40" s="54"/>
    </row>
    <row r="41" spans="1:3" ht="14" x14ac:dyDescent="0.2">
      <c r="A41" s="53">
        <v>37</v>
      </c>
      <c r="B41" s="54"/>
      <c r="C41" s="54"/>
    </row>
    <row r="42" spans="1:3" ht="14" x14ac:dyDescent="0.2">
      <c r="A42" s="53">
        <v>38</v>
      </c>
      <c r="B42" s="54"/>
      <c r="C42" s="54"/>
    </row>
    <row r="43" spans="1:3" ht="14" x14ac:dyDescent="0.2">
      <c r="A43" s="53">
        <v>39</v>
      </c>
      <c r="B43" s="54"/>
      <c r="C43" s="54"/>
    </row>
    <row r="44" spans="1:3" ht="14" x14ac:dyDescent="0.2">
      <c r="A44" s="53">
        <v>40</v>
      </c>
      <c r="B44" s="54"/>
      <c r="C44" s="54"/>
    </row>
    <row r="45" spans="1:3" ht="14" x14ac:dyDescent="0.2">
      <c r="A45" s="53">
        <v>41</v>
      </c>
      <c r="B45" s="54"/>
      <c r="C45" s="54"/>
    </row>
    <row r="46" spans="1:3" ht="14" x14ac:dyDescent="0.2">
      <c r="A46" s="53">
        <v>42</v>
      </c>
      <c r="B46" s="54"/>
      <c r="C46" s="54"/>
    </row>
    <row r="47" spans="1:3" ht="14" x14ac:dyDescent="0.2">
      <c r="A47" s="53">
        <v>43</v>
      </c>
      <c r="B47" s="54"/>
      <c r="C47" s="54"/>
    </row>
    <row r="48" spans="1:3" ht="14" x14ac:dyDescent="0.2">
      <c r="A48" s="53">
        <v>44</v>
      </c>
      <c r="B48" s="54"/>
      <c r="C48" s="54"/>
    </row>
    <row r="49" spans="1:3" ht="14" x14ac:dyDescent="0.2">
      <c r="A49" s="53">
        <v>45</v>
      </c>
      <c r="B49" s="54"/>
      <c r="C49" s="54"/>
    </row>
    <row r="50" spans="1:3" ht="14" x14ac:dyDescent="0.2">
      <c r="A50" s="53">
        <v>46</v>
      </c>
      <c r="B50" s="54"/>
      <c r="C50" s="54"/>
    </row>
    <row r="51" spans="1:3" ht="14" x14ac:dyDescent="0.2">
      <c r="A51" s="53">
        <v>47</v>
      </c>
      <c r="B51" s="54"/>
      <c r="C51" s="54"/>
    </row>
    <row r="52" spans="1:3" ht="14" x14ac:dyDescent="0.2">
      <c r="A52" s="53">
        <v>48</v>
      </c>
      <c r="B52" s="54"/>
      <c r="C52" s="54"/>
    </row>
    <row r="53" spans="1:3" ht="14" x14ac:dyDescent="0.2">
      <c r="A53" s="53">
        <v>49</v>
      </c>
      <c r="B53" s="54"/>
      <c r="C53" s="54"/>
    </row>
    <row r="54" spans="1:3" ht="14" x14ac:dyDescent="0.2">
      <c r="A54" s="53">
        <v>50</v>
      </c>
      <c r="B54" s="54"/>
      <c r="C54" s="54"/>
    </row>
    <row r="55" spans="1:3" ht="14" x14ac:dyDescent="0.2">
      <c r="A55" s="53">
        <v>51</v>
      </c>
      <c r="B55" s="54"/>
      <c r="C55" s="54"/>
    </row>
    <row r="56" spans="1:3" ht="14" x14ac:dyDescent="0.2">
      <c r="A56" s="53">
        <v>52</v>
      </c>
      <c r="B56" s="54"/>
      <c r="C56" s="54"/>
    </row>
    <row r="57" spans="1:3" ht="14" x14ac:dyDescent="0.2">
      <c r="A57" s="53">
        <v>53</v>
      </c>
      <c r="B57" s="54"/>
      <c r="C57" s="54"/>
    </row>
    <row r="58" spans="1:3" ht="14" x14ac:dyDescent="0.2">
      <c r="A58" s="53">
        <v>54</v>
      </c>
      <c r="B58" s="54"/>
      <c r="C58" s="54"/>
    </row>
    <row r="59" spans="1:3" ht="14" x14ac:dyDescent="0.2">
      <c r="A59" s="53">
        <v>55</v>
      </c>
      <c r="B59" s="54"/>
      <c r="C59" s="54"/>
    </row>
    <row r="60" spans="1:3" ht="14" x14ac:dyDescent="0.2">
      <c r="A60" s="53">
        <v>56</v>
      </c>
      <c r="B60" s="54"/>
      <c r="C60" s="54"/>
    </row>
    <row r="61" spans="1:3" ht="14" x14ac:dyDescent="0.2">
      <c r="A61" s="53">
        <v>57</v>
      </c>
      <c r="B61" s="54"/>
      <c r="C61" s="54"/>
    </row>
    <row r="62" spans="1:3" ht="14" x14ac:dyDescent="0.2">
      <c r="A62" s="53">
        <v>58</v>
      </c>
      <c r="B62" s="54"/>
      <c r="C62" s="54"/>
    </row>
    <row r="63" spans="1:3" ht="14" x14ac:dyDescent="0.2">
      <c r="A63" s="53">
        <v>59</v>
      </c>
      <c r="B63" s="54"/>
      <c r="C63" s="54"/>
    </row>
    <row r="64" spans="1:3" ht="14" x14ac:dyDescent="0.2">
      <c r="A64" s="53">
        <v>60</v>
      </c>
      <c r="B64" s="54"/>
      <c r="C64" s="54"/>
    </row>
    <row r="65" spans="1:3" ht="14" x14ac:dyDescent="0.2">
      <c r="A65" s="53">
        <v>61</v>
      </c>
      <c r="B65" s="54"/>
      <c r="C65" s="54"/>
    </row>
    <row r="66" spans="1:3" ht="14" x14ac:dyDescent="0.2">
      <c r="A66" s="53">
        <v>62</v>
      </c>
      <c r="B66" s="54"/>
      <c r="C66" s="54"/>
    </row>
    <row r="67" spans="1:3" ht="14" x14ac:dyDescent="0.2">
      <c r="A67" s="53">
        <v>63</v>
      </c>
      <c r="B67" s="54"/>
      <c r="C67" s="54"/>
    </row>
    <row r="68" spans="1:3" ht="14" x14ac:dyDescent="0.2">
      <c r="A68" s="53">
        <v>64</v>
      </c>
      <c r="B68" s="54"/>
      <c r="C68" s="54"/>
    </row>
    <row r="69" spans="1:3" ht="14" x14ac:dyDescent="0.2">
      <c r="A69" s="53">
        <v>65</v>
      </c>
      <c r="B69" s="54"/>
      <c r="C69" s="54"/>
    </row>
    <row r="70" spans="1:3" ht="14" x14ac:dyDescent="0.2">
      <c r="A70" s="53">
        <v>66</v>
      </c>
      <c r="B70" s="54"/>
      <c r="C70" s="54"/>
    </row>
    <row r="71" spans="1:3" ht="14" x14ac:dyDescent="0.2">
      <c r="A71" s="53">
        <v>67</v>
      </c>
      <c r="B71" s="54"/>
      <c r="C71" s="54"/>
    </row>
    <row r="72" spans="1:3" ht="14" x14ac:dyDescent="0.2">
      <c r="A72" s="53">
        <v>68</v>
      </c>
      <c r="B72" s="54"/>
      <c r="C72" s="54"/>
    </row>
    <row r="73" spans="1:3" ht="14" x14ac:dyDescent="0.2">
      <c r="A73" s="53">
        <v>69</v>
      </c>
      <c r="B73" s="54"/>
      <c r="C73" s="54"/>
    </row>
    <row r="74" spans="1:3" ht="14" x14ac:dyDescent="0.2">
      <c r="A74" s="53">
        <v>70</v>
      </c>
      <c r="B74" s="54"/>
      <c r="C74" s="54"/>
    </row>
    <row r="75" spans="1:3" ht="14" x14ac:dyDescent="0.2">
      <c r="A75" s="53">
        <v>71</v>
      </c>
      <c r="B75" s="54"/>
      <c r="C75" s="54"/>
    </row>
    <row r="76" spans="1:3" ht="14" x14ac:dyDescent="0.2">
      <c r="A76" s="53">
        <v>72</v>
      </c>
      <c r="B76" s="54"/>
      <c r="C76" s="54"/>
    </row>
    <row r="77" spans="1:3" ht="14" x14ac:dyDescent="0.2">
      <c r="A77" s="53">
        <v>73</v>
      </c>
      <c r="B77" s="54"/>
      <c r="C77" s="54"/>
    </row>
    <row r="78" spans="1:3" ht="14" x14ac:dyDescent="0.2">
      <c r="A78" s="53">
        <v>74</v>
      </c>
      <c r="B78" s="54"/>
      <c r="C78" s="54"/>
    </row>
    <row r="79" spans="1:3" ht="14" x14ac:dyDescent="0.2">
      <c r="A79" s="53">
        <v>75</v>
      </c>
      <c r="B79" s="54"/>
      <c r="C79" s="54"/>
    </row>
    <row r="80" spans="1:3" ht="14" x14ac:dyDescent="0.2">
      <c r="A80" s="53">
        <v>76</v>
      </c>
      <c r="B80" s="54"/>
      <c r="C80" s="54"/>
    </row>
    <row r="81" spans="1:3" ht="14" x14ac:dyDescent="0.2">
      <c r="A81" s="53">
        <v>77</v>
      </c>
      <c r="B81" s="54"/>
      <c r="C81" s="54"/>
    </row>
    <row r="82" spans="1:3" ht="14" x14ac:dyDescent="0.2">
      <c r="A82" s="53">
        <v>78</v>
      </c>
      <c r="B82" s="54"/>
      <c r="C82" s="54"/>
    </row>
    <row r="83" spans="1:3" ht="14" x14ac:dyDescent="0.2">
      <c r="A83" s="53">
        <v>79</v>
      </c>
      <c r="B83" s="54"/>
      <c r="C83" s="54"/>
    </row>
    <row r="84" spans="1:3" ht="14" x14ac:dyDescent="0.2">
      <c r="A84" s="53">
        <v>80</v>
      </c>
      <c r="B84" s="54"/>
      <c r="C84" s="54"/>
    </row>
    <row r="85" spans="1:3" ht="14" x14ac:dyDescent="0.2">
      <c r="A85" s="53">
        <v>81</v>
      </c>
      <c r="B85" s="54"/>
      <c r="C85" s="54"/>
    </row>
    <row r="86" spans="1:3" ht="14" x14ac:dyDescent="0.2">
      <c r="A86" s="53">
        <v>82</v>
      </c>
      <c r="B86" s="54"/>
      <c r="C86" s="54"/>
    </row>
    <row r="87" spans="1:3" ht="14" x14ac:dyDescent="0.2">
      <c r="A87" s="53">
        <v>83</v>
      </c>
      <c r="B87" s="54"/>
      <c r="C87" s="54"/>
    </row>
    <row r="88" spans="1:3" ht="14" x14ac:dyDescent="0.2">
      <c r="A88" s="53">
        <v>84</v>
      </c>
      <c r="B88" s="54"/>
      <c r="C88" s="54"/>
    </row>
    <row r="89" spans="1:3" ht="14" x14ac:dyDescent="0.2">
      <c r="A89" s="53">
        <v>85</v>
      </c>
      <c r="B89" s="54"/>
      <c r="C89" s="54"/>
    </row>
    <row r="90" spans="1:3" ht="14" x14ac:dyDescent="0.2">
      <c r="A90" s="53">
        <v>86</v>
      </c>
      <c r="B90" s="54"/>
      <c r="C90" s="54"/>
    </row>
    <row r="91" spans="1:3" ht="14" x14ac:dyDescent="0.2">
      <c r="A91" s="53">
        <v>87</v>
      </c>
      <c r="B91" s="54"/>
      <c r="C91" s="54"/>
    </row>
    <row r="92" spans="1:3" ht="14" x14ac:dyDescent="0.2">
      <c r="A92" s="53">
        <v>88</v>
      </c>
      <c r="B92" s="54"/>
      <c r="C92" s="54"/>
    </row>
    <row r="93" spans="1:3" ht="14" x14ac:dyDescent="0.2">
      <c r="A93" s="53">
        <v>89</v>
      </c>
      <c r="B93" s="54"/>
      <c r="C93" s="54"/>
    </row>
    <row r="94" spans="1:3" ht="14" x14ac:dyDescent="0.2">
      <c r="A94" s="53">
        <v>90</v>
      </c>
      <c r="B94" s="54"/>
      <c r="C94" s="54"/>
    </row>
    <row r="95" spans="1:3" ht="14" x14ac:dyDescent="0.2">
      <c r="A95" s="53">
        <v>91</v>
      </c>
      <c r="B95" s="54"/>
      <c r="C95" s="54"/>
    </row>
    <row r="96" spans="1:3" ht="14" x14ac:dyDescent="0.2">
      <c r="A96" s="53">
        <v>92</v>
      </c>
      <c r="B96" s="54"/>
      <c r="C96" s="54"/>
    </row>
    <row r="97" spans="1:3" ht="14" x14ac:dyDescent="0.2">
      <c r="A97" s="53">
        <v>93</v>
      </c>
      <c r="B97" s="54"/>
      <c r="C97" s="54"/>
    </row>
    <row r="98" spans="1:3" ht="14" x14ac:dyDescent="0.2">
      <c r="A98" s="53">
        <v>94</v>
      </c>
      <c r="B98" s="54"/>
      <c r="C98" s="54"/>
    </row>
    <row r="99" spans="1:3" ht="14" x14ac:dyDescent="0.2">
      <c r="A99" s="53">
        <v>95</v>
      </c>
      <c r="B99" s="54"/>
      <c r="C99" s="54"/>
    </row>
    <row r="100" spans="1:3" ht="14" x14ac:dyDescent="0.2">
      <c r="A100" s="53">
        <v>96</v>
      </c>
      <c r="B100" s="54"/>
      <c r="C100" s="54"/>
    </row>
    <row r="101" spans="1:3" ht="14" x14ac:dyDescent="0.2">
      <c r="A101" s="53">
        <v>97</v>
      </c>
      <c r="B101" s="54"/>
      <c r="C101" s="54"/>
    </row>
    <row r="102" spans="1:3" ht="14" x14ac:dyDescent="0.2">
      <c r="A102" s="53">
        <v>98</v>
      </c>
      <c r="B102" s="54"/>
      <c r="C102" s="54"/>
    </row>
    <row r="103" spans="1:3" ht="14" x14ac:dyDescent="0.2">
      <c r="A103" s="53">
        <v>99</v>
      </c>
      <c r="B103" s="54"/>
      <c r="C103" s="54"/>
    </row>
    <row r="104" spans="1:3" ht="14" x14ac:dyDescent="0.2">
      <c r="A104" s="53">
        <v>100</v>
      </c>
      <c r="B104" s="54"/>
      <c r="C104" s="54"/>
    </row>
  </sheetData>
  <mergeCells count="1">
    <mergeCell ref="A3:A4"/>
  </mergeCells>
  <phoneticPr fontId="31"/>
  <dataValidations count="1">
    <dataValidation type="list" allowBlank="1" showInputMessage="1" showErrorMessage="1" sqref="C5:C104" xr:uid="{00000000-0002-0000-0100-000000000000}">
      <formula1>"0.320, 0.325, 0.477, 0.493, 0.507, 0.517, 0.523, 0.525, 0.527, 0.532, 0.533, 0.553, 0.555, 0.561, 0.593, 0.616, 0.664, 0.666"</formula1>
    </dataValidation>
  </dataValidations>
  <pageMargins left="0.7" right="0.7" top="0.75" bottom="0.75" header="0.3" footer="0.3"/>
  <pageSetup paperSize="9" scale="68" orientation="portrait" r:id="rId1"/>
  <rowBreaks count="1" manualBreakCount="1">
    <brk id="5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0"/>
  <sheetViews>
    <sheetView showGridLines="0" view="pageBreakPreview" zoomScale="85" zoomScaleNormal="100" zoomScaleSheetLayoutView="85" workbookViewId="0"/>
  </sheetViews>
  <sheetFormatPr defaultColWidth="9" defaultRowHeight="14" x14ac:dyDescent="0.2"/>
  <cols>
    <col min="1" max="4" width="3.6328125" style="1" customWidth="1"/>
    <col min="5" max="5" width="57.7265625" style="1" customWidth="1"/>
    <col min="6" max="6" width="16.26953125" style="1" customWidth="1"/>
    <col min="7" max="8" width="14.7265625" style="1" customWidth="1"/>
    <col min="9" max="9" width="13.7265625" style="6" customWidth="1"/>
    <col min="10" max="16384" width="9" style="1"/>
  </cols>
  <sheetData>
    <row r="1" spans="1:11" ht="18" customHeight="1" x14ac:dyDescent="0.2">
      <c r="I1" s="15" t="str">
        <f>'PMS(input)'!K1</f>
        <v>JCM_ID_F_PMS_ver01.1</v>
      </c>
    </row>
    <row r="2" spans="1:11" ht="27.75" customHeight="1" x14ac:dyDescent="0.2">
      <c r="A2" s="95" t="s">
        <v>41</v>
      </c>
      <c r="B2" s="95"/>
      <c r="C2" s="95"/>
      <c r="D2" s="95"/>
      <c r="E2" s="95"/>
      <c r="F2" s="95"/>
      <c r="G2" s="95"/>
      <c r="H2" s="95"/>
      <c r="I2" s="95"/>
    </row>
    <row r="3" spans="1:11" ht="18" customHeight="1" x14ac:dyDescent="0.2">
      <c r="A3" s="96" t="s">
        <v>40</v>
      </c>
      <c r="B3" s="97"/>
      <c r="C3" s="97"/>
      <c r="D3" s="97"/>
      <c r="E3" s="97"/>
      <c r="F3" s="97"/>
      <c r="G3" s="97"/>
      <c r="H3" s="97"/>
      <c r="I3" s="97"/>
    </row>
    <row r="4" spans="1:11" ht="11.25" customHeight="1" x14ac:dyDescent="0.2"/>
    <row r="5" spans="1:11" ht="18.75" customHeight="1" x14ac:dyDescent="0.2">
      <c r="A5" s="36" t="s">
        <v>2</v>
      </c>
      <c r="B5" s="24"/>
      <c r="C5" s="24"/>
      <c r="D5" s="24"/>
      <c r="E5" s="25"/>
      <c r="F5" s="26" t="s">
        <v>6</v>
      </c>
      <c r="G5" s="26" t="s">
        <v>0</v>
      </c>
      <c r="H5" s="26" t="s">
        <v>1</v>
      </c>
      <c r="I5" s="26" t="s">
        <v>7</v>
      </c>
    </row>
    <row r="6" spans="1:11" ht="18.75" customHeight="1" x14ac:dyDescent="0.2">
      <c r="A6" s="37"/>
      <c r="B6" s="41" t="s">
        <v>47</v>
      </c>
      <c r="C6" s="27"/>
      <c r="D6" s="27"/>
      <c r="E6" s="41"/>
      <c r="F6" s="28" t="s">
        <v>64</v>
      </c>
      <c r="G6" s="55">
        <f>G12-G14</f>
        <v>0</v>
      </c>
      <c r="H6" s="42" t="s">
        <v>45</v>
      </c>
      <c r="I6" s="43" t="s">
        <v>46</v>
      </c>
    </row>
    <row r="7" spans="1:11" ht="18.75" customHeight="1" x14ac:dyDescent="0.2">
      <c r="A7" s="36" t="s">
        <v>3</v>
      </c>
      <c r="B7" s="24"/>
      <c r="C7" s="24"/>
      <c r="D7" s="24"/>
      <c r="E7" s="25"/>
      <c r="F7" s="25"/>
      <c r="G7" s="25"/>
      <c r="H7" s="25"/>
      <c r="I7" s="26"/>
      <c r="J7" s="14"/>
      <c r="K7" s="14"/>
    </row>
    <row r="8" spans="1:11" ht="18.75" customHeight="1" x14ac:dyDescent="0.2">
      <c r="A8" s="38"/>
      <c r="B8" s="56" t="s">
        <v>65</v>
      </c>
      <c r="C8" s="34"/>
      <c r="D8" s="34"/>
      <c r="E8" s="35"/>
      <c r="F8" s="29"/>
      <c r="G8" s="30"/>
      <c r="H8" s="30"/>
      <c r="I8" s="31"/>
    </row>
    <row r="9" spans="1:11" ht="18.75" customHeight="1" x14ac:dyDescent="0.2">
      <c r="A9" s="38"/>
      <c r="B9" s="82"/>
      <c r="C9" s="57" t="s">
        <v>66</v>
      </c>
      <c r="D9" s="57"/>
      <c r="E9" s="57"/>
      <c r="F9" s="32" t="s">
        <v>68</v>
      </c>
      <c r="G9" s="59"/>
      <c r="H9" s="33" t="s">
        <v>57</v>
      </c>
      <c r="I9" s="60" t="s">
        <v>70</v>
      </c>
    </row>
    <row r="10" spans="1:11" ht="18.75" customHeight="1" x14ac:dyDescent="0.2">
      <c r="A10" s="38"/>
      <c r="B10" s="82"/>
      <c r="C10" s="98" t="s">
        <v>67</v>
      </c>
      <c r="D10" s="98"/>
      <c r="E10" s="98"/>
      <c r="F10" s="58" t="s">
        <v>69</v>
      </c>
      <c r="G10" s="61">
        <v>0.53300000000000003</v>
      </c>
      <c r="H10" s="33" t="s">
        <v>57</v>
      </c>
      <c r="I10" s="60" t="s">
        <v>71</v>
      </c>
    </row>
    <row r="11" spans="1:11" ht="18.75" customHeight="1" x14ac:dyDescent="0.2">
      <c r="A11" s="36" t="s">
        <v>4</v>
      </c>
      <c r="B11" s="81"/>
      <c r="C11" s="24"/>
      <c r="D11" s="26"/>
      <c r="E11" s="26"/>
      <c r="F11" s="26"/>
      <c r="G11" s="25"/>
      <c r="H11" s="25"/>
      <c r="I11" s="26"/>
    </row>
    <row r="12" spans="1:11" ht="18.75" customHeight="1" x14ac:dyDescent="0.2">
      <c r="A12" s="38"/>
      <c r="B12" s="44" t="s">
        <v>48</v>
      </c>
      <c r="C12" s="27"/>
      <c r="D12" s="27"/>
      <c r="E12" s="41"/>
      <c r="F12" s="28" t="s">
        <v>64</v>
      </c>
      <c r="G12" s="55">
        <f>SUMPRODUCT('PMS(input_separate)'!B5:B104,'PMS(input_separate)'!C5:C104)</f>
        <v>0</v>
      </c>
      <c r="H12" s="28" t="s">
        <v>72</v>
      </c>
      <c r="I12" s="31" t="s">
        <v>73</v>
      </c>
    </row>
    <row r="13" spans="1:11" ht="18.75" customHeight="1" x14ac:dyDescent="0.2">
      <c r="A13" s="36" t="s">
        <v>5</v>
      </c>
      <c r="B13" s="24"/>
      <c r="C13" s="24"/>
      <c r="D13" s="24"/>
      <c r="E13" s="25"/>
      <c r="F13" s="26"/>
      <c r="G13" s="25"/>
      <c r="H13" s="25"/>
      <c r="I13" s="26"/>
    </row>
    <row r="14" spans="1:11" ht="18.75" customHeight="1" x14ac:dyDescent="0.2">
      <c r="A14" s="65"/>
      <c r="B14" s="66" t="s">
        <v>49</v>
      </c>
      <c r="C14" s="67"/>
      <c r="D14" s="67"/>
      <c r="E14" s="66"/>
      <c r="F14" s="68" t="s">
        <v>64</v>
      </c>
      <c r="G14" s="69">
        <v>0</v>
      </c>
      <c r="H14" s="69" t="s">
        <v>72</v>
      </c>
      <c r="I14" s="70" t="s">
        <v>74</v>
      </c>
    </row>
    <row r="15" spans="1:11" x14ac:dyDescent="0.2">
      <c r="A15" s="2"/>
      <c r="B15" s="2"/>
      <c r="C15" s="8"/>
      <c r="D15" s="2"/>
      <c r="E15" s="8"/>
      <c r="F15" s="10"/>
      <c r="G15" s="9"/>
      <c r="H15" s="9"/>
      <c r="I15" s="7"/>
    </row>
    <row r="16" spans="1:11" ht="21.75" customHeight="1" x14ac:dyDescent="0.2">
      <c r="E16" s="2" t="s">
        <v>8</v>
      </c>
      <c r="F16" s="4"/>
    </row>
    <row r="17" spans="5:8" ht="21.75" customHeight="1" x14ac:dyDescent="0.2">
      <c r="E17" s="62" t="s">
        <v>96</v>
      </c>
      <c r="F17" s="4"/>
    </row>
    <row r="18" spans="5:8" ht="37.5" customHeight="1" x14ac:dyDescent="0.2">
      <c r="E18" s="63" t="s">
        <v>75</v>
      </c>
      <c r="F18" s="64" t="s">
        <v>76</v>
      </c>
      <c r="G18" s="99" t="s">
        <v>108</v>
      </c>
      <c r="H18" s="99" t="s">
        <v>109</v>
      </c>
    </row>
    <row r="19" spans="5:8" ht="37.5" customHeight="1" x14ac:dyDescent="0.2">
      <c r="E19" s="78" t="s">
        <v>77</v>
      </c>
      <c r="F19" s="76" t="s">
        <v>68</v>
      </c>
      <c r="G19" s="76">
        <v>0.61599999999999999</v>
      </c>
      <c r="H19" s="76">
        <v>0.53300000000000003</v>
      </c>
    </row>
    <row r="20" spans="5:8" ht="37.5" customHeight="1" x14ac:dyDescent="0.2">
      <c r="E20" s="78" t="s">
        <v>97</v>
      </c>
      <c r="F20" s="76" t="s">
        <v>68</v>
      </c>
      <c r="G20" s="76">
        <v>0.47699999999999998</v>
      </c>
      <c r="H20" s="76">
        <v>0.47699999999999998</v>
      </c>
    </row>
    <row r="21" spans="5:8" ht="37.5" customHeight="1" x14ac:dyDescent="0.2">
      <c r="E21" s="78" t="s">
        <v>78</v>
      </c>
      <c r="F21" s="76" t="s">
        <v>68</v>
      </c>
      <c r="G21" s="76">
        <v>0.66400000000000003</v>
      </c>
      <c r="H21" s="76">
        <v>0.53300000000000003</v>
      </c>
    </row>
    <row r="22" spans="5:8" ht="37.5" customHeight="1" x14ac:dyDescent="0.2">
      <c r="E22" s="78" t="s">
        <v>79</v>
      </c>
      <c r="F22" s="76" t="s">
        <v>68</v>
      </c>
      <c r="G22" s="76">
        <v>0.55500000000000005</v>
      </c>
      <c r="H22" s="76">
        <v>0.53300000000000003</v>
      </c>
    </row>
    <row r="23" spans="5:8" s="6" customFormat="1" ht="37.5" customHeight="1" x14ac:dyDescent="0.2">
      <c r="E23" s="78" t="s">
        <v>80</v>
      </c>
      <c r="F23" s="76" t="s">
        <v>68</v>
      </c>
      <c r="G23" s="76">
        <v>0.55300000000000005</v>
      </c>
      <c r="H23" s="76">
        <v>0.53300000000000003</v>
      </c>
    </row>
    <row r="24" spans="5:8" s="6" customFormat="1" ht="37.5" customHeight="1" x14ac:dyDescent="0.2">
      <c r="E24" s="78" t="s">
        <v>81</v>
      </c>
      <c r="F24" s="76" t="s">
        <v>68</v>
      </c>
      <c r="G24" s="76">
        <v>0.53200000000000003</v>
      </c>
      <c r="H24" s="76">
        <v>0.53200000000000003</v>
      </c>
    </row>
    <row r="25" spans="5:8" ht="37.5" customHeight="1" x14ac:dyDescent="0.2">
      <c r="E25" s="78" t="s">
        <v>82</v>
      </c>
      <c r="F25" s="76" t="s">
        <v>68</v>
      </c>
      <c r="G25" s="76">
        <v>0.66600000000000004</v>
      </c>
      <c r="H25" s="76">
        <v>0.53300000000000003</v>
      </c>
    </row>
    <row r="26" spans="5:8" ht="37.5" customHeight="1" x14ac:dyDescent="0.2">
      <c r="E26" s="78" t="s">
        <v>83</v>
      </c>
      <c r="F26" s="76" t="s">
        <v>68</v>
      </c>
      <c r="G26" s="76">
        <v>0.52700000000000002</v>
      </c>
      <c r="H26" s="76">
        <v>0.52700000000000002</v>
      </c>
    </row>
    <row r="27" spans="5:8" ht="37.5" customHeight="1" x14ac:dyDescent="0.2">
      <c r="E27" s="78" t="s">
        <v>84</v>
      </c>
      <c r="F27" s="76" t="s">
        <v>68</v>
      </c>
      <c r="G27" s="76">
        <v>0.49299999999999999</v>
      </c>
      <c r="H27" s="76">
        <v>0.49299999999999999</v>
      </c>
    </row>
    <row r="28" spans="5:8" ht="37.5" customHeight="1" x14ac:dyDescent="0.2">
      <c r="E28" s="78" t="s">
        <v>85</v>
      </c>
      <c r="F28" s="76" t="s">
        <v>68</v>
      </c>
      <c r="G28" s="76">
        <v>0.32500000000000001</v>
      </c>
      <c r="H28" s="76">
        <v>0.32500000000000001</v>
      </c>
    </row>
    <row r="29" spans="5:8" ht="37.5" customHeight="1" x14ac:dyDescent="0.2">
      <c r="E29" s="78" t="s">
        <v>86</v>
      </c>
      <c r="F29" s="76" t="s">
        <v>68</v>
      </c>
      <c r="G29" s="76">
        <v>0.32</v>
      </c>
      <c r="H29" s="76">
        <v>0.32</v>
      </c>
    </row>
    <row r="30" spans="5:8" ht="37.5" customHeight="1" x14ac:dyDescent="0.2">
      <c r="E30" s="78" t="s">
        <v>87</v>
      </c>
      <c r="F30" s="76" t="s">
        <v>68</v>
      </c>
      <c r="G30" s="76">
        <v>0.59299999999999997</v>
      </c>
      <c r="H30" s="76">
        <v>0.53300000000000003</v>
      </c>
    </row>
    <row r="31" spans="5:8" ht="37.5" customHeight="1" x14ac:dyDescent="0.2">
      <c r="E31" s="78" t="s">
        <v>88</v>
      </c>
      <c r="F31" s="76" t="s">
        <v>68</v>
      </c>
      <c r="G31" s="76">
        <v>0.51700000000000002</v>
      </c>
      <c r="H31" s="76">
        <v>0.51700000000000002</v>
      </c>
    </row>
    <row r="32" spans="5:8" ht="37.5" customHeight="1" x14ac:dyDescent="0.2">
      <c r="E32" s="78" t="s">
        <v>89</v>
      </c>
      <c r="F32" s="76" t="s">
        <v>68</v>
      </c>
      <c r="G32" s="76">
        <v>0.56100000000000005</v>
      </c>
      <c r="H32" s="76">
        <v>0.53300000000000003</v>
      </c>
    </row>
    <row r="33" spans="5:8" ht="37.5" customHeight="1" x14ac:dyDescent="0.2">
      <c r="E33" s="78" t="s">
        <v>90</v>
      </c>
      <c r="F33" s="76" t="s">
        <v>68</v>
      </c>
      <c r="G33" s="76">
        <v>0.50700000000000001</v>
      </c>
      <c r="H33" s="76">
        <v>0.50700000000000001</v>
      </c>
    </row>
    <row r="34" spans="5:8" ht="37.5" customHeight="1" x14ac:dyDescent="0.2">
      <c r="E34" s="78" t="s">
        <v>91</v>
      </c>
      <c r="F34" s="76" t="s">
        <v>68</v>
      </c>
      <c r="G34" s="77">
        <v>0.53300000000000003</v>
      </c>
      <c r="H34" s="77">
        <v>0.53300000000000003</v>
      </c>
    </row>
    <row r="35" spans="5:8" ht="37.5" customHeight="1" x14ac:dyDescent="0.2">
      <c r="E35" s="78" t="s">
        <v>92</v>
      </c>
      <c r="F35" s="76" t="s">
        <v>68</v>
      </c>
      <c r="G35" s="77">
        <v>0.53200000000000003</v>
      </c>
      <c r="H35" s="77">
        <v>0.53200000000000003</v>
      </c>
    </row>
    <row r="36" spans="5:8" ht="37.5" customHeight="1" x14ac:dyDescent="0.2">
      <c r="E36" s="78" t="s">
        <v>93</v>
      </c>
      <c r="F36" s="76" t="s">
        <v>68</v>
      </c>
      <c r="G36" s="77">
        <v>0.52300000000000002</v>
      </c>
      <c r="H36" s="77">
        <v>0.52300000000000002</v>
      </c>
    </row>
    <row r="37" spans="5:8" ht="37.5" customHeight="1" x14ac:dyDescent="0.2">
      <c r="E37" s="78" t="s">
        <v>94</v>
      </c>
      <c r="F37" s="76" t="s">
        <v>68</v>
      </c>
      <c r="G37" s="76">
        <v>0.52500000000000002</v>
      </c>
      <c r="H37" s="76">
        <v>0.52500000000000002</v>
      </c>
    </row>
    <row r="39" spans="5:8" ht="16" x14ac:dyDescent="0.2">
      <c r="E39" s="62" t="s">
        <v>98</v>
      </c>
      <c r="F39" s="71"/>
      <c r="G39" s="72"/>
    </row>
    <row r="40" spans="5:8" ht="38.25" customHeight="1" x14ac:dyDescent="0.2">
      <c r="E40" s="73" t="s">
        <v>67</v>
      </c>
      <c r="F40" s="74" t="s">
        <v>95</v>
      </c>
      <c r="G40" s="75">
        <v>0.53300000000000003</v>
      </c>
    </row>
  </sheetData>
  <mergeCells count="3">
    <mergeCell ref="A2:I2"/>
    <mergeCell ref="A3:I3"/>
    <mergeCell ref="C10:E10"/>
  </mergeCells>
  <phoneticPr fontId="2"/>
  <pageMargins left="0.70866141732283472" right="0.70866141732283472" top="0.74803149606299213" bottom="0.74803149606299213" header="0.31496062992125984" footer="0.31496062992125984"/>
  <pageSetup paperSize="9" scale="62"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PMS(input)</vt:lpstr>
      <vt:lpstr>PMS(input_separate)</vt:lpstr>
      <vt:lpstr>PMS(calc_process)</vt:lpstr>
      <vt:lpstr>'PMS(calc_process)'!Print_Area</vt:lpstr>
      <vt:lpstr>'PMS(input)'!Print_Area</vt:lpstr>
      <vt:lpstr>'PMS(input_separate)'!Print_Area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2018-09-07T05:13:32Z</dcterms:created>
  <dcterms:modified xsi:type="dcterms:W3CDTF">2019-03-20T03:46:41Z</dcterms:modified>
</cp:coreProperties>
</file>