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210" yWindow="195" windowWidth="15480" windowHeight="10065" tabRatio="587"/>
  </bookViews>
  <sheets>
    <sheet name="PMS(input)" sheetId="30" r:id="rId1"/>
    <sheet name="PMS(calc_process)" sheetId="31" r:id="rId2"/>
  </sheets>
  <externalReferences>
    <externalReference r:id="rId3"/>
  </externalReferences>
  <definedNames>
    <definedName name="a">#REF!</definedName>
    <definedName name="aa">#REF!</definedName>
    <definedName name="b">#REF!</definedName>
    <definedName name="_xlnm.Print_Area" localSheetId="1">'PMS(calc_process)'!$A$1:$I$32</definedName>
    <definedName name="_xlnm.Print_Area" localSheetId="0">'PMS(input)'!$A$1:$K$26</definedName>
    <definedName name="v">'PMS(calc_process)'!#REF!</definedName>
    <definedName name="w">'[1]1-1_Exist_default_input'!#REF!</definedName>
    <definedName name="x">#REF!</definedName>
    <definedName name="z">#REF!</definedName>
    <definedName name="化石燃料種別1">'PMS(calc_process)'!#REF!</definedName>
    <definedName name="化石燃料種別2">#REF!</definedName>
    <definedName name="化石燃料種別3">#REF!</definedName>
    <definedName name="係数種別1">'PMS(calc_process)'!#REF!</definedName>
    <definedName name="係数種別2">#REF!</definedName>
    <definedName name="係数種別3">#REF!</definedName>
    <definedName name="種別">'[1]1-2_Exist_default_result'!$C$22:$C$23</definedName>
    <definedName name="種類">'[1]1-1_Exist_default_input'!#REF!</definedName>
    <definedName name="植物種別1">'PMS(calc_process)'!#REF!</definedName>
    <definedName name="植物種別3">#REF!</definedName>
  </definedNames>
  <calcPr calcId="125725"/>
</workbook>
</file>

<file path=xl/calcChain.xml><?xml version="1.0" encoding="utf-8"?>
<calcChain xmlns="http://schemas.openxmlformats.org/spreadsheetml/2006/main">
  <c r="G23" i="31"/>
  <c r="G13"/>
  <c r="G14"/>
  <c r="G17"/>
  <c r="G16"/>
  <c r="G24"/>
  <c r="G9"/>
  <c r="G8"/>
  <c r="G19"/>
  <c r="G15"/>
  <c r="G18" l="1"/>
  <c r="G11" s="1"/>
  <c r="G6" s="1"/>
  <c r="G21"/>
  <c r="I1" l="1"/>
  <c r="B21" i="30" l="1"/>
</calcChain>
</file>

<file path=xl/sharedStrings.xml><?xml version="1.0" encoding="utf-8"?>
<sst xmlns="http://schemas.openxmlformats.org/spreadsheetml/2006/main" count="147" uniqueCount="104">
  <si>
    <t>Units</t>
    <phoneticPr fontId="2"/>
  </si>
  <si>
    <t>Parameter</t>
  </si>
  <si>
    <t>-</t>
    <phoneticPr fontId="2"/>
  </si>
  <si>
    <t xml:space="preserve">Joint Crediting Mechanism Proposed Methodology Spreadsheet Form (input sheet) [Attachment to Proposed Methodology Form]  </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</si>
  <si>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</si>
  <si>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</si>
  <si>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</si>
  <si>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</si>
  <si>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</si>
  <si>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</si>
  <si>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</si>
  <si>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</si>
  <si>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</si>
  <si>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</si>
  <si>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</si>
  <si>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</si>
  <si>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</si>
  <si>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</si>
  <si>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Monitoring option</t>
    <phoneticPr fontId="2"/>
  </si>
  <si>
    <t>Source of data</t>
    <phoneticPr fontId="2"/>
  </si>
  <si>
    <t>Measurement methods and procedures</t>
    <phoneticPr fontId="2"/>
  </si>
  <si>
    <t>Monitoring frequency</t>
    <phoneticPr fontId="2"/>
  </si>
  <si>
    <t>Other comments</t>
    <phoneticPr fontId="2"/>
  </si>
  <si>
    <t>Every month</t>
    <phoneticPr fontId="2"/>
  </si>
  <si>
    <t>tCO2/MWh</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</si>
  <si>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</si>
  <si>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</si>
  <si>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</si>
  <si>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</si>
  <si>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</si>
  <si>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</si>
  <si>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COP of reference chiller under the standard temperature conditions</t>
    <phoneticPr fontId="2"/>
  </si>
  <si>
    <t>MWh/p</t>
    <phoneticPr fontId="2"/>
  </si>
  <si>
    <t>Cooling water temperature, output</t>
    <phoneticPr fontId="2"/>
  </si>
  <si>
    <t xml:space="preserve">[Attachment to Proposed Methodology Form]  </t>
    <phoneticPr fontId="2"/>
  </si>
  <si>
    <t>1. Calculations for emission reductions</t>
    <phoneticPr fontId="2"/>
  </si>
  <si>
    <t>Fuel type</t>
    <phoneticPr fontId="2"/>
  </si>
  <si>
    <t>Value</t>
    <phoneticPr fontId="2"/>
  </si>
  <si>
    <t>Units</t>
    <phoneticPr fontId="2"/>
  </si>
  <si>
    <t>Emission reductions during the period p</t>
    <phoneticPr fontId="2"/>
  </si>
  <si>
    <t>ERp</t>
    <phoneticPr fontId="2"/>
  </si>
  <si>
    <t>2. Selected default values, etc.</t>
    <phoneticPr fontId="2"/>
  </si>
  <si>
    <t>Electricity</t>
    <phoneticPr fontId="2"/>
  </si>
  <si>
    <t>-</t>
    <phoneticPr fontId="2"/>
  </si>
  <si>
    <t>3. Calculations for reference emissions</t>
    <phoneticPr fontId="2"/>
  </si>
  <si>
    <t>Reference emissions during the period p</t>
    <phoneticPr fontId="2"/>
  </si>
  <si>
    <t>Reference emissions</t>
    <phoneticPr fontId="2"/>
  </si>
  <si>
    <t>MWh/p</t>
    <phoneticPr fontId="2"/>
  </si>
  <si>
    <t>°C</t>
    <phoneticPr fontId="2"/>
  </si>
  <si>
    <t>Chilled water temperature, output</t>
    <phoneticPr fontId="2"/>
  </si>
  <si>
    <t>4. Calculations of the project emissions</t>
    <phoneticPr fontId="2"/>
  </si>
  <si>
    <t>Project emissions during the period p</t>
    <phoneticPr fontId="2"/>
  </si>
  <si>
    <t>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</si>
  <si>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</si>
  <si>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</si>
  <si>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COP</t>
    </r>
    <r>
      <rPr>
        <vertAlign val="subscript"/>
        <sz val="11"/>
        <color indexed="8"/>
        <rFont val="Arial"/>
        <family val="2"/>
      </rPr>
      <t>RE_default</t>
    </r>
    <phoneticPr fontId="2"/>
  </si>
  <si>
    <r>
      <t>RE</t>
    </r>
    <r>
      <rPr>
        <vertAlign val="subscript"/>
        <sz val="11"/>
        <color indexed="8"/>
        <rFont val="Arial"/>
        <family val="2"/>
      </rPr>
      <t>p</t>
    </r>
    <phoneticPr fontId="2"/>
  </si>
  <si>
    <r>
      <t>T</t>
    </r>
    <r>
      <rPr>
        <vertAlign val="subscript"/>
        <sz val="11"/>
        <color indexed="8"/>
        <rFont val="Arial"/>
        <family val="2"/>
      </rPr>
      <t>cooling-out</t>
    </r>
    <phoneticPr fontId="2"/>
  </si>
  <si>
    <r>
      <t>PE</t>
    </r>
    <r>
      <rPr>
        <vertAlign val="subscript"/>
        <sz val="11"/>
        <color indexed="8"/>
        <rFont val="Arial"/>
        <family val="2"/>
      </rPr>
      <t>p</t>
    </r>
    <phoneticPr fontId="2"/>
  </si>
  <si>
    <r>
      <t xml:space="preserve">Table 1: Parameters to be monitored </t>
    </r>
    <r>
      <rPr>
        <b/>
        <i/>
        <sz val="11"/>
        <color indexed="8"/>
        <rFont val="Arial"/>
        <family val="2"/>
      </rPr>
      <t>ex post</t>
    </r>
    <phoneticPr fontId="2"/>
  </si>
  <si>
    <t>Option C</t>
    <phoneticPr fontId="2"/>
  </si>
  <si>
    <r>
      <t xml:space="preserve">Table 2: Project-specific parameters to be fixed </t>
    </r>
    <r>
      <rPr>
        <b/>
        <i/>
        <sz val="11"/>
        <color indexed="8"/>
        <rFont val="Arial"/>
        <family val="2"/>
      </rPr>
      <t>ex ante</t>
    </r>
    <phoneticPr fontId="2"/>
  </si>
  <si>
    <r>
      <t>COP</t>
    </r>
    <r>
      <rPr>
        <vertAlign val="subscript"/>
        <sz val="11"/>
        <rFont val="Arial"/>
        <family val="2"/>
      </rPr>
      <t>RE_default</t>
    </r>
    <phoneticPr fontId="2"/>
  </si>
  <si>
    <r>
      <t>T</t>
    </r>
    <r>
      <rPr>
        <vertAlign val="subscript"/>
        <sz val="11"/>
        <rFont val="Arial"/>
        <family val="2"/>
      </rPr>
      <t>cooling-out</t>
    </r>
    <phoneticPr fontId="2"/>
  </si>
  <si>
    <r>
      <t>T</t>
    </r>
    <r>
      <rPr>
        <vertAlign val="subscript"/>
        <sz val="11"/>
        <rFont val="Arial"/>
        <family val="2"/>
      </rPr>
      <t>chilled-out</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</si>
  <si>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</si>
  <si>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</si>
  <si>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Joint Crediting Mechanism Proposed Methodology Spreadsheet Form (input sheet)</t>
    <phoneticPr fontId="2"/>
  </si>
  <si>
    <r>
      <t>EC</t>
    </r>
    <r>
      <rPr>
        <vertAlign val="subscript"/>
        <sz val="11"/>
        <rFont val="Arial"/>
        <family val="2"/>
      </rPr>
      <t>PJ,i,p</t>
    </r>
    <phoneticPr fontId="2"/>
  </si>
  <si>
    <t>Power consumption of project chiller i</t>
    <phoneticPr fontId="2"/>
  </si>
  <si>
    <r>
      <t>COP</t>
    </r>
    <r>
      <rPr>
        <vertAlign val="subscript"/>
        <sz val="11"/>
        <rFont val="Arial"/>
        <family val="2"/>
      </rPr>
      <t>RE,i</t>
    </r>
    <phoneticPr fontId="2"/>
  </si>
  <si>
    <r>
      <t>COP</t>
    </r>
    <r>
      <rPr>
        <vertAlign val="subscript"/>
        <sz val="11"/>
        <rFont val="Arial"/>
        <family val="2"/>
      </rPr>
      <t>PJ,i</t>
    </r>
    <phoneticPr fontId="2"/>
  </si>
  <si>
    <r>
      <t>COP</t>
    </r>
    <r>
      <rPr>
        <vertAlign val="subscript"/>
        <sz val="11"/>
        <color indexed="8"/>
        <rFont val="Arial"/>
        <family val="2"/>
      </rPr>
      <t>RE_default</t>
    </r>
    <r>
      <rPr>
        <sz val="11"/>
        <color indexed="8"/>
        <rFont val="Arial"/>
        <family val="2"/>
      </rPr>
      <t xml:space="preserve"> (x&lt;300USRt)</t>
    </r>
    <phoneticPr fontId="2"/>
  </si>
  <si>
    <r>
      <t>COP</t>
    </r>
    <r>
      <rPr>
        <vertAlign val="subscript"/>
        <sz val="11"/>
        <color indexed="8"/>
        <rFont val="Arial"/>
        <family val="2"/>
      </rPr>
      <t>RE_default</t>
    </r>
    <r>
      <rPr>
        <sz val="11"/>
        <color indexed="8"/>
        <rFont val="Arial"/>
        <family val="2"/>
      </rPr>
      <t xml:space="preserve"> (300</t>
    </r>
    <r>
      <rPr>
        <sz val="11"/>
        <color indexed="8"/>
        <rFont val="ＭＳ Ｐゴシック"/>
        <family val="3"/>
        <charset val="128"/>
      </rPr>
      <t>≦</t>
    </r>
    <r>
      <rPr>
        <sz val="11"/>
        <color indexed="8"/>
        <rFont val="Arial"/>
        <family val="2"/>
      </rPr>
      <t>x&lt;450USRt)</t>
    </r>
    <phoneticPr fontId="2"/>
  </si>
  <si>
    <r>
      <t>COP</t>
    </r>
    <r>
      <rPr>
        <vertAlign val="subscript"/>
        <sz val="11"/>
        <color indexed="8"/>
        <rFont val="Arial"/>
        <family val="2"/>
      </rPr>
      <t>RE_default</t>
    </r>
    <r>
      <rPr>
        <sz val="11"/>
        <color indexed="8"/>
        <rFont val="Arial"/>
        <family val="2"/>
      </rPr>
      <t xml:space="preserve"> (450</t>
    </r>
    <r>
      <rPr>
        <sz val="11"/>
        <color indexed="8"/>
        <rFont val="ＭＳ Ｐゴシック"/>
        <family val="3"/>
        <charset val="128"/>
      </rPr>
      <t>≦</t>
    </r>
    <r>
      <rPr>
        <sz val="11"/>
        <color indexed="8"/>
        <rFont val="Arial"/>
        <family val="2"/>
      </rPr>
      <t>x&lt;500USRt)</t>
    </r>
    <phoneticPr fontId="2"/>
  </si>
  <si>
    <r>
      <t>COP</t>
    </r>
    <r>
      <rPr>
        <vertAlign val="subscript"/>
        <sz val="11"/>
        <color indexed="8"/>
        <rFont val="Arial"/>
        <family val="2"/>
      </rPr>
      <t>RE_default</t>
    </r>
    <r>
      <rPr>
        <sz val="11"/>
        <color indexed="8"/>
        <rFont val="Arial"/>
        <family val="2"/>
      </rPr>
      <t xml:space="preserve"> (500</t>
    </r>
    <r>
      <rPr>
        <sz val="11"/>
        <color indexed="8"/>
        <rFont val="ＭＳ Ｐゴシック"/>
        <family val="3"/>
        <charset val="128"/>
      </rPr>
      <t>≦</t>
    </r>
    <r>
      <rPr>
        <sz val="11"/>
        <color indexed="8"/>
        <rFont val="Arial"/>
        <family val="2"/>
      </rPr>
      <t>x&lt;700USRt)</t>
    </r>
    <phoneticPr fontId="2"/>
  </si>
  <si>
    <r>
      <t>COP</t>
    </r>
    <r>
      <rPr>
        <vertAlign val="subscript"/>
        <sz val="11"/>
        <color indexed="8"/>
        <rFont val="Arial"/>
        <family val="2"/>
      </rPr>
      <t>RE_default</t>
    </r>
    <r>
      <rPr>
        <sz val="11"/>
        <color indexed="8"/>
        <rFont val="Arial"/>
        <family val="2"/>
      </rPr>
      <t xml:space="preserve"> (700</t>
    </r>
    <r>
      <rPr>
        <sz val="11"/>
        <color indexed="8"/>
        <rFont val="ＭＳ Ｐゴシック"/>
        <family val="3"/>
        <charset val="128"/>
      </rPr>
      <t>≦</t>
    </r>
    <r>
      <rPr>
        <sz val="11"/>
        <color indexed="8"/>
        <rFont val="Arial"/>
        <family val="2"/>
      </rPr>
      <t>x&lt;1250USRt)</t>
    </r>
    <phoneticPr fontId="2"/>
  </si>
  <si>
    <r>
      <t>COP</t>
    </r>
    <r>
      <rPr>
        <vertAlign val="subscript"/>
        <sz val="11"/>
        <color indexed="8"/>
        <rFont val="Arial"/>
        <family val="2"/>
      </rPr>
      <t>RE,i</t>
    </r>
    <phoneticPr fontId="2"/>
  </si>
  <si>
    <r>
      <t>COP</t>
    </r>
    <r>
      <rPr>
        <vertAlign val="subscript"/>
        <sz val="11"/>
        <color indexed="8"/>
        <rFont val="Arial"/>
        <family val="2"/>
      </rPr>
      <t>PJ,i</t>
    </r>
    <phoneticPr fontId="2"/>
  </si>
  <si>
    <r>
      <t>EC</t>
    </r>
    <r>
      <rPr>
        <vertAlign val="subscript"/>
        <sz val="11"/>
        <color indexed="8"/>
        <rFont val="Arial"/>
        <family val="2"/>
      </rPr>
      <t>PJ,i,p</t>
    </r>
    <phoneticPr fontId="2"/>
  </si>
  <si>
    <r>
      <t>Calculated with the following equation;
COP</t>
    </r>
    <r>
      <rPr>
        <vertAlign val="subscript"/>
        <sz val="11"/>
        <rFont val="Arial"/>
        <family val="2"/>
      </rPr>
      <t>RE,i</t>
    </r>
    <r>
      <rPr>
        <sz val="11"/>
        <rFont val="Arial"/>
        <family val="2"/>
      </rPr>
      <t>= COP</t>
    </r>
    <r>
      <rPr>
        <vertAlign val="subscript"/>
        <sz val="11"/>
        <rFont val="Arial"/>
        <family val="2"/>
      </rPr>
      <t>RE_default</t>
    </r>
    <r>
      <rPr>
        <sz val="11"/>
        <rFont val="Arial"/>
        <family val="2"/>
      </rPr>
      <t xml:space="preserve">  x 33.0 / ( T</t>
    </r>
    <r>
      <rPr>
        <vertAlign val="subscript"/>
        <sz val="11"/>
        <rFont val="Arial"/>
        <family val="2"/>
      </rPr>
      <t>cooling-out</t>
    </r>
    <r>
      <rPr>
        <sz val="11"/>
        <rFont val="Arial"/>
        <family val="2"/>
      </rPr>
      <t xml:space="preserve"> – T</t>
    </r>
    <r>
      <rPr>
        <vertAlign val="subscript"/>
        <sz val="11"/>
        <rFont val="Arial"/>
        <family val="2"/>
      </rPr>
      <t>chilled-out</t>
    </r>
    <r>
      <rPr>
        <sz val="11"/>
        <rFont val="Arial"/>
        <family val="2"/>
      </rPr>
      <t xml:space="preserve"> + 3.0)</t>
    </r>
    <phoneticPr fontId="2"/>
  </si>
  <si>
    <t>COP value of reference chiller i</t>
    <phoneticPr fontId="2"/>
  </si>
  <si>
    <t>COP value of project chiller i</t>
    <phoneticPr fontId="2"/>
  </si>
  <si>
    <t>Power consumption of project chiller i</t>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</si>
  <si>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</si>
  <si>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Specifications of project chiller i prepared for the quotation or factory acceptance test data by manufacturer in accordance with the project conditions</t>
    <phoneticPr fontId="2"/>
  </si>
  <si>
    <t>COP of project chiller i</t>
    <phoneticPr fontId="2"/>
  </si>
  <si>
    <t>COP of reference chiller under the standard temperature conditions</t>
    <phoneticPr fontId="2"/>
  </si>
  <si>
    <t>COP of reference chiller under the standard temperature conditions</t>
    <phoneticPr fontId="2"/>
  </si>
  <si>
    <r>
      <t>CO</t>
    </r>
    <r>
      <rPr>
        <vertAlign val="subscript"/>
        <sz val="11"/>
        <rFont val="Arial"/>
        <family val="2"/>
      </rPr>
      <t>2</t>
    </r>
    <r>
      <rPr>
        <sz val="11"/>
        <rFont val="Arial"/>
        <family val="2"/>
      </rPr>
      <t xml:space="preserve"> emission factor for an Indonesian regional grid system</t>
    </r>
    <phoneticPr fontId="2"/>
  </si>
  <si>
    <r>
      <t>tCO</t>
    </r>
    <r>
      <rPr>
        <vertAlign val="subscript"/>
        <sz val="11"/>
        <rFont val="Arial"/>
        <family val="2"/>
      </rPr>
      <t>2</t>
    </r>
    <r>
      <rPr>
        <sz val="11"/>
        <rFont val="Arial"/>
        <family val="2"/>
      </rPr>
      <t>/MWh</t>
    </r>
    <phoneticPr fontId="2"/>
  </si>
  <si>
    <r>
      <t>EF</t>
    </r>
    <r>
      <rPr>
        <vertAlign val="subscript"/>
        <sz val="11"/>
        <rFont val="Arial"/>
        <family val="2"/>
      </rPr>
      <t>grid</t>
    </r>
    <phoneticPr fontId="2"/>
  </si>
  <si>
    <r>
      <t>CO</t>
    </r>
    <r>
      <rPr>
        <vertAlign val="subscript"/>
        <sz val="11"/>
        <rFont val="Arial"/>
        <family val="2"/>
      </rPr>
      <t>2</t>
    </r>
    <r>
      <rPr>
        <sz val="11"/>
        <rFont val="Arial"/>
        <family val="2"/>
      </rPr>
      <t xml:space="preserve"> emission factor for an Indonesian regional grid system, from which electricity is displaced due to the project during a given time period</t>
    </r>
    <phoneticPr fontId="2"/>
  </si>
  <si>
    <r>
      <t>tCO</t>
    </r>
    <r>
      <rPr>
        <vertAlign val="subscript"/>
        <sz val="11"/>
        <color indexed="8"/>
        <rFont val="Arial"/>
        <family val="2"/>
      </rPr>
      <t>2</t>
    </r>
    <r>
      <rPr>
        <sz val="11"/>
        <color indexed="8"/>
        <rFont val="Arial"/>
        <family val="2"/>
      </rPr>
      <t>/p</t>
    </r>
    <phoneticPr fontId="2"/>
  </si>
  <si>
    <r>
      <t>EC</t>
    </r>
    <r>
      <rPr>
        <vertAlign val="subscript"/>
        <sz val="11"/>
        <color indexed="8"/>
        <rFont val="Arial"/>
        <family val="2"/>
      </rPr>
      <t>PJ,i,p</t>
    </r>
    <phoneticPr fontId="2"/>
  </si>
  <si>
    <r>
      <t>T</t>
    </r>
    <r>
      <rPr>
        <vertAlign val="subscript"/>
        <sz val="11"/>
        <color indexed="8"/>
        <rFont val="Arial"/>
        <family val="2"/>
      </rPr>
      <t>chilled-out</t>
    </r>
    <phoneticPr fontId="2"/>
  </si>
  <si>
    <t>Cooling water temperature, output</t>
    <phoneticPr fontId="2"/>
  </si>
  <si>
    <t>Chilled water temperature, output</t>
    <phoneticPr fontId="2"/>
  </si>
  <si>
    <t>JCM_ID_F_PMS_ver01.0</t>
    <phoneticPr fontId="2"/>
  </si>
  <si>
    <r>
      <rPr>
        <sz val="11"/>
        <rFont val="ＭＳ Ｐゴシック"/>
        <family val="3"/>
        <charset val="128"/>
      </rPr>
      <t>℃</t>
    </r>
    <phoneticPr fontId="2"/>
  </si>
  <si>
    <t>Monitored data</t>
    <phoneticPr fontId="2"/>
  </si>
  <si>
    <r>
      <t>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electrical power consumption.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</si>
  <si>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t>Default values set in the calculation process sheet of this methodology spreadsheet</t>
    <phoneticPr fontId="2"/>
  </si>
  <si>
    <t>Specifications of project chiller i prepared for the quotation or factory acceptance test data by manufacturer in line with the project conditions</t>
    <phoneticPr fontId="2"/>
  </si>
</sst>
</file>

<file path=xl/styles.xml><?xml version="1.0" encoding="utf-8"?>
<styleSheet xmlns="http://schemas.openxmlformats.org/spreadsheetml/2006/main">
  <numFmts count="2">
    <numFmt numFmtId="176" formatCode="#,##0.000;[Red]\-#,##0.000"/>
    <numFmt numFmtId="177" formatCode="0.00_ "/>
  </numFmts>
  <fonts count="16">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b/>
      <sz val="11"/>
      <color indexed="8"/>
      <name val="Arial"/>
      <family val="2"/>
    </font>
    <font>
      <b/>
      <i/>
      <sz val="11"/>
      <color indexed="8"/>
      <name val="Arial"/>
      <family val="2"/>
    </font>
    <font>
      <vertAlign val="subscript"/>
      <sz val="11"/>
      <name val="Arial"/>
      <family val="2"/>
    </font>
    <font>
      <sz val="11"/>
      <color indexed="10"/>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rgb="FFFF0000"/>
      <name val="Arial"/>
      <family val="2"/>
    </font>
  </fonts>
  <fills count="10">
    <fill>
      <patternFill patternType="none"/>
    </fill>
    <fill>
      <patternFill patternType="gray125"/>
    </fill>
    <fill>
      <patternFill patternType="solid">
        <fgColor indexed="56"/>
        <bgColor indexed="64"/>
      </patternFill>
    </fill>
    <fill>
      <patternFill patternType="solid">
        <fgColor indexed="45"/>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
      <patternFill patternType="solid">
        <fgColor theme="9" tint="0.59999389629810485"/>
        <bgColor indexed="65"/>
      </patternFill>
    </fill>
    <fill>
      <patternFill patternType="solid">
        <fgColor theme="8" tint="0.39994506668294322"/>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medium">
        <color indexed="64"/>
      </bottom>
      <diagonal/>
    </border>
    <border>
      <left style="thin">
        <color indexed="23"/>
      </left>
      <right style="thin">
        <color indexed="23"/>
      </right>
      <top/>
      <bottom style="medium">
        <color indexed="64"/>
      </bottom>
      <diagonal/>
    </border>
    <border>
      <left style="thin">
        <color indexed="23"/>
      </left>
      <right/>
      <top style="thin">
        <color indexed="23"/>
      </top>
      <bottom style="medium">
        <color indexed="64"/>
      </bottom>
      <diagonal/>
    </border>
    <border>
      <left/>
      <right style="thin">
        <color indexed="23"/>
      </right>
      <top style="thin">
        <color indexed="23"/>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style="medium">
        <color indexed="64"/>
      </right>
      <top style="thin">
        <color indexed="23"/>
      </top>
      <bottom style="medium">
        <color indexed="64"/>
      </bottom>
      <diagonal/>
    </border>
    <border>
      <left style="thin">
        <color indexed="64"/>
      </left>
      <right/>
      <top style="thin">
        <color theme="0" tint="-0.499984740745262"/>
      </top>
      <bottom style="thin">
        <color theme="0" tint="-0.499984740745262"/>
      </bottom>
      <diagonal/>
    </border>
  </borders>
  <cellStyleXfs count="3">
    <xf numFmtId="0" fontId="0" fillId="0" borderId="0">
      <alignment vertical="center"/>
    </xf>
    <xf numFmtId="0" fontId="7" fillId="8" borderId="0" applyNumberFormat="0" applyBorder="0" applyAlignment="0" applyProtection="0">
      <alignment vertical="center"/>
    </xf>
    <xf numFmtId="38" fontId="1" fillId="0" borderId="0" applyFont="0" applyFill="0" applyBorder="0" applyAlignment="0" applyProtection="0">
      <alignment vertical="center"/>
    </xf>
  </cellStyleXfs>
  <cellXfs count="125">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3" fillId="0" borderId="0" xfId="0" applyFont="1" applyFill="1" applyBorder="1" applyAlignment="1">
      <alignment horizontal="center" vertical="center"/>
    </xf>
    <xf numFmtId="0" fontId="3" fillId="3" borderId="2" xfId="0" applyFont="1" applyFill="1" applyBorder="1" applyAlignment="1">
      <alignment horizontal="center" vertical="center"/>
    </xf>
    <xf numFmtId="0" fontId="5" fillId="2" borderId="0" xfId="0" applyFont="1" applyFill="1" applyBorder="1">
      <alignment vertical="center"/>
    </xf>
    <xf numFmtId="0" fontId="5" fillId="2"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3" fillId="5" borderId="3" xfId="0" applyFont="1" applyFill="1" applyBorder="1">
      <alignment vertical="center"/>
    </xf>
    <xf numFmtId="0" fontId="3" fillId="5" borderId="5" xfId="0" applyFont="1" applyFill="1" applyBorder="1">
      <alignment vertical="center"/>
    </xf>
    <xf numFmtId="0" fontId="3" fillId="2" borderId="1" xfId="0" applyFont="1" applyFill="1" applyBorder="1">
      <alignment vertical="center"/>
    </xf>
    <xf numFmtId="0" fontId="5" fillId="2" borderId="5" xfId="0" applyFont="1" applyFill="1" applyBorder="1">
      <alignment vertical="center"/>
    </xf>
    <xf numFmtId="0" fontId="5" fillId="2" borderId="3" xfId="0" applyFont="1" applyFill="1" applyBorder="1">
      <alignment vertical="center"/>
    </xf>
    <xf numFmtId="0" fontId="3" fillId="5" borderId="1" xfId="0" applyFont="1" applyFill="1" applyBorder="1">
      <alignment vertical="center"/>
    </xf>
    <xf numFmtId="0" fontId="3" fillId="5" borderId="7" xfId="0" applyFont="1" applyFill="1" applyBorder="1" applyAlignment="1">
      <alignment vertical="center"/>
    </xf>
    <xf numFmtId="0" fontId="3" fillId="5" borderId="1" xfId="0" applyFont="1" applyFill="1" applyBorder="1" applyAlignment="1">
      <alignment vertical="center"/>
    </xf>
    <xf numFmtId="0" fontId="3" fillId="5" borderId="9" xfId="0" applyFont="1" applyFill="1" applyBorder="1">
      <alignment vertical="center"/>
    </xf>
    <xf numFmtId="0" fontId="3" fillId="0" borderId="3" xfId="0" applyFont="1" applyFill="1" applyBorder="1">
      <alignment vertical="center"/>
    </xf>
    <xf numFmtId="0" fontId="3" fillId="0" borderId="1" xfId="0" applyFont="1" applyFill="1" applyBorder="1">
      <alignment vertical="center"/>
    </xf>
    <xf numFmtId="0" fontId="5" fillId="2" borderId="10" xfId="0" applyFont="1" applyFill="1" applyBorder="1">
      <alignmen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shrinkToFit="1"/>
    </xf>
    <xf numFmtId="0" fontId="3" fillId="2" borderId="13" xfId="0" applyFont="1" applyFill="1" applyBorder="1">
      <alignment vertical="center"/>
    </xf>
    <xf numFmtId="0" fontId="3" fillId="0" borderId="14" xfId="0" applyFont="1" applyFill="1" applyBorder="1" applyAlignment="1">
      <alignment horizontal="center" vertical="center"/>
    </xf>
    <xf numFmtId="0" fontId="5" fillId="2" borderId="15" xfId="0" applyFont="1" applyFill="1" applyBorder="1">
      <alignment vertical="center"/>
    </xf>
    <xf numFmtId="0" fontId="5" fillId="2" borderId="14" xfId="0" applyFont="1" applyFill="1" applyBorder="1" applyAlignment="1">
      <alignment horizontal="center" vertical="center"/>
    </xf>
    <xf numFmtId="0" fontId="3" fillId="0" borderId="14" xfId="0" applyFont="1" applyBorder="1" applyAlignment="1">
      <alignment horizontal="center" vertical="center"/>
    </xf>
    <xf numFmtId="0" fontId="3" fillId="2" borderId="15" xfId="0" applyFont="1" applyFill="1" applyBorder="1">
      <alignment vertical="center"/>
    </xf>
    <xf numFmtId="0" fontId="5" fillId="2" borderId="16" xfId="0" applyFont="1" applyFill="1" applyBorder="1" applyAlignment="1">
      <alignment horizontal="center" vertical="center"/>
    </xf>
    <xf numFmtId="0" fontId="3" fillId="2" borderId="17" xfId="0" applyFont="1" applyFill="1" applyBorder="1">
      <alignment vertical="center"/>
    </xf>
    <xf numFmtId="0" fontId="6" fillId="0" borderId="0" xfId="0" applyFont="1" applyFill="1" applyBorder="1">
      <alignment vertical="center"/>
    </xf>
    <xf numFmtId="0" fontId="3" fillId="5" borderId="18" xfId="0" applyFont="1" applyFill="1" applyBorder="1">
      <alignment vertical="center"/>
    </xf>
    <xf numFmtId="0" fontId="3" fillId="6" borderId="19" xfId="0" applyFont="1" applyFill="1" applyBorder="1">
      <alignment vertical="center"/>
    </xf>
    <xf numFmtId="0" fontId="3" fillId="6" borderId="5" xfId="0" applyFont="1" applyFill="1" applyBorder="1">
      <alignment vertical="center"/>
    </xf>
    <xf numFmtId="0" fontId="3" fillId="0" borderId="4" xfId="0" applyFont="1" applyBorder="1" applyAlignment="1">
      <alignment horizontal="center" vertical="center"/>
    </xf>
    <xf numFmtId="0" fontId="6" fillId="0" borderId="0" xfId="0" applyFont="1" applyFill="1" applyBorder="1" applyAlignment="1">
      <alignment horizontal="left" vertical="center"/>
    </xf>
    <xf numFmtId="0" fontId="3" fillId="3" borderId="20" xfId="0" applyFont="1" applyFill="1" applyBorder="1">
      <alignment vertical="center"/>
    </xf>
    <xf numFmtId="0" fontId="3" fillId="0" borderId="0" xfId="0" applyFont="1" applyAlignment="1">
      <alignment horizontal="right" vertical="center"/>
    </xf>
    <xf numFmtId="0" fontId="3" fillId="5" borderId="21" xfId="0" applyFont="1" applyFill="1" applyBorder="1">
      <alignment vertical="center"/>
    </xf>
    <xf numFmtId="0" fontId="3" fillId="5" borderId="22" xfId="0" applyFont="1" applyFill="1" applyBorder="1">
      <alignment vertical="center"/>
    </xf>
    <xf numFmtId="0" fontId="3" fillId="2" borderId="23" xfId="0" applyFont="1" applyFill="1" applyBorder="1">
      <alignment vertical="center"/>
    </xf>
    <xf numFmtId="0" fontId="5" fillId="2" borderId="23" xfId="0" applyFont="1" applyFill="1" applyBorder="1">
      <alignment vertical="center"/>
    </xf>
    <xf numFmtId="0" fontId="5" fillId="2" borderId="23" xfId="0" applyFont="1" applyFill="1" applyBorder="1" applyAlignment="1">
      <alignment horizontal="center" vertical="center"/>
    </xf>
    <xf numFmtId="0" fontId="3" fillId="2" borderId="19" xfId="0" applyFont="1" applyFill="1" applyBorder="1">
      <alignment vertical="center"/>
    </xf>
    <xf numFmtId="0" fontId="5" fillId="2" borderId="21" xfId="0" applyFont="1" applyFill="1" applyBorder="1">
      <alignment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3" fillId="4" borderId="14" xfId="0" applyFont="1" applyFill="1" applyBorder="1" applyAlignment="1">
      <alignment horizontal="center" vertical="center"/>
    </xf>
    <xf numFmtId="0" fontId="3" fillId="6" borderId="8" xfId="0" applyFont="1" applyFill="1" applyBorder="1">
      <alignment vertical="center"/>
    </xf>
    <xf numFmtId="0" fontId="3" fillId="5" borderId="19" xfId="0" applyFont="1" applyFill="1" applyBorder="1">
      <alignment vertical="center"/>
    </xf>
    <xf numFmtId="0" fontId="3" fillId="2" borderId="30" xfId="0" applyFont="1" applyFill="1" applyBorder="1">
      <alignment vertical="center"/>
    </xf>
    <xf numFmtId="0" fontId="3" fillId="5" borderId="31" xfId="0" applyFont="1" applyFill="1" applyBorder="1">
      <alignment vertical="center"/>
    </xf>
    <xf numFmtId="0" fontId="3" fillId="6" borderId="32" xfId="0" applyFont="1" applyFill="1" applyBorder="1">
      <alignment vertical="center"/>
    </xf>
    <xf numFmtId="0" fontId="3" fillId="0" borderId="35" xfId="0" applyFont="1" applyBorder="1" applyAlignment="1">
      <alignment horizontal="center" vertical="center"/>
    </xf>
    <xf numFmtId="0" fontId="3" fillId="0" borderId="5" xfId="0" applyFont="1" applyBorder="1" applyAlignment="1">
      <alignment horizontal="center" vertical="center"/>
    </xf>
    <xf numFmtId="0" fontId="5"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34" xfId="0" applyFont="1" applyFill="1" applyBorder="1" applyAlignment="1">
      <alignment horizontal="center" vertical="center"/>
    </xf>
    <xf numFmtId="0" fontId="3" fillId="0" borderId="21" xfId="0" applyFont="1" applyBorder="1" applyAlignment="1">
      <alignment horizontal="center" vertical="center"/>
    </xf>
    <xf numFmtId="0" fontId="3" fillId="0" borderId="7" xfId="0" applyFont="1" applyFill="1" applyBorder="1" applyAlignment="1">
      <alignment horizontal="center" vertical="center"/>
    </xf>
    <xf numFmtId="0" fontId="3" fillId="9" borderId="36" xfId="0" applyFont="1" applyFill="1" applyBorder="1">
      <alignment vertical="center"/>
    </xf>
    <xf numFmtId="0" fontId="5" fillId="2" borderId="24" xfId="0" applyFont="1" applyFill="1" applyBorder="1">
      <alignment vertical="center"/>
    </xf>
    <xf numFmtId="177" fontId="3" fillId="0" borderId="1" xfId="0" applyNumberFormat="1" applyFont="1" applyFill="1" applyBorder="1">
      <alignment vertical="center"/>
    </xf>
    <xf numFmtId="177" fontId="3" fillId="0" borderId="1" xfId="1" applyNumberFormat="1" applyFont="1" applyFill="1" applyBorder="1">
      <alignment vertical="center"/>
    </xf>
    <xf numFmtId="177" fontId="3" fillId="0" borderId="6" xfId="0" applyNumberFormat="1" applyFont="1" applyBorder="1">
      <alignment vertical="center"/>
    </xf>
    <xf numFmtId="177" fontId="6" fillId="0" borderId="1" xfId="0" applyNumberFormat="1" applyFont="1" applyFill="1" applyBorder="1">
      <alignment vertical="center"/>
    </xf>
    <xf numFmtId="177" fontId="3" fillId="3" borderId="2" xfId="0" applyNumberFormat="1" applyFont="1" applyFill="1" applyBorder="1" applyAlignment="1">
      <alignment horizontal="center" vertical="center"/>
    </xf>
    <xf numFmtId="0" fontId="3" fillId="0" borderId="1" xfId="1" applyFont="1" applyFill="1" applyBorder="1" applyAlignment="1">
      <alignment horizontal="center" vertical="center"/>
    </xf>
    <xf numFmtId="40" fontId="6" fillId="0" borderId="34" xfId="2" applyNumberFormat="1" applyFont="1" applyFill="1" applyBorder="1">
      <alignment vertical="center"/>
    </xf>
    <xf numFmtId="0" fontId="6" fillId="2" borderId="1" xfId="0" applyFont="1" applyFill="1" applyBorder="1">
      <alignment vertical="center"/>
    </xf>
    <xf numFmtId="0" fontId="6" fillId="2" borderId="4" xfId="0" applyFont="1" applyFill="1" applyBorder="1">
      <alignment vertical="center"/>
    </xf>
    <xf numFmtId="0" fontId="5" fillId="0" borderId="0" xfId="0" applyFont="1">
      <alignment vertical="center"/>
    </xf>
    <xf numFmtId="0" fontId="6" fillId="5" borderId="0" xfId="0" applyFont="1" applyFill="1" applyBorder="1">
      <alignment vertical="center"/>
    </xf>
    <xf numFmtId="0" fontId="6" fillId="6" borderId="7" xfId="0" applyFont="1" applyFill="1" applyBorder="1">
      <alignment vertical="center"/>
    </xf>
    <xf numFmtId="0" fontId="6" fillId="0" borderId="1" xfId="0" applyFont="1" applyFill="1" applyBorder="1">
      <alignment vertical="center"/>
    </xf>
    <xf numFmtId="0" fontId="3" fillId="6" borderId="31" xfId="0" applyFont="1" applyFill="1" applyBorder="1">
      <alignment vertical="center"/>
    </xf>
    <xf numFmtId="0" fontId="3" fillId="6" borderId="33" xfId="0" applyFont="1" applyFill="1" applyBorder="1">
      <alignment vertical="center"/>
    </xf>
    <xf numFmtId="0" fontId="5" fillId="2" borderId="0" xfId="0" applyFont="1" applyFill="1" applyAlignment="1">
      <alignment vertical="center"/>
    </xf>
    <xf numFmtId="0" fontId="5" fillId="2" borderId="0" xfId="0" applyFont="1" applyFill="1" applyAlignment="1">
      <alignment horizontal="right" vertical="center"/>
    </xf>
    <xf numFmtId="0" fontId="8" fillId="0" borderId="0" xfId="0" applyFont="1" applyFill="1" applyBorder="1">
      <alignment vertical="center"/>
    </xf>
    <xf numFmtId="0" fontId="5" fillId="7" borderId="1" xfId="0" applyFont="1" applyFill="1" applyBorder="1" applyAlignment="1">
      <alignment horizontal="center" vertical="center" wrapText="1"/>
    </xf>
    <xf numFmtId="0" fontId="3" fillId="0" borderId="0" xfId="0" applyFont="1" applyAlignment="1">
      <alignment vertical="center" wrapText="1"/>
    </xf>
    <xf numFmtId="0" fontId="6" fillId="6" borderId="1" xfId="0" quotePrefix="1" applyFont="1" applyFill="1" applyBorder="1" applyAlignment="1">
      <alignment horizontal="center" vertical="center"/>
    </xf>
    <xf numFmtId="0" fontId="6" fillId="6" borderId="1" xfId="0" applyFont="1" applyFill="1" applyBorder="1" applyAlignment="1">
      <alignment horizontal="center" vertical="center" wrapText="1"/>
    </xf>
    <xf numFmtId="38" fontId="6" fillId="4" borderId="1" xfId="2" applyFont="1" applyFill="1" applyBorder="1">
      <alignment vertical="center"/>
    </xf>
    <xf numFmtId="0" fontId="6" fillId="6" borderId="1" xfId="0" applyFont="1" applyFill="1" applyBorder="1" applyAlignment="1">
      <alignment horizontal="center" vertical="center"/>
    </xf>
    <xf numFmtId="0" fontId="6" fillId="0" borderId="1" xfId="0" applyFont="1" applyFill="1" applyBorder="1" applyAlignment="1">
      <alignment vertical="center" wrapText="1"/>
    </xf>
    <xf numFmtId="0" fontId="6" fillId="4" borderId="1" xfId="0" applyFont="1" applyFill="1" applyBorder="1" applyAlignment="1">
      <alignment vertical="center" wrapText="1"/>
    </xf>
    <xf numFmtId="0" fontId="11" fillId="4" borderId="1" xfId="0" applyFont="1" applyFill="1" applyBorder="1" applyAlignment="1">
      <alignment vertical="center" wrapText="1"/>
    </xf>
    <xf numFmtId="176" fontId="6" fillId="4" borderId="1" xfId="2" applyNumberFormat="1" applyFont="1" applyFill="1" applyBorder="1">
      <alignment vertical="center"/>
    </xf>
    <xf numFmtId="40" fontId="6" fillId="4" borderId="1" xfId="2" applyNumberFormat="1" applyFont="1" applyFill="1" applyBorder="1">
      <alignment vertical="center"/>
    </xf>
    <xf numFmtId="0" fontId="6" fillId="0" borderId="1" xfId="0" applyFont="1" applyBorder="1">
      <alignment vertical="center"/>
    </xf>
    <xf numFmtId="177" fontId="6" fillId="0" borderId="1" xfId="0" applyNumberFormat="1" applyFont="1" applyBorder="1">
      <alignment vertical="center"/>
    </xf>
    <xf numFmtId="0" fontId="8" fillId="0" borderId="0" xfId="0" applyFont="1">
      <alignment vertical="center"/>
    </xf>
    <xf numFmtId="0" fontId="5" fillId="7" borderId="1" xfId="0" applyFont="1" applyFill="1" applyBorder="1" applyAlignment="1">
      <alignment horizontal="center" vertical="center"/>
    </xf>
    <xf numFmtId="38" fontId="3" fillId="0" borderId="0" xfId="2" applyFont="1">
      <alignment vertical="center"/>
    </xf>
    <xf numFmtId="0" fontId="3" fillId="0" borderId="0" xfId="0" applyFont="1" applyFill="1" applyBorder="1" applyAlignment="1">
      <alignment horizontal="left" vertical="center" wrapText="1"/>
    </xf>
    <xf numFmtId="0" fontId="6" fillId="6" borderId="1" xfId="0" applyFont="1" applyFill="1" applyBorder="1" applyAlignment="1">
      <alignment vertical="center" wrapText="1"/>
    </xf>
    <xf numFmtId="0" fontId="6" fillId="6" borderId="19" xfId="0" applyFont="1" applyFill="1" applyBorder="1">
      <alignment vertical="center"/>
    </xf>
    <xf numFmtId="0" fontId="6" fillId="6" borderId="5" xfId="0" applyFont="1" applyFill="1" applyBorder="1">
      <alignment vertical="center"/>
    </xf>
    <xf numFmtId="0" fontId="6" fillId="0" borderId="14" xfId="0" applyFont="1" applyBorder="1" applyAlignment="1">
      <alignment horizontal="center" vertical="center"/>
    </xf>
    <xf numFmtId="0" fontId="6" fillId="6" borderId="9" xfId="0" applyFont="1" applyFill="1" applyBorder="1">
      <alignment vertical="center"/>
    </xf>
    <xf numFmtId="177" fontId="6" fillId="3" borderId="2" xfId="0" applyNumberFormat="1" applyFont="1" applyFill="1" applyBorder="1" applyAlignment="1">
      <alignment horizontal="center" vertical="center"/>
    </xf>
    <xf numFmtId="177" fontId="15" fillId="0" borderId="6" xfId="0" applyNumberFormat="1" applyFont="1" applyBorder="1" applyAlignment="1">
      <alignment vertical="center" wrapText="1"/>
    </xf>
    <xf numFmtId="0" fontId="6" fillId="0" borderId="0" xfId="0" applyFont="1">
      <alignment vertical="center"/>
    </xf>
    <xf numFmtId="0" fontId="6" fillId="6" borderId="1" xfId="0" applyFont="1" applyFill="1" applyBorder="1" applyAlignment="1">
      <alignment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wrapText="1"/>
    </xf>
    <xf numFmtId="0" fontId="5" fillId="7" borderId="1" xfId="0" applyFont="1" applyFill="1" applyBorder="1" applyAlignment="1">
      <alignment horizontal="center" vertical="center" wrapText="1"/>
    </xf>
    <xf numFmtId="0" fontId="3" fillId="0" borderId="1" xfId="0" applyFont="1" applyFill="1" applyBorder="1" applyAlignment="1">
      <alignment vertical="center" wrapText="1"/>
    </xf>
    <xf numFmtId="0" fontId="5" fillId="7" borderId="26" xfId="0" applyFont="1" applyFill="1" applyBorder="1" applyAlignment="1">
      <alignment horizontal="center" vertical="center"/>
    </xf>
    <xf numFmtId="0" fontId="5" fillId="7" borderId="27" xfId="0" applyFont="1" applyFill="1" applyBorder="1" applyAlignment="1">
      <alignment horizontal="center" vertical="center"/>
    </xf>
    <xf numFmtId="38" fontId="11" fillId="4" borderId="28" xfId="2" applyNumberFormat="1" applyFont="1" applyFill="1" applyBorder="1" applyAlignment="1">
      <alignment horizontal="right" vertical="center"/>
    </xf>
    <xf numFmtId="38" fontId="11" fillId="4" borderId="29" xfId="2" applyNumberFormat="1" applyFont="1" applyFill="1" applyBorder="1" applyAlignment="1">
      <alignment horizontal="right" vertical="center"/>
    </xf>
    <xf numFmtId="0" fontId="5" fillId="2" borderId="0" xfId="0" applyFont="1" applyFill="1" applyAlignment="1">
      <alignment vertical="center"/>
    </xf>
    <xf numFmtId="0" fontId="5" fillId="2" borderId="0" xfId="0" applyFont="1" applyFill="1" applyAlignment="1">
      <alignment horizontal="left" vertical="center"/>
    </xf>
    <xf numFmtId="0" fontId="6" fillId="6" borderId="9"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66CCFF"/>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Users\hemmi\AppData\Roaming\Microsoft\Excel\MRV&#26041;&#27861;&#35542;_&#39640;&#24615;&#33021;&#24037;&#26989;&#28809;_&#31639;&#23450;&#12484;&#12540;&#12523;_PDD&#29992;_e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J_summary"/>
      <sheetName val="contact_info"/>
      <sheetName val="1-1_Exist_default_input"/>
      <sheetName val="1-2_Exist_default_result"/>
      <sheetName val="2-1_Exist_spesific_input"/>
      <sheetName val="2-2_Exist_spesific_result"/>
      <sheetName val="3-1_Green_default_input"/>
      <sheetName val="3-2Green_default_result"/>
      <sheetName val="4-1_Green_spesific_input"/>
      <sheetName val="4-2_Green_spesific_result"/>
    </sheetNames>
    <sheetDataSet>
      <sheetData sheetId="0" refreshError="1"/>
      <sheetData sheetId="1" refreshError="1"/>
      <sheetData sheetId="2"/>
      <sheetData sheetId="3">
        <row r="22">
          <cell r="C22" t="str">
            <v>LPG</v>
          </cell>
        </row>
        <row r="23">
          <cell r="C23" t="str">
            <v>Natural gas</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26"/>
  <sheetViews>
    <sheetView showGridLines="0" tabSelected="1" view="pageBreakPreview" zoomScale="70" zoomScaleNormal="60" zoomScaleSheetLayoutView="70" workbookViewId="0"/>
  </sheetViews>
  <sheetFormatPr defaultRowHeight="14.25"/>
  <cols>
    <col min="1" max="1" width="3.625" style="1" customWidth="1"/>
    <col min="2" max="2" width="15.625" style="1" customWidth="1"/>
    <col min="3" max="3" width="16.875" style="1" customWidth="1"/>
    <col min="4" max="4" width="32.25" style="1" customWidth="1"/>
    <col min="5" max="5" width="14.125" style="1" customWidth="1"/>
    <col min="6" max="6" width="13.125" style="1" customWidth="1"/>
    <col min="7" max="7" width="15.5" style="1" customWidth="1"/>
    <col min="8" max="8" width="21.375" style="1" customWidth="1"/>
    <col min="9" max="9" width="63.5" style="1" customWidth="1"/>
    <col min="10" max="10" width="15.75" style="1" customWidth="1"/>
    <col min="11" max="11" width="14.625" style="1" customWidth="1"/>
    <col min="12" max="16384" width="9" style="1"/>
  </cols>
  <sheetData>
    <row r="1" spans="1:11" ht="27" customHeight="1">
      <c r="A1" s="108"/>
      <c r="K1" s="39" t="s">
        <v>98</v>
      </c>
    </row>
    <row r="2" spans="1:11" ht="27.75" customHeight="1">
      <c r="A2" s="81" t="s">
        <v>3</v>
      </c>
      <c r="B2" s="81"/>
      <c r="C2" s="81"/>
      <c r="D2" s="81"/>
      <c r="E2" s="81"/>
      <c r="F2" s="81"/>
      <c r="G2" s="81"/>
      <c r="H2" s="81"/>
      <c r="I2" s="81"/>
      <c r="J2" s="81"/>
      <c r="K2" s="82"/>
    </row>
    <row r="4" spans="1:11" ht="18.75" customHeight="1">
      <c r="A4" s="83" t="s">
        <v>59</v>
      </c>
      <c r="B4" s="83"/>
    </row>
    <row r="5" spans="1:11" ht="18.75" customHeight="1">
      <c r="A5" s="83"/>
      <c r="B5" s="84" t="s">
        <v>4</v>
      </c>
      <c r="C5" s="84" t="s">
        <v>5</v>
      </c>
      <c r="D5" s="84" t="s">
        <v>6</v>
      </c>
      <c r="E5" s="84" t="s">
        <v>7</v>
      </c>
      <c r="F5" s="84" t="s">
        <v>8</v>
      </c>
      <c r="G5" s="84" t="s">
        <v>9</v>
      </c>
      <c r="H5" s="84" t="s">
        <v>10</v>
      </c>
      <c r="I5" s="84" t="s">
        <v>11</v>
      </c>
      <c r="J5" s="84" t="s">
        <v>12</v>
      </c>
      <c r="K5" s="84" t="s">
        <v>13</v>
      </c>
    </row>
    <row r="6" spans="1:11" s="85" customFormat="1" ht="39" customHeight="1">
      <c r="B6" s="84" t="s">
        <v>14</v>
      </c>
      <c r="C6" s="84" t="s">
        <v>15</v>
      </c>
      <c r="D6" s="84" t="s">
        <v>16</v>
      </c>
      <c r="E6" s="84" t="s">
        <v>17</v>
      </c>
      <c r="F6" s="84" t="s">
        <v>0</v>
      </c>
      <c r="G6" s="84" t="s">
        <v>18</v>
      </c>
      <c r="H6" s="84" t="s">
        <v>19</v>
      </c>
      <c r="I6" s="84" t="s">
        <v>20</v>
      </c>
      <c r="J6" s="84" t="s">
        <v>21</v>
      </c>
      <c r="K6" s="84" t="s">
        <v>22</v>
      </c>
    </row>
    <row r="7" spans="1:11" ht="226.5" customHeight="1">
      <c r="B7" s="86">
        <v>1</v>
      </c>
      <c r="C7" s="87" t="s">
        <v>68</v>
      </c>
      <c r="D7" s="101" t="s">
        <v>69</v>
      </c>
      <c r="E7" s="88"/>
      <c r="F7" s="89" t="s">
        <v>32</v>
      </c>
      <c r="G7" s="90" t="s">
        <v>60</v>
      </c>
      <c r="H7" s="90" t="s">
        <v>100</v>
      </c>
      <c r="I7" s="91" t="s">
        <v>101</v>
      </c>
      <c r="J7" s="91" t="s">
        <v>23</v>
      </c>
      <c r="K7" s="92"/>
    </row>
    <row r="8" spans="1:11" ht="8.25" customHeight="1"/>
    <row r="9" spans="1:11" ht="20.100000000000001" customHeight="1">
      <c r="A9" s="83" t="s">
        <v>61</v>
      </c>
    </row>
    <row r="10" spans="1:11" ht="20.100000000000001" customHeight="1">
      <c r="B10" s="84" t="s">
        <v>4</v>
      </c>
      <c r="C10" s="112" t="s">
        <v>5</v>
      </c>
      <c r="D10" s="112"/>
      <c r="E10" s="84" t="s">
        <v>6</v>
      </c>
      <c r="F10" s="84" t="s">
        <v>7</v>
      </c>
      <c r="G10" s="112" t="s">
        <v>8</v>
      </c>
      <c r="H10" s="112"/>
      <c r="I10" s="112"/>
      <c r="J10" s="112" t="s">
        <v>9</v>
      </c>
      <c r="K10" s="112"/>
    </row>
    <row r="11" spans="1:11" ht="39" customHeight="1">
      <c r="B11" s="84" t="s">
        <v>15</v>
      </c>
      <c r="C11" s="112" t="s">
        <v>16</v>
      </c>
      <c r="D11" s="112"/>
      <c r="E11" s="84" t="s">
        <v>17</v>
      </c>
      <c r="F11" s="84" t="s">
        <v>0</v>
      </c>
      <c r="G11" s="112" t="s">
        <v>19</v>
      </c>
      <c r="H11" s="112"/>
      <c r="I11" s="112"/>
      <c r="J11" s="112" t="s">
        <v>22</v>
      </c>
      <c r="K11" s="112"/>
    </row>
    <row r="12" spans="1:11" ht="71.25" customHeight="1">
      <c r="B12" s="89" t="s">
        <v>91</v>
      </c>
      <c r="C12" s="109" t="s">
        <v>92</v>
      </c>
      <c r="D12" s="109"/>
      <c r="E12" s="93"/>
      <c r="F12" s="89" t="s">
        <v>24</v>
      </c>
      <c r="G12" s="110" t="s">
        <v>84</v>
      </c>
      <c r="H12" s="110"/>
      <c r="I12" s="110"/>
      <c r="J12" s="111"/>
      <c r="K12" s="111"/>
    </row>
    <row r="13" spans="1:11" ht="45" customHeight="1">
      <c r="B13" s="89" t="s">
        <v>62</v>
      </c>
      <c r="C13" s="109" t="s">
        <v>31</v>
      </c>
      <c r="D13" s="109"/>
      <c r="E13" s="94"/>
      <c r="F13" s="86" t="s">
        <v>2</v>
      </c>
      <c r="G13" s="110" t="s">
        <v>102</v>
      </c>
      <c r="H13" s="110"/>
      <c r="I13" s="110"/>
      <c r="J13" s="111"/>
      <c r="K13" s="111"/>
    </row>
    <row r="14" spans="1:11" ht="45" customHeight="1">
      <c r="B14" s="89" t="s">
        <v>63</v>
      </c>
      <c r="C14" s="109" t="s">
        <v>96</v>
      </c>
      <c r="D14" s="109"/>
      <c r="E14" s="95"/>
      <c r="F14" s="89" t="s">
        <v>99</v>
      </c>
      <c r="G14" s="110" t="s">
        <v>103</v>
      </c>
      <c r="H14" s="110"/>
      <c r="I14" s="110"/>
      <c r="J14" s="111"/>
      <c r="K14" s="111"/>
    </row>
    <row r="15" spans="1:11" ht="45" customHeight="1">
      <c r="B15" s="89" t="s">
        <v>64</v>
      </c>
      <c r="C15" s="109" t="s">
        <v>97</v>
      </c>
      <c r="D15" s="109"/>
      <c r="E15" s="95"/>
      <c r="F15" s="89" t="s">
        <v>99</v>
      </c>
      <c r="G15" s="110" t="s">
        <v>103</v>
      </c>
      <c r="H15" s="110"/>
      <c r="I15" s="110"/>
      <c r="J15" s="111"/>
      <c r="K15" s="111"/>
    </row>
    <row r="16" spans="1:11" ht="45" customHeight="1">
      <c r="B16" s="89" t="s">
        <v>70</v>
      </c>
      <c r="C16" s="109" t="s">
        <v>81</v>
      </c>
      <c r="D16" s="109"/>
      <c r="E16" s="96"/>
      <c r="F16" s="86" t="s">
        <v>2</v>
      </c>
      <c r="G16" s="110" t="s">
        <v>80</v>
      </c>
      <c r="H16" s="110"/>
      <c r="I16" s="110"/>
      <c r="J16" s="111"/>
      <c r="K16" s="111"/>
    </row>
    <row r="17" spans="1:11" ht="45" customHeight="1">
      <c r="B17" s="89" t="s">
        <v>71</v>
      </c>
      <c r="C17" s="109" t="s">
        <v>82</v>
      </c>
      <c r="D17" s="109"/>
      <c r="E17" s="96"/>
      <c r="F17" s="86" t="s">
        <v>2</v>
      </c>
      <c r="G17" s="110" t="s">
        <v>85</v>
      </c>
      <c r="H17" s="110"/>
      <c r="I17" s="110"/>
      <c r="J17" s="111"/>
      <c r="K17" s="111"/>
    </row>
    <row r="18" spans="1:11" ht="6.75" customHeight="1"/>
    <row r="19" spans="1:11" ht="18.75" customHeight="1">
      <c r="A19" s="97" t="s">
        <v>65</v>
      </c>
      <c r="B19" s="97"/>
    </row>
    <row r="20" spans="1:11" ht="17.25" thickBot="1">
      <c r="B20" s="114" t="s">
        <v>66</v>
      </c>
      <c r="C20" s="115"/>
      <c r="D20" s="98" t="s">
        <v>0</v>
      </c>
    </row>
    <row r="21" spans="1:11" ht="19.5" thickBot="1">
      <c r="B21" s="116" t="e">
        <f>'PMS(calc_process)'!G6</f>
        <v>#DIV/0!</v>
      </c>
      <c r="C21" s="117"/>
      <c r="D21" s="35" t="s">
        <v>93</v>
      </c>
    </row>
    <row r="22" spans="1:11" ht="20.100000000000001" customHeight="1">
      <c r="B22" s="8"/>
      <c r="C22" s="8"/>
      <c r="F22" s="99"/>
      <c r="G22" s="99"/>
    </row>
    <row r="23" spans="1:11" ht="18.75" customHeight="1">
      <c r="A23" s="83" t="s">
        <v>25</v>
      </c>
    </row>
    <row r="24" spans="1:11" ht="18" customHeight="1">
      <c r="B24" s="20" t="s">
        <v>26</v>
      </c>
      <c r="C24" s="113" t="s">
        <v>27</v>
      </c>
      <c r="D24" s="113"/>
      <c r="E24" s="113"/>
      <c r="F24" s="113"/>
      <c r="G24" s="113"/>
      <c r="H24" s="113"/>
      <c r="I24" s="113"/>
      <c r="J24" s="100"/>
    </row>
    <row r="25" spans="1:11" ht="18" customHeight="1">
      <c r="B25" s="20" t="s">
        <v>28</v>
      </c>
      <c r="C25" s="113" t="s">
        <v>29</v>
      </c>
      <c r="D25" s="113"/>
      <c r="E25" s="113"/>
      <c r="F25" s="113"/>
      <c r="G25" s="113"/>
      <c r="H25" s="113"/>
      <c r="I25" s="113"/>
      <c r="J25" s="100"/>
    </row>
    <row r="26" spans="1:11" ht="18" customHeight="1">
      <c r="B26" s="20" t="s">
        <v>60</v>
      </c>
      <c r="C26" s="113" t="s">
        <v>30</v>
      </c>
      <c r="D26" s="113"/>
      <c r="E26" s="113"/>
      <c r="F26" s="113"/>
      <c r="G26" s="113"/>
      <c r="H26" s="113"/>
      <c r="I26" s="113"/>
      <c r="J26" s="100"/>
    </row>
  </sheetData>
  <mergeCells count="29">
    <mergeCell ref="C25:I25"/>
    <mergeCell ref="C26:I26"/>
    <mergeCell ref="C10:D10"/>
    <mergeCell ref="C11:D11"/>
    <mergeCell ref="B20:C20"/>
    <mergeCell ref="B21:C21"/>
    <mergeCell ref="C16:D16"/>
    <mergeCell ref="C24:I24"/>
    <mergeCell ref="C13:D13"/>
    <mergeCell ref="C12:D12"/>
    <mergeCell ref="G13:I13"/>
    <mergeCell ref="G12:I12"/>
    <mergeCell ref="C15:D15"/>
    <mergeCell ref="G15:I15"/>
    <mergeCell ref="C14:D14"/>
    <mergeCell ref="G14:I14"/>
    <mergeCell ref="C17:D17"/>
    <mergeCell ref="G17:I17"/>
    <mergeCell ref="J17:K17"/>
    <mergeCell ref="J10:K10"/>
    <mergeCell ref="J11:K11"/>
    <mergeCell ref="J16:K16"/>
    <mergeCell ref="G10:I10"/>
    <mergeCell ref="G11:I11"/>
    <mergeCell ref="G16:I16"/>
    <mergeCell ref="J13:K13"/>
    <mergeCell ref="J12:K12"/>
    <mergeCell ref="J15:K15"/>
    <mergeCell ref="J14:K14"/>
  </mergeCells>
  <phoneticPr fontId="2"/>
  <pageMargins left="0.70866141732283472" right="0.70866141732283472" top="0.74803149606299213" bottom="0.74803149606299213" header="0.31496062992125984" footer="0.31496062992125984"/>
  <pageSetup paperSize="9" scale="59" orientation="landscape" r:id="rId1"/>
  <headerFooter>
    <oddFooter>&amp;CII-1</oddFooter>
  </headerFooter>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A1:K32"/>
  <sheetViews>
    <sheetView showGridLines="0" view="pageBreakPreview" zoomScale="90" zoomScaleNormal="100" zoomScaleSheetLayoutView="90" workbookViewId="0"/>
  </sheetViews>
  <sheetFormatPr defaultRowHeight="14.25"/>
  <cols>
    <col min="1" max="4" width="3.625" style="1" customWidth="1"/>
    <col min="5" max="5" width="47.125" style="1" customWidth="1"/>
    <col min="6" max="7" width="12.625" style="1" customWidth="1"/>
    <col min="8" max="8" width="14.625" style="1" customWidth="1"/>
    <col min="9" max="9" width="12.75" style="9" customWidth="1"/>
    <col min="10" max="16384" width="9" style="1"/>
  </cols>
  <sheetData>
    <row r="1" spans="1:11" ht="18" customHeight="1">
      <c r="I1" s="39" t="str">
        <f>'PMS(input)'!K1</f>
        <v>JCM_ID_F_PMS_ver01.0</v>
      </c>
    </row>
    <row r="2" spans="1:11" ht="27.75" customHeight="1">
      <c r="A2" s="118" t="s">
        <v>67</v>
      </c>
      <c r="B2" s="118"/>
      <c r="C2" s="118"/>
      <c r="D2" s="118"/>
      <c r="E2" s="118"/>
      <c r="F2" s="118"/>
      <c r="G2" s="118"/>
      <c r="H2" s="118"/>
      <c r="I2" s="118"/>
    </row>
    <row r="3" spans="1:11" ht="18" customHeight="1">
      <c r="A3" s="119" t="s">
        <v>34</v>
      </c>
      <c r="B3" s="119"/>
      <c r="C3" s="119"/>
      <c r="D3" s="119"/>
      <c r="E3" s="119"/>
      <c r="F3" s="119"/>
      <c r="G3" s="119"/>
      <c r="H3" s="119"/>
      <c r="I3" s="119"/>
    </row>
    <row r="4" spans="1:11" ht="11.25" customHeight="1" thickBot="1"/>
    <row r="5" spans="1:11" ht="18.75" customHeight="1" thickBot="1">
      <c r="A5" s="21" t="s">
        <v>35</v>
      </c>
      <c r="B5" s="42"/>
      <c r="C5" s="42"/>
      <c r="D5" s="42"/>
      <c r="E5" s="43"/>
      <c r="F5" s="44" t="s">
        <v>36</v>
      </c>
      <c r="G5" s="22" t="s">
        <v>37</v>
      </c>
      <c r="H5" s="22" t="s">
        <v>38</v>
      </c>
      <c r="I5" s="23" t="s">
        <v>1</v>
      </c>
    </row>
    <row r="6" spans="1:11" ht="18.75" customHeight="1" thickBot="1">
      <c r="A6" s="24"/>
      <c r="B6" s="10" t="s">
        <v>39</v>
      </c>
      <c r="C6" s="10"/>
      <c r="D6" s="40"/>
      <c r="E6" s="41"/>
      <c r="F6" s="62"/>
      <c r="G6" s="68" t="e">
        <f>G11-G21</f>
        <v>#DIV/0!</v>
      </c>
      <c r="H6" s="56" t="s">
        <v>54</v>
      </c>
      <c r="I6" s="25" t="s">
        <v>40</v>
      </c>
    </row>
    <row r="7" spans="1:11" ht="18.75" customHeight="1">
      <c r="A7" s="26" t="s">
        <v>41</v>
      </c>
      <c r="B7" s="12"/>
      <c r="C7" s="73"/>
      <c r="D7" s="74"/>
      <c r="E7" s="13"/>
      <c r="F7" s="57"/>
      <c r="G7" s="14"/>
      <c r="H7" s="57"/>
      <c r="I7" s="27"/>
      <c r="J7" s="75"/>
      <c r="K7" s="75"/>
    </row>
    <row r="8" spans="1:11" ht="19.5" customHeight="1">
      <c r="A8" s="29"/>
      <c r="B8" s="64" t="s">
        <v>87</v>
      </c>
      <c r="C8" s="51"/>
      <c r="D8" s="51"/>
      <c r="E8" s="11"/>
      <c r="F8" s="59"/>
      <c r="G8" s="69">
        <f>'PMS(input)'!E13</f>
        <v>0</v>
      </c>
      <c r="H8" s="59" t="s">
        <v>43</v>
      </c>
      <c r="I8" s="28" t="s">
        <v>55</v>
      </c>
    </row>
    <row r="9" spans="1:11" ht="19.5" customHeight="1">
      <c r="A9" s="29"/>
      <c r="B9" s="64" t="s">
        <v>86</v>
      </c>
      <c r="C9" s="51"/>
      <c r="D9" s="51"/>
      <c r="E9" s="11"/>
      <c r="F9" s="59"/>
      <c r="G9" s="69">
        <f>'PMS(input)'!E17</f>
        <v>0</v>
      </c>
      <c r="H9" s="59" t="s">
        <v>43</v>
      </c>
      <c r="I9" s="49" t="s">
        <v>78</v>
      </c>
    </row>
    <row r="10" spans="1:11" ht="18.75" customHeight="1" thickBot="1">
      <c r="A10" s="26" t="s">
        <v>44</v>
      </c>
      <c r="B10" s="65"/>
      <c r="C10" s="45"/>
      <c r="D10" s="7"/>
      <c r="E10" s="7"/>
      <c r="F10" s="7"/>
      <c r="G10" s="6"/>
      <c r="H10" s="7"/>
      <c r="I10" s="30"/>
    </row>
    <row r="11" spans="1:11" ht="19.5" customHeight="1" thickBot="1">
      <c r="A11" s="31"/>
      <c r="B11" s="33" t="s">
        <v>45</v>
      </c>
      <c r="C11" s="76"/>
      <c r="D11" s="15"/>
      <c r="E11" s="15"/>
      <c r="F11" s="60"/>
      <c r="G11" s="107" t="e">
        <f>G14*(G19/G18)*G13</f>
        <v>#DIV/0!</v>
      </c>
      <c r="H11" s="60" t="s">
        <v>54</v>
      </c>
      <c r="I11" s="28" t="s">
        <v>56</v>
      </c>
    </row>
    <row r="12" spans="1:11" ht="18.75" customHeight="1">
      <c r="A12" s="31"/>
      <c r="B12" s="33"/>
      <c r="C12" s="77" t="s">
        <v>46</v>
      </c>
      <c r="D12" s="34"/>
      <c r="E12" s="35"/>
      <c r="F12" s="60"/>
      <c r="G12" s="78"/>
      <c r="H12" s="60"/>
      <c r="I12" s="28"/>
    </row>
    <row r="13" spans="1:11" ht="18.75" customHeight="1">
      <c r="A13" s="31"/>
      <c r="B13" s="33"/>
      <c r="C13" s="120"/>
      <c r="D13" s="102" t="s">
        <v>89</v>
      </c>
      <c r="E13" s="103"/>
      <c r="F13" s="59" t="s">
        <v>42</v>
      </c>
      <c r="G13" s="69">
        <f>'PMS(input)'!E12</f>
        <v>0</v>
      </c>
      <c r="H13" s="59" t="s">
        <v>90</v>
      </c>
      <c r="I13" s="104" t="s">
        <v>91</v>
      </c>
    </row>
    <row r="14" spans="1:11" ht="18.75" customHeight="1">
      <c r="A14" s="31"/>
      <c r="B14" s="33"/>
      <c r="C14" s="120"/>
      <c r="D14" s="34" t="s">
        <v>69</v>
      </c>
      <c r="E14" s="35"/>
      <c r="F14" s="63" t="s">
        <v>42</v>
      </c>
      <c r="G14" s="69">
        <f>'PMS(input)'!E7</f>
        <v>0</v>
      </c>
      <c r="H14" s="58" t="s">
        <v>47</v>
      </c>
      <c r="I14" s="49" t="s">
        <v>94</v>
      </c>
    </row>
    <row r="15" spans="1:11" ht="33" customHeight="1">
      <c r="A15" s="31"/>
      <c r="B15" s="33"/>
      <c r="C15" s="120"/>
      <c r="D15" s="123" t="s">
        <v>88</v>
      </c>
      <c r="E15" s="124"/>
      <c r="F15" s="58"/>
      <c r="G15" s="69">
        <f>'PMS(input)'!E13</f>
        <v>0</v>
      </c>
      <c r="H15" s="58" t="s">
        <v>43</v>
      </c>
      <c r="I15" s="28" t="s">
        <v>55</v>
      </c>
    </row>
    <row r="16" spans="1:11" ht="19.5" customHeight="1">
      <c r="A16" s="31"/>
      <c r="B16" s="33"/>
      <c r="C16" s="120"/>
      <c r="D16" s="123" t="s">
        <v>33</v>
      </c>
      <c r="E16" s="124"/>
      <c r="F16" s="58"/>
      <c r="G16" s="78">
        <f>'PMS(input)'!E14</f>
        <v>0</v>
      </c>
      <c r="H16" s="58" t="s">
        <v>48</v>
      </c>
      <c r="I16" s="28" t="s">
        <v>57</v>
      </c>
    </row>
    <row r="17" spans="1:9" ht="19.5" customHeight="1">
      <c r="A17" s="31"/>
      <c r="B17" s="33"/>
      <c r="C17" s="121"/>
      <c r="D17" s="123" t="s">
        <v>49</v>
      </c>
      <c r="E17" s="124"/>
      <c r="F17" s="58"/>
      <c r="G17" s="20">
        <f>'PMS(input)'!E15</f>
        <v>0</v>
      </c>
      <c r="H17" s="58" t="s">
        <v>48</v>
      </c>
      <c r="I17" s="28" t="s">
        <v>95</v>
      </c>
    </row>
    <row r="18" spans="1:9" ht="19.5" customHeight="1">
      <c r="A18" s="31"/>
      <c r="B18" s="33"/>
      <c r="C18" s="121"/>
      <c r="D18" s="123" t="s">
        <v>81</v>
      </c>
      <c r="E18" s="124"/>
      <c r="F18" s="58"/>
      <c r="G18" s="66">
        <f>G15*33/(G16-G17+3)</f>
        <v>0</v>
      </c>
      <c r="H18" s="58" t="s">
        <v>43</v>
      </c>
      <c r="I18" s="28" t="s">
        <v>77</v>
      </c>
    </row>
    <row r="19" spans="1:9" ht="19.5" customHeight="1">
      <c r="A19" s="24"/>
      <c r="B19" s="40"/>
      <c r="C19" s="122"/>
      <c r="D19" s="34" t="s">
        <v>82</v>
      </c>
      <c r="E19" s="35"/>
      <c r="F19" s="58"/>
      <c r="G19" s="67">
        <f>'PMS(input)'!E17</f>
        <v>0</v>
      </c>
      <c r="H19" s="71" t="s">
        <v>43</v>
      </c>
      <c r="I19" s="49" t="s">
        <v>78</v>
      </c>
    </row>
    <row r="20" spans="1:9" ht="18.75" customHeight="1" thickBot="1">
      <c r="A20" s="26" t="s">
        <v>50</v>
      </c>
      <c r="B20" s="3"/>
      <c r="C20" s="3"/>
      <c r="D20" s="3"/>
      <c r="E20" s="46"/>
      <c r="F20" s="47"/>
      <c r="G20" s="6"/>
      <c r="H20" s="47"/>
      <c r="I20" s="48"/>
    </row>
    <row r="21" spans="1:9" ht="18.75" customHeight="1" thickBot="1">
      <c r="A21" s="29"/>
      <c r="B21" s="16" t="s">
        <v>51</v>
      </c>
      <c r="C21" s="16"/>
      <c r="D21" s="16"/>
      <c r="E21" s="17"/>
      <c r="F21" s="36"/>
      <c r="G21" s="68">
        <f>G23*G24</f>
        <v>0</v>
      </c>
      <c r="H21" s="56" t="s">
        <v>54</v>
      </c>
      <c r="I21" s="28" t="s">
        <v>58</v>
      </c>
    </row>
    <row r="22" spans="1:9" ht="18.75" customHeight="1">
      <c r="A22" s="29"/>
      <c r="B22" s="18"/>
      <c r="C22" s="50" t="s">
        <v>52</v>
      </c>
      <c r="D22" s="34"/>
      <c r="E22" s="35"/>
      <c r="F22" s="60"/>
      <c r="G22" s="19"/>
      <c r="H22" s="56"/>
      <c r="I22" s="28"/>
    </row>
    <row r="23" spans="1:9" ht="18.75" customHeight="1">
      <c r="A23" s="29"/>
      <c r="B23" s="18"/>
      <c r="C23" s="105"/>
      <c r="D23" s="102" t="s">
        <v>89</v>
      </c>
      <c r="E23" s="103"/>
      <c r="F23" s="59" t="s">
        <v>42</v>
      </c>
      <c r="G23" s="69">
        <f>'PMS(input)'!E12</f>
        <v>0</v>
      </c>
      <c r="H23" s="59" t="s">
        <v>90</v>
      </c>
      <c r="I23" s="104" t="s">
        <v>91</v>
      </c>
    </row>
    <row r="24" spans="1:9" ht="18.75" customHeight="1" thickBot="1">
      <c r="A24" s="52"/>
      <c r="B24" s="53"/>
      <c r="C24" s="79"/>
      <c r="D24" s="54" t="s">
        <v>83</v>
      </c>
      <c r="E24" s="80"/>
      <c r="F24" s="61" t="s">
        <v>42</v>
      </c>
      <c r="G24" s="72">
        <f>'PMS(input)'!E7</f>
        <v>0</v>
      </c>
      <c r="H24" s="61" t="s">
        <v>47</v>
      </c>
      <c r="I24" s="55" t="s">
        <v>79</v>
      </c>
    </row>
    <row r="25" spans="1:9">
      <c r="A25" s="2"/>
      <c r="B25" s="2"/>
      <c r="C25" s="2"/>
      <c r="D25" s="2"/>
      <c r="E25" s="2"/>
      <c r="F25" s="37"/>
      <c r="G25" s="32"/>
      <c r="H25" s="32"/>
      <c r="I25" s="4"/>
    </row>
    <row r="26" spans="1:9" ht="21.75" customHeight="1">
      <c r="E26" s="2" t="s">
        <v>53</v>
      </c>
      <c r="F26" s="8"/>
    </row>
    <row r="27" spans="1:9" ht="21.75" customHeight="1">
      <c r="E27" s="38" t="s">
        <v>72</v>
      </c>
      <c r="F27" s="70">
        <v>4.92</v>
      </c>
      <c r="G27" s="5" t="s">
        <v>43</v>
      </c>
    </row>
    <row r="28" spans="1:9" ht="21.75" customHeight="1">
      <c r="E28" s="38" t="s">
        <v>73</v>
      </c>
      <c r="F28" s="106">
        <v>5.33</v>
      </c>
      <c r="G28" s="5" t="s">
        <v>43</v>
      </c>
      <c r="H28" s="2"/>
    </row>
    <row r="29" spans="1:9" ht="21.75" customHeight="1">
      <c r="E29" s="38" t="s">
        <v>74</v>
      </c>
      <c r="F29" s="70">
        <v>5.59</v>
      </c>
      <c r="G29" s="5" t="s">
        <v>43</v>
      </c>
      <c r="H29" s="2"/>
    </row>
    <row r="30" spans="1:9" ht="21.75" customHeight="1">
      <c r="E30" s="38" t="s">
        <v>75</v>
      </c>
      <c r="F30" s="70">
        <v>5.85</v>
      </c>
      <c r="G30" s="5" t="s">
        <v>43</v>
      </c>
      <c r="H30" s="2"/>
    </row>
    <row r="31" spans="1:9" s="9" customFormat="1" ht="21.75" customHeight="1">
      <c r="E31" s="38" t="s">
        <v>76</v>
      </c>
      <c r="F31" s="70">
        <v>5.94</v>
      </c>
      <c r="G31" s="5" t="s">
        <v>43</v>
      </c>
      <c r="H31" s="2"/>
    </row>
    <row r="32" spans="1:9" s="9" customFormat="1">
      <c r="E32" s="2"/>
      <c r="F32" s="2"/>
      <c r="G32" s="2"/>
      <c r="H32" s="2"/>
    </row>
  </sheetData>
  <mergeCells count="7">
    <mergeCell ref="A2:I2"/>
    <mergeCell ref="A3:I3"/>
    <mergeCell ref="C13:C19"/>
    <mergeCell ref="D15:E15"/>
    <mergeCell ref="D17:E17"/>
    <mergeCell ref="D18:E18"/>
    <mergeCell ref="D16:E16"/>
  </mergeCells>
  <phoneticPr fontId="2"/>
  <pageMargins left="0.70866141732283472" right="0.70866141732283472" top="0.74803149606299213" bottom="0.74803149606299213" header="0.31496062992125984" footer="0.31496062992125984"/>
  <pageSetup paperSize="9" scale="76" orientation="portrait" r:id="rId1"/>
  <headerFooter>
    <oddFooter>&amp;CII-2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PMS(input)</vt:lpstr>
      <vt:lpstr>PMS(calc_process)</vt:lpstr>
      <vt:lpstr>'PMS(calc_process)'!Print_Area</vt:lpstr>
      <vt:lpstr>'PMS(input)'!Print_Area</vt:lpstr>
    </vt:vector>
  </TitlesOfParts>
  <Company>三菱UFJリサーチ＆コンサルティング</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secretariat</cp:lastModifiedBy>
  <cp:lastPrinted>2014-04-29T16:21:11Z</cp:lastPrinted>
  <dcterms:created xsi:type="dcterms:W3CDTF">2012-01-13T02:28:29Z</dcterms:created>
  <dcterms:modified xsi:type="dcterms:W3CDTF">2014-04-30T14:09:32Z</dcterms:modified>
</cp:coreProperties>
</file>