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328"/>
  <workbookPr defaultThemeVersion="124226"/>
  <mc:AlternateContent xmlns:mc="http://schemas.openxmlformats.org/markup-compatibility/2006">
    <mc:Choice Requires="x15">
      <x15ac:absPath xmlns:x15ac="http://schemas.microsoft.com/office/spreadsheetml/2010/11/ac" url="\\azabu\project\2018\P180330801_二国間クレジット制度の効率的な運用のための検討・実施事業\02_作業\02_各種申請\01_Methodology\08_ID\ID_PM031(フォイトハイドロ、小水力効率化)\3_public comments\"/>
    </mc:Choice>
  </mc:AlternateContent>
  <xr:revisionPtr revIDLastSave="0" documentId="13_ncr:1_{4B009DFE-3534-409D-89C8-DD411D82E4A9}" xr6:coauthVersionLast="41" xr6:coauthVersionMax="41" xr10:uidLastSave="{00000000-0000-0000-0000-000000000000}"/>
  <bookViews>
    <workbookView xWindow="32290" yWindow="-110" windowWidth="38620" windowHeight="21370" tabRatio="587" xr2:uid="{00000000-000D-0000-FFFF-FFFF00000000}"/>
  </bookViews>
  <sheets>
    <sheet name="MPS(input)" sheetId="30" r:id="rId1"/>
    <sheet name="MPS(input_separate)" sheetId="34" r:id="rId2"/>
    <sheet name="MPS(calc_process)" sheetId="31" r:id="rId3"/>
  </sheets>
  <definedNames>
    <definedName name="_xlnm.Print_Area" localSheetId="2">'MPS(calc_process)'!$A$1:$I$41</definedName>
    <definedName name="_xlnm.Print_Area" localSheetId="0">'MPS(input)'!$A$1:$K$24</definedName>
    <definedName name="_xlnm.Print_Area" localSheetId="1">'MPS(input_separate)'!$A$1:$E$105</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11" i="31" l="1"/>
  <c r="E7" i="30" l="1"/>
  <c r="G5" i="31" l="1"/>
  <c r="E1" i="34"/>
  <c r="B19" i="30" l="1"/>
</calcChain>
</file>

<file path=xl/sharedStrings.xml><?xml version="1.0" encoding="utf-8"?>
<sst xmlns="http://schemas.openxmlformats.org/spreadsheetml/2006/main" count="170" uniqueCount="126">
  <si>
    <t>Value</t>
    <phoneticPr fontId="2"/>
  </si>
  <si>
    <t>Units</t>
    <phoneticPr fontId="2"/>
  </si>
  <si>
    <t>2. Selected default values, etc.</t>
    <phoneticPr fontId="2"/>
  </si>
  <si>
    <t>3. Calculations for reference emissions</t>
    <phoneticPr fontId="2"/>
  </si>
  <si>
    <t>Fuel type</t>
    <phoneticPr fontId="2"/>
  </si>
  <si>
    <t>Parameter</t>
  </si>
  <si>
    <r>
      <t xml:space="preserve">Table 1: Parameters to be monitored </t>
    </r>
    <r>
      <rPr>
        <b/>
        <i/>
        <sz val="14"/>
        <color indexed="8"/>
        <rFont val="Arial"/>
        <family val="2"/>
      </rPr>
      <t>ex post</t>
    </r>
    <phoneticPr fontId="2"/>
  </si>
  <si>
    <r>
      <t xml:space="preserve">Table 2: Project-specific parameters to be fixed </t>
    </r>
    <r>
      <rPr>
        <b/>
        <i/>
        <sz val="14"/>
        <color indexed="8"/>
        <rFont val="Arial"/>
        <family val="2"/>
      </rPr>
      <t>ex ante</t>
    </r>
    <phoneticPr fontId="2"/>
  </si>
  <si>
    <r>
      <t xml:space="preserve">Table3: </t>
    </r>
    <r>
      <rPr>
        <b/>
        <i/>
        <sz val="14"/>
        <color indexed="8"/>
        <rFont val="Arial"/>
        <family val="2"/>
      </rPr>
      <t>Ex-ante</t>
    </r>
    <r>
      <rPr>
        <b/>
        <sz val="14"/>
        <color indexed="8"/>
        <rFont val="Arial"/>
        <family val="2"/>
      </rPr>
      <t xml:space="preserve"> estimation of CO</t>
    </r>
    <r>
      <rPr>
        <b/>
        <vertAlign val="subscript"/>
        <sz val="14"/>
        <color indexed="8"/>
        <rFont val="Arial"/>
        <family val="2"/>
      </rPr>
      <t>2</t>
    </r>
    <r>
      <rPr>
        <b/>
        <sz val="14"/>
        <color indexed="8"/>
        <rFont val="Arial"/>
        <family val="2"/>
      </rPr>
      <t xml:space="preserve"> emission reductions</t>
    </r>
    <phoneticPr fontId="2"/>
  </si>
  <si>
    <t>[Monitoring option]</t>
    <phoneticPr fontId="2"/>
  </si>
  <si>
    <t>(a)</t>
    <phoneticPr fontId="2"/>
  </si>
  <si>
    <t>(b)</t>
    <phoneticPr fontId="2"/>
  </si>
  <si>
    <t>(c)</t>
    <phoneticPr fontId="2"/>
  </si>
  <si>
    <t>(d)</t>
    <phoneticPr fontId="2"/>
  </si>
  <si>
    <t>(e)</t>
    <phoneticPr fontId="2"/>
  </si>
  <si>
    <t>(f)</t>
    <phoneticPr fontId="2"/>
  </si>
  <si>
    <t>(g)</t>
    <phoneticPr fontId="2"/>
  </si>
  <si>
    <t>(h)</t>
    <phoneticPr fontId="2"/>
  </si>
  <si>
    <t>(i)</t>
    <phoneticPr fontId="2"/>
  </si>
  <si>
    <t>(j)</t>
    <phoneticPr fontId="2"/>
  </si>
  <si>
    <t>Monitoring point No.</t>
    <phoneticPr fontId="2"/>
  </si>
  <si>
    <t>Parameters</t>
    <phoneticPr fontId="2"/>
  </si>
  <si>
    <t>Description of data</t>
    <phoneticPr fontId="2"/>
  </si>
  <si>
    <t>Estimated Values</t>
    <phoneticPr fontId="2"/>
  </si>
  <si>
    <t>Units</t>
    <phoneticPr fontId="2"/>
  </si>
  <si>
    <t>Monitoring option</t>
    <phoneticPr fontId="2"/>
  </si>
  <si>
    <t>Source of data</t>
    <phoneticPr fontId="2"/>
  </si>
  <si>
    <t>Measurement methods and procedures</t>
    <phoneticPr fontId="2"/>
  </si>
  <si>
    <t>Monitoring frequency</t>
    <phoneticPr fontId="2"/>
  </si>
  <si>
    <t>Other comments</t>
    <phoneticPr fontId="2"/>
  </si>
  <si>
    <t>Option B</t>
    <phoneticPr fontId="2"/>
  </si>
  <si>
    <t>Option A</t>
    <phoneticPr fontId="2"/>
  </si>
  <si>
    <t>Based on public data which is measured by entities other than the project participants (Data used: publicly recognized data such as statistical data and specifications)</t>
    <phoneticPr fontId="2"/>
  </si>
  <si>
    <t>Based on the amount of transaction which is measured directly using measuring equipments (Data used: commercial evidence such as invoices)</t>
    <phoneticPr fontId="2"/>
  </si>
  <si>
    <t>Option C</t>
    <phoneticPr fontId="2"/>
  </si>
  <si>
    <t>Based on the actual measurement using measuring equipments (Data used: measured values)</t>
    <phoneticPr fontId="2"/>
  </si>
  <si>
    <r>
      <t>CO</t>
    </r>
    <r>
      <rPr>
        <b/>
        <vertAlign val="subscript"/>
        <sz val="14"/>
        <color indexed="9"/>
        <rFont val="Arial"/>
        <family val="2"/>
      </rPr>
      <t>2</t>
    </r>
    <r>
      <rPr>
        <b/>
        <sz val="14"/>
        <color indexed="9"/>
        <rFont val="Arial"/>
        <family val="2"/>
      </rPr>
      <t xml:space="preserve"> emission reductions</t>
    </r>
    <phoneticPr fontId="2"/>
  </si>
  <si>
    <r>
      <t xml:space="preserve">JCM Proposed Methodology Spreadsheet Form (Input Sheet) </t>
    </r>
    <r>
      <rPr>
        <b/>
        <sz val="12"/>
        <color indexed="9"/>
        <rFont val="Arial"/>
        <family val="2"/>
      </rPr>
      <t xml:space="preserve">[Attachment to Proposed Methodology Form]  </t>
    </r>
    <phoneticPr fontId="2"/>
  </si>
  <si>
    <r>
      <t>tCO</t>
    </r>
    <r>
      <rPr>
        <vertAlign val="subscript"/>
        <sz val="14"/>
        <color theme="1"/>
        <rFont val="Arial"/>
        <family val="2"/>
      </rPr>
      <t>2</t>
    </r>
    <r>
      <rPr>
        <sz val="14"/>
        <color theme="1"/>
        <rFont val="Arial"/>
        <family val="2"/>
      </rPr>
      <t>/p</t>
    </r>
    <phoneticPr fontId="2"/>
  </si>
  <si>
    <r>
      <t>tCO</t>
    </r>
    <r>
      <rPr>
        <vertAlign val="subscript"/>
        <sz val="11"/>
        <color theme="1"/>
        <rFont val="Arial"/>
        <family val="2"/>
      </rPr>
      <t>2</t>
    </r>
    <r>
      <rPr>
        <sz val="11"/>
        <color theme="1"/>
        <rFont val="Arial"/>
        <family val="2"/>
      </rPr>
      <t>/p</t>
    </r>
    <phoneticPr fontId="2"/>
  </si>
  <si>
    <r>
      <t>ER</t>
    </r>
    <r>
      <rPr>
        <vertAlign val="subscript"/>
        <sz val="11"/>
        <color theme="1"/>
        <rFont val="Arial"/>
        <family val="2"/>
      </rPr>
      <t>p</t>
    </r>
    <phoneticPr fontId="2"/>
  </si>
  <si>
    <t>(1)</t>
  </si>
  <si>
    <r>
      <t>EG</t>
    </r>
    <r>
      <rPr>
        <vertAlign val="subscript"/>
        <sz val="11"/>
        <rFont val="Arial"/>
        <family val="2"/>
      </rPr>
      <t>i,p</t>
    </r>
  </si>
  <si>
    <t>MWh/p</t>
  </si>
  <si>
    <t>Option B/C</t>
    <phoneticPr fontId="2"/>
  </si>
  <si>
    <t xml:space="preserve">Measured data </t>
    <phoneticPr fontId="2"/>
  </si>
  <si>
    <t>The measured AC output of the inverters is used to determine the amount of net electricity generation by the hydro power generation plant. 
The reading is taken from an electricity meter. The reading is taken manually or electronically using a data logger.
The electricity meter is replaced or calibrated at an interval following the regulations in the country in which the electricity meter is commonly used or according to the manufacturer’s recommendation, unless a type approval, manufacturer’s specification, or certification issued by an entity accredited under international/national standards for the electricity meter has been prepared by the time of installation.</t>
    <phoneticPr fontId="2"/>
  </si>
  <si>
    <t>Monthly recording</t>
  </si>
  <si>
    <t>Input on "MPS(input_separate)" sheet</t>
    <phoneticPr fontId="2"/>
  </si>
  <si>
    <r>
      <t>EF</t>
    </r>
    <r>
      <rPr>
        <vertAlign val="subscript"/>
        <sz val="11"/>
        <rFont val="Arial"/>
        <family val="2"/>
      </rPr>
      <t>RE,i</t>
    </r>
  </si>
  <si>
    <r>
      <t>Reference CO</t>
    </r>
    <r>
      <rPr>
        <vertAlign val="subscript"/>
        <sz val="11"/>
        <rFont val="Arial"/>
        <family val="2"/>
      </rPr>
      <t>2</t>
    </r>
    <r>
      <rPr>
        <sz val="11"/>
        <rFont val="Arial"/>
        <family val="2"/>
      </rPr>
      <t xml:space="preserve"> emission factor for the project hydro power generation system </t>
    </r>
    <r>
      <rPr>
        <i/>
        <sz val="11"/>
        <rFont val="Arial"/>
        <family val="2"/>
      </rPr>
      <t>i</t>
    </r>
    <phoneticPr fontId="2"/>
  </si>
  <si>
    <t>--</t>
    <phoneticPr fontId="2"/>
  </si>
  <si>
    <r>
      <t>tCO</t>
    </r>
    <r>
      <rPr>
        <vertAlign val="subscript"/>
        <sz val="11"/>
        <rFont val="Arial"/>
        <family val="2"/>
      </rPr>
      <t>2</t>
    </r>
    <r>
      <rPr>
        <sz val="11"/>
        <rFont val="Arial"/>
        <family val="2"/>
      </rPr>
      <t>/MWh</t>
    </r>
  </si>
  <si>
    <r>
      <t>In case the hydro power generation plant in a proposed project activity, which is directly connected or connected via an internal grid not connecting to either an isolated grid or a captive power generator, to a national/regional grid, EF</t>
    </r>
    <r>
      <rPr>
        <vertAlign val="subscript"/>
        <sz val="11"/>
        <rFont val="Arial"/>
        <family val="2"/>
      </rPr>
      <t>RE,grid</t>
    </r>
    <r>
      <rPr>
        <sz val="11"/>
        <rFont val="Arial"/>
        <family val="2"/>
      </rPr>
      <t xml:space="preserve"> is set as following:
Jamali grid: 0.616 tCO</t>
    </r>
    <r>
      <rPr>
        <vertAlign val="subscript"/>
        <sz val="11"/>
        <rFont val="Arial"/>
        <family val="2"/>
      </rPr>
      <t>2</t>
    </r>
    <r>
      <rPr>
        <sz val="11"/>
        <rFont val="Arial"/>
        <family val="2"/>
      </rPr>
      <t>/MWh, Sumatra grid: 0.477 tCO</t>
    </r>
    <r>
      <rPr>
        <vertAlign val="subscript"/>
        <sz val="11"/>
        <rFont val="Arial"/>
        <family val="2"/>
      </rPr>
      <t>2</t>
    </r>
    <r>
      <rPr>
        <sz val="11"/>
        <rFont val="Arial"/>
        <family val="2"/>
      </rPr>
      <t>/MWh, Batam grid: 0.664 tCO</t>
    </r>
    <r>
      <rPr>
        <vertAlign val="subscript"/>
        <sz val="11"/>
        <rFont val="Arial"/>
        <family val="2"/>
      </rPr>
      <t>2</t>
    </r>
    <r>
      <rPr>
        <sz val="11"/>
        <rFont val="Arial"/>
        <family val="2"/>
      </rPr>
      <t>/MWh, Tanjung Pinang, Tanjung Balai Karimun, Tanjung Batu, Kelong, Ladan, Letung, Midai, P Buru, Ranai, Sedanau, Serasan, and Tarempa grids: 0.555 tCO</t>
    </r>
    <r>
      <rPr>
        <vertAlign val="subscript"/>
        <sz val="11"/>
        <rFont val="Arial"/>
        <family val="2"/>
      </rPr>
      <t>2</t>
    </r>
    <r>
      <rPr>
        <sz val="11"/>
        <rFont val="Arial"/>
        <family val="2"/>
      </rPr>
      <t>/MWh, Bangka, Belitung, S Nasik, and Seliu grids: 0.553 tCO</t>
    </r>
    <r>
      <rPr>
        <vertAlign val="subscript"/>
        <sz val="11"/>
        <rFont val="Arial"/>
        <family val="2"/>
      </rPr>
      <t>2</t>
    </r>
    <r>
      <rPr>
        <sz val="11"/>
        <rFont val="Arial"/>
        <family val="2"/>
      </rPr>
      <t>/MWh, Khatulistiwa grid: 0.532 tCO</t>
    </r>
    <r>
      <rPr>
        <vertAlign val="subscript"/>
        <sz val="11"/>
        <rFont val="Arial"/>
        <family val="2"/>
      </rPr>
      <t>2</t>
    </r>
    <r>
      <rPr>
        <sz val="11"/>
        <rFont val="Arial"/>
        <family val="2"/>
      </rPr>
      <t>/MWh, Barito grid: 0.666 tCO</t>
    </r>
    <r>
      <rPr>
        <vertAlign val="subscript"/>
        <sz val="11"/>
        <rFont val="Arial"/>
        <family val="2"/>
      </rPr>
      <t>2</t>
    </r>
    <r>
      <rPr>
        <sz val="11"/>
        <rFont val="Arial"/>
        <family val="2"/>
      </rPr>
      <t>/MWh, Mahakam grid: 0.527 tCO</t>
    </r>
    <r>
      <rPr>
        <vertAlign val="subscript"/>
        <sz val="11"/>
        <rFont val="Arial"/>
        <family val="2"/>
      </rPr>
      <t>2</t>
    </r>
    <r>
      <rPr>
        <sz val="11"/>
        <rFont val="Arial"/>
        <family val="2"/>
      </rPr>
      <t>/MWh, Tarakan grid: 0.493 tCO</t>
    </r>
    <r>
      <rPr>
        <vertAlign val="subscript"/>
        <sz val="11"/>
        <rFont val="Arial"/>
        <family val="2"/>
      </rPr>
      <t>2</t>
    </r>
    <r>
      <rPr>
        <sz val="11"/>
        <rFont val="Arial"/>
        <family val="2"/>
      </rPr>
      <t>/MWh, Sulutgo grid: 0.325 tCO</t>
    </r>
    <r>
      <rPr>
        <vertAlign val="subscript"/>
        <sz val="11"/>
        <rFont val="Arial"/>
        <family val="2"/>
      </rPr>
      <t>2</t>
    </r>
    <r>
      <rPr>
        <sz val="11"/>
        <rFont val="Arial"/>
        <family val="2"/>
      </rPr>
      <t>/MWh, Sulselbar grid: 0.320 tCO</t>
    </r>
    <r>
      <rPr>
        <vertAlign val="subscript"/>
        <sz val="11"/>
        <rFont val="Arial"/>
        <family val="2"/>
      </rPr>
      <t>2</t>
    </r>
    <r>
      <rPr>
        <sz val="11"/>
        <rFont val="Arial"/>
        <family val="2"/>
      </rPr>
      <t>/MWh,  Kendari, Bau Bau, Kolaka, Lambuya, Wangi Wangi, and Raha grids: 0.593 tCO</t>
    </r>
    <r>
      <rPr>
        <vertAlign val="subscript"/>
        <sz val="11"/>
        <rFont val="Arial"/>
        <family val="2"/>
      </rPr>
      <t>2</t>
    </r>
    <r>
      <rPr>
        <sz val="11"/>
        <rFont val="Arial"/>
        <family val="2"/>
      </rPr>
      <t>/MWh, Palu Parigi grid: 0.517 tCO</t>
    </r>
    <r>
      <rPr>
        <vertAlign val="subscript"/>
        <sz val="11"/>
        <rFont val="Arial"/>
        <family val="2"/>
      </rPr>
      <t>2</t>
    </r>
    <r>
      <rPr>
        <sz val="11"/>
        <rFont val="Arial"/>
        <family val="2"/>
      </rPr>
      <t>/MWh, Lombok, Bima, and Sumbawa grids: 0.561 tCO</t>
    </r>
    <r>
      <rPr>
        <vertAlign val="subscript"/>
        <sz val="11"/>
        <rFont val="Arial"/>
        <family val="2"/>
      </rPr>
      <t>2</t>
    </r>
    <r>
      <rPr>
        <sz val="11"/>
        <rFont val="Arial"/>
        <family val="2"/>
      </rPr>
      <t>/MWh, Kupang, Ende, Maumere, and Waingapu grids: 0.507 tCO</t>
    </r>
    <r>
      <rPr>
        <vertAlign val="subscript"/>
        <sz val="11"/>
        <rFont val="Arial"/>
        <family val="2"/>
      </rPr>
      <t>2</t>
    </r>
    <r>
      <rPr>
        <sz val="11"/>
        <rFont val="Arial"/>
        <family val="2"/>
      </rPr>
      <t>/MWh, Ambon, Tual, and Namlea grids: 0.533 tCO</t>
    </r>
    <r>
      <rPr>
        <vertAlign val="subscript"/>
        <sz val="11"/>
        <rFont val="Arial"/>
        <family val="2"/>
      </rPr>
      <t>2</t>
    </r>
    <r>
      <rPr>
        <sz val="11"/>
        <rFont val="Arial"/>
        <family val="2"/>
      </rPr>
      <t>/MWh, Tobelo and Ternate Tidore grids: 0.532 tCO</t>
    </r>
    <r>
      <rPr>
        <vertAlign val="subscript"/>
        <sz val="11"/>
        <rFont val="Arial"/>
        <family val="2"/>
      </rPr>
      <t>2</t>
    </r>
    <r>
      <rPr>
        <sz val="11"/>
        <rFont val="Arial"/>
        <family val="2"/>
      </rPr>
      <t>/MWh, Jayapura, Timika, and Genyem grids: 0.523 tCO</t>
    </r>
    <r>
      <rPr>
        <vertAlign val="subscript"/>
        <sz val="11"/>
        <rFont val="Arial"/>
        <family val="2"/>
      </rPr>
      <t>2</t>
    </r>
    <r>
      <rPr>
        <sz val="11"/>
        <rFont val="Arial"/>
        <family val="2"/>
      </rPr>
      <t>/MWh, Sorong grid: 0.525 tCO</t>
    </r>
    <r>
      <rPr>
        <vertAlign val="subscript"/>
        <sz val="11"/>
        <rFont val="Arial"/>
        <family val="2"/>
      </rPr>
      <t>2</t>
    </r>
    <r>
      <rPr>
        <sz val="11"/>
        <rFont val="Arial"/>
        <family val="2"/>
      </rPr>
      <t>/MWh.
In case the hydro power generation plant in a proposed project activity, which is connected to an internal grid connecting to both a national/regional grid and an isolated grid and/or captive power generator, EF</t>
    </r>
    <r>
      <rPr>
        <vertAlign val="subscript"/>
        <sz val="11"/>
        <rFont val="Arial"/>
        <family val="2"/>
      </rPr>
      <t>RE,grid</t>
    </r>
    <r>
      <rPr>
        <sz val="11"/>
        <rFont val="Arial"/>
        <family val="2"/>
      </rPr>
      <t xml:space="preserve"> is set as following:
Jamali grid: 0.533 tCO</t>
    </r>
    <r>
      <rPr>
        <vertAlign val="subscript"/>
        <sz val="11"/>
        <rFont val="Arial"/>
        <family val="2"/>
      </rPr>
      <t>2</t>
    </r>
    <r>
      <rPr>
        <sz val="11"/>
        <rFont val="Arial"/>
        <family val="2"/>
      </rPr>
      <t>/MWh, Sumatra grid: 0.477 tCO</t>
    </r>
    <r>
      <rPr>
        <vertAlign val="subscript"/>
        <sz val="11"/>
        <rFont val="Arial"/>
        <family val="2"/>
      </rPr>
      <t>2</t>
    </r>
    <r>
      <rPr>
        <sz val="11"/>
        <rFont val="Arial"/>
        <family val="2"/>
      </rPr>
      <t>/MWh, Batam grid: 0.533 tCO</t>
    </r>
    <r>
      <rPr>
        <vertAlign val="subscript"/>
        <sz val="11"/>
        <rFont val="Arial"/>
        <family val="2"/>
      </rPr>
      <t>2</t>
    </r>
    <r>
      <rPr>
        <sz val="11"/>
        <rFont val="Arial"/>
        <family val="2"/>
      </rPr>
      <t>/MWh, Tanjung Pinang, Tanjung Balai Karimun, Tanjung Batu, Kelong, Ladan, Letung, Midai, P Buru, Ranai, Sedanau, Serasan, and Tarempa grids: 0.533 tCO</t>
    </r>
    <r>
      <rPr>
        <vertAlign val="subscript"/>
        <sz val="11"/>
        <rFont val="Arial"/>
        <family val="2"/>
      </rPr>
      <t>2</t>
    </r>
    <r>
      <rPr>
        <sz val="11"/>
        <rFont val="Arial"/>
        <family val="2"/>
      </rPr>
      <t>/MWh, Bangka, Belitung, S Nasik, and Seliu grids: 0.533 tCO</t>
    </r>
    <r>
      <rPr>
        <vertAlign val="subscript"/>
        <sz val="11"/>
        <rFont val="Arial"/>
        <family val="2"/>
      </rPr>
      <t>2</t>
    </r>
    <r>
      <rPr>
        <sz val="11"/>
        <rFont val="Arial"/>
        <family val="2"/>
      </rPr>
      <t>/MWh, Khatulistiwa grid: 0.532 tCO</t>
    </r>
    <r>
      <rPr>
        <vertAlign val="subscript"/>
        <sz val="11"/>
        <rFont val="Arial"/>
        <family val="2"/>
      </rPr>
      <t>2</t>
    </r>
    <r>
      <rPr>
        <sz val="11"/>
        <rFont val="Arial"/>
        <family val="2"/>
      </rPr>
      <t>/MWh, Barito grid: 0.533 tCO</t>
    </r>
    <r>
      <rPr>
        <vertAlign val="subscript"/>
        <sz val="11"/>
        <rFont val="Arial"/>
        <family val="2"/>
      </rPr>
      <t>2</t>
    </r>
    <r>
      <rPr>
        <sz val="11"/>
        <rFont val="Arial"/>
        <family val="2"/>
      </rPr>
      <t>/MWh, Mahakam grid: 0.527 tCO</t>
    </r>
    <r>
      <rPr>
        <vertAlign val="subscript"/>
        <sz val="11"/>
        <rFont val="Arial"/>
        <family val="2"/>
      </rPr>
      <t>2</t>
    </r>
    <r>
      <rPr>
        <sz val="11"/>
        <rFont val="Arial"/>
        <family val="2"/>
      </rPr>
      <t>/MWh, Tarakan grid: 0.493 tCO</t>
    </r>
    <r>
      <rPr>
        <vertAlign val="subscript"/>
        <sz val="11"/>
        <rFont val="Arial"/>
        <family val="2"/>
      </rPr>
      <t>2</t>
    </r>
    <r>
      <rPr>
        <sz val="11"/>
        <rFont val="Arial"/>
        <family val="2"/>
      </rPr>
      <t>/MWh, Sulutgo grid: 0.325 tCO</t>
    </r>
    <r>
      <rPr>
        <vertAlign val="subscript"/>
        <sz val="11"/>
        <rFont val="Arial"/>
        <family val="2"/>
      </rPr>
      <t>2</t>
    </r>
    <r>
      <rPr>
        <sz val="11"/>
        <rFont val="Arial"/>
        <family val="2"/>
      </rPr>
      <t>/MWh, Sulselbar grid: 0.320 tCO</t>
    </r>
    <r>
      <rPr>
        <vertAlign val="subscript"/>
        <sz val="11"/>
        <rFont val="Arial"/>
        <family val="2"/>
      </rPr>
      <t>2</t>
    </r>
    <r>
      <rPr>
        <sz val="11"/>
        <rFont val="Arial"/>
        <family val="2"/>
      </rPr>
      <t>/MWh, Kendari, Bau Bau, Kolaka, Lambuya, Wangi Wangi, and Raha grids: 0.533 tCO</t>
    </r>
    <r>
      <rPr>
        <vertAlign val="subscript"/>
        <sz val="11"/>
        <rFont val="Arial"/>
        <family val="2"/>
      </rPr>
      <t>2</t>
    </r>
    <r>
      <rPr>
        <sz val="11"/>
        <rFont val="Arial"/>
        <family val="2"/>
      </rPr>
      <t>/MWh, Palu Parigi grid: 0.517 tCO</t>
    </r>
    <r>
      <rPr>
        <vertAlign val="subscript"/>
        <sz val="11"/>
        <rFont val="Arial"/>
        <family val="2"/>
      </rPr>
      <t>2</t>
    </r>
    <r>
      <rPr>
        <sz val="11"/>
        <rFont val="Arial"/>
        <family val="2"/>
      </rPr>
      <t>/MWh, Lombok, Bima, and Sumbawa grids: 0.533 tCO</t>
    </r>
    <r>
      <rPr>
        <vertAlign val="subscript"/>
        <sz val="11"/>
        <rFont val="Arial"/>
        <family val="2"/>
      </rPr>
      <t>2</t>
    </r>
    <r>
      <rPr>
        <sz val="11"/>
        <rFont val="Arial"/>
        <family val="2"/>
      </rPr>
      <t>/MWh, Kupang, Ende, Maumere, and Waingapu grids: 0.507 tCO2/MWh, Ambon, Tual, and Namlea grids: 0.533 tCO</t>
    </r>
    <r>
      <rPr>
        <vertAlign val="subscript"/>
        <sz val="11"/>
        <rFont val="Arial"/>
        <family val="2"/>
      </rPr>
      <t>2</t>
    </r>
    <r>
      <rPr>
        <sz val="11"/>
        <rFont val="Arial"/>
        <family val="2"/>
      </rPr>
      <t>/MWh, Tobelo and Ternate Tidore grids: 0.532 tCO</t>
    </r>
    <r>
      <rPr>
        <vertAlign val="subscript"/>
        <sz val="11"/>
        <rFont val="Arial"/>
        <family val="2"/>
      </rPr>
      <t>2</t>
    </r>
    <r>
      <rPr>
        <sz val="11"/>
        <rFont val="Arial"/>
        <family val="2"/>
      </rPr>
      <t>/MWh, Jayapura, Timika, and Genyem grids: 0.523 tCO</t>
    </r>
    <r>
      <rPr>
        <vertAlign val="subscript"/>
        <sz val="11"/>
        <rFont val="Arial"/>
        <family val="2"/>
      </rPr>
      <t>2</t>
    </r>
    <r>
      <rPr>
        <sz val="11"/>
        <rFont val="Arial"/>
        <family val="2"/>
      </rPr>
      <t>/MWh, Sorong grid: 0.525 tCO</t>
    </r>
    <r>
      <rPr>
        <vertAlign val="subscript"/>
        <sz val="11"/>
        <rFont val="Arial"/>
        <family val="2"/>
      </rPr>
      <t>2</t>
    </r>
    <r>
      <rPr>
        <sz val="11"/>
        <rFont val="Arial"/>
        <family val="2"/>
      </rPr>
      <t>/MWh
In the case that the hydro power generation plant in a proposed project activity is only connected to an internal grid connecting to an isolated grid and/or captive power generator, EF</t>
    </r>
    <r>
      <rPr>
        <vertAlign val="subscript"/>
        <sz val="11"/>
        <rFont val="Arial"/>
        <family val="2"/>
      </rPr>
      <t>RE,cap</t>
    </r>
    <r>
      <rPr>
        <sz val="11"/>
        <rFont val="Arial"/>
        <family val="2"/>
      </rPr>
      <t>, 0.533 tCO</t>
    </r>
    <r>
      <rPr>
        <vertAlign val="subscript"/>
        <sz val="11"/>
        <rFont val="Arial"/>
        <family val="2"/>
      </rPr>
      <t>2</t>
    </r>
    <r>
      <rPr>
        <sz val="11"/>
        <rFont val="Arial"/>
        <family val="2"/>
      </rPr>
      <t>/MWh is applied.</t>
    </r>
    <phoneticPr fontId="2"/>
  </si>
  <si>
    <t>Input on "MPS(input_separate)" sheet</t>
  </si>
  <si>
    <r>
      <t>MO</t>
    </r>
    <r>
      <rPr>
        <sz val="8"/>
        <rFont val="Arial"/>
        <family val="2"/>
      </rPr>
      <t>RE,j</t>
    </r>
    <phoneticPr fontId="2"/>
  </si>
  <si>
    <r>
      <t>MO</t>
    </r>
    <r>
      <rPr>
        <sz val="8"/>
        <rFont val="Arial"/>
        <family val="2"/>
      </rPr>
      <t>PJ,i</t>
    </r>
    <phoneticPr fontId="2"/>
  </si>
  <si>
    <t>Maximum output of project hydro power generation system(s) i</t>
    <phoneticPr fontId="2"/>
  </si>
  <si>
    <t>MW</t>
    <phoneticPr fontId="2"/>
  </si>
  <si>
    <t>Specifications of reference hydro power generation system(s) j.</t>
    <phoneticPr fontId="2"/>
  </si>
  <si>
    <t>Specifications of project hydro power generation system(s) i.</t>
    <phoneticPr fontId="2"/>
  </si>
  <si>
    <r>
      <t xml:space="preserve">Parameters to be monitored </t>
    </r>
    <r>
      <rPr>
        <b/>
        <i/>
        <sz val="11"/>
        <color theme="0"/>
        <rFont val="Arial"/>
        <family val="2"/>
      </rPr>
      <t>ex post</t>
    </r>
  </si>
  <si>
    <r>
      <t xml:space="preserve">Project-specific parameters to be fixed </t>
    </r>
    <r>
      <rPr>
        <b/>
        <i/>
        <sz val="11"/>
        <color theme="0"/>
        <rFont val="Arial"/>
        <family val="2"/>
      </rPr>
      <t>ex ante</t>
    </r>
  </si>
  <si>
    <t>i</t>
    <phoneticPr fontId="2"/>
  </si>
  <si>
    <r>
      <t>EG</t>
    </r>
    <r>
      <rPr>
        <vertAlign val="subscript"/>
        <sz val="11"/>
        <color theme="0"/>
        <rFont val="Arial"/>
        <family val="2"/>
      </rPr>
      <t>i,p</t>
    </r>
  </si>
  <si>
    <r>
      <t>EF</t>
    </r>
    <r>
      <rPr>
        <vertAlign val="subscript"/>
        <sz val="11"/>
        <color theme="0"/>
        <rFont val="Arial"/>
        <family val="2"/>
      </rPr>
      <t>RE,i</t>
    </r>
  </si>
  <si>
    <t>Hydro power generation plant number</t>
  </si>
  <si>
    <r>
      <t xml:space="preserve">Quantity of the electricity generated by the project  hydro power generation system </t>
    </r>
    <r>
      <rPr>
        <b/>
        <i/>
        <sz val="11"/>
        <color theme="0"/>
        <rFont val="Arial"/>
        <family val="2"/>
      </rPr>
      <t>i</t>
    </r>
    <r>
      <rPr>
        <b/>
        <sz val="11"/>
        <color theme="0"/>
        <rFont val="Arial"/>
        <family val="2"/>
      </rPr>
      <t xml:space="preserve"> during the period </t>
    </r>
    <r>
      <rPr>
        <b/>
        <i/>
        <sz val="11"/>
        <color theme="0"/>
        <rFont val="Arial"/>
        <family val="2"/>
      </rPr>
      <t>p</t>
    </r>
    <phoneticPr fontId="26"/>
  </si>
  <si>
    <r>
      <t>Reference CO</t>
    </r>
    <r>
      <rPr>
        <b/>
        <vertAlign val="subscript"/>
        <sz val="11"/>
        <color theme="0"/>
        <rFont val="Arial"/>
        <family val="2"/>
      </rPr>
      <t>2</t>
    </r>
    <r>
      <rPr>
        <b/>
        <sz val="11"/>
        <color theme="0"/>
        <rFont val="Arial"/>
        <family val="2"/>
      </rPr>
      <t xml:space="preserve"> emission factor for the project hydro power generation system </t>
    </r>
    <r>
      <rPr>
        <b/>
        <i/>
        <sz val="11"/>
        <color theme="0"/>
        <rFont val="Arial"/>
        <family val="2"/>
      </rPr>
      <t>i</t>
    </r>
    <phoneticPr fontId="26"/>
  </si>
  <si>
    <r>
      <t>tCO</t>
    </r>
    <r>
      <rPr>
        <b/>
        <vertAlign val="subscript"/>
        <sz val="11"/>
        <color theme="0"/>
        <rFont val="Arial"/>
        <family val="2"/>
      </rPr>
      <t>2</t>
    </r>
    <r>
      <rPr>
        <b/>
        <sz val="11"/>
        <color theme="0"/>
        <rFont val="Arial"/>
        <family val="2"/>
      </rPr>
      <t>/MWh</t>
    </r>
  </si>
  <si>
    <r>
      <t>MO</t>
    </r>
    <r>
      <rPr>
        <sz val="8"/>
        <color theme="0"/>
        <rFont val="Arial"/>
        <family val="2"/>
      </rPr>
      <t>RE,j</t>
    </r>
    <phoneticPr fontId="26"/>
  </si>
  <si>
    <r>
      <t>MO</t>
    </r>
    <r>
      <rPr>
        <sz val="8"/>
        <color theme="0"/>
        <rFont val="Arial"/>
        <family val="2"/>
      </rPr>
      <t>PJ,i</t>
    </r>
    <phoneticPr fontId="26"/>
  </si>
  <si>
    <r>
      <t xml:space="preserve">Project-specific parameters to be fixed </t>
    </r>
    <r>
      <rPr>
        <b/>
        <i/>
        <sz val="11"/>
        <color theme="0"/>
        <rFont val="Arial"/>
        <family val="2"/>
      </rPr>
      <t>ex ante</t>
    </r>
    <phoneticPr fontId="26"/>
  </si>
  <si>
    <t>Project-specific parameters to be fixed ex ante</t>
    <phoneticPr fontId="26"/>
  </si>
  <si>
    <t>Maximum output of reference hydro power generation system(s) j</t>
    <phoneticPr fontId="2"/>
  </si>
  <si>
    <t>Maximum output of reference hydro power generation system(s) j</t>
    <phoneticPr fontId="26"/>
  </si>
  <si>
    <t>Maximum output of project hydro power generation system(s) i</t>
    <phoneticPr fontId="26"/>
  </si>
  <si>
    <t>MW</t>
    <phoneticPr fontId="26"/>
  </si>
  <si>
    <t>N/A</t>
  </si>
  <si>
    <t xml:space="preserve">The reference emission factor of electricity </t>
  </si>
  <si>
    <t>The reference emission factor based on a regional grid</t>
  </si>
  <si>
    <t>Mixed</t>
  </si>
  <si>
    <r>
      <t>EF</t>
    </r>
    <r>
      <rPr>
        <vertAlign val="subscript"/>
        <sz val="11"/>
        <rFont val="Arial"/>
        <family val="2"/>
      </rPr>
      <t>RE,grid</t>
    </r>
  </si>
  <si>
    <t>The reference emission factor based on captive power generator</t>
  </si>
  <si>
    <t>Mixed/Diesel</t>
    <phoneticPr fontId="2"/>
  </si>
  <si>
    <r>
      <t>EF</t>
    </r>
    <r>
      <rPr>
        <vertAlign val="subscript"/>
        <sz val="11"/>
        <rFont val="Arial"/>
        <family val="2"/>
      </rPr>
      <t>RE,cap</t>
    </r>
  </si>
  <si>
    <r>
      <t xml:space="preserve">Reference emissions during the period </t>
    </r>
    <r>
      <rPr>
        <i/>
        <sz val="11"/>
        <color theme="1"/>
        <rFont val="Arial"/>
        <family val="2"/>
      </rPr>
      <t>p</t>
    </r>
    <phoneticPr fontId="2"/>
  </si>
  <si>
    <r>
      <t>tCO</t>
    </r>
    <r>
      <rPr>
        <vertAlign val="subscript"/>
        <sz val="11"/>
        <color indexed="8"/>
        <rFont val="Arial"/>
        <family val="2"/>
      </rPr>
      <t>2</t>
    </r>
    <r>
      <rPr>
        <sz val="11"/>
        <color indexed="8"/>
        <rFont val="Arial"/>
        <family val="2"/>
      </rPr>
      <t>/p</t>
    </r>
  </si>
  <si>
    <r>
      <t>RE</t>
    </r>
    <r>
      <rPr>
        <vertAlign val="subscript"/>
        <sz val="11"/>
        <color indexed="8"/>
        <rFont val="Arial"/>
        <family val="2"/>
      </rPr>
      <t>p</t>
    </r>
  </si>
  <si>
    <r>
      <t>PE</t>
    </r>
    <r>
      <rPr>
        <vertAlign val="subscript"/>
        <sz val="11"/>
        <color indexed="8"/>
        <rFont val="Arial"/>
        <family val="2"/>
      </rPr>
      <t>p</t>
    </r>
  </si>
  <si>
    <r>
      <t>The reference emission factor based on each regional grid for Case 1 and 2 (tCO</t>
    </r>
    <r>
      <rPr>
        <vertAlign val="subscript"/>
        <sz val="11"/>
        <rFont val="Arial"/>
        <family val="2"/>
      </rPr>
      <t>2</t>
    </r>
    <r>
      <rPr>
        <sz val="11"/>
        <rFont val="Arial"/>
        <family val="2"/>
      </rPr>
      <t xml:space="preserve">/MWh) </t>
    </r>
  </si>
  <si>
    <t>Regional grid</t>
  </si>
  <si>
    <t>Fuel type</t>
  </si>
  <si>
    <t>Jamali grid</t>
  </si>
  <si>
    <t>Sumatera grid</t>
  </si>
  <si>
    <t>Batam – Bintan grid</t>
  </si>
  <si>
    <t>Tanjung Balai Karimun, Tanjung Batu, Kelong, Ladan, Midai, P Buru, Ranai, Sedanau, and Tarempa grids</t>
  </si>
  <si>
    <t>Bangka, Belitung, S Nasik, and Seliu grids</t>
  </si>
  <si>
    <t>Khatulistiwa grid</t>
  </si>
  <si>
    <t>Barito grid</t>
  </si>
  <si>
    <t>Mahakam grid</t>
  </si>
  <si>
    <t>Tarakan grid</t>
  </si>
  <si>
    <t>Sulutgo grid</t>
  </si>
  <si>
    <t>Sulselbar grid</t>
  </si>
  <si>
    <t>Kendari, Bau Bau, Kolaka, Lambuya, Wangi Wangi, and Raha grids</t>
  </si>
  <si>
    <t>Sulbangteng grid</t>
  </si>
  <si>
    <t>Lombok, Bima, and Sumbawa grids</t>
  </si>
  <si>
    <t>Kupang, Ende, Maumere, Waingapu, Labuan Bajo, and Larantuka grids</t>
  </si>
  <si>
    <t>Ambon, Tual, and Namlea grids</t>
  </si>
  <si>
    <t>Tobelo and Ternate Tidore grids</t>
  </si>
  <si>
    <t>Jayapura, Timika, Merauke, and Biak grids</t>
  </si>
  <si>
    <t>Sorong, Nabire, and Manokwari grids</t>
  </si>
  <si>
    <r>
      <t>Emission factor for Case 3 (tCO</t>
    </r>
    <r>
      <rPr>
        <vertAlign val="subscript"/>
        <sz val="11"/>
        <rFont val="Arial"/>
        <family val="2"/>
      </rPr>
      <t>2</t>
    </r>
    <r>
      <rPr>
        <sz val="11"/>
        <rFont val="Arial"/>
        <family val="2"/>
      </rPr>
      <t xml:space="preserve">/MWh) </t>
    </r>
  </si>
  <si>
    <t>Diesel</t>
  </si>
  <si>
    <t>Monitoring Plan Sheet (Calculation Process Sheet) [Attachment to Project Design Document]</t>
    <phoneticPr fontId="2"/>
  </si>
  <si>
    <t>1. Calculations for emission reductions</t>
    <phoneticPr fontId="2"/>
  </si>
  <si>
    <r>
      <t xml:space="preserve">Emission reductions during the period </t>
    </r>
    <r>
      <rPr>
        <i/>
        <sz val="11"/>
        <color theme="1"/>
        <rFont val="Arial"/>
        <family val="2"/>
      </rPr>
      <t>p</t>
    </r>
    <phoneticPr fontId="2"/>
  </si>
  <si>
    <t>4. Calculations of the project emissions</t>
    <phoneticPr fontId="2"/>
  </si>
  <si>
    <r>
      <t xml:space="preserve">Project emissions during the period </t>
    </r>
    <r>
      <rPr>
        <i/>
        <sz val="11"/>
        <color theme="1"/>
        <rFont val="Arial"/>
        <family val="2"/>
      </rPr>
      <t>p</t>
    </r>
    <phoneticPr fontId="2"/>
  </si>
  <si>
    <t>[List of Default Values]</t>
    <phoneticPr fontId="2"/>
  </si>
  <si>
    <r>
      <t>Case 1
(tCO</t>
    </r>
    <r>
      <rPr>
        <b/>
        <vertAlign val="subscript"/>
        <sz val="11"/>
        <rFont val="Arial"/>
        <family val="2"/>
      </rPr>
      <t>2</t>
    </r>
    <r>
      <rPr>
        <b/>
        <sz val="11"/>
        <rFont val="Arial"/>
        <family val="2"/>
      </rPr>
      <t xml:space="preserve">/MWh) </t>
    </r>
    <phoneticPr fontId="2"/>
  </si>
  <si>
    <r>
      <t>Case 2
(tCO</t>
    </r>
    <r>
      <rPr>
        <b/>
        <vertAlign val="subscript"/>
        <sz val="11"/>
        <rFont val="Arial"/>
        <family val="2"/>
      </rPr>
      <t>2</t>
    </r>
    <r>
      <rPr>
        <b/>
        <sz val="11"/>
        <rFont val="Arial"/>
        <family val="2"/>
      </rPr>
      <t xml:space="preserve">/MWh) </t>
    </r>
    <phoneticPr fontId="2"/>
  </si>
  <si>
    <t>JCM_ID_F_PMS_ver01.1</t>
    <phoneticPr fontId="2"/>
  </si>
  <si>
    <t>The reference emission factor based on captive power generator</t>
    <phoneticPr fontId="2"/>
  </si>
  <si>
    <t>JCM_ID_F_MPS_ver01.1</t>
    <phoneticPr fontId="2"/>
  </si>
  <si>
    <r>
      <t xml:space="preserve">Quantity of the net electricity generated by the project hydro power generation system </t>
    </r>
    <r>
      <rPr>
        <i/>
        <sz val="11"/>
        <rFont val="Arial"/>
        <family val="2"/>
      </rPr>
      <t>i</t>
    </r>
    <r>
      <rPr>
        <sz val="11"/>
        <rFont val="Arial"/>
        <family val="2"/>
      </rPr>
      <t xml:space="preserve"> during the period </t>
    </r>
    <r>
      <rPr>
        <i/>
        <sz val="11"/>
        <rFont val="Arial"/>
        <family val="2"/>
      </rPr>
      <t>p</t>
    </r>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</si>
</sst>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76" formatCode="#,##0.00_ ;[Red]\-#,##0.00\ "/>
    <numFmt numFmtId="177" formatCode="0.000_ ;[Red]\-0.000\ "/>
    <numFmt numFmtId="178" formatCode="0.000_ "/>
    <numFmt numFmtId="179" formatCode="0.000"/>
  </numFmts>
  <fonts count="35" x14ac:knownFonts="1">
    <font>
      <sz val="11"/>
      <color theme="1"/>
      <name val="ＭＳ Ｐゴシック"/>
      <family val="3"/>
      <charset val="128"/>
      <scheme val="minor"/>
    </font>
    <font>
      <sz val="11"/>
      <color indexed="8"/>
      <name val="ＭＳ Ｐゴシック"/>
      <family val="3"/>
      <charset val="128"/>
    </font>
    <font>
      <sz val="6"/>
      <name val="ＭＳ Ｐゴシック"/>
      <family val="3"/>
      <charset val="128"/>
    </font>
    <font>
      <sz val="11"/>
      <color indexed="8"/>
      <name val="Arial"/>
      <family val="2"/>
    </font>
    <font>
      <b/>
      <sz val="11"/>
      <color indexed="9"/>
      <name val="Arial"/>
      <family val="2"/>
    </font>
    <font>
      <b/>
      <sz val="11"/>
      <color indexed="8"/>
      <name val="Arial"/>
      <family val="2"/>
    </font>
    <font>
      <sz val="11"/>
      <name val="Arial"/>
      <family val="2"/>
    </font>
    <font>
      <b/>
      <sz val="10"/>
      <color indexed="9"/>
      <name val="Arial"/>
      <family val="2"/>
    </font>
    <font>
      <b/>
      <sz val="14"/>
      <color indexed="9"/>
      <name val="Arial"/>
      <family val="2"/>
    </font>
    <font>
      <b/>
      <sz val="12"/>
      <color indexed="9"/>
      <name val="Arial"/>
      <family val="2"/>
    </font>
    <font>
      <b/>
      <sz val="16"/>
      <color indexed="9"/>
      <name val="Arial"/>
      <family val="2"/>
    </font>
    <font>
      <b/>
      <sz val="14"/>
      <color indexed="8"/>
      <name val="Arial"/>
      <family val="2"/>
    </font>
    <font>
      <b/>
      <i/>
      <sz val="14"/>
      <color indexed="8"/>
      <name val="Arial"/>
      <family val="2"/>
    </font>
    <font>
      <b/>
      <vertAlign val="subscript"/>
      <sz val="14"/>
      <color indexed="8"/>
      <name val="Arial"/>
      <family val="2"/>
    </font>
    <font>
      <sz val="12"/>
      <color indexed="8"/>
      <name val="Arial"/>
      <family val="2"/>
    </font>
    <font>
      <sz val="14"/>
      <color indexed="10"/>
      <name val="Arial"/>
      <family val="2"/>
    </font>
    <font>
      <b/>
      <vertAlign val="subscript"/>
      <sz val="14"/>
      <color indexed="9"/>
      <name val="Arial"/>
      <family val="2"/>
    </font>
    <font>
      <sz val="11"/>
      <color theme="1"/>
      <name val="ＭＳ Ｐゴシック"/>
      <family val="3"/>
      <charset val="128"/>
      <scheme val="minor"/>
    </font>
    <font>
      <sz val="11"/>
      <color theme="1"/>
      <name val="Arial"/>
      <family val="2"/>
    </font>
    <font>
      <sz val="14"/>
      <color theme="1"/>
      <name val="Arial"/>
      <family val="2"/>
    </font>
    <font>
      <vertAlign val="subscript"/>
      <sz val="14"/>
      <color theme="1"/>
      <name val="Arial"/>
      <family val="2"/>
    </font>
    <font>
      <vertAlign val="subscript"/>
      <sz val="11"/>
      <color theme="1"/>
      <name val="Arial"/>
      <family val="2"/>
    </font>
    <font>
      <i/>
      <sz val="11"/>
      <color theme="1"/>
      <name val="Arial"/>
      <family val="2"/>
    </font>
    <font>
      <vertAlign val="subscript"/>
      <sz val="11"/>
      <name val="Arial"/>
      <family val="2"/>
    </font>
    <font>
      <i/>
      <sz val="11"/>
      <name val="Arial"/>
      <family val="2"/>
    </font>
    <font>
      <sz val="8"/>
      <name val="Arial"/>
      <family val="2"/>
    </font>
    <font>
      <sz val="6"/>
      <name val="ＭＳ Ｐゴシック"/>
      <family val="3"/>
      <charset val="128"/>
      <scheme val="minor"/>
    </font>
    <font>
      <b/>
      <sz val="11"/>
      <color theme="0"/>
      <name val="Arial"/>
      <family val="2"/>
    </font>
    <font>
      <b/>
      <i/>
      <sz val="11"/>
      <color theme="0"/>
      <name val="Arial"/>
      <family val="2"/>
    </font>
    <font>
      <vertAlign val="subscript"/>
      <sz val="11"/>
      <color theme="0"/>
      <name val="Arial"/>
      <family val="2"/>
    </font>
    <font>
      <b/>
      <vertAlign val="subscript"/>
      <sz val="11"/>
      <color theme="0"/>
      <name val="Arial"/>
      <family val="2"/>
    </font>
    <font>
      <sz val="8"/>
      <color theme="0"/>
      <name val="Arial"/>
      <family val="2"/>
    </font>
    <font>
      <vertAlign val="subscript"/>
      <sz val="11"/>
      <color indexed="8"/>
      <name val="Arial"/>
      <family val="2"/>
    </font>
    <font>
      <b/>
      <sz val="11"/>
      <name val="Arial"/>
      <family val="2"/>
    </font>
    <font>
      <b/>
      <vertAlign val="subscript"/>
      <sz val="11"/>
      <name val="Arial"/>
      <family val="2"/>
    </font>
  </fonts>
  <fills count="11">
    <fill>
      <patternFill patternType="none"/>
    </fill>
    <fill>
      <patternFill patternType="gray125"/>
    </fill>
    <fill>
      <patternFill patternType="solid">
        <fgColor indexed="9"/>
        <bgColor indexed="64"/>
      </patternFill>
    </fill>
    <fill>
      <patternFill patternType="solid">
        <fgColor theme="3" tint="-0.499984740745262"/>
        <bgColor indexed="64"/>
      </patternFill>
    </fill>
    <fill>
      <patternFill patternType="solid">
        <fgColor theme="3" tint="-0.24994659260841701"/>
        <bgColor indexed="64"/>
      </patternFill>
    </fill>
    <fill>
      <patternFill patternType="solid">
        <fgColor theme="3" tint="0.79998168889431442"/>
        <bgColor indexed="64"/>
      </patternFill>
    </fill>
    <fill>
      <patternFill patternType="solid">
        <fgColor theme="3" tint="0.59996337778862885"/>
        <bgColor indexed="64"/>
      </patternFill>
    </fill>
    <fill>
      <patternFill patternType="solid">
        <fgColor theme="5" tint="0.79998168889431442"/>
        <bgColor indexed="64"/>
      </patternFill>
    </fill>
    <fill>
      <patternFill patternType="solid">
        <fgColor theme="3" tint="-0.249977111117893"/>
        <bgColor indexed="64"/>
      </patternFill>
    </fill>
    <fill>
      <patternFill patternType="solid">
        <fgColor theme="7" tint="0.79998168889431442"/>
        <bgColor indexed="64"/>
      </patternFill>
    </fill>
    <fill>
      <patternFill patternType="solid">
        <fgColor theme="0"/>
        <bgColor indexed="64"/>
      </patternFill>
    </fill>
  </fills>
  <borders count="18">
    <border>
      <left/>
      <right/>
      <top/>
      <bottom/>
      <diagonal/>
    </border>
    <border>
      <left style="thin">
        <color indexed="23"/>
      </left>
      <right style="thin">
        <color indexed="23"/>
      </right>
      <top style="thin">
        <color indexed="23"/>
      </top>
      <bottom style="thin">
        <color indexed="23"/>
      </bottom>
      <diagonal/>
    </border>
    <border>
      <left/>
      <right style="thin">
        <color indexed="23"/>
      </right>
      <top style="thin">
        <color indexed="23"/>
      </top>
      <bottom style="thin">
        <color indexed="23"/>
      </bottom>
      <diagonal/>
    </border>
    <border>
      <left style="thin">
        <color indexed="23"/>
      </left>
      <right style="thin">
        <color indexed="23"/>
      </right>
      <top style="thin">
        <color indexed="23"/>
      </top>
      <bottom/>
      <diagonal/>
    </border>
    <border>
      <left style="medium">
        <color rgb="FFFF0000"/>
      </left>
      <right style="thin">
        <color indexed="23"/>
      </right>
      <top style="medium">
        <color rgb="FFFF0000"/>
      </top>
      <bottom style="medium">
        <color rgb="FFFF0000"/>
      </bottom>
      <diagonal/>
    </border>
    <border>
      <left style="thin">
        <color indexed="23"/>
      </left>
      <right style="medium">
        <color rgb="FFFF0000"/>
      </right>
      <top style="medium">
        <color rgb="FFFF0000"/>
      </top>
      <bottom style="medium">
        <color rgb="FFFF0000"/>
      </bottom>
      <diagonal/>
    </border>
    <border>
      <left style="thin">
        <color theme="1" tint="0.34998626667073579"/>
      </left>
      <right style="thin">
        <color theme="1" tint="0.34998626667073579"/>
      </right>
      <top style="thin">
        <color theme="1" tint="0.34998626667073579"/>
      </top>
      <bottom style="thin">
        <color theme="1" tint="0.34998626667073579"/>
      </bottom>
      <diagonal/>
    </border>
    <border>
      <left style="thin">
        <color theme="1" tint="0.34998626667073579"/>
      </left>
      <right/>
      <top style="thin">
        <color theme="1" tint="0.34998626667073579"/>
      </top>
      <bottom style="thin">
        <color theme="1" tint="0.34998626667073579"/>
      </bottom>
      <diagonal/>
    </border>
    <border>
      <left/>
      <right/>
      <top style="thin">
        <color theme="1" tint="0.34998626667073579"/>
      </top>
      <bottom style="thin">
        <color theme="1" tint="0.34998626667073579"/>
      </bottom>
      <diagonal/>
    </border>
    <border>
      <left/>
      <right style="thin">
        <color theme="1" tint="0.34998626667073579"/>
      </right>
      <top style="thin">
        <color theme="1" tint="0.34998626667073579"/>
      </top>
      <bottom style="thin">
        <color theme="1" tint="0.34998626667073579"/>
      </bottom>
      <diagonal/>
    </border>
    <border>
      <left style="thin">
        <color theme="1" tint="0.34998626667073579"/>
      </left>
      <right style="thin">
        <color theme="1" tint="0.34998626667073579"/>
      </right>
      <top style="thin">
        <color theme="1" tint="0.34998626667073579"/>
      </top>
      <bottom/>
      <diagonal/>
    </border>
    <border>
      <left style="thin">
        <color theme="1" tint="0.34998626667073579"/>
      </left>
      <right style="thin">
        <color theme="1" tint="0.34998626667073579"/>
      </right>
      <top/>
      <bottom style="thin">
        <color theme="1" tint="0.34998626667073579"/>
      </bottom>
      <diagonal/>
    </border>
    <border>
      <left style="thin">
        <color theme="1" tint="0.34998626667073579"/>
      </left>
      <right style="thin">
        <color theme="1" tint="0.34998626667073579"/>
      </right>
      <top/>
      <bottom/>
      <diagonal/>
    </border>
    <border>
      <left style="thin">
        <color indexed="23"/>
      </left>
      <right style="thin">
        <color indexed="23"/>
      </right>
      <top/>
      <bottom style="thin">
        <color indexed="23"/>
      </bottom>
      <diagonal/>
    </border>
    <border>
      <left style="medium">
        <color rgb="FFFF0000"/>
      </left>
      <right style="medium">
        <color rgb="FFFF0000"/>
      </right>
      <top style="medium">
        <color rgb="FFFF0000"/>
      </top>
      <bottom style="medium">
        <color rgb="FFFF0000"/>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3">
    <xf numFmtId="0" fontId="0" fillId="0" borderId="0">
      <alignment vertical="center"/>
    </xf>
    <xf numFmtId="38" fontId="1" fillId="0" borderId="0" applyFont="0" applyFill="0" applyBorder="0" applyAlignment="0" applyProtection="0">
      <alignment vertical="center"/>
    </xf>
    <xf numFmtId="40" fontId="17" fillId="0" borderId="0" applyFont="0" applyFill="0" applyBorder="0" applyAlignment="0" applyProtection="0">
      <alignment vertical="center"/>
    </xf>
  </cellStyleXfs>
  <cellXfs count="105">
    <xf numFmtId="0" fontId="0" fillId="0" borderId="0" xfId="0">
      <alignment vertical="center"/>
    </xf>
    <xf numFmtId="0" fontId="3" fillId="0" borderId="0" xfId="0" applyFont="1">
      <alignment vertical="center"/>
    </xf>
    <xf numFmtId="0" fontId="3" fillId="0" borderId="0" xfId="0" applyFont="1" applyFill="1" applyBorder="1">
      <alignment vertical="center"/>
    </xf>
    <xf numFmtId="0" fontId="3" fillId="0" borderId="0" xfId="0" applyFont="1" applyFill="1" applyBorder="1" applyAlignment="1">
      <alignment horizontal="center" vertical="center"/>
    </xf>
    <xf numFmtId="0" fontId="5" fillId="0" borderId="0" xfId="0" applyFont="1">
      <alignment vertical="center"/>
    </xf>
    <xf numFmtId="0" fontId="3" fillId="0" borderId="0" xfId="0" applyFont="1" applyBorder="1">
      <alignment vertical="center"/>
    </xf>
    <xf numFmtId="0" fontId="5" fillId="0" borderId="0" xfId="0" applyFont="1" applyFill="1" applyBorder="1">
      <alignment vertical="center"/>
    </xf>
    <xf numFmtId="0" fontId="3" fillId="0" borderId="0" xfId="0" applyFont="1" applyAlignment="1">
      <alignment horizontal="center" vertical="center"/>
    </xf>
    <xf numFmtId="0" fontId="6" fillId="0" borderId="0" xfId="0" applyFont="1" applyFill="1" applyBorder="1">
      <alignment vertical="center"/>
    </xf>
    <xf numFmtId="0" fontId="6" fillId="0" borderId="0" xfId="0" applyFont="1" applyFill="1" applyBorder="1" applyAlignment="1">
      <alignment horizontal="left" vertical="center"/>
    </xf>
    <xf numFmtId="0" fontId="3" fillId="0" borderId="0" xfId="0" applyFont="1" applyAlignment="1">
      <alignment vertical="center" wrapText="1"/>
    </xf>
    <xf numFmtId="38" fontId="3" fillId="0" borderId="0" xfId="1" applyFont="1">
      <alignment vertical="center"/>
    </xf>
    <xf numFmtId="0" fontId="3" fillId="0" borderId="0" xfId="0" applyFont="1" applyFill="1" applyBorder="1" applyAlignment="1">
      <alignment horizontal="left" vertical="center" wrapText="1"/>
    </xf>
    <xf numFmtId="0" fontId="7" fillId="0" borderId="0" xfId="0" applyFont="1">
      <alignment vertical="center"/>
    </xf>
    <xf numFmtId="0" fontId="3" fillId="0" borderId="0" xfId="0" applyFont="1" applyAlignment="1">
      <alignment horizontal="right" vertical="center"/>
    </xf>
    <xf numFmtId="0" fontId="11" fillId="0" borderId="0" xfId="0" applyFont="1" applyFill="1" applyBorder="1">
      <alignment vertical="center"/>
    </xf>
    <xf numFmtId="0" fontId="11" fillId="0" borderId="0" xfId="0" applyFont="1">
      <alignment vertical="center"/>
    </xf>
    <xf numFmtId="0" fontId="10" fillId="3" borderId="0" xfId="0" applyFont="1" applyFill="1" applyAlignment="1">
      <alignment vertical="center"/>
    </xf>
    <xf numFmtId="0" fontId="4" fillId="3" borderId="0" xfId="0" applyFont="1" applyFill="1" applyAlignment="1">
      <alignment vertical="center"/>
    </xf>
    <xf numFmtId="0" fontId="4" fillId="3" borderId="0" xfId="0" applyFont="1" applyFill="1" applyAlignment="1">
      <alignment horizontal="right" vertical="center"/>
    </xf>
    <xf numFmtId="0" fontId="8" fillId="4" borderId="1" xfId="0" applyFont="1" applyFill="1" applyBorder="1" applyAlignment="1">
      <alignment horizontal="center" vertical="center" wrapText="1"/>
    </xf>
    <xf numFmtId="0" fontId="8" fillId="4" borderId="1" xfId="0" applyFont="1" applyFill="1" applyBorder="1" applyAlignment="1">
      <alignment horizontal="center" vertical="center"/>
    </xf>
    <xf numFmtId="0" fontId="14" fillId="0" borderId="6" xfId="0" applyFont="1" applyFill="1" applyBorder="1">
      <alignment vertical="center"/>
    </xf>
    <xf numFmtId="0" fontId="3" fillId="4" borderId="6" xfId="0" applyFont="1" applyFill="1" applyBorder="1">
      <alignment vertical="center"/>
    </xf>
    <xf numFmtId="0" fontId="4" fillId="4" borderId="6" xfId="0" applyFont="1" applyFill="1" applyBorder="1">
      <alignment vertical="center"/>
    </xf>
    <xf numFmtId="0" fontId="4" fillId="4" borderId="6" xfId="0" applyFont="1" applyFill="1" applyBorder="1" applyAlignment="1">
      <alignment horizontal="center" vertical="center"/>
    </xf>
    <xf numFmtId="0" fontId="3" fillId="6" borderId="6" xfId="0" applyFont="1" applyFill="1" applyBorder="1">
      <alignment vertical="center"/>
    </xf>
    <xf numFmtId="0" fontId="3" fillId="0" borderId="6" xfId="0" applyFont="1" applyFill="1" applyBorder="1" applyAlignment="1">
      <alignment horizontal="left" vertical="center"/>
    </xf>
    <xf numFmtId="0" fontId="3" fillId="0" borderId="6" xfId="0" applyFont="1" applyFill="1" applyBorder="1">
      <alignment vertical="center"/>
    </xf>
    <xf numFmtId="0" fontId="3" fillId="0" borderId="6" xfId="0" applyFont="1" applyBorder="1" applyAlignment="1">
      <alignment horizontal="center" vertical="center"/>
    </xf>
    <xf numFmtId="0" fontId="6" fillId="0" borderId="6" xfId="0" applyFont="1" applyFill="1" applyBorder="1" applyAlignment="1">
      <alignment horizontal="left" vertical="center"/>
    </xf>
    <xf numFmtId="0" fontId="3" fillId="6" borderId="6" xfId="0" applyFont="1" applyFill="1" applyBorder="1" applyAlignment="1">
      <alignment vertical="center"/>
    </xf>
    <xf numFmtId="0" fontId="3" fillId="6" borderId="8" xfId="0" applyFont="1" applyFill="1" applyBorder="1">
      <alignment vertical="center"/>
    </xf>
    <xf numFmtId="0" fontId="3" fillId="6" borderId="9" xfId="0" applyFont="1" applyFill="1" applyBorder="1">
      <alignment vertical="center"/>
    </xf>
    <xf numFmtId="0" fontId="4" fillId="4" borderId="10" xfId="0" applyFont="1" applyFill="1" applyBorder="1">
      <alignment vertical="center"/>
    </xf>
    <xf numFmtId="0" fontId="3" fillId="4" borderId="11" xfId="0" applyFont="1" applyFill="1" applyBorder="1">
      <alignment vertical="center"/>
    </xf>
    <xf numFmtId="0" fontId="3" fillId="4" borderId="12" xfId="0" applyFont="1" applyFill="1" applyBorder="1">
      <alignment vertical="center"/>
    </xf>
    <xf numFmtId="0" fontId="3" fillId="6" borderId="12" xfId="0" applyFont="1" applyFill="1" applyBorder="1">
      <alignment vertical="center"/>
    </xf>
    <xf numFmtId="0" fontId="18" fillId="0" borderId="0" xfId="0" applyFont="1" applyAlignment="1">
      <alignment horizontal="right" vertical="center"/>
    </xf>
    <xf numFmtId="0" fontId="19" fillId="5" borderId="2" xfId="0" applyFont="1" applyFill="1" applyBorder="1">
      <alignment vertical="center"/>
    </xf>
    <xf numFmtId="0" fontId="18" fillId="6" borderId="6" xfId="0" applyFont="1" applyFill="1" applyBorder="1">
      <alignment vertical="center"/>
    </xf>
    <xf numFmtId="0" fontId="18" fillId="0" borderId="6" xfId="0" applyFont="1" applyFill="1" applyBorder="1" applyAlignment="1">
      <alignment horizontal="center" vertical="center"/>
    </xf>
    <xf numFmtId="0" fontId="18" fillId="6" borderId="6" xfId="0" applyFont="1" applyFill="1" applyBorder="1" applyAlignment="1">
      <alignment vertical="center"/>
    </xf>
    <xf numFmtId="0" fontId="18" fillId="6" borderId="10" xfId="0" applyFont="1" applyFill="1" applyBorder="1">
      <alignment vertical="center"/>
    </xf>
    <xf numFmtId="0" fontId="6" fillId="5" borderId="1" xfId="0" quotePrefix="1" applyFont="1" applyFill="1" applyBorder="1" applyAlignment="1" applyProtection="1">
      <alignment horizontal="center" vertical="center"/>
    </xf>
    <xf numFmtId="0" fontId="3" fillId="0" borderId="0" xfId="0" applyFont="1" applyProtection="1">
      <alignment vertical="center"/>
    </xf>
    <xf numFmtId="0" fontId="6" fillId="5" borderId="1" xfId="0" applyFont="1" applyFill="1" applyBorder="1" applyProtection="1">
      <alignment vertical="center"/>
    </xf>
    <xf numFmtId="0" fontId="6" fillId="5" borderId="1" xfId="0" applyFont="1" applyFill="1" applyBorder="1" applyAlignment="1" applyProtection="1">
      <alignment vertical="center" wrapText="1"/>
    </xf>
    <xf numFmtId="176" fontId="18" fillId="5" borderId="1" xfId="1" applyNumberFormat="1" applyFont="1" applyFill="1" applyBorder="1" applyProtection="1">
      <alignment vertical="center"/>
    </xf>
    <xf numFmtId="0" fontId="18" fillId="0" borderId="1" xfId="0" applyFont="1" applyFill="1" applyBorder="1" applyAlignment="1" applyProtection="1">
      <alignment vertical="center" wrapText="1"/>
      <protection locked="0"/>
    </xf>
    <xf numFmtId="0" fontId="6" fillId="0" borderId="1" xfId="0" applyFont="1" applyFill="1" applyBorder="1" applyAlignment="1" applyProtection="1">
      <alignment vertical="center" wrapText="1"/>
      <protection locked="0"/>
    </xf>
    <xf numFmtId="0" fontId="18" fillId="2" borderId="1" xfId="0" applyFont="1" applyFill="1" applyBorder="1" applyAlignment="1" applyProtection="1">
      <alignment vertical="center" wrapText="1"/>
      <protection locked="0"/>
    </xf>
    <xf numFmtId="0" fontId="6" fillId="2" borderId="1" xfId="0" applyFont="1" applyFill="1" applyBorder="1" applyAlignment="1" applyProtection="1">
      <alignment vertical="center" wrapText="1"/>
      <protection locked="0"/>
    </xf>
    <xf numFmtId="38" fontId="6" fillId="5" borderId="1" xfId="1" quotePrefix="1" applyFont="1" applyFill="1" applyBorder="1" applyAlignment="1" applyProtection="1">
      <alignment horizontal="right" vertical="center"/>
    </xf>
    <xf numFmtId="0" fontId="18" fillId="0" borderId="0" xfId="0" applyFont="1" applyAlignment="1" applyProtection="1">
      <alignment horizontal="center" vertical="center" wrapText="1"/>
    </xf>
    <xf numFmtId="0" fontId="18" fillId="0" borderId="0" xfId="0" applyFont="1" applyAlignment="1" applyProtection="1">
      <alignment horizontal="right" vertical="center" wrapText="1"/>
    </xf>
    <xf numFmtId="0" fontId="27" fillId="8" borderId="3" xfId="0" applyFont="1" applyFill="1" applyBorder="1" applyAlignment="1" applyProtection="1">
      <alignment horizontal="center" vertical="center" wrapText="1"/>
    </xf>
    <xf numFmtId="0" fontId="27" fillId="8" borderId="1" xfId="0" applyFont="1" applyFill="1" applyBorder="1" applyAlignment="1" applyProtection="1">
      <alignment horizontal="center" vertical="center" wrapText="1"/>
    </xf>
    <xf numFmtId="0" fontId="27" fillId="8" borderId="3" xfId="0" applyFont="1" applyFill="1" applyBorder="1" applyAlignment="1" applyProtection="1">
      <alignment horizontal="center" vertical="center" wrapText="1"/>
    </xf>
    <xf numFmtId="38" fontId="6" fillId="2" borderId="1" xfId="1" applyFont="1" applyFill="1" applyBorder="1" applyAlignment="1" applyProtection="1">
      <alignment horizontal="center" vertical="center" wrapText="1"/>
      <protection locked="0"/>
    </xf>
    <xf numFmtId="176" fontId="6" fillId="2" borderId="1" xfId="1" applyNumberFormat="1" applyFont="1" applyFill="1" applyBorder="1" applyAlignment="1" applyProtection="1">
      <alignment horizontal="right" vertical="center"/>
      <protection locked="0"/>
    </xf>
    <xf numFmtId="177" fontId="6" fillId="2" borderId="1" xfId="1" applyNumberFormat="1" applyFont="1" applyFill="1" applyBorder="1" applyAlignment="1" applyProtection="1">
      <alignment horizontal="right" vertical="center"/>
      <protection locked="0"/>
    </xf>
    <xf numFmtId="0" fontId="4" fillId="4" borderId="10" xfId="0" applyFont="1" applyFill="1" applyBorder="1" applyAlignment="1">
      <alignment horizontal="center" vertical="center"/>
    </xf>
    <xf numFmtId="0" fontId="3" fillId="0" borderId="7" xfId="0" applyFont="1" applyBorder="1">
      <alignment vertical="center"/>
    </xf>
    <xf numFmtId="176" fontId="3" fillId="0" borderId="14" xfId="2" applyNumberFormat="1" applyFont="1" applyBorder="1" applyAlignment="1">
      <alignment vertical="center"/>
    </xf>
    <xf numFmtId="0" fontId="18" fillId="0" borderId="9" xfId="0" applyFont="1" applyBorder="1">
      <alignment vertical="center"/>
    </xf>
    <xf numFmtId="0" fontId="4" fillId="4" borderId="11" xfId="0" applyFont="1" applyFill="1" applyBorder="1">
      <alignment vertical="center"/>
    </xf>
    <xf numFmtId="0" fontId="6" fillId="6" borderId="10" xfId="0" applyFont="1" applyFill="1" applyBorder="1">
      <alignment vertical="center"/>
    </xf>
    <xf numFmtId="0" fontId="6" fillId="5" borderId="6" xfId="0" applyFont="1" applyFill="1" applyBorder="1">
      <alignment vertical="center"/>
    </xf>
    <xf numFmtId="178" fontId="6" fillId="9" borderId="6" xfId="0" applyNumberFormat="1" applyFont="1" applyFill="1" applyBorder="1" applyAlignment="1">
      <alignment vertical="center" wrapText="1"/>
    </xf>
    <xf numFmtId="0" fontId="6" fillId="9" borderId="6" xfId="0" applyFont="1" applyFill="1" applyBorder="1">
      <alignment vertical="center"/>
    </xf>
    <xf numFmtId="0" fontId="6" fillId="2" borderId="6" xfId="0" applyFont="1" applyFill="1" applyBorder="1" applyAlignment="1">
      <alignment horizontal="center" vertical="center"/>
    </xf>
    <xf numFmtId="0" fontId="6" fillId="0" borderId="6" xfId="0" applyFont="1" applyFill="1" applyBorder="1" applyAlignment="1">
      <alignment horizontal="left" vertical="center" wrapText="1"/>
    </xf>
    <xf numFmtId="178" fontId="6" fillId="7" borderId="6" xfId="0" applyNumberFormat="1" applyFont="1" applyFill="1" applyBorder="1">
      <alignment vertical="center"/>
    </xf>
    <xf numFmtId="0" fontId="6" fillId="7" borderId="6" xfId="0" applyFont="1" applyFill="1" applyBorder="1">
      <alignment vertical="center"/>
    </xf>
    <xf numFmtId="0" fontId="3" fillId="0" borderId="9" xfId="0" applyFont="1" applyBorder="1">
      <alignment vertical="center"/>
    </xf>
    <xf numFmtId="0" fontId="4" fillId="4" borderId="12" xfId="0" applyFont="1" applyFill="1" applyBorder="1">
      <alignment vertical="center"/>
    </xf>
    <xf numFmtId="0" fontId="3" fillId="0" borderId="7" xfId="0" applyFont="1" applyBorder="1" applyAlignment="1">
      <alignment horizontal="left" vertical="center"/>
    </xf>
    <xf numFmtId="176" fontId="3" fillId="0" borderId="14" xfId="0" applyNumberFormat="1" applyFont="1" applyBorder="1">
      <alignment vertical="center"/>
    </xf>
    <xf numFmtId="0" fontId="6" fillId="10" borderId="0" xfId="0" applyFont="1" applyFill="1" applyBorder="1" applyAlignment="1">
      <alignment horizontal="left" vertical="center"/>
    </xf>
    <xf numFmtId="0" fontId="5" fillId="7" borderId="15" xfId="0" applyFont="1" applyFill="1" applyBorder="1" applyAlignment="1">
      <alignment horizontal="left" vertical="center" wrapText="1"/>
    </xf>
    <xf numFmtId="0" fontId="5" fillId="7" borderId="16" xfId="0" applyFont="1" applyFill="1" applyBorder="1" applyAlignment="1">
      <alignment horizontal="center" vertical="center"/>
    </xf>
    <xf numFmtId="179" fontId="33" fillId="7" borderId="16" xfId="0" applyNumberFormat="1" applyFont="1" applyFill="1" applyBorder="1" applyAlignment="1">
      <alignment horizontal="center" vertical="center" wrapText="1"/>
    </xf>
    <xf numFmtId="179" fontId="6" fillId="7" borderId="16" xfId="0" applyNumberFormat="1" applyFont="1" applyFill="1" applyBorder="1" applyAlignment="1">
      <alignment horizontal="left" vertical="center" wrapText="1"/>
    </xf>
    <xf numFmtId="179" fontId="6" fillId="7" borderId="16" xfId="0" applyNumberFormat="1" applyFont="1" applyFill="1" applyBorder="1" applyAlignment="1">
      <alignment horizontal="center" vertical="center"/>
    </xf>
    <xf numFmtId="179" fontId="6" fillId="7" borderId="17" xfId="0" applyNumberFormat="1" applyFont="1" applyFill="1" applyBorder="1" applyAlignment="1">
      <alignment horizontal="center" vertical="center"/>
    </xf>
    <xf numFmtId="0" fontId="3" fillId="10" borderId="0" xfId="0" applyFont="1" applyFill="1" applyBorder="1" applyAlignment="1">
      <alignment horizontal="center" vertical="center"/>
    </xf>
    <xf numFmtId="179" fontId="3" fillId="10" borderId="0" xfId="0" applyNumberFormat="1" applyFont="1" applyFill="1" applyBorder="1" applyAlignment="1">
      <alignment horizontal="center" vertical="center" wrapText="1"/>
    </xf>
    <xf numFmtId="0" fontId="3" fillId="7" borderId="16" xfId="0" applyFont="1" applyFill="1" applyBorder="1" applyAlignment="1">
      <alignment horizontal="left" vertical="center" wrapText="1"/>
    </xf>
    <xf numFmtId="0" fontId="3" fillId="7" borderId="16" xfId="0" applyFont="1" applyFill="1" applyBorder="1" applyAlignment="1">
      <alignment horizontal="center" vertical="center"/>
    </xf>
    <xf numFmtId="179" fontId="3" fillId="7" borderId="16" xfId="0" applyNumberFormat="1" applyFont="1" applyFill="1" applyBorder="1" applyAlignment="1">
      <alignment horizontal="center" vertical="center"/>
    </xf>
    <xf numFmtId="0" fontId="6" fillId="0" borderId="1" xfId="0" applyFont="1" applyBorder="1" applyAlignment="1" applyProtection="1">
      <alignment horizontal="left" vertical="center" wrapText="1"/>
      <protection locked="0"/>
    </xf>
    <xf numFmtId="0" fontId="8" fillId="4" borderId="1" xfId="0" applyFont="1" applyFill="1" applyBorder="1" applyAlignment="1">
      <alignment horizontal="center" vertical="center" wrapText="1"/>
    </xf>
    <xf numFmtId="0" fontId="14" fillId="0" borderId="6" xfId="0" applyFont="1" applyFill="1" applyBorder="1" applyAlignment="1">
      <alignment vertical="center" wrapText="1"/>
    </xf>
    <xf numFmtId="0" fontId="8" fillId="4" borderId="3" xfId="0" applyFont="1" applyFill="1" applyBorder="1" applyAlignment="1">
      <alignment horizontal="center" vertical="center"/>
    </xf>
    <xf numFmtId="38" fontId="15" fillId="2" borderId="4" xfId="1" applyFont="1" applyFill="1" applyBorder="1" applyAlignment="1">
      <alignment horizontal="right" vertical="center"/>
    </xf>
    <xf numFmtId="38" fontId="15" fillId="2" borderId="5" xfId="1" applyFont="1" applyFill="1" applyBorder="1" applyAlignment="1">
      <alignment horizontal="right" vertical="center"/>
    </xf>
    <xf numFmtId="0" fontId="6" fillId="5" borderId="1" xfId="0" applyFont="1" applyFill="1" applyBorder="1" applyAlignment="1" applyProtection="1">
      <alignment vertical="center" wrapText="1"/>
    </xf>
    <xf numFmtId="0" fontId="6" fillId="5" borderId="1" xfId="0" applyFont="1" applyFill="1" applyBorder="1" applyAlignment="1" applyProtection="1">
      <alignment horizontal="left" vertical="center"/>
    </xf>
    <xf numFmtId="0" fontId="6" fillId="5" borderId="1" xfId="0" applyFont="1" applyFill="1" applyBorder="1" applyAlignment="1" applyProtection="1">
      <alignment horizontal="left" vertical="center" wrapText="1"/>
    </xf>
    <xf numFmtId="38" fontId="6" fillId="5" borderId="1" xfId="1" quotePrefix="1" applyFont="1" applyFill="1" applyBorder="1" applyAlignment="1" applyProtection="1">
      <alignment horizontal="right" vertical="center"/>
    </xf>
    <xf numFmtId="0" fontId="27" fillId="8" borderId="3" xfId="0" applyFont="1" applyFill="1" applyBorder="1" applyAlignment="1" applyProtection="1">
      <alignment horizontal="center" vertical="center" wrapText="1"/>
    </xf>
    <xf numFmtId="0" fontId="27" fillId="8" borderId="13" xfId="0" applyFont="1" applyFill="1" applyBorder="1" applyAlignment="1" applyProtection="1">
      <alignment horizontal="center" vertical="center" wrapText="1"/>
    </xf>
    <xf numFmtId="0" fontId="9" fillId="3" borderId="0" xfId="0" applyFont="1" applyFill="1" applyAlignment="1">
      <alignment vertical="center"/>
    </xf>
    <xf numFmtId="0" fontId="6" fillId="5" borderId="6" xfId="0" applyFont="1" applyFill="1" applyBorder="1" applyAlignment="1">
      <alignment horizontal="left" vertical="center" wrapText="1"/>
    </xf>
  </cellXfs>
  <cellStyles count="3">
    <cellStyle name="桁区切り" xfId="1" builtinId="6"/>
    <cellStyle name="桁区切り [0.00]" xfId="2" builtinId="3"/>
    <cellStyle name="標準"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person displayName="JP Sec" id="{8DAD108E-7A3B-49E8-9B81-C9D3BBADF097}" userId="JP Sec" providerId="None"/>
</personList>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3" tint="0.39997558519241921"/>
    <pageSetUpPr fitToPage="1"/>
  </sheetPr>
  <dimension ref="A1:K24"/>
  <sheetViews>
    <sheetView showGridLines="0" tabSelected="1" view="pageBreakPreview" zoomScale="70" zoomScaleNormal="70" zoomScaleSheetLayoutView="70" workbookViewId="0"/>
  </sheetViews>
  <sheetFormatPr defaultColWidth="9" defaultRowHeight="14" x14ac:dyDescent="0.2"/>
  <cols>
    <col min="1" max="1" width="3.6328125" style="1" customWidth="1"/>
    <col min="2" max="2" width="15.6328125" style="1" customWidth="1"/>
    <col min="3" max="3" width="16.90625" style="1" customWidth="1"/>
    <col min="4" max="4" width="32.26953125" style="1" customWidth="1"/>
    <col min="5" max="5" width="14.08984375" style="1" customWidth="1"/>
    <col min="6" max="6" width="13.08984375" style="1" customWidth="1"/>
    <col min="7" max="7" width="15.453125" style="1" customWidth="1"/>
    <col min="8" max="8" width="21.36328125" style="1" customWidth="1"/>
    <col min="9" max="9" width="63.453125" style="1" customWidth="1"/>
    <col min="10" max="10" width="15.7265625" style="1" customWidth="1"/>
    <col min="11" max="11" width="14.6328125" style="1" customWidth="1"/>
    <col min="12" max="16384" width="9" style="1"/>
  </cols>
  <sheetData>
    <row r="1" spans="1:11" ht="18" customHeight="1" x14ac:dyDescent="0.2">
      <c r="K1" s="38" t="s">
        <v>124</v>
      </c>
    </row>
    <row r="2" spans="1:11" ht="27.75" customHeight="1" x14ac:dyDescent="0.2">
      <c r="A2" s="17" t="s">
        <v>37</v>
      </c>
      <c r="B2" s="18"/>
      <c r="C2" s="18"/>
      <c r="D2" s="18"/>
      <c r="E2" s="18"/>
      <c r="F2" s="18"/>
      <c r="G2" s="18"/>
      <c r="H2" s="18"/>
      <c r="I2" s="18"/>
      <c r="J2" s="18"/>
      <c r="K2" s="19"/>
    </row>
    <row r="4" spans="1:11" ht="18.75" customHeight="1" x14ac:dyDescent="0.2">
      <c r="A4" s="15" t="s">
        <v>6</v>
      </c>
      <c r="B4" s="6"/>
    </row>
    <row r="5" spans="1:11" ht="18.75" customHeight="1" x14ac:dyDescent="0.2">
      <c r="A5" s="6"/>
      <c r="B5" s="20" t="s">
        <v>10</v>
      </c>
      <c r="C5" s="20" t="s">
        <v>11</v>
      </c>
      <c r="D5" s="20" t="s">
        <v>12</v>
      </c>
      <c r="E5" s="20" t="s">
        <v>13</v>
      </c>
      <c r="F5" s="20" t="s">
        <v>14</v>
      </c>
      <c r="G5" s="20" t="s">
        <v>15</v>
      </c>
      <c r="H5" s="20" t="s">
        <v>16</v>
      </c>
      <c r="I5" s="20" t="s">
        <v>17</v>
      </c>
      <c r="J5" s="20" t="s">
        <v>18</v>
      </c>
      <c r="K5" s="20" t="s">
        <v>19</v>
      </c>
    </row>
    <row r="6" spans="1:11" s="10" customFormat="1" ht="39" customHeight="1" x14ac:dyDescent="0.2">
      <c r="B6" s="20" t="s">
        <v>20</v>
      </c>
      <c r="C6" s="20" t="s">
        <v>21</v>
      </c>
      <c r="D6" s="20" t="s">
        <v>22</v>
      </c>
      <c r="E6" s="20" t="s">
        <v>23</v>
      </c>
      <c r="F6" s="20" t="s">
        <v>24</v>
      </c>
      <c r="G6" s="20" t="s">
        <v>25</v>
      </c>
      <c r="H6" s="20" t="s">
        <v>26</v>
      </c>
      <c r="I6" s="20" t="s">
        <v>27</v>
      </c>
      <c r="J6" s="20" t="s">
        <v>28</v>
      </c>
      <c r="K6" s="20" t="s">
        <v>29</v>
      </c>
    </row>
    <row r="7" spans="1:11" s="45" customFormat="1" ht="167.15" customHeight="1" x14ac:dyDescent="0.2">
      <c r="B7" s="44" t="s">
        <v>41</v>
      </c>
      <c r="C7" s="46" t="s">
        <v>42</v>
      </c>
      <c r="D7" s="47" t="s">
        <v>125</v>
      </c>
      <c r="E7" s="48">
        <f>SUM('MPS(input_separate)'!B6:B105)</f>
        <v>0</v>
      </c>
      <c r="F7" s="46" t="s">
        <v>43</v>
      </c>
      <c r="G7" s="49" t="s">
        <v>44</v>
      </c>
      <c r="H7" s="50" t="s">
        <v>45</v>
      </c>
      <c r="I7" s="51" t="s">
        <v>46</v>
      </c>
      <c r="J7" s="52" t="s">
        <v>47</v>
      </c>
      <c r="K7" s="52" t="s">
        <v>48</v>
      </c>
    </row>
    <row r="8" spans="1:11" ht="8.25" customHeight="1" x14ac:dyDescent="0.2"/>
    <row r="9" spans="1:11" ht="20.149999999999999" customHeight="1" x14ac:dyDescent="0.2">
      <c r="A9" s="15" t="s">
        <v>7</v>
      </c>
    </row>
    <row r="10" spans="1:11" ht="20.149999999999999" customHeight="1" x14ac:dyDescent="0.2">
      <c r="B10" s="20" t="s">
        <v>10</v>
      </c>
      <c r="C10" s="92" t="s">
        <v>11</v>
      </c>
      <c r="D10" s="92"/>
      <c r="E10" s="20" t="s">
        <v>12</v>
      </c>
      <c r="F10" s="20" t="s">
        <v>13</v>
      </c>
      <c r="G10" s="92" t="s">
        <v>14</v>
      </c>
      <c r="H10" s="92"/>
      <c r="I10" s="92"/>
      <c r="J10" s="92" t="s">
        <v>15</v>
      </c>
      <c r="K10" s="92"/>
    </row>
    <row r="11" spans="1:11" ht="39" customHeight="1" x14ac:dyDescent="0.2">
      <c r="B11" s="20" t="s">
        <v>21</v>
      </c>
      <c r="C11" s="92" t="s">
        <v>22</v>
      </c>
      <c r="D11" s="92"/>
      <c r="E11" s="20" t="s">
        <v>23</v>
      </c>
      <c r="F11" s="20" t="s">
        <v>24</v>
      </c>
      <c r="G11" s="92" t="s">
        <v>26</v>
      </c>
      <c r="H11" s="92"/>
      <c r="I11" s="92"/>
      <c r="J11" s="92" t="s">
        <v>29</v>
      </c>
      <c r="K11" s="92"/>
    </row>
    <row r="12" spans="1:11" ht="47.5" customHeight="1" x14ac:dyDescent="0.2">
      <c r="B12" s="46" t="s">
        <v>55</v>
      </c>
      <c r="C12" s="97" t="s">
        <v>74</v>
      </c>
      <c r="D12" s="97"/>
      <c r="E12" s="53" t="s">
        <v>51</v>
      </c>
      <c r="F12" s="46" t="s">
        <v>58</v>
      </c>
      <c r="G12" s="91" t="s">
        <v>59</v>
      </c>
      <c r="H12" s="91"/>
      <c r="I12" s="91"/>
      <c r="J12" s="91" t="s">
        <v>54</v>
      </c>
      <c r="K12" s="91"/>
    </row>
    <row r="13" spans="1:11" ht="47.5" customHeight="1" x14ac:dyDescent="0.2">
      <c r="B13" s="46" t="s">
        <v>56</v>
      </c>
      <c r="C13" s="97" t="s">
        <v>57</v>
      </c>
      <c r="D13" s="97"/>
      <c r="E13" s="53" t="s">
        <v>51</v>
      </c>
      <c r="F13" s="46" t="s">
        <v>58</v>
      </c>
      <c r="G13" s="91" t="s">
        <v>60</v>
      </c>
      <c r="H13" s="91"/>
      <c r="I13" s="91"/>
      <c r="J13" s="91" t="s">
        <v>54</v>
      </c>
      <c r="K13" s="91"/>
    </row>
    <row r="14" spans="1:11" s="45" customFormat="1" ht="299.25" customHeight="1" x14ac:dyDescent="0.2">
      <c r="B14" s="98" t="s">
        <v>49</v>
      </c>
      <c r="C14" s="99" t="s">
        <v>50</v>
      </c>
      <c r="D14" s="99"/>
      <c r="E14" s="100" t="s">
        <v>51</v>
      </c>
      <c r="F14" s="98" t="s">
        <v>52</v>
      </c>
      <c r="G14" s="91" t="s">
        <v>53</v>
      </c>
      <c r="H14" s="91"/>
      <c r="I14" s="91"/>
      <c r="J14" s="91" t="s">
        <v>54</v>
      </c>
      <c r="K14" s="91"/>
    </row>
    <row r="15" spans="1:11" s="45" customFormat="1" ht="299.25" customHeight="1" x14ac:dyDescent="0.2">
      <c r="B15" s="98"/>
      <c r="C15" s="99"/>
      <c r="D15" s="99"/>
      <c r="E15" s="100"/>
      <c r="F15" s="98"/>
      <c r="G15" s="91"/>
      <c r="H15" s="91"/>
      <c r="I15" s="91"/>
      <c r="J15" s="91"/>
      <c r="K15" s="91"/>
    </row>
    <row r="16" spans="1:11" ht="6.65" customHeight="1" x14ac:dyDescent="0.2"/>
    <row r="17" spans="1:10" ht="18.75" customHeight="1" x14ac:dyDescent="0.2">
      <c r="A17" s="16" t="s">
        <v>8</v>
      </c>
      <c r="B17" s="4"/>
    </row>
    <row r="18" spans="1:10" ht="20.5" thickBot="1" x14ac:dyDescent="0.25">
      <c r="B18" s="94" t="s">
        <v>36</v>
      </c>
      <c r="C18" s="94"/>
      <c r="D18" s="21" t="s">
        <v>24</v>
      </c>
    </row>
    <row r="19" spans="1:10" ht="21" thickBot="1" x14ac:dyDescent="0.25">
      <c r="B19" s="95" t="e">
        <f>ROUNDDOWN('MPS(calc_process)'!G5, 0)</f>
        <v>#DIV/0!</v>
      </c>
      <c r="C19" s="96"/>
      <c r="D19" s="39" t="s">
        <v>38</v>
      </c>
    </row>
    <row r="20" spans="1:10" ht="20.149999999999999" customHeight="1" x14ac:dyDescent="0.2">
      <c r="B20" s="5"/>
      <c r="C20" s="5"/>
      <c r="F20" s="11"/>
      <c r="G20" s="11"/>
    </row>
    <row r="21" spans="1:10" ht="18.75" customHeight="1" x14ac:dyDescent="0.2">
      <c r="A21" s="15" t="s">
        <v>9</v>
      </c>
    </row>
    <row r="22" spans="1:10" ht="18" customHeight="1" x14ac:dyDescent="0.2">
      <c r="B22" s="22" t="s">
        <v>31</v>
      </c>
      <c r="C22" s="93" t="s">
        <v>32</v>
      </c>
      <c r="D22" s="93"/>
      <c r="E22" s="93"/>
      <c r="F22" s="93"/>
      <c r="G22" s="93"/>
      <c r="H22" s="93"/>
      <c r="I22" s="93"/>
      <c r="J22" s="12"/>
    </row>
    <row r="23" spans="1:10" ht="18" customHeight="1" x14ac:dyDescent="0.2">
      <c r="B23" s="22" t="s">
        <v>30</v>
      </c>
      <c r="C23" s="93" t="s">
        <v>33</v>
      </c>
      <c r="D23" s="93"/>
      <c r="E23" s="93"/>
      <c r="F23" s="93"/>
      <c r="G23" s="93"/>
      <c r="H23" s="93"/>
      <c r="I23" s="93"/>
      <c r="J23" s="12"/>
    </row>
    <row r="24" spans="1:10" ht="18" customHeight="1" x14ac:dyDescent="0.2">
      <c r="B24" s="22" t="s">
        <v>34</v>
      </c>
      <c r="C24" s="93" t="s">
        <v>35</v>
      </c>
      <c r="D24" s="93"/>
      <c r="E24" s="93"/>
      <c r="F24" s="93"/>
      <c r="G24" s="93"/>
      <c r="H24" s="93"/>
      <c r="I24" s="93"/>
      <c r="J24" s="12"/>
    </row>
  </sheetData>
  <mergeCells count="23">
    <mergeCell ref="C23:I23"/>
    <mergeCell ref="C24:I24"/>
    <mergeCell ref="C10:D10"/>
    <mergeCell ref="C11:D11"/>
    <mergeCell ref="B18:C18"/>
    <mergeCell ref="B19:C19"/>
    <mergeCell ref="C22:I22"/>
    <mergeCell ref="C12:D12"/>
    <mergeCell ref="C13:D13"/>
    <mergeCell ref="B14:B15"/>
    <mergeCell ref="C14:D15"/>
    <mergeCell ref="E14:E15"/>
    <mergeCell ref="F14:F15"/>
    <mergeCell ref="G14:I15"/>
    <mergeCell ref="G13:I13"/>
    <mergeCell ref="J13:K13"/>
    <mergeCell ref="J14:K15"/>
    <mergeCell ref="J10:K10"/>
    <mergeCell ref="J11:K11"/>
    <mergeCell ref="G10:I10"/>
    <mergeCell ref="G11:I11"/>
    <mergeCell ref="G12:I12"/>
    <mergeCell ref="J12:K12"/>
  </mergeCells>
  <phoneticPr fontId="2"/>
  <pageMargins left="0.70866141732283472" right="0.70866141732283472" top="0.74803149606299213" bottom="0.74803149606299213" header="0.31496062992125984" footer="0.31496062992125984"/>
  <pageSetup paperSize="9" scale="40" orientation="landscape" r:id="rId1"/>
  <ignoredErrors>
    <ignoredError sqref="B7" numberStoredAsText="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3" tint="0.39997558519241921"/>
  </sheetPr>
  <dimension ref="A1:E105"/>
  <sheetViews>
    <sheetView showGridLines="0" view="pageBreakPreview" zoomScale="70" zoomScaleNormal="70" zoomScaleSheetLayoutView="70" workbookViewId="0"/>
  </sheetViews>
  <sheetFormatPr defaultRowHeight="13" x14ac:dyDescent="0.2"/>
  <cols>
    <col min="1" max="1" width="23.7265625" customWidth="1"/>
    <col min="2" max="5" width="49.7265625" customWidth="1"/>
  </cols>
  <sheetData>
    <row r="1" spans="1:5" ht="16.5" customHeight="1" x14ac:dyDescent="0.2">
      <c r="A1" s="54"/>
      <c r="B1" s="54"/>
      <c r="C1" s="54"/>
      <c r="D1" s="54"/>
      <c r="E1" s="55" t="str">
        <f>'MPS(input)'!K1</f>
        <v>JCM_ID_F_MPS_ver01.1</v>
      </c>
    </row>
    <row r="2" spans="1:5" ht="18" customHeight="1" x14ac:dyDescent="0.2">
      <c r="A2" s="56"/>
      <c r="B2" s="56" t="s">
        <v>61</v>
      </c>
      <c r="C2" s="58" t="s">
        <v>72</v>
      </c>
      <c r="D2" s="58" t="s">
        <v>73</v>
      </c>
      <c r="E2" s="56" t="s">
        <v>62</v>
      </c>
    </row>
    <row r="3" spans="1:5" ht="18" customHeight="1" x14ac:dyDescent="0.2">
      <c r="A3" s="56" t="s">
        <v>63</v>
      </c>
      <c r="B3" s="57" t="s">
        <v>64</v>
      </c>
      <c r="C3" s="57" t="s">
        <v>70</v>
      </c>
      <c r="D3" s="57" t="s">
        <v>71</v>
      </c>
      <c r="E3" s="57" t="s">
        <v>65</v>
      </c>
    </row>
    <row r="4" spans="1:5" ht="45.65" customHeight="1" x14ac:dyDescent="0.2">
      <c r="A4" s="101" t="s">
        <v>66</v>
      </c>
      <c r="B4" s="57" t="s">
        <v>67</v>
      </c>
      <c r="C4" s="57" t="s">
        <v>75</v>
      </c>
      <c r="D4" s="57" t="s">
        <v>76</v>
      </c>
      <c r="E4" s="57" t="s">
        <v>68</v>
      </c>
    </row>
    <row r="5" spans="1:5" ht="16.5" customHeight="1" x14ac:dyDescent="0.2">
      <c r="A5" s="102"/>
      <c r="B5" s="57" t="s">
        <v>43</v>
      </c>
      <c r="C5" s="57" t="s">
        <v>77</v>
      </c>
      <c r="D5" s="57" t="s">
        <v>77</v>
      </c>
      <c r="E5" s="57" t="s">
        <v>69</v>
      </c>
    </row>
    <row r="6" spans="1:5" ht="14" x14ac:dyDescent="0.2">
      <c r="A6" s="59">
        <v>1</v>
      </c>
      <c r="B6" s="60"/>
      <c r="C6" s="60"/>
      <c r="D6" s="60"/>
      <c r="E6" s="61"/>
    </row>
    <row r="7" spans="1:5" ht="14" x14ac:dyDescent="0.2">
      <c r="A7" s="59">
        <v>2</v>
      </c>
      <c r="B7" s="60"/>
      <c r="C7" s="60"/>
      <c r="D7" s="60"/>
      <c r="E7" s="61"/>
    </row>
    <row r="8" spans="1:5" ht="14" x14ac:dyDescent="0.2">
      <c r="A8" s="59">
        <v>3</v>
      </c>
      <c r="B8" s="60"/>
      <c r="C8" s="60"/>
      <c r="D8" s="60"/>
      <c r="E8" s="61"/>
    </row>
    <row r="9" spans="1:5" ht="14" x14ac:dyDescent="0.2">
      <c r="A9" s="59">
        <v>4</v>
      </c>
      <c r="B9" s="60"/>
      <c r="C9" s="60"/>
      <c r="D9" s="60"/>
      <c r="E9" s="61"/>
    </row>
    <row r="10" spans="1:5" ht="14" x14ac:dyDescent="0.2">
      <c r="A10" s="59">
        <v>5</v>
      </c>
      <c r="B10" s="60"/>
      <c r="C10" s="60"/>
      <c r="D10" s="60"/>
      <c r="E10" s="61"/>
    </row>
    <row r="11" spans="1:5" ht="14" x14ac:dyDescent="0.2">
      <c r="A11" s="59">
        <v>6</v>
      </c>
      <c r="B11" s="60"/>
      <c r="C11" s="60"/>
      <c r="D11" s="60"/>
      <c r="E11" s="61"/>
    </row>
    <row r="12" spans="1:5" ht="14" x14ac:dyDescent="0.2">
      <c r="A12" s="59">
        <v>7</v>
      </c>
      <c r="B12" s="60"/>
      <c r="C12" s="60"/>
      <c r="D12" s="60"/>
      <c r="E12" s="61"/>
    </row>
    <row r="13" spans="1:5" ht="14" x14ac:dyDescent="0.2">
      <c r="A13" s="59">
        <v>8</v>
      </c>
      <c r="B13" s="60"/>
      <c r="C13" s="60"/>
      <c r="D13" s="60"/>
      <c r="E13" s="61"/>
    </row>
    <row r="14" spans="1:5" ht="14" x14ac:dyDescent="0.2">
      <c r="A14" s="59">
        <v>9</v>
      </c>
      <c r="B14" s="60"/>
      <c r="C14" s="60"/>
      <c r="D14" s="60"/>
      <c r="E14" s="61"/>
    </row>
    <row r="15" spans="1:5" ht="14" x14ac:dyDescent="0.2">
      <c r="A15" s="59">
        <v>10</v>
      </c>
      <c r="B15" s="60"/>
      <c r="C15" s="60"/>
      <c r="D15" s="60"/>
      <c r="E15" s="61"/>
    </row>
    <row r="16" spans="1:5" ht="14" x14ac:dyDescent="0.2">
      <c r="A16" s="59">
        <v>11</v>
      </c>
      <c r="B16" s="60"/>
      <c r="C16" s="60"/>
      <c r="D16" s="60"/>
      <c r="E16" s="61"/>
    </row>
    <row r="17" spans="1:5" ht="14" x14ac:dyDescent="0.2">
      <c r="A17" s="59">
        <v>12</v>
      </c>
      <c r="B17" s="60"/>
      <c r="C17" s="60"/>
      <c r="D17" s="60"/>
      <c r="E17" s="61"/>
    </row>
    <row r="18" spans="1:5" ht="14" x14ac:dyDescent="0.2">
      <c r="A18" s="59">
        <v>13</v>
      </c>
      <c r="B18" s="60"/>
      <c r="C18" s="60"/>
      <c r="D18" s="60"/>
      <c r="E18" s="61"/>
    </row>
    <row r="19" spans="1:5" ht="14" x14ac:dyDescent="0.2">
      <c r="A19" s="59">
        <v>14</v>
      </c>
      <c r="B19" s="60"/>
      <c r="C19" s="60"/>
      <c r="D19" s="60"/>
      <c r="E19" s="61"/>
    </row>
    <row r="20" spans="1:5" ht="14" x14ac:dyDescent="0.2">
      <c r="A20" s="59">
        <v>15</v>
      </c>
      <c r="B20" s="60"/>
      <c r="C20" s="60"/>
      <c r="D20" s="60"/>
      <c r="E20" s="61"/>
    </row>
    <row r="21" spans="1:5" ht="14" x14ac:dyDescent="0.2">
      <c r="A21" s="59">
        <v>16</v>
      </c>
      <c r="B21" s="60"/>
      <c r="C21" s="60"/>
      <c r="D21" s="60"/>
      <c r="E21" s="61"/>
    </row>
    <row r="22" spans="1:5" ht="14" x14ac:dyDescent="0.2">
      <c r="A22" s="59">
        <v>17</v>
      </c>
      <c r="B22" s="60"/>
      <c r="C22" s="60"/>
      <c r="D22" s="60"/>
      <c r="E22" s="61"/>
    </row>
    <row r="23" spans="1:5" ht="14" x14ac:dyDescent="0.2">
      <c r="A23" s="59">
        <v>18</v>
      </c>
      <c r="B23" s="60"/>
      <c r="C23" s="60"/>
      <c r="D23" s="60"/>
      <c r="E23" s="61"/>
    </row>
    <row r="24" spans="1:5" ht="14" x14ac:dyDescent="0.2">
      <c r="A24" s="59">
        <v>19</v>
      </c>
      <c r="B24" s="60"/>
      <c r="C24" s="60"/>
      <c r="D24" s="60"/>
      <c r="E24" s="61"/>
    </row>
    <row r="25" spans="1:5" ht="14" x14ac:dyDescent="0.2">
      <c r="A25" s="59">
        <v>20</v>
      </c>
      <c r="B25" s="60"/>
      <c r="C25" s="60"/>
      <c r="D25" s="60"/>
      <c r="E25" s="61"/>
    </row>
    <row r="26" spans="1:5" ht="14" x14ac:dyDescent="0.2">
      <c r="A26" s="59">
        <v>21</v>
      </c>
      <c r="B26" s="60"/>
      <c r="C26" s="60"/>
      <c r="D26" s="60"/>
      <c r="E26" s="61"/>
    </row>
    <row r="27" spans="1:5" ht="14" x14ac:dyDescent="0.2">
      <c r="A27" s="59">
        <v>22</v>
      </c>
      <c r="B27" s="60"/>
      <c r="C27" s="60"/>
      <c r="D27" s="60"/>
      <c r="E27" s="61"/>
    </row>
    <row r="28" spans="1:5" ht="14" x14ac:dyDescent="0.2">
      <c r="A28" s="59">
        <v>23</v>
      </c>
      <c r="B28" s="60"/>
      <c r="C28" s="60"/>
      <c r="D28" s="60"/>
      <c r="E28" s="61"/>
    </row>
    <row r="29" spans="1:5" ht="14" x14ac:dyDescent="0.2">
      <c r="A29" s="59">
        <v>24</v>
      </c>
      <c r="B29" s="60"/>
      <c r="C29" s="60"/>
      <c r="D29" s="60"/>
      <c r="E29" s="61"/>
    </row>
    <row r="30" spans="1:5" ht="14" x14ac:dyDescent="0.2">
      <c r="A30" s="59">
        <v>25</v>
      </c>
      <c r="B30" s="60"/>
      <c r="C30" s="60"/>
      <c r="D30" s="60"/>
      <c r="E30" s="61"/>
    </row>
    <row r="31" spans="1:5" ht="14" x14ac:dyDescent="0.2">
      <c r="A31" s="59">
        <v>26</v>
      </c>
      <c r="B31" s="60"/>
      <c r="C31" s="60"/>
      <c r="D31" s="60"/>
      <c r="E31" s="61"/>
    </row>
    <row r="32" spans="1:5" ht="14" x14ac:dyDescent="0.2">
      <c r="A32" s="59">
        <v>27</v>
      </c>
      <c r="B32" s="60"/>
      <c r="C32" s="60"/>
      <c r="D32" s="60"/>
      <c r="E32" s="61"/>
    </row>
    <row r="33" spans="1:5" ht="14" x14ac:dyDescent="0.2">
      <c r="A33" s="59">
        <v>28</v>
      </c>
      <c r="B33" s="60"/>
      <c r="C33" s="60"/>
      <c r="D33" s="60"/>
      <c r="E33" s="61"/>
    </row>
    <row r="34" spans="1:5" ht="14" x14ac:dyDescent="0.2">
      <c r="A34" s="59">
        <v>29</v>
      </c>
      <c r="B34" s="60"/>
      <c r="C34" s="60"/>
      <c r="D34" s="60"/>
      <c r="E34" s="61"/>
    </row>
    <row r="35" spans="1:5" ht="14" x14ac:dyDescent="0.2">
      <c r="A35" s="59">
        <v>30</v>
      </c>
      <c r="B35" s="60"/>
      <c r="C35" s="60"/>
      <c r="D35" s="60"/>
      <c r="E35" s="61"/>
    </row>
    <row r="36" spans="1:5" ht="14" x14ac:dyDescent="0.2">
      <c r="A36" s="59">
        <v>31</v>
      </c>
      <c r="B36" s="60"/>
      <c r="C36" s="60"/>
      <c r="D36" s="60"/>
      <c r="E36" s="61"/>
    </row>
    <row r="37" spans="1:5" ht="14" x14ac:dyDescent="0.2">
      <c r="A37" s="59">
        <v>32</v>
      </c>
      <c r="B37" s="60"/>
      <c r="C37" s="60"/>
      <c r="D37" s="60"/>
      <c r="E37" s="61"/>
    </row>
    <row r="38" spans="1:5" ht="14" x14ac:dyDescent="0.2">
      <c r="A38" s="59">
        <v>33</v>
      </c>
      <c r="B38" s="60"/>
      <c r="C38" s="60"/>
      <c r="D38" s="60"/>
      <c r="E38" s="61"/>
    </row>
    <row r="39" spans="1:5" ht="14" x14ac:dyDescent="0.2">
      <c r="A39" s="59">
        <v>34</v>
      </c>
      <c r="B39" s="60"/>
      <c r="C39" s="60"/>
      <c r="D39" s="60"/>
      <c r="E39" s="61"/>
    </row>
    <row r="40" spans="1:5" ht="14" x14ac:dyDescent="0.2">
      <c r="A40" s="59">
        <v>35</v>
      </c>
      <c r="B40" s="60"/>
      <c r="C40" s="60"/>
      <c r="D40" s="60"/>
      <c r="E40" s="61"/>
    </row>
    <row r="41" spans="1:5" ht="14" x14ac:dyDescent="0.2">
      <c r="A41" s="59">
        <v>36</v>
      </c>
      <c r="B41" s="60"/>
      <c r="C41" s="60"/>
      <c r="D41" s="60"/>
      <c r="E41" s="61"/>
    </row>
    <row r="42" spans="1:5" ht="14" x14ac:dyDescent="0.2">
      <c r="A42" s="59">
        <v>37</v>
      </c>
      <c r="B42" s="60"/>
      <c r="C42" s="60"/>
      <c r="D42" s="60"/>
      <c r="E42" s="61"/>
    </row>
    <row r="43" spans="1:5" ht="14" x14ac:dyDescent="0.2">
      <c r="A43" s="59">
        <v>38</v>
      </c>
      <c r="B43" s="60"/>
      <c r="C43" s="60"/>
      <c r="D43" s="60"/>
      <c r="E43" s="61"/>
    </row>
    <row r="44" spans="1:5" ht="14" x14ac:dyDescent="0.2">
      <c r="A44" s="59">
        <v>39</v>
      </c>
      <c r="B44" s="60"/>
      <c r="C44" s="60"/>
      <c r="D44" s="60"/>
      <c r="E44" s="61"/>
    </row>
    <row r="45" spans="1:5" ht="14" x14ac:dyDescent="0.2">
      <c r="A45" s="59">
        <v>40</v>
      </c>
      <c r="B45" s="60"/>
      <c r="C45" s="60"/>
      <c r="D45" s="60"/>
      <c r="E45" s="61"/>
    </row>
    <row r="46" spans="1:5" ht="14" x14ac:dyDescent="0.2">
      <c r="A46" s="59">
        <v>41</v>
      </c>
      <c r="B46" s="60"/>
      <c r="C46" s="60"/>
      <c r="D46" s="60"/>
      <c r="E46" s="61"/>
    </row>
    <row r="47" spans="1:5" ht="14" x14ac:dyDescent="0.2">
      <c r="A47" s="59">
        <v>42</v>
      </c>
      <c r="B47" s="60"/>
      <c r="C47" s="60"/>
      <c r="D47" s="60"/>
      <c r="E47" s="61"/>
    </row>
    <row r="48" spans="1:5" ht="14" x14ac:dyDescent="0.2">
      <c r="A48" s="59">
        <v>43</v>
      </c>
      <c r="B48" s="60"/>
      <c r="C48" s="60"/>
      <c r="D48" s="60"/>
      <c r="E48" s="61"/>
    </row>
    <row r="49" spans="1:5" ht="14" x14ac:dyDescent="0.2">
      <c r="A49" s="59">
        <v>44</v>
      </c>
      <c r="B49" s="60"/>
      <c r="C49" s="60"/>
      <c r="D49" s="60"/>
      <c r="E49" s="61"/>
    </row>
    <row r="50" spans="1:5" ht="14" x14ac:dyDescent="0.2">
      <c r="A50" s="59">
        <v>45</v>
      </c>
      <c r="B50" s="60"/>
      <c r="C50" s="60"/>
      <c r="D50" s="60"/>
      <c r="E50" s="61"/>
    </row>
    <row r="51" spans="1:5" ht="14" x14ac:dyDescent="0.2">
      <c r="A51" s="59">
        <v>46</v>
      </c>
      <c r="B51" s="60"/>
      <c r="C51" s="60"/>
      <c r="D51" s="60"/>
      <c r="E51" s="61"/>
    </row>
    <row r="52" spans="1:5" ht="14" x14ac:dyDescent="0.2">
      <c r="A52" s="59">
        <v>47</v>
      </c>
      <c r="B52" s="60"/>
      <c r="C52" s="60"/>
      <c r="D52" s="60"/>
      <c r="E52" s="61"/>
    </row>
    <row r="53" spans="1:5" ht="14" x14ac:dyDescent="0.2">
      <c r="A53" s="59">
        <v>48</v>
      </c>
      <c r="B53" s="60"/>
      <c r="C53" s="60"/>
      <c r="D53" s="60"/>
      <c r="E53" s="61"/>
    </row>
    <row r="54" spans="1:5" ht="14" x14ac:dyDescent="0.2">
      <c r="A54" s="59">
        <v>49</v>
      </c>
      <c r="B54" s="60"/>
      <c r="C54" s="60"/>
      <c r="D54" s="60"/>
      <c r="E54" s="61"/>
    </row>
    <row r="55" spans="1:5" ht="14" x14ac:dyDescent="0.2">
      <c r="A55" s="59">
        <v>50</v>
      </c>
      <c r="B55" s="60"/>
      <c r="C55" s="60"/>
      <c r="D55" s="60"/>
      <c r="E55" s="61"/>
    </row>
    <row r="56" spans="1:5" ht="14" x14ac:dyDescent="0.2">
      <c r="A56" s="59">
        <v>51</v>
      </c>
      <c r="B56" s="60"/>
      <c r="C56" s="60"/>
      <c r="D56" s="60"/>
      <c r="E56" s="61"/>
    </row>
    <row r="57" spans="1:5" ht="14" x14ac:dyDescent="0.2">
      <c r="A57" s="59">
        <v>52</v>
      </c>
      <c r="B57" s="60"/>
      <c r="C57" s="60"/>
      <c r="D57" s="60"/>
      <c r="E57" s="61"/>
    </row>
    <row r="58" spans="1:5" ht="14" x14ac:dyDescent="0.2">
      <c r="A58" s="59">
        <v>53</v>
      </c>
      <c r="B58" s="60"/>
      <c r="C58" s="60"/>
      <c r="D58" s="60"/>
      <c r="E58" s="61"/>
    </row>
    <row r="59" spans="1:5" ht="14" x14ac:dyDescent="0.2">
      <c r="A59" s="59">
        <v>54</v>
      </c>
      <c r="B59" s="60"/>
      <c r="C59" s="60"/>
      <c r="D59" s="60"/>
      <c r="E59" s="61"/>
    </row>
    <row r="60" spans="1:5" ht="14" x14ac:dyDescent="0.2">
      <c r="A60" s="59">
        <v>55</v>
      </c>
      <c r="B60" s="60"/>
      <c r="C60" s="60"/>
      <c r="D60" s="60"/>
      <c r="E60" s="61"/>
    </row>
    <row r="61" spans="1:5" ht="14" x14ac:dyDescent="0.2">
      <c r="A61" s="59">
        <v>56</v>
      </c>
      <c r="B61" s="60"/>
      <c r="C61" s="60"/>
      <c r="D61" s="60"/>
      <c r="E61" s="61"/>
    </row>
    <row r="62" spans="1:5" ht="14" x14ac:dyDescent="0.2">
      <c r="A62" s="59">
        <v>57</v>
      </c>
      <c r="B62" s="60"/>
      <c r="C62" s="60"/>
      <c r="D62" s="60"/>
      <c r="E62" s="61"/>
    </row>
    <row r="63" spans="1:5" ht="14" x14ac:dyDescent="0.2">
      <c r="A63" s="59">
        <v>58</v>
      </c>
      <c r="B63" s="60"/>
      <c r="C63" s="60"/>
      <c r="D63" s="60"/>
      <c r="E63" s="61"/>
    </row>
    <row r="64" spans="1:5" ht="14" x14ac:dyDescent="0.2">
      <c r="A64" s="59">
        <v>59</v>
      </c>
      <c r="B64" s="60"/>
      <c r="C64" s="60"/>
      <c r="D64" s="60"/>
      <c r="E64" s="61"/>
    </row>
    <row r="65" spans="1:5" ht="14" x14ac:dyDescent="0.2">
      <c r="A65" s="59">
        <v>60</v>
      </c>
      <c r="B65" s="60"/>
      <c r="C65" s="60"/>
      <c r="D65" s="60"/>
      <c r="E65" s="61"/>
    </row>
    <row r="66" spans="1:5" ht="14" x14ac:dyDescent="0.2">
      <c r="A66" s="59">
        <v>61</v>
      </c>
      <c r="B66" s="60"/>
      <c r="C66" s="60"/>
      <c r="D66" s="60"/>
      <c r="E66" s="61"/>
    </row>
    <row r="67" spans="1:5" ht="14" x14ac:dyDescent="0.2">
      <c r="A67" s="59">
        <v>62</v>
      </c>
      <c r="B67" s="60"/>
      <c r="C67" s="60"/>
      <c r="D67" s="60"/>
      <c r="E67" s="61"/>
    </row>
    <row r="68" spans="1:5" ht="14" x14ac:dyDescent="0.2">
      <c r="A68" s="59">
        <v>63</v>
      </c>
      <c r="B68" s="60"/>
      <c r="C68" s="60"/>
      <c r="D68" s="60"/>
      <c r="E68" s="61"/>
    </row>
    <row r="69" spans="1:5" ht="14" x14ac:dyDescent="0.2">
      <c r="A69" s="59">
        <v>64</v>
      </c>
      <c r="B69" s="60"/>
      <c r="C69" s="60"/>
      <c r="D69" s="60"/>
      <c r="E69" s="61"/>
    </row>
    <row r="70" spans="1:5" ht="14" x14ac:dyDescent="0.2">
      <c r="A70" s="59">
        <v>65</v>
      </c>
      <c r="B70" s="60"/>
      <c r="C70" s="60"/>
      <c r="D70" s="60"/>
      <c r="E70" s="61"/>
    </row>
    <row r="71" spans="1:5" ht="14" x14ac:dyDescent="0.2">
      <c r="A71" s="59">
        <v>66</v>
      </c>
      <c r="B71" s="60"/>
      <c r="C71" s="60"/>
      <c r="D71" s="60"/>
      <c r="E71" s="61"/>
    </row>
    <row r="72" spans="1:5" ht="14" x14ac:dyDescent="0.2">
      <c r="A72" s="59">
        <v>67</v>
      </c>
      <c r="B72" s="60"/>
      <c r="C72" s="60"/>
      <c r="D72" s="60"/>
      <c r="E72" s="61"/>
    </row>
    <row r="73" spans="1:5" ht="14" x14ac:dyDescent="0.2">
      <c r="A73" s="59">
        <v>68</v>
      </c>
      <c r="B73" s="60"/>
      <c r="C73" s="60"/>
      <c r="D73" s="60"/>
      <c r="E73" s="61"/>
    </row>
    <row r="74" spans="1:5" ht="14" x14ac:dyDescent="0.2">
      <c r="A74" s="59">
        <v>69</v>
      </c>
      <c r="B74" s="60"/>
      <c r="C74" s="60"/>
      <c r="D74" s="60"/>
      <c r="E74" s="61"/>
    </row>
    <row r="75" spans="1:5" ht="14" x14ac:dyDescent="0.2">
      <c r="A75" s="59">
        <v>70</v>
      </c>
      <c r="B75" s="60"/>
      <c r="C75" s="60"/>
      <c r="D75" s="60"/>
      <c r="E75" s="61"/>
    </row>
    <row r="76" spans="1:5" ht="14" x14ac:dyDescent="0.2">
      <c r="A76" s="59">
        <v>71</v>
      </c>
      <c r="B76" s="60"/>
      <c r="C76" s="60"/>
      <c r="D76" s="60"/>
      <c r="E76" s="61"/>
    </row>
    <row r="77" spans="1:5" ht="14" x14ac:dyDescent="0.2">
      <c r="A77" s="59">
        <v>72</v>
      </c>
      <c r="B77" s="60"/>
      <c r="C77" s="60"/>
      <c r="D77" s="60"/>
      <c r="E77" s="61"/>
    </row>
    <row r="78" spans="1:5" ht="14" x14ac:dyDescent="0.2">
      <c r="A78" s="59">
        <v>73</v>
      </c>
      <c r="B78" s="60"/>
      <c r="C78" s="60"/>
      <c r="D78" s="60"/>
      <c r="E78" s="61"/>
    </row>
    <row r="79" spans="1:5" ht="14" x14ac:dyDescent="0.2">
      <c r="A79" s="59">
        <v>74</v>
      </c>
      <c r="B79" s="60"/>
      <c r="C79" s="60"/>
      <c r="D79" s="60"/>
      <c r="E79" s="61"/>
    </row>
    <row r="80" spans="1:5" ht="14" x14ac:dyDescent="0.2">
      <c r="A80" s="59">
        <v>75</v>
      </c>
      <c r="B80" s="60"/>
      <c r="C80" s="60"/>
      <c r="D80" s="60"/>
      <c r="E80" s="61"/>
    </row>
    <row r="81" spans="1:5" ht="14" x14ac:dyDescent="0.2">
      <c r="A81" s="59">
        <v>76</v>
      </c>
      <c r="B81" s="60"/>
      <c r="C81" s="60"/>
      <c r="D81" s="60"/>
      <c r="E81" s="61"/>
    </row>
    <row r="82" spans="1:5" ht="14" x14ac:dyDescent="0.2">
      <c r="A82" s="59">
        <v>77</v>
      </c>
      <c r="B82" s="60"/>
      <c r="C82" s="60"/>
      <c r="D82" s="60"/>
      <c r="E82" s="61"/>
    </row>
    <row r="83" spans="1:5" ht="14" x14ac:dyDescent="0.2">
      <c r="A83" s="59">
        <v>78</v>
      </c>
      <c r="B83" s="60"/>
      <c r="C83" s="60"/>
      <c r="D83" s="60"/>
      <c r="E83" s="61"/>
    </row>
    <row r="84" spans="1:5" ht="14" x14ac:dyDescent="0.2">
      <c r="A84" s="59">
        <v>79</v>
      </c>
      <c r="B84" s="60"/>
      <c r="C84" s="60"/>
      <c r="D84" s="60"/>
      <c r="E84" s="61"/>
    </row>
    <row r="85" spans="1:5" ht="14" x14ac:dyDescent="0.2">
      <c r="A85" s="59">
        <v>80</v>
      </c>
      <c r="B85" s="60"/>
      <c r="C85" s="60"/>
      <c r="D85" s="60"/>
      <c r="E85" s="61"/>
    </row>
    <row r="86" spans="1:5" ht="14" x14ac:dyDescent="0.2">
      <c r="A86" s="59">
        <v>81</v>
      </c>
      <c r="B86" s="60"/>
      <c r="C86" s="60"/>
      <c r="D86" s="60"/>
      <c r="E86" s="61"/>
    </row>
    <row r="87" spans="1:5" ht="14" x14ac:dyDescent="0.2">
      <c r="A87" s="59">
        <v>82</v>
      </c>
      <c r="B87" s="60"/>
      <c r="C87" s="60"/>
      <c r="D87" s="60"/>
      <c r="E87" s="61"/>
    </row>
    <row r="88" spans="1:5" ht="14" x14ac:dyDescent="0.2">
      <c r="A88" s="59">
        <v>83</v>
      </c>
      <c r="B88" s="60"/>
      <c r="C88" s="60"/>
      <c r="D88" s="60"/>
      <c r="E88" s="61"/>
    </row>
    <row r="89" spans="1:5" ht="14" x14ac:dyDescent="0.2">
      <c r="A89" s="59">
        <v>84</v>
      </c>
      <c r="B89" s="60"/>
      <c r="C89" s="60"/>
      <c r="D89" s="60"/>
      <c r="E89" s="61"/>
    </row>
    <row r="90" spans="1:5" ht="14" x14ac:dyDescent="0.2">
      <c r="A90" s="59">
        <v>85</v>
      </c>
      <c r="B90" s="60"/>
      <c r="C90" s="60"/>
      <c r="D90" s="60"/>
      <c r="E90" s="61"/>
    </row>
    <row r="91" spans="1:5" ht="14" x14ac:dyDescent="0.2">
      <c r="A91" s="59">
        <v>86</v>
      </c>
      <c r="B91" s="60"/>
      <c r="C91" s="60"/>
      <c r="D91" s="60"/>
      <c r="E91" s="61"/>
    </row>
    <row r="92" spans="1:5" ht="14" x14ac:dyDescent="0.2">
      <c r="A92" s="59">
        <v>87</v>
      </c>
      <c r="B92" s="60"/>
      <c r="C92" s="60"/>
      <c r="D92" s="60"/>
      <c r="E92" s="61"/>
    </row>
    <row r="93" spans="1:5" ht="14" x14ac:dyDescent="0.2">
      <c r="A93" s="59">
        <v>88</v>
      </c>
      <c r="B93" s="60"/>
      <c r="C93" s="60"/>
      <c r="D93" s="60"/>
      <c r="E93" s="61"/>
    </row>
    <row r="94" spans="1:5" ht="14" x14ac:dyDescent="0.2">
      <c r="A94" s="59">
        <v>89</v>
      </c>
      <c r="B94" s="60"/>
      <c r="C94" s="60"/>
      <c r="D94" s="60"/>
      <c r="E94" s="61"/>
    </row>
    <row r="95" spans="1:5" ht="14" x14ac:dyDescent="0.2">
      <c r="A95" s="59">
        <v>90</v>
      </c>
      <c r="B95" s="60"/>
      <c r="C95" s="60"/>
      <c r="D95" s="60"/>
      <c r="E95" s="61"/>
    </row>
    <row r="96" spans="1:5" ht="14" x14ac:dyDescent="0.2">
      <c r="A96" s="59">
        <v>91</v>
      </c>
      <c r="B96" s="60"/>
      <c r="C96" s="60"/>
      <c r="D96" s="60"/>
      <c r="E96" s="61"/>
    </row>
    <row r="97" spans="1:5" ht="14" x14ac:dyDescent="0.2">
      <c r="A97" s="59">
        <v>92</v>
      </c>
      <c r="B97" s="60"/>
      <c r="C97" s="60"/>
      <c r="D97" s="60"/>
      <c r="E97" s="61"/>
    </row>
    <row r="98" spans="1:5" ht="14" x14ac:dyDescent="0.2">
      <c r="A98" s="59">
        <v>93</v>
      </c>
      <c r="B98" s="60"/>
      <c r="C98" s="60"/>
      <c r="D98" s="60"/>
      <c r="E98" s="61"/>
    </row>
    <row r="99" spans="1:5" ht="14" x14ac:dyDescent="0.2">
      <c r="A99" s="59">
        <v>94</v>
      </c>
      <c r="B99" s="60"/>
      <c r="C99" s="60"/>
      <c r="D99" s="60"/>
      <c r="E99" s="61"/>
    </row>
    <row r="100" spans="1:5" ht="14" x14ac:dyDescent="0.2">
      <c r="A100" s="59">
        <v>95</v>
      </c>
      <c r="B100" s="60"/>
      <c r="C100" s="60"/>
      <c r="D100" s="60"/>
      <c r="E100" s="61"/>
    </row>
    <row r="101" spans="1:5" ht="14" x14ac:dyDescent="0.2">
      <c r="A101" s="59">
        <v>96</v>
      </c>
      <c r="B101" s="60"/>
      <c r="C101" s="60"/>
      <c r="D101" s="60"/>
      <c r="E101" s="61"/>
    </row>
    <row r="102" spans="1:5" ht="14" x14ac:dyDescent="0.2">
      <c r="A102" s="59">
        <v>97</v>
      </c>
      <c r="B102" s="60"/>
      <c r="C102" s="60"/>
      <c r="D102" s="60"/>
      <c r="E102" s="61"/>
    </row>
    <row r="103" spans="1:5" ht="14" x14ac:dyDescent="0.2">
      <c r="A103" s="59">
        <v>98</v>
      </c>
      <c r="B103" s="60"/>
      <c r="C103" s="60"/>
      <c r="D103" s="60"/>
      <c r="E103" s="61"/>
    </row>
    <row r="104" spans="1:5" ht="14" x14ac:dyDescent="0.2">
      <c r="A104" s="59">
        <v>99</v>
      </c>
      <c r="B104" s="60"/>
      <c r="C104" s="60"/>
      <c r="D104" s="60"/>
      <c r="E104" s="61"/>
    </row>
    <row r="105" spans="1:5" ht="14" x14ac:dyDescent="0.2">
      <c r="A105" s="59">
        <v>100</v>
      </c>
      <c r="B105" s="60"/>
      <c r="C105" s="60"/>
      <c r="D105" s="60"/>
      <c r="E105" s="61"/>
    </row>
  </sheetData>
  <mergeCells count="1">
    <mergeCell ref="A4:A5"/>
  </mergeCells>
  <phoneticPr fontId="26"/>
  <dataValidations count="1">
    <dataValidation type="list" allowBlank="1" showInputMessage="1" showErrorMessage="1" sqref="E6:E105" xr:uid="{00000000-0002-0000-0100-000000000000}">
      <formula1>"0.320, 0.325, 0.477, 0.493, 0.507, 0.517, 0.523, 0.525, 0.527, 0.532, 0.533, 0.553, 0.555, 0.561, 0.593, 0.616, 0.664, 0.666"</formula1>
    </dataValidation>
  </dataValidations>
  <pageMargins left="0.7" right="0.7" top="0.75" bottom="0.75" header="0.3" footer="0.3"/>
  <pageSetup paperSize="9" scale="3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3" tint="0.39997558519241921"/>
  </sheetPr>
  <dimension ref="A1:K41"/>
  <sheetViews>
    <sheetView showGridLines="0" view="pageBreakPreview" zoomScale="67" zoomScaleNormal="100" zoomScaleSheetLayoutView="100" workbookViewId="0"/>
  </sheetViews>
  <sheetFormatPr defaultColWidth="9" defaultRowHeight="14" x14ac:dyDescent="0.2"/>
  <cols>
    <col min="1" max="4" width="3.6328125" style="1" customWidth="1"/>
    <col min="5" max="5" width="55.90625" style="1" customWidth="1"/>
    <col min="6" max="7" width="12.6328125" style="1" customWidth="1"/>
    <col min="8" max="8" width="14.6328125" style="1" customWidth="1"/>
    <col min="9" max="9" width="9" style="7"/>
    <col min="10" max="16384" width="9" style="1"/>
  </cols>
  <sheetData>
    <row r="1" spans="1:11" ht="16.5" customHeight="1" x14ac:dyDescent="0.2">
      <c r="I1" s="14" t="s">
        <v>122</v>
      </c>
    </row>
    <row r="2" spans="1:11" ht="18" customHeight="1" x14ac:dyDescent="0.2">
      <c r="A2" s="103" t="s">
        <v>114</v>
      </c>
      <c r="B2" s="103"/>
      <c r="C2" s="103"/>
      <c r="D2" s="103"/>
      <c r="E2" s="103"/>
      <c r="F2" s="103"/>
      <c r="G2" s="103"/>
      <c r="H2" s="103"/>
      <c r="I2" s="103"/>
    </row>
    <row r="3" spans="1:11" ht="11.25" customHeight="1" x14ac:dyDescent="0.2"/>
    <row r="4" spans="1:11" ht="18.75" customHeight="1" thickBot="1" x14ac:dyDescent="0.25">
      <c r="A4" s="34" t="s">
        <v>115</v>
      </c>
      <c r="B4" s="23"/>
      <c r="C4" s="23"/>
      <c r="D4" s="23"/>
      <c r="E4" s="24"/>
      <c r="F4" s="25" t="s">
        <v>4</v>
      </c>
      <c r="G4" s="62" t="s">
        <v>0</v>
      </c>
      <c r="H4" s="25" t="s">
        <v>1</v>
      </c>
      <c r="I4" s="25" t="s">
        <v>5</v>
      </c>
    </row>
    <row r="5" spans="1:11" ht="18.75" customHeight="1" thickBot="1" x14ac:dyDescent="0.25">
      <c r="A5" s="35"/>
      <c r="B5" s="40" t="s">
        <v>116</v>
      </c>
      <c r="C5" s="26"/>
      <c r="D5" s="26"/>
      <c r="E5" s="40"/>
      <c r="F5" s="63" t="s">
        <v>78</v>
      </c>
      <c r="G5" s="64" t="e">
        <f>G11-G13</f>
        <v>#DIV/0!</v>
      </c>
      <c r="H5" s="65" t="s">
        <v>39</v>
      </c>
      <c r="I5" s="41" t="s">
        <v>40</v>
      </c>
    </row>
    <row r="6" spans="1:11" ht="18.75" customHeight="1" x14ac:dyDescent="0.2">
      <c r="A6" s="34" t="s">
        <v>2</v>
      </c>
      <c r="B6" s="23"/>
      <c r="C6" s="23"/>
      <c r="D6" s="23"/>
      <c r="E6" s="24"/>
      <c r="F6" s="24"/>
      <c r="G6" s="66"/>
      <c r="H6" s="24"/>
      <c r="I6" s="25"/>
      <c r="J6" s="13"/>
      <c r="K6" s="13"/>
    </row>
    <row r="7" spans="1:11" ht="18.75" customHeight="1" x14ac:dyDescent="0.2">
      <c r="A7" s="36"/>
      <c r="B7" s="67" t="s">
        <v>79</v>
      </c>
      <c r="C7" s="32"/>
      <c r="D7" s="32"/>
      <c r="E7" s="33"/>
      <c r="F7" s="27"/>
      <c r="G7" s="28"/>
      <c r="H7" s="28"/>
      <c r="I7" s="29"/>
    </row>
    <row r="8" spans="1:11" ht="18.75" customHeight="1" x14ac:dyDescent="0.2">
      <c r="A8" s="36"/>
      <c r="B8" s="37"/>
      <c r="C8" s="68" t="s">
        <v>80</v>
      </c>
      <c r="D8" s="68"/>
      <c r="E8" s="68"/>
      <c r="F8" s="30" t="s">
        <v>81</v>
      </c>
      <c r="G8" s="69"/>
      <c r="H8" s="70" t="s">
        <v>52</v>
      </c>
      <c r="I8" s="71" t="s">
        <v>82</v>
      </c>
    </row>
    <row r="9" spans="1:11" ht="18.75" customHeight="1" x14ac:dyDescent="0.2">
      <c r="A9" s="36"/>
      <c r="B9" s="37"/>
      <c r="C9" s="104" t="s">
        <v>123</v>
      </c>
      <c r="D9" s="104"/>
      <c r="E9" s="104"/>
      <c r="F9" s="72" t="s">
        <v>84</v>
      </c>
      <c r="G9" s="73">
        <v>0.53300000000000003</v>
      </c>
      <c r="H9" s="74" t="s">
        <v>52</v>
      </c>
      <c r="I9" s="71" t="s">
        <v>85</v>
      </c>
    </row>
    <row r="10" spans="1:11" ht="18.75" customHeight="1" thickBot="1" x14ac:dyDescent="0.25">
      <c r="A10" s="34" t="s">
        <v>3</v>
      </c>
      <c r="B10" s="66"/>
      <c r="C10" s="23"/>
      <c r="D10" s="25"/>
      <c r="E10" s="25"/>
      <c r="F10" s="25"/>
      <c r="G10" s="34"/>
      <c r="H10" s="24"/>
      <c r="I10" s="25"/>
    </row>
    <row r="11" spans="1:11" ht="18.75" customHeight="1" thickBot="1" x14ac:dyDescent="0.25">
      <c r="A11" s="36"/>
      <c r="B11" s="43" t="s">
        <v>86</v>
      </c>
      <c r="C11" s="26"/>
      <c r="D11" s="26"/>
      <c r="E11" s="40"/>
      <c r="F11" s="63" t="s">
        <v>78</v>
      </c>
      <c r="G11" s="64" t="e">
        <f>SUMPRODUCT('MPS(input_separate)'!B6:B27*'MPS(input_separate)'!E6:E27*(1-'MPS(input_separate)'!C6:C27/'MPS(input_separate)'!D6:D27))</f>
        <v>#DIV/0!</v>
      </c>
      <c r="H11" s="75" t="s">
        <v>87</v>
      </c>
      <c r="I11" s="29" t="s">
        <v>88</v>
      </c>
    </row>
    <row r="12" spans="1:11" ht="18.75" customHeight="1" thickBot="1" x14ac:dyDescent="0.25">
      <c r="A12" s="34" t="s">
        <v>117</v>
      </c>
      <c r="B12" s="23"/>
      <c r="C12" s="23"/>
      <c r="D12" s="23"/>
      <c r="E12" s="24"/>
      <c r="F12" s="25"/>
      <c r="G12" s="76"/>
      <c r="H12" s="24"/>
      <c r="I12" s="25"/>
    </row>
    <row r="13" spans="1:11" ht="18.75" customHeight="1" thickBot="1" x14ac:dyDescent="0.25">
      <c r="A13" s="35"/>
      <c r="B13" s="42" t="s">
        <v>118</v>
      </c>
      <c r="C13" s="31"/>
      <c r="D13" s="31"/>
      <c r="E13" s="42"/>
      <c r="F13" s="77" t="s">
        <v>78</v>
      </c>
      <c r="G13" s="78">
        <v>0</v>
      </c>
      <c r="H13" s="75" t="s">
        <v>87</v>
      </c>
      <c r="I13" s="29" t="s">
        <v>89</v>
      </c>
    </row>
    <row r="14" spans="1:11" ht="18.75" customHeight="1" x14ac:dyDescent="0.2">
      <c r="A14" s="2"/>
      <c r="B14" s="2"/>
      <c r="C14" s="2"/>
      <c r="D14" s="2"/>
      <c r="E14" s="2"/>
      <c r="F14" s="9"/>
      <c r="G14" s="8"/>
      <c r="H14" s="8"/>
      <c r="I14" s="3"/>
    </row>
    <row r="15" spans="1:11" ht="18.75" customHeight="1" x14ac:dyDescent="0.2">
      <c r="E15" s="2" t="s">
        <v>119</v>
      </c>
      <c r="F15" s="5"/>
    </row>
    <row r="16" spans="1:11" ht="18.75" customHeight="1" x14ac:dyDescent="0.2">
      <c r="E16" s="79" t="s">
        <v>90</v>
      </c>
      <c r="F16" s="5"/>
    </row>
    <row r="17" spans="1:8" ht="29.15" customHeight="1" x14ac:dyDescent="0.2">
      <c r="E17" s="80" t="s">
        <v>91</v>
      </c>
      <c r="F17" s="81" t="s">
        <v>92</v>
      </c>
      <c r="G17" s="82" t="s">
        <v>120</v>
      </c>
      <c r="H17" s="82" t="s">
        <v>121</v>
      </c>
    </row>
    <row r="18" spans="1:8" ht="30.65" customHeight="1" x14ac:dyDescent="0.2">
      <c r="E18" s="83" t="s">
        <v>93</v>
      </c>
      <c r="F18" s="84" t="s">
        <v>81</v>
      </c>
      <c r="G18" s="84">
        <v>0.61599999999999999</v>
      </c>
      <c r="H18" s="84">
        <v>0.53300000000000003</v>
      </c>
    </row>
    <row r="19" spans="1:8" ht="30.65" customHeight="1" x14ac:dyDescent="0.2">
      <c r="E19" s="83" t="s">
        <v>94</v>
      </c>
      <c r="F19" s="84" t="s">
        <v>81</v>
      </c>
      <c r="G19" s="84">
        <v>0.47699999999999998</v>
      </c>
      <c r="H19" s="84">
        <v>0.47699999999999998</v>
      </c>
    </row>
    <row r="20" spans="1:8" ht="30.65" customHeight="1" x14ac:dyDescent="0.2">
      <c r="E20" s="83" t="s">
        <v>95</v>
      </c>
      <c r="F20" s="84" t="s">
        <v>81</v>
      </c>
      <c r="G20" s="84">
        <v>0.66400000000000003</v>
      </c>
      <c r="H20" s="84">
        <v>0.53300000000000003</v>
      </c>
    </row>
    <row r="21" spans="1:8" ht="30.65" customHeight="1" x14ac:dyDescent="0.2">
      <c r="E21" s="83" t="s">
        <v>96</v>
      </c>
      <c r="F21" s="84" t="s">
        <v>81</v>
      </c>
      <c r="G21" s="84">
        <v>0.55500000000000005</v>
      </c>
      <c r="H21" s="84">
        <v>0.53300000000000003</v>
      </c>
    </row>
    <row r="22" spans="1:8" ht="30.65" customHeight="1" x14ac:dyDescent="0.2">
      <c r="A22" s="7"/>
      <c r="B22" s="7"/>
      <c r="C22" s="7"/>
      <c r="D22" s="7"/>
      <c r="E22" s="83" t="s">
        <v>97</v>
      </c>
      <c r="F22" s="84" t="s">
        <v>81</v>
      </c>
      <c r="G22" s="84">
        <v>0.55300000000000005</v>
      </c>
      <c r="H22" s="84">
        <v>0.53300000000000003</v>
      </c>
    </row>
    <row r="23" spans="1:8" ht="30.65" customHeight="1" x14ac:dyDescent="0.2">
      <c r="A23" s="7"/>
      <c r="B23" s="7"/>
      <c r="C23" s="7"/>
      <c r="D23" s="7"/>
      <c r="E23" s="83" t="s">
        <v>98</v>
      </c>
      <c r="F23" s="84" t="s">
        <v>81</v>
      </c>
      <c r="G23" s="84">
        <v>0.53200000000000003</v>
      </c>
      <c r="H23" s="84">
        <v>0.53200000000000003</v>
      </c>
    </row>
    <row r="24" spans="1:8" ht="30.65" customHeight="1" x14ac:dyDescent="0.2">
      <c r="E24" s="83" t="s">
        <v>99</v>
      </c>
      <c r="F24" s="84" t="s">
        <v>81</v>
      </c>
      <c r="G24" s="84">
        <v>0.66600000000000004</v>
      </c>
      <c r="H24" s="84">
        <v>0.53300000000000003</v>
      </c>
    </row>
    <row r="25" spans="1:8" ht="30.65" customHeight="1" x14ac:dyDescent="0.2">
      <c r="E25" s="83" t="s">
        <v>100</v>
      </c>
      <c r="F25" s="84" t="s">
        <v>81</v>
      </c>
      <c r="G25" s="84">
        <v>0.52700000000000002</v>
      </c>
      <c r="H25" s="84">
        <v>0.52700000000000002</v>
      </c>
    </row>
    <row r="26" spans="1:8" ht="30.65" customHeight="1" x14ac:dyDescent="0.2">
      <c r="E26" s="83" t="s">
        <v>101</v>
      </c>
      <c r="F26" s="84" t="s">
        <v>81</v>
      </c>
      <c r="G26" s="84">
        <v>0.49299999999999999</v>
      </c>
      <c r="H26" s="84">
        <v>0.49299999999999999</v>
      </c>
    </row>
    <row r="27" spans="1:8" ht="30.65" customHeight="1" x14ac:dyDescent="0.2">
      <c r="E27" s="83" t="s">
        <v>102</v>
      </c>
      <c r="F27" s="84" t="s">
        <v>81</v>
      </c>
      <c r="G27" s="84">
        <v>0.32500000000000001</v>
      </c>
      <c r="H27" s="84">
        <v>0.32500000000000001</v>
      </c>
    </row>
    <row r="28" spans="1:8" ht="30.65" customHeight="1" x14ac:dyDescent="0.2">
      <c r="E28" s="83" t="s">
        <v>103</v>
      </c>
      <c r="F28" s="84" t="s">
        <v>81</v>
      </c>
      <c r="G28" s="84">
        <v>0.32</v>
      </c>
      <c r="H28" s="84">
        <v>0.32</v>
      </c>
    </row>
    <row r="29" spans="1:8" ht="30.65" customHeight="1" x14ac:dyDescent="0.2">
      <c r="E29" s="83" t="s">
        <v>104</v>
      </c>
      <c r="F29" s="84" t="s">
        <v>81</v>
      </c>
      <c r="G29" s="84">
        <v>0.59299999999999997</v>
      </c>
      <c r="H29" s="84">
        <v>0.53300000000000003</v>
      </c>
    </row>
    <row r="30" spans="1:8" ht="30.65" customHeight="1" x14ac:dyDescent="0.2">
      <c r="E30" s="83" t="s">
        <v>105</v>
      </c>
      <c r="F30" s="84" t="s">
        <v>81</v>
      </c>
      <c r="G30" s="84">
        <v>0.51700000000000002</v>
      </c>
      <c r="H30" s="84">
        <v>0.51700000000000002</v>
      </c>
    </row>
    <row r="31" spans="1:8" ht="30.65" customHeight="1" x14ac:dyDescent="0.2">
      <c r="E31" s="83" t="s">
        <v>106</v>
      </c>
      <c r="F31" s="84" t="s">
        <v>81</v>
      </c>
      <c r="G31" s="84">
        <v>0.56100000000000005</v>
      </c>
      <c r="H31" s="84">
        <v>0.53300000000000003</v>
      </c>
    </row>
    <row r="32" spans="1:8" ht="30.65" customHeight="1" x14ac:dyDescent="0.2">
      <c r="E32" s="83" t="s">
        <v>107</v>
      </c>
      <c r="F32" s="84" t="s">
        <v>81</v>
      </c>
      <c r="G32" s="84">
        <v>0.50700000000000001</v>
      </c>
      <c r="H32" s="84">
        <v>0.50700000000000001</v>
      </c>
    </row>
    <row r="33" spans="5:8" ht="30.65" customHeight="1" x14ac:dyDescent="0.2">
      <c r="E33" s="83" t="s">
        <v>108</v>
      </c>
      <c r="F33" s="84" t="s">
        <v>81</v>
      </c>
      <c r="G33" s="85">
        <v>0.53300000000000003</v>
      </c>
      <c r="H33" s="85">
        <v>0.53300000000000003</v>
      </c>
    </row>
    <row r="34" spans="5:8" ht="30.65" customHeight="1" x14ac:dyDescent="0.2">
      <c r="E34" s="83" t="s">
        <v>109</v>
      </c>
      <c r="F34" s="84" t="s">
        <v>81</v>
      </c>
      <c r="G34" s="85">
        <v>0.53200000000000003</v>
      </c>
      <c r="H34" s="85">
        <v>0.53200000000000003</v>
      </c>
    </row>
    <row r="35" spans="5:8" ht="30.65" customHeight="1" x14ac:dyDescent="0.2">
      <c r="E35" s="83" t="s">
        <v>110</v>
      </c>
      <c r="F35" s="84" t="s">
        <v>81</v>
      </c>
      <c r="G35" s="85">
        <v>0.52300000000000002</v>
      </c>
      <c r="H35" s="85">
        <v>0.52300000000000002</v>
      </c>
    </row>
    <row r="36" spans="5:8" ht="30.65" customHeight="1" x14ac:dyDescent="0.2">
      <c r="E36" s="83" t="s">
        <v>111</v>
      </c>
      <c r="F36" s="84" t="s">
        <v>81</v>
      </c>
      <c r="G36" s="84">
        <v>0.52500000000000002</v>
      </c>
      <c r="H36" s="84">
        <v>0.52500000000000002</v>
      </c>
    </row>
    <row r="37" spans="5:8" ht="14.5" customHeight="1" x14ac:dyDescent="0.2"/>
    <row r="38" spans="5:8" ht="14.5" customHeight="1" x14ac:dyDescent="0.2">
      <c r="E38" s="79" t="s">
        <v>112</v>
      </c>
      <c r="F38" s="86"/>
      <c r="G38" s="87"/>
    </row>
    <row r="39" spans="5:8" ht="27" customHeight="1" x14ac:dyDescent="0.2">
      <c r="E39" s="88" t="s">
        <v>83</v>
      </c>
      <c r="F39" s="89" t="s">
        <v>113</v>
      </c>
      <c r="G39" s="90">
        <v>0.53300000000000003</v>
      </c>
    </row>
    <row r="40" spans="5:8" ht="14.15" customHeight="1" x14ac:dyDescent="0.2"/>
    <row r="41" spans="5:8" ht="14.15" customHeight="1" x14ac:dyDescent="0.2"/>
  </sheetData>
  <mergeCells count="2">
    <mergeCell ref="A2:I2"/>
    <mergeCell ref="C9:E9"/>
  </mergeCells>
  <phoneticPr fontId="2"/>
  <dataValidations disablePrompts="1" count="1">
    <dataValidation type="list" allowBlank="1" showInputMessage="1" showErrorMessage="1" sqref="F19" xr:uid="{00000000-0002-0000-0200-000000000000}">
      <formula1>植物種別1</formula1>
    </dataValidation>
  </dataValidations>
  <pageMargins left="0.70866141732283472" right="0.70866141732283472" top="0.74803149606299213" bottom="0.74803149606299213" header="0.31496062992125984" footer="0.31496062992125984"/>
  <pageSetup paperSize="9" scale="74" fitToHeight="2" orientation="portrait" r:id="rId1"/>
  <ignoredErrors>
    <ignoredError sqref="G5" evalError="1"/>
  </ignoredErrors>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4" baseType="variant">
      <vt:variant>
        <vt:lpstr>ワークシート</vt:lpstr>
      </vt:variant>
      <vt:variant>
        <vt:i4>3</vt:i4>
      </vt:variant>
      <vt:variant>
        <vt:lpstr>名前付き一覧</vt:lpstr>
      </vt:variant>
      <vt:variant>
        <vt:i4>3</vt:i4>
      </vt:variant>
    </vt:vector>
  </HeadingPairs>
  <TitlesOfParts>
    <vt:vector size="6" baseType="lpstr">
      <vt:lpstr>MPS(input)</vt:lpstr>
      <vt:lpstr>MPS(input_separate)</vt:lpstr>
      <vt:lpstr>MPS(calc_process)</vt:lpstr>
      <vt:lpstr>'MPS(calc_process)'!Print_Area</vt:lpstr>
      <vt:lpstr>'MPS(input)'!Print_Area</vt:lpstr>
      <vt:lpstr>'MPS(input_separate)'!Print_Area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Printed>2013-08-01T01:38:02Z</cp:lastPrinted>
  <dcterms:created xsi:type="dcterms:W3CDTF">2012-01-13T02:28:29Z</dcterms:created>
  <dcterms:modified xsi:type="dcterms:W3CDTF">2019-09-19T05:01:00Z</dcterms:modified>
</cp:coreProperties>
</file>