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azabu\project\2018\P180330801_二国間クレジット制度の効率的な運用のための検討・実施事業\02_作業\02_各種申請\01_Methodology\08_ID\ID_PM030(ファーストリ、LED)\3_public comment\"/>
    </mc:Choice>
  </mc:AlternateContent>
  <xr:revisionPtr revIDLastSave="0" documentId="13_ncr:1_{B5E2BEE7-128C-4A0A-B7E6-F2D1D7578A1B}" xr6:coauthVersionLast="41" xr6:coauthVersionMax="41" xr10:uidLastSave="{00000000-0000-0000-0000-000000000000}"/>
  <bookViews>
    <workbookView xWindow="70690" yWindow="-110" windowWidth="29020" windowHeight="15970" tabRatio="587" xr2:uid="{00000000-000D-0000-FFFF-FFFF00000000}"/>
  </bookViews>
  <sheets>
    <sheet name="PMS(input)" sheetId="30" r:id="rId1"/>
    <sheet name="PMS(input_separate)" sheetId="36" r:id="rId2"/>
    <sheet name="PMS(calc_process)" sheetId="31" r:id="rId3"/>
  </sheets>
  <definedNames>
    <definedName name="_xlnm.Print_Area" localSheetId="2">'PMS(calc_process)'!$A$1:$I$19</definedName>
    <definedName name="_xlnm.Print_Area" localSheetId="0">'PMS(input)'!$A$1:$K$27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86" i="36" l="1"/>
  <c r="M390" i="36" s="1"/>
  <c r="H366" i="36"/>
  <c r="H346" i="36"/>
  <c r="M350" i="36" s="1"/>
  <c r="H326" i="36"/>
  <c r="M330" i="36" s="1"/>
  <c r="H306" i="36"/>
  <c r="M310" i="36" s="1"/>
  <c r="H286" i="36"/>
  <c r="H266" i="36"/>
  <c r="M285" i="36" s="1"/>
  <c r="H246" i="36"/>
  <c r="M261" i="36" s="1"/>
  <c r="H226" i="36"/>
  <c r="M241" i="36" s="1"/>
  <c r="H206" i="36"/>
  <c r="H186" i="36"/>
  <c r="M205" i="36" s="1"/>
  <c r="H166" i="36"/>
  <c r="H146" i="36"/>
  <c r="M161" i="36" s="1"/>
  <c r="H126" i="36"/>
  <c r="H106" i="36"/>
  <c r="M125" i="36" s="1"/>
  <c r="H86" i="36"/>
  <c r="M101" i="36" s="1"/>
  <c r="H66" i="36"/>
  <c r="M85" i="36" s="1"/>
  <c r="H46" i="36"/>
  <c r="M63" i="36" s="1"/>
  <c r="H26" i="36"/>
  <c r="M43" i="36" s="1"/>
  <c r="H6" i="36"/>
  <c r="M25" i="36" s="1"/>
  <c r="M184" i="36" l="1"/>
  <c r="M180" i="36"/>
  <c r="M176" i="36"/>
  <c r="M172" i="36"/>
  <c r="M168" i="36"/>
  <c r="M183" i="36"/>
  <c r="M179" i="36"/>
  <c r="M175" i="36"/>
  <c r="M171" i="36"/>
  <c r="M167" i="36"/>
  <c r="M144" i="36"/>
  <c r="M143" i="36"/>
  <c r="M139" i="36"/>
  <c r="M135" i="36"/>
  <c r="M131" i="36"/>
  <c r="M127" i="36"/>
  <c r="M224" i="36"/>
  <c r="M220" i="36"/>
  <c r="M216" i="36"/>
  <c r="M212" i="36"/>
  <c r="M208" i="36"/>
  <c r="M223" i="36"/>
  <c r="M219" i="36"/>
  <c r="M215" i="36"/>
  <c r="M211" i="36"/>
  <c r="M207" i="36"/>
  <c r="M305" i="36"/>
  <c r="M301" i="36"/>
  <c r="M304" i="36"/>
  <c r="M300" i="36"/>
  <c r="M296" i="36"/>
  <c r="M292" i="36"/>
  <c r="M288" i="36"/>
  <c r="M303" i="36"/>
  <c r="M299" i="36"/>
  <c r="M295" i="36"/>
  <c r="M291" i="36"/>
  <c r="M287" i="36"/>
  <c r="M385" i="36"/>
  <c r="M381" i="36"/>
  <c r="M377" i="36"/>
  <c r="M373" i="36"/>
  <c r="M369" i="36"/>
  <c r="M384" i="36"/>
  <c r="M380" i="36"/>
  <c r="M376" i="36"/>
  <c r="M372" i="36"/>
  <c r="M368" i="36"/>
  <c r="M383" i="36"/>
  <c r="M379" i="36"/>
  <c r="M375" i="36"/>
  <c r="M371" i="36"/>
  <c r="M367" i="36"/>
  <c r="M28" i="36"/>
  <c r="M32" i="36"/>
  <c r="M36" i="36"/>
  <c r="M40" i="36"/>
  <c r="M44" i="36"/>
  <c r="M48" i="36"/>
  <c r="M52" i="36"/>
  <c r="M56" i="36"/>
  <c r="M60" i="36"/>
  <c r="M64" i="36"/>
  <c r="M69" i="36"/>
  <c r="M74" i="36"/>
  <c r="M80" i="36"/>
  <c r="M90" i="36"/>
  <c r="M96" i="36"/>
  <c r="M106" i="36"/>
  <c r="M112" i="36"/>
  <c r="M117" i="36"/>
  <c r="M122" i="36"/>
  <c r="M128" i="36"/>
  <c r="M133" i="36"/>
  <c r="M138" i="36"/>
  <c r="M145" i="36"/>
  <c r="M153" i="36"/>
  <c r="M169" i="36"/>
  <c r="M177" i="36"/>
  <c r="M185" i="36"/>
  <c r="M193" i="36"/>
  <c r="M201" i="36"/>
  <c r="M209" i="36"/>
  <c r="M217" i="36"/>
  <c r="M225" i="36"/>
  <c r="M233" i="36"/>
  <c r="M249" i="36"/>
  <c r="M257" i="36"/>
  <c r="M265" i="36"/>
  <c r="M273" i="36"/>
  <c r="M281" i="36"/>
  <c r="M289" i="36"/>
  <c r="M297" i="36"/>
  <c r="M326" i="36"/>
  <c r="M342" i="36"/>
  <c r="M358" i="36"/>
  <c r="M374" i="36"/>
  <c r="M103" i="36"/>
  <c r="M99" i="36"/>
  <c r="M95" i="36"/>
  <c r="M91" i="36"/>
  <c r="M87" i="36"/>
  <c r="M83" i="36"/>
  <c r="M79" i="36"/>
  <c r="M75" i="36"/>
  <c r="M71" i="36"/>
  <c r="M67" i="36"/>
  <c r="M164" i="36"/>
  <c r="M160" i="36"/>
  <c r="M156" i="36"/>
  <c r="M152" i="36"/>
  <c r="M148" i="36"/>
  <c r="M163" i="36"/>
  <c r="M159" i="36"/>
  <c r="M155" i="36"/>
  <c r="M151" i="36"/>
  <c r="M147" i="36"/>
  <c r="M244" i="36"/>
  <c r="M240" i="36"/>
  <c r="M236" i="36"/>
  <c r="M232" i="36"/>
  <c r="M228" i="36"/>
  <c r="M243" i="36"/>
  <c r="M239" i="36"/>
  <c r="M235" i="36"/>
  <c r="M231" i="36"/>
  <c r="M227" i="36"/>
  <c r="M325" i="36"/>
  <c r="M321" i="36"/>
  <c r="M317" i="36"/>
  <c r="M313" i="36"/>
  <c r="M309" i="36"/>
  <c r="M324" i="36"/>
  <c r="M320" i="36"/>
  <c r="M316" i="36"/>
  <c r="M312" i="36"/>
  <c r="M308" i="36"/>
  <c r="M323" i="36"/>
  <c r="M319" i="36"/>
  <c r="M315" i="36"/>
  <c r="M311" i="36"/>
  <c r="M307" i="36"/>
  <c r="M405" i="36"/>
  <c r="M401" i="36"/>
  <c r="M397" i="36"/>
  <c r="M393" i="36"/>
  <c r="M389" i="36"/>
  <c r="M404" i="36"/>
  <c r="M400" i="36"/>
  <c r="M396" i="36"/>
  <c r="M392" i="36"/>
  <c r="M388" i="36"/>
  <c r="M403" i="36"/>
  <c r="M399" i="36"/>
  <c r="M395" i="36"/>
  <c r="M391" i="36"/>
  <c r="M387" i="36"/>
  <c r="M29" i="36"/>
  <c r="M33" i="36"/>
  <c r="M37" i="36"/>
  <c r="M41" i="36"/>
  <c r="M45" i="36"/>
  <c r="M49" i="36"/>
  <c r="M53" i="36"/>
  <c r="M57" i="36"/>
  <c r="M61" i="36"/>
  <c r="M65" i="36"/>
  <c r="M70" i="36"/>
  <c r="M76" i="36"/>
  <c r="M81" i="36"/>
  <c r="M86" i="36"/>
  <c r="M92" i="36"/>
  <c r="M97" i="36"/>
  <c r="M102" i="36"/>
  <c r="M108" i="36"/>
  <c r="M113" i="36"/>
  <c r="M118" i="36"/>
  <c r="M124" i="36"/>
  <c r="M129" i="36"/>
  <c r="M134" i="36"/>
  <c r="M140" i="36"/>
  <c r="M146" i="36"/>
  <c r="M154" i="36"/>
  <c r="M162" i="36"/>
  <c r="M170" i="36"/>
  <c r="M178" i="36"/>
  <c r="M186" i="36"/>
  <c r="M194" i="36"/>
  <c r="M202" i="36"/>
  <c r="M210" i="36"/>
  <c r="M218" i="36"/>
  <c r="M226" i="36"/>
  <c r="M234" i="36"/>
  <c r="M242" i="36"/>
  <c r="M250" i="36"/>
  <c r="M258" i="36"/>
  <c r="M266" i="36"/>
  <c r="M274" i="36"/>
  <c r="M282" i="36"/>
  <c r="M290" i="36"/>
  <c r="M298" i="36"/>
  <c r="M314" i="36"/>
  <c r="M346" i="36"/>
  <c r="M362" i="36"/>
  <c r="M378" i="36"/>
  <c r="M394" i="36"/>
  <c r="M345" i="36"/>
  <c r="M341" i="36"/>
  <c r="M337" i="36"/>
  <c r="M333" i="36"/>
  <c r="M329" i="36"/>
  <c r="M344" i="36"/>
  <c r="M340" i="36"/>
  <c r="M336" i="36"/>
  <c r="M332" i="36"/>
  <c r="M328" i="36"/>
  <c r="M343" i="36"/>
  <c r="M339" i="36"/>
  <c r="M335" i="36"/>
  <c r="M331" i="36"/>
  <c r="M327" i="36"/>
  <c r="M26" i="36"/>
  <c r="M30" i="36"/>
  <c r="M34" i="36"/>
  <c r="M38" i="36"/>
  <c r="M42" i="36"/>
  <c r="M46" i="36"/>
  <c r="M50" i="36"/>
  <c r="M54" i="36"/>
  <c r="M58" i="36"/>
  <c r="M62" i="36"/>
  <c r="M66" i="36"/>
  <c r="M72" i="36"/>
  <c r="M77" i="36"/>
  <c r="M82" i="36"/>
  <c r="M88" i="36"/>
  <c r="M93" i="36"/>
  <c r="M98" i="36"/>
  <c r="M104" i="36"/>
  <c r="M109" i="36"/>
  <c r="M114" i="36"/>
  <c r="M120" i="36"/>
  <c r="M130" i="36"/>
  <c r="M136" i="36"/>
  <c r="M141" i="36"/>
  <c r="M149" i="36"/>
  <c r="M157" i="36"/>
  <c r="M165" i="36"/>
  <c r="M173" i="36"/>
  <c r="M181" i="36"/>
  <c r="M189" i="36"/>
  <c r="M197" i="36"/>
  <c r="M213" i="36"/>
  <c r="M221" i="36"/>
  <c r="M229" i="36"/>
  <c r="M237" i="36"/>
  <c r="M245" i="36"/>
  <c r="M253" i="36"/>
  <c r="M269" i="36"/>
  <c r="M277" i="36"/>
  <c r="M293" i="36"/>
  <c r="M302" i="36"/>
  <c r="M318" i="36"/>
  <c r="M334" i="36"/>
  <c r="M366" i="36"/>
  <c r="M382" i="36"/>
  <c r="M398" i="36"/>
  <c r="M264" i="36"/>
  <c r="M260" i="36"/>
  <c r="M256" i="36"/>
  <c r="M252" i="36"/>
  <c r="M248" i="36"/>
  <c r="M263" i="36"/>
  <c r="M259" i="36"/>
  <c r="M255" i="36"/>
  <c r="M251" i="36"/>
  <c r="M247" i="36"/>
  <c r="M123" i="36"/>
  <c r="M119" i="36"/>
  <c r="M115" i="36"/>
  <c r="M111" i="36"/>
  <c r="M107" i="36"/>
  <c r="M204" i="36"/>
  <c r="M200" i="36"/>
  <c r="M196" i="36"/>
  <c r="M192" i="36"/>
  <c r="M188" i="36"/>
  <c r="M203" i="36"/>
  <c r="M199" i="36"/>
  <c r="M195" i="36"/>
  <c r="M191" i="36"/>
  <c r="M187" i="36"/>
  <c r="M284" i="36"/>
  <c r="M280" i="36"/>
  <c r="M276" i="36"/>
  <c r="M272" i="36"/>
  <c r="M268" i="36"/>
  <c r="M283" i="36"/>
  <c r="M279" i="36"/>
  <c r="M275" i="36"/>
  <c r="M271" i="36"/>
  <c r="M267" i="36"/>
  <c r="M365" i="36"/>
  <c r="M361" i="36"/>
  <c r="M357" i="36"/>
  <c r="M353" i="36"/>
  <c r="M349" i="36"/>
  <c r="M364" i="36"/>
  <c r="M360" i="36"/>
  <c r="M356" i="36"/>
  <c r="M352" i="36"/>
  <c r="M348" i="36"/>
  <c r="M363" i="36"/>
  <c r="M359" i="36"/>
  <c r="M355" i="36"/>
  <c r="M351" i="36"/>
  <c r="M347" i="36"/>
  <c r="M27" i="36"/>
  <c r="M31" i="36"/>
  <c r="M35" i="36"/>
  <c r="M39" i="36"/>
  <c r="M47" i="36"/>
  <c r="M51" i="36"/>
  <c r="M55" i="36"/>
  <c r="M59" i="36"/>
  <c r="M68" i="36"/>
  <c r="M73" i="36"/>
  <c r="M78" i="36"/>
  <c r="M84" i="36"/>
  <c r="M89" i="36"/>
  <c r="M94" i="36"/>
  <c r="M100" i="36"/>
  <c r="M105" i="36"/>
  <c r="M110" i="36"/>
  <c r="M116" i="36"/>
  <c r="M121" i="36"/>
  <c r="M126" i="36"/>
  <c r="M132" i="36"/>
  <c r="M137" i="36"/>
  <c r="M142" i="36"/>
  <c r="M150" i="36"/>
  <c r="M158" i="36"/>
  <c r="M166" i="36"/>
  <c r="M174" i="36"/>
  <c r="M182" i="36"/>
  <c r="M190" i="36"/>
  <c r="M198" i="36"/>
  <c r="M206" i="36"/>
  <c r="M214" i="36"/>
  <c r="M222" i="36"/>
  <c r="M230" i="36"/>
  <c r="M238" i="36"/>
  <c r="M246" i="36"/>
  <c r="M254" i="36"/>
  <c r="M262" i="36"/>
  <c r="M270" i="36"/>
  <c r="M278" i="36"/>
  <c r="M286" i="36"/>
  <c r="M294" i="36"/>
  <c r="M306" i="36"/>
  <c r="M322" i="36"/>
  <c r="M338" i="36"/>
  <c r="M354" i="36"/>
  <c r="M370" i="36"/>
  <c r="M386" i="36"/>
  <c r="M402" i="36"/>
  <c r="M10" i="36"/>
  <c r="M14" i="36"/>
  <c r="M18" i="36"/>
  <c r="M6" i="36"/>
  <c r="M22" i="36"/>
  <c r="M7" i="36"/>
  <c r="M11" i="36"/>
  <c r="M15" i="36"/>
  <c r="M19" i="36"/>
  <c r="M23" i="36"/>
  <c r="M8" i="36"/>
  <c r="M12" i="36"/>
  <c r="M16" i="36"/>
  <c r="M20" i="36"/>
  <c r="M24" i="36"/>
  <c r="H406" i="36"/>
  <c r="M9" i="36"/>
  <c r="M13" i="36"/>
  <c r="M17" i="36"/>
  <c r="M21" i="36"/>
  <c r="K6" i="36"/>
  <c r="D406" i="36"/>
  <c r="G406" i="36"/>
  <c r="N7" i="36"/>
  <c r="N8" i="36"/>
  <c r="N9" i="36"/>
  <c r="P9" i="36" s="1"/>
  <c r="N10" i="36"/>
  <c r="N11" i="36"/>
  <c r="P11" i="36" s="1"/>
  <c r="N12" i="36"/>
  <c r="N13" i="36"/>
  <c r="N14" i="36"/>
  <c r="N15" i="36"/>
  <c r="P15" i="36" s="1"/>
  <c r="N16" i="36"/>
  <c r="N17" i="36"/>
  <c r="N18" i="36"/>
  <c r="N19" i="36"/>
  <c r="N20" i="36"/>
  <c r="N21" i="36"/>
  <c r="N22" i="36"/>
  <c r="N23" i="36"/>
  <c r="N24" i="36"/>
  <c r="N25" i="36"/>
  <c r="P25" i="36" s="1"/>
  <c r="N26" i="36"/>
  <c r="N27" i="36"/>
  <c r="P27" i="36" s="1"/>
  <c r="N28" i="36"/>
  <c r="N29" i="36"/>
  <c r="P29" i="36" s="1"/>
  <c r="N30" i="36"/>
  <c r="N31" i="36"/>
  <c r="P31" i="36" s="1"/>
  <c r="N32" i="36"/>
  <c r="N33" i="36"/>
  <c r="P33" i="36" s="1"/>
  <c r="N34" i="36"/>
  <c r="N35" i="36"/>
  <c r="N36" i="36"/>
  <c r="N37" i="36"/>
  <c r="N38" i="36"/>
  <c r="N39" i="36"/>
  <c r="P39" i="36" s="1"/>
  <c r="N40" i="36"/>
  <c r="N41" i="36"/>
  <c r="P41" i="36" s="1"/>
  <c r="N42" i="36"/>
  <c r="N43" i="36"/>
  <c r="P43" i="36" s="1"/>
  <c r="N44" i="36"/>
  <c r="N45" i="36"/>
  <c r="P45" i="36" s="1"/>
  <c r="N46" i="36"/>
  <c r="N47" i="36"/>
  <c r="P47" i="36" s="1"/>
  <c r="N48" i="36"/>
  <c r="N49" i="36"/>
  <c r="P49" i="36" s="1"/>
  <c r="N50" i="36"/>
  <c r="N51" i="36"/>
  <c r="P51" i="36" s="1"/>
  <c r="N52" i="36"/>
  <c r="N53" i="36"/>
  <c r="N54" i="36"/>
  <c r="N55" i="36"/>
  <c r="N56" i="36"/>
  <c r="N57" i="36"/>
  <c r="P57" i="36" s="1"/>
  <c r="N58" i="36"/>
  <c r="N59" i="36"/>
  <c r="P59" i="36" s="1"/>
  <c r="N60" i="36"/>
  <c r="N61" i="36"/>
  <c r="P61" i="36" s="1"/>
  <c r="N62" i="36"/>
  <c r="N63" i="36"/>
  <c r="P63" i="36" s="1"/>
  <c r="N64" i="36"/>
  <c r="N65" i="36"/>
  <c r="P65" i="36" s="1"/>
  <c r="N66" i="36"/>
  <c r="N67" i="36"/>
  <c r="P67" i="36" s="1"/>
  <c r="N68" i="36"/>
  <c r="N69" i="36"/>
  <c r="N70" i="36"/>
  <c r="N71" i="36"/>
  <c r="P71" i="36" s="1"/>
  <c r="N72" i="36"/>
  <c r="N73" i="36"/>
  <c r="P73" i="36" s="1"/>
  <c r="N74" i="36"/>
  <c r="N75" i="36"/>
  <c r="P75" i="36" s="1"/>
  <c r="N76" i="36"/>
  <c r="N77" i="36"/>
  <c r="P77" i="36" s="1"/>
  <c r="N78" i="36"/>
  <c r="N79" i="36"/>
  <c r="N80" i="36"/>
  <c r="N81" i="36"/>
  <c r="P81" i="36" s="1"/>
  <c r="N82" i="36"/>
  <c r="N83" i="36"/>
  <c r="P83" i="36" s="1"/>
  <c r="N84" i="36"/>
  <c r="N85" i="36"/>
  <c r="P85" i="36" s="1"/>
  <c r="N86" i="36"/>
  <c r="N87" i="36"/>
  <c r="P87" i="36" s="1"/>
  <c r="N88" i="36"/>
  <c r="N89" i="36"/>
  <c r="P89" i="36" s="1"/>
  <c r="N90" i="36"/>
  <c r="N91" i="36"/>
  <c r="P91" i="36" s="1"/>
  <c r="N92" i="36"/>
  <c r="N93" i="36"/>
  <c r="P93" i="36" s="1"/>
  <c r="N94" i="36"/>
  <c r="N95" i="36"/>
  <c r="N96" i="36"/>
  <c r="N97" i="36"/>
  <c r="P97" i="36" s="1"/>
  <c r="N98" i="36"/>
  <c r="N99" i="36"/>
  <c r="P99" i="36" s="1"/>
  <c r="N100" i="36"/>
  <c r="N101" i="36"/>
  <c r="P101" i="36" s="1"/>
  <c r="N102" i="36"/>
  <c r="N103" i="36"/>
  <c r="P103" i="36" s="1"/>
  <c r="N104" i="36"/>
  <c r="N105" i="36"/>
  <c r="P105" i="36" s="1"/>
  <c r="N106" i="36"/>
  <c r="N107" i="36"/>
  <c r="P107" i="36" s="1"/>
  <c r="N108" i="36"/>
  <c r="N109" i="36"/>
  <c r="N110" i="36"/>
  <c r="N111" i="36"/>
  <c r="P111" i="36" s="1"/>
  <c r="N112" i="36"/>
  <c r="N113" i="36"/>
  <c r="P113" i="36" s="1"/>
  <c r="N114" i="36"/>
  <c r="N115" i="36"/>
  <c r="N116" i="36"/>
  <c r="N117" i="36"/>
  <c r="P117" i="36" s="1"/>
  <c r="N118" i="36"/>
  <c r="N119" i="36"/>
  <c r="P119" i="36" s="1"/>
  <c r="N120" i="36"/>
  <c r="N121" i="36"/>
  <c r="P121" i="36" s="1"/>
  <c r="N122" i="36"/>
  <c r="N123" i="36"/>
  <c r="P123" i="36" s="1"/>
  <c r="N124" i="36"/>
  <c r="N125" i="36"/>
  <c r="P125" i="36" s="1"/>
  <c r="N126" i="36"/>
  <c r="N127" i="36"/>
  <c r="N128" i="36"/>
  <c r="N129" i="36"/>
  <c r="P129" i="36" s="1"/>
  <c r="N130" i="36"/>
  <c r="N131" i="36"/>
  <c r="P131" i="36" s="1"/>
  <c r="N132" i="36"/>
  <c r="N133" i="36"/>
  <c r="P133" i="36" s="1"/>
  <c r="N134" i="36"/>
  <c r="N135" i="36"/>
  <c r="P135" i="36" s="1"/>
  <c r="N136" i="36"/>
  <c r="N137" i="36"/>
  <c r="P137" i="36" s="1"/>
  <c r="N138" i="36"/>
  <c r="N139" i="36"/>
  <c r="P139" i="36" s="1"/>
  <c r="N140" i="36"/>
  <c r="N141" i="36"/>
  <c r="P141" i="36" s="1"/>
  <c r="N142" i="36"/>
  <c r="N143" i="36"/>
  <c r="N144" i="36"/>
  <c r="N145" i="36"/>
  <c r="N146" i="36"/>
  <c r="N147" i="36"/>
  <c r="P147" i="36" s="1"/>
  <c r="N148" i="36"/>
  <c r="N149" i="36"/>
  <c r="P149" i="36" s="1"/>
  <c r="N150" i="36"/>
  <c r="N151" i="36"/>
  <c r="N152" i="36"/>
  <c r="N153" i="36"/>
  <c r="P153" i="36" s="1"/>
  <c r="N154" i="36"/>
  <c r="N155" i="36"/>
  <c r="P155" i="36" s="1"/>
  <c r="N156" i="36"/>
  <c r="N157" i="36"/>
  <c r="P157" i="36" s="1"/>
  <c r="N158" i="36"/>
  <c r="N159" i="36"/>
  <c r="P159" i="36" s="1"/>
  <c r="N160" i="36"/>
  <c r="N161" i="36"/>
  <c r="P161" i="36" s="1"/>
  <c r="N162" i="36"/>
  <c r="N163" i="36"/>
  <c r="P163" i="36" s="1"/>
  <c r="N164" i="36"/>
  <c r="N165" i="36"/>
  <c r="N166" i="36"/>
  <c r="N167" i="36"/>
  <c r="P167" i="36" s="1"/>
  <c r="N168" i="36"/>
  <c r="N169" i="36"/>
  <c r="P169" i="36" s="1"/>
  <c r="N170" i="36"/>
  <c r="N171" i="36"/>
  <c r="P171" i="36" s="1"/>
  <c r="N172" i="36"/>
  <c r="N173" i="36"/>
  <c r="P173" i="36" s="1"/>
  <c r="N174" i="36"/>
  <c r="N175" i="36"/>
  <c r="N176" i="36"/>
  <c r="N177" i="36"/>
  <c r="P177" i="36" s="1"/>
  <c r="N178" i="36"/>
  <c r="N179" i="36"/>
  <c r="P179" i="36" s="1"/>
  <c r="N180" i="36"/>
  <c r="N181" i="36"/>
  <c r="P181" i="36" s="1"/>
  <c r="N182" i="36"/>
  <c r="N183" i="36"/>
  <c r="P183" i="36" s="1"/>
  <c r="N184" i="36"/>
  <c r="N185" i="36"/>
  <c r="N186" i="36"/>
  <c r="N187" i="36"/>
  <c r="N188" i="36"/>
  <c r="N189" i="36"/>
  <c r="P189" i="36" s="1"/>
  <c r="N190" i="36"/>
  <c r="N191" i="36"/>
  <c r="P191" i="36" s="1"/>
  <c r="N192" i="36"/>
  <c r="N193" i="36"/>
  <c r="P193" i="36" s="1"/>
  <c r="N194" i="36"/>
  <c r="N195" i="36"/>
  <c r="P195" i="36" s="1"/>
  <c r="N196" i="36"/>
  <c r="N197" i="36"/>
  <c r="N198" i="36"/>
  <c r="N199" i="36"/>
  <c r="P199" i="36" s="1"/>
  <c r="N200" i="36"/>
  <c r="N201" i="36"/>
  <c r="P201" i="36" s="1"/>
  <c r="N202" i="36"/>
  <c r="N203" i="36"/>
  <c r="N204" i="36"/>
  <c r="N205" i="36"/>
  <c r="P205" i="36" s="1"/>
  <c r="N206" i="36"/>
  <c r="N207" i="36"/>
  <c r="P207" i="36" s="1"/>
  <c r="N208" i="36"/>
  <c r="N209" i="36"/>
  <c r="P209" i="36" s="1"/>
  <c r="N210" i="36"/>
  <c r="N211" i="36"/>
  <c r="P211" i="36" s="1"/>
  <c r="N212" i="36"/>
  <c r="N213" i="36"/>
  <c r="P213" i="36" s="1"/>
  <c r="N214" i="36"/>
  <c r="N215" i="36"/>
  <c r="N216" i="36"/>
  <c r="N217" i="36"/>
  <c r="N218" i="36"/>
  <c r="N219" i="36"/>
  <c r="P219" i="36" s="1"/>
  <c r="N220" i="36"/>
  <c r="N221" i="36"/>
  <c r="P221" i="36" s="1"/>
  <c r="N222" i="36"/>
  <c r="N223" i="36"/>
  <c r="P223" i="36" s="1"/>
  <c r="N224" i="36"/>
  <c r="N225" i="36"/>
  <c r="P225" i="36" s="1"/>
  <c r="N226" i="36"/>
  <c r="N227" i="36"/>
  <c r="P227" i="36" s="1"/>
  <c r="N228" i="36"/>
  <c r="N229" i="36"/>
  <c r="P229" i="36" s="1"/>
  <c r="N230" i="36"/>
  <c r="N231" i="36"/>
  <c r="P231" i="36" s="1"/>
  <c r="N232" i="36"/>
  <c r="N233" i="36"/>
  <c r="P233" i="36" s="1"/>
  <c r="N234" i="36"/>
  <c r="N235" i="36"/>
  <c r="P235" i="36" s="1"/>
  <c r="N236" i="36"/>
  <c r="N237" i="36"/>
  <c r="N238" i="36"/>
  <c r="N239" i="36"/>
  <c r="N240" i="36"/>
  <c r="N241" i="36"/>
  <c r="P241" i="36" s="1"/>
  <c r="N242" i="36"/>
  <c r="N243" i="36"/>
  <c r="P243" i="36" s="1"/>
  <c r="N244" i="36"/>
  <c r="N245" i="36"/>
  <c r="P245" i="36" s="1"/>
  <c r="N246" i="36"/>
  <c r="N247" i="36"/>
  <c r="P247" i="36" s="1"/>
  <c r="N248" i="36"/>
  <c r="N249" i="36"/>
  <c r="P249" i="36" s="1"/>
  <c r="N250" i="36"/>
  <c r="N251" i="36"/>
  <c r="N252" i="36"/>
  <c r="N253" i="36"/>
  <c r="P253" i="36" s="1"/>
  <c r="N254" i="36"/>
  <c r="N255" i="36"/>
  <c r="P255" i="36" s="1"/>
  <c r="N256" i="36"/>
  <c r="N257" i="36"/>
  <c r="N258" i="36"/>
  <c r="N259" i="36"/>
  <c r="P259" i="36" s="1"/>
  <c r="N260" i="36"/>
  <c r="N261" i="36"/>
  <c r="P261" i="36" s="1"/>
  <c r="N262" i="36"/>
  <c r="N263" i="36"/>
  <c r="P263" i="36" s="1"/>
  <c r="N264" i="36"/>
  <c r="N265" i="36"/>
  <c r="P265" i="36" s="1"/>
  <c r="N266" i="36"/>
  <c r="N267" i="36"/>
  <c r="P267" i="36" s="1"/>
  <c r="N268" i="36"/>
  <c r="N269" i="36"/>
  <c r="P269" i="36" s="1"/>
  <c r="N270" i="36"/>
  <c r="N271" i="36"/>
  <c r="P271" i="36" s="1"/>
  <c r="N272" i="36"/>
  <c r="N273" i="36"/>
  <c r="P273" i="36" s="1"/>
  <c r="N274" i="36"/>
  <c r="N275" i="36"/>
  <c r="N276" i="36"/>
  <c r="N277" i="36"/>
  <c r="N278" i="36"/>
  <c r="N279" i="36"/>
  <c r="P279" i="36" s="1"/>
  <c r="N280" i="36"/>
  <c r="N281" i="36"/>
  <c r="P281" i="36" s="1"/>
  <c r="N282" i="36"/>
  <c r="N283" i="36"/>
  <c r="P283" i="36" s="1"/>
  <c r="N284" i="36"/>
  <c r="N285" i="36"/>
  <c r="P285" i="36" s="1"/>
  <c r="N286" i="36"/>
  <c r="N287" i="36"/>
  <c r="P287" i="36" s="1"/>
  <c r="N288" i="36"/>
  <c r="N289" i="36"/>
  <c r="N290" i="36"/>
  <c r="N291" i="36"/>
  <c r="P291" i="36" s="1"/>
  <c r="N292" i="36"/>
  <c r="N293" i="36"/>
  <c r="P293" i="36" s="1"/>
  <c r="N294" i="36"/>
  <c r="N295" i="36"/>
  <c r="N296" i="36"/>
  <c r="N297" i="36"/>
  <c r="P297" i="36" s="1"/>
  <c r="N298" i="36"/>
  <c r="N299" i="36"/>
  <c r="P299" i="36" s="1"/>
  <c r="N300" i="36"/>
  <c r="N301" i="36"/>
  <c r="P301" i="36" s="1"/>
  <c r="N302" i="36"/>
  <c r="N303" i="36"/>
  <c r="P303" i="36" s="1"/>
  <c r="N304" i="36"/>
  <c r="N305" i="36"/>
  <c r="P305" i="36" s="1"/>
  <c r="N306" i="36"/>
  <c r="N307" i="36"/>
  <c r="P307" i="36" s="1"/>
  <c r="N308" i="36"/>
  <c r="N309" i="36"/>
  <c r="N310" i="36"/>
  <c r="N311" i="36"/>
  <c r="P311" i="36" s="1"/>
  <c r="N312" i="36"/>
  <c r="N313" i="36"/>
  <c r="P313" i="36" s="1"/>
  <c r="N314" i="36"/>
  <c r="N315" i="36"/>
  <c r="N316" i="36"/>
  <c r="N317" i="36"/>
  <c r="P317" i="36" s="1"/>
  <c r="N318" i="36"/>
  <c r="N319" i="36"/>
  <c r="P319" i="36" s="1"/>
  <c r="N320" i="36"/>
  <c r="N321" i="36"/>
  <c r="P321" i="36" s="1"/>
  <c r="N322" i="36"/>
  <c r="N323" i="36"/>
  <c r="P323" i="36" s="1"/>
  <c r="N324" i="36"/>
  <c r="N325" i="36"/>
  <c r="N326" i="36"/>
  <c r="N327" i="36"/>
  <c r="P327" i="36" s="1"/>
  <c r="N328" i="36"/>
  <c r="N329" i="36"/>
  <c r="P329" i="36" s="1"/>
  <c r="N330" i="36"/>
  <c r="N331" i="36"/>
  <c r="N332" i="36"/>
  <c r="N333" i="36"/>
  <c r="P333" i="36" s="1"/>
  <c r="N334" i="36"/>
  <c r="N335" i="36"/>
  <c r="P335" i="36" s="1"/>
  <c r="N336" i="36"/>
  <c r="N337" i="36"/>
  <c r="P337" i="36" s="1"/>
  <c r="N338" i="36"/>
  <c r="N339" i="36"/>
  <c r="P339" i="36" s="1"/>
  <c r="N340" i="36"/>
  <c r="N341" i="36"/>
  <c r="P341" i="36" s="1"/>
  <c r="N342" i="36"/>
  <c r="N343" i="36"/>
  <c r="P343" i="36" s="1"/>
  <c r="N344" i="36"/>
  <c r="N345" i="36"/>
  <c r="P345" i="36" s="1"/>
  <c r="N346" i="36"/>
  <c r="N347" i="36"/>
  <c r="N348" i="36"/>
  <c r="N349" i="36"/>
  <c r="N350" i="36"/>
  <c r="N351" i="36"/>
  <c r="N352" i="36"/>
  <c r="N353" i="36"/>
  <c r="N354" i="36"/>
  <c r="N355" i="36"/>
  <c r="N356" i="36"/>
  <c r="N357" i="36"/>
  <c r="N358" i="36"/>
  <c r="N359" i="36"/>
  <c r="N360" i="36"/>
  <c r="N361" i="36"/>
  <c r="N362" i="36"/>
  <c r="N363" i="36"/>
  <c r="N364" i="36"/>
  <c r="N365" i="36"/>
  <c r="N366" i="36"/>
  <c r="N367" i="36"/>
  <c r="N368" i="36"/>
  <c r="N369" i="36"/>
  <c r="N370" i="36"/>
  <c r="N371" i="36"/>
  <c r="N372" i="36"/>
  <c r="N373" i="36"/>
  <c r="N374" i="36"/>
  <c r="N375" i="36"/>
  <c r="N376" i="36"/>
  <c r="N377" i="36"/>
  <c r="N378" i="36"/>
  <c r="N379" i="36"/>
  <c r="N380" i="36"/>
  <c r="N381" i="36"/>
  <c r="N382" i="36"/>
  <c r="N383" i="36"/>
  <c r="N384" i="36"/>
  <c r="N385" i="36"/>
  <c r="N386" i="36"/>
  <c r="N387" i="36"/>
  <c r="N388" i="36"/>
  <c r="N389" i="36"/>
  <c r="N390" i="36"/>
  <c r="N391" i="36"/>
  <c r="N392" i="36"/>
  <c r="N393" i="36"/>
  <c r="N394" i="36"/>
  <c r="N395" i="36"/>
  <c r="N396" i="36"/>
  <c r="N397" i="36"/>
  <c r="N398" i="36"/>
  <c r="N399" i="36"/>
  <c r="N400" i="36"/>
  <c r="N401" i="36"/>
  <c r="N402" i="36"/>
  <c r="N403" i="36"/>
  <c r="N404" i="36"/>
  <c r="N405" i="36"/>
  <c r="N6" i="36"/>
  <c r="P16" i="36"/>
  <c r="P28" i="36"/>
  <c r="P32" i="36"/>
  <c r="P40" i="36"/>
  <c r="P44" i="36"/>
  <c r="P48" i="36"/>
  <c r="P56" i="36"/>
  <c r="P60" i="36"/>
  <c r="P64" i="36"/>
  <c r="P68" i="36"/>
  <c r="P72" i="36"/>
  <c r="P76" i="36"/>
  <c r="P80" i="36"/>
  <c r="P84" i="36"/>
  <c r="P88" i="36"/>
  <c r="P104" i="36"/>
  <c r="P108" i="36"/>
  <c r="P112" i="36"/>
  <c r="P116" i="36"/>
  <c r="P120" i="36"/>
  <c r="P124" i="36"/>
  <c r="P128" i="36"/>
  <c r="P132" i="36"/>
  <c r="P140" i="36"/>
  <c r="P144" i="36"/>
  <c r="P152" i="36"/>
  <c r="P156" i="36"/>
  <c r="P160" i="36"/>
  <c r="P168" i="36"/>
  <c r="P176" i="36"/>
  <c r="P180" i="36"/>
  <c r="P184" i="36"/>
  <c r="P188" i="36"/>
  <c r="P192" i="36"/>
  <c r="P196" i="36"/>
  <c r="P204" i="36"/>
  <c r="P208" i="36"/>
  <c r="P212" i="36"/>
  <c r="P216" i="36"/>
  <c r="P220" i="36"/>
  <c r="P224" i="36"/>
  <c r="P228" i="36"/>
  <c r="P232" i="36"/>
  <c r="P240" i="36"/>
  <c r="P244" i="36"/>
  <c r="P252" i="36"/>
  <c r="P256" i="36"/>
  <c r="P260" i="36"/>
  <c r="P268" i="36"/>
  <c r="P276" i="36"/>
  <c r="P280" i="36"/>
  <c r="P284" i="36"/>
  <c r="P288" i="36"/>
  <c r="P292" i="36"/>
  <c r="P296" i="36"/>
  <c r="P300" i="36"/>
  <c r="P304" i="36"/>
  <c r="P308" i="36"/>
  <c r="P316" i="36"/>
  <c r="P320" i="36"/>
  <c r="P324" i="36"/>
  <c r="P332" i="36"/>
  <c r="P336" i="36"/>
  <c r="P340" i="36"/>
  <c r="K7" i="36"/>
  <c r="K8" i="36"/>
  <c r="K9" i="36"/>
  <c r="K10" i="36"/>
  <c r="K11" i="36"/>
  <c r="K12" i="36"/>
  <c r="K13" i="36"/>
  <c r="K14" i="36"/>
  <c r="K15" i="36"/>
  <c r="K16" i="36"/>
  <c r="K17" i="36"/>
  <c r="K18" i="36"/>
  <c r="K19" i="36"/>
  <c r="K20" i="36"/>
  <c r="K21" i="36"/>
  <c r="K22" i="36"/>
  <c r="K23" i="36"/>
  <c r="K24" i="36"/>
  <c r="K25" i="36"/>
  <c r="K26" i="36"/>
  <c r="K27" i="36"/>
  <c r="K28" i="36"/>
  <c r="K29" i="36"/>
  <c r="K30" i="36"/>
  <c r="K31" i="36"/>
  <c r="K32" i="36"/>
  <c r="K33" i="36"/>
  <c r="K34" i="36"/>
  <c r="K35" i="36"/>
  <c r="K36" i="36"/>
  <c r="K37" i="36"/>
  <c r="K38" i="36"/>
  <c r="K39" i="36"/>
  <c r="K40" i="36"/>
  <c r="K41" i="36"/>
  <c r="K42" i="36"/>
  <c r="K43" i="36"/>
  <c r="K44" i="36"/>
  <c r="K45" i="36"/>
  <c r="K46" i="36"/>
  <c r="K47" i="36"/>
  <c r="K48" i="36"/>
  <c r="K49" i="36"/>
  <c r="K50" i="36"/>
  <c r="K51" i="36"/>
  <c r="K52" i="36"/>
  <c r="K53" i="36"/>
  <c r="K54" i="36"/>
  <c r="K55" i="36"/>
  <c r="K56" i="36"/>
  <c r="K57" i="36"/>
  <c r="K58" i="36"/>
  <c r="K59" i="36"/>
  <c r="K60" i="36"/>
  <c r="K61" i="36"/>
  <c r="K62" i="36"/>
  <c r="K63" i="36"/>
  <c r="K64" i="36"/>
  <c r="K65" i="36"/>
  <c r="K66" i="36"/>
  <c r="K67" i="36"/>
  <c r="K68" i="36"/>
  <c r="K69" i="36"/>
  <c r="K70" i="36"/>
  <c r="K71" i="36"/>
  <c r="K72" i="36"/>
  <c r="K73" i="36"/>
  <c r="K74" i="36"/>
  <c r="K75" i="36"/>
  <c r="K76" i="36"/>
  <c r="K77" i="36"/>
  <c r="K78" i="36"/>
  <c r="K79" i="36"/>
  <c r="K80" i="36"/>
  <c r="K81" i="36"/>
  <c r="K82" i="36"/>
  <c r="K83" i="36"/>
  <c r="K84" i="36"/>
  <c r="K85" i="36"/>
  <c r="K86" i="36"/>
  <c r="K87" i="36"/>
  <c r="K88" i="36"/>
  <c r="K89" i="36"/>
  <c r="K90" i="36"/>
  <c r="K91" i="36"/>
  <c r="K92" i="36"/>
  <c r="K93" i="36"/>
  <c r="K94" i="36"/>
  <c r="K95" i="36"/>
  <c r="K96" i="36"/>
  <c r="K97" i="36"/>
  <c r="K98" i="36"/>
  <c r="K99" i="36"/>
  <c r="K100" i="36"/>
  <c r="K101" i="36"/>
  <c r="K102" i="36"/>
  <c r="K103" i="36"/>
  <c r="K104" i="36"/>
  <c r="K105" i="36"/>
  <c r="K106" i="36"/>
  <c r="K107" i="36"/>
  <c r="K108" i="36"/>
  <c r="K109" i="36"/>
  <c r="K110" i="36"/>
  <c r="K111" i="36"/>
  <c r="K112" i="36"/>
  <c r="K113" i="36"/>
  <c r="K114" i="36"/>
  <c r="K115" i="36"/>
  <c r="K116" i="36"/>
  <c r="K117" i="36"/>
  <c r="K118" i="36"/>
  <c r="K119" i="36"/>
  <c r="K120" i="36"/>
  <c r="K121" i="36"/>
  <c r="K122" i="36"/>
  <c r="K123" i="36"/>
  <c r="K124" i="36"/>
  <c r="K125" i="36"/>
  <c r="K126" i="36"/>
  <c r="K127" i="36"/>
  <c r="K128" i="36"/>
  <c r="K129" i="36"/>
  <c r="K130" i="36"/>
  <c r="K131" i="36"/>
  <c r="K132" i="36"/>
  <c r="K133" i="36"/>
  <c r="K134" i="36"/>
  <c r="K135" i="36"/>
  <c r="K136" i="36"/>
  <c r="K137" i="36"/>
  <c r="K138" i="36"/>
  <c r="K139" i="36"/>
  <c r="K140" i="36"/>
  <c r="K141" i="36"/>
  <c r="K142" i="36"/>
  <c r="K143" i="36"/>
  <c r="K144" i="36"/>
  <c r="K145" i="36"/>
  <c r="K146" i="36"/>
  <c r="K147" i="36"/>
  <c r="K148" i="36"/>
  <c r="K149" i="36"/>
  <c r="K150" i="36"/>
  <c r="K151" i="36"/>
  <c r="K152" i="36"/>
  <c r="K153" i="36"/>
  <c r="K154" i="36"/>
  <c r="K155" i="36"/>
  <c r="K156" i="36"/>
  <c r="K157" i="36"/>
  <c r="K158" i="36"/>
  <c r="K159" i="36"/>
  <c r="K160" i="36"/>
  <c r="K161" i="36"/>
  <c r="K162" i="36"/>
  <c r="K163" i="36"/>
  <c r="K164" i="36"/>
  <c r="K165" i="36"/>
  <c r="K166" i="36"/>
  <c r="K167" i="36"/>
  <c r="K168" i="36"/>
  <c r="K169" i="36"/>
  <c r="K170" i="36"/>
  <c r="K171" i="36"/>
  <c r="K172" i="36"/>
  <c r="K173" i="36"/>
  <c r="K174" i="36"/>
  <c r="K175" i="36"/>
  <c r="K176" i="36"/>
  <c r="K177" i="36"/>
  <c r="K178" i="36"/>
  <c r="K179" i="36"/>
  <c r="K180" i="36"/>
  <c r="K181" i="36"/>
  <c r="K182" i="36"/>
  <c r="K183" i="36"/>
  <c r="K184" i="36"/>
  <c r="K185" i="36"/>
  <c r="K186" i="36"/>
  <c r="K187" i="36"/>
  <c r="K188" i="36"/>
  <c r="K189" i="36"/>
  <c r="K190" i="36"/>
  <c r="K191" i="36"/>
  <c r="K192" i="36"/>
  <c r="K193" i="36"/>
  <c r="K194" i="36"/>
  <c r="K195" i="36"/>
  <c r="K196" i="36"/>
  <c r="K197" i="36"/>
  <c r="K198" i="36"/>
  <c r="K199" i="36"/>
  <c r="K200" i="36"/>
  <c r="K201" i="36"/>
  <c r="K202" i="36"/>
  <c r="K203" i="36"/>
  <c r="K204" i="36"/>
  <c r="K205" i="36"/>
  <c r="K206" i="36"/>
  <c r="K207" i="36"/>
  <c r="K208" i="36"/>
  <c r="K209" i="36"/>
  <c r="K210" i="36"/>
  <c r="K211" i="36"/>
  <c r="K212" i="36"/>
  <c r="K213" i="36"/>
  <c r="K214" i="36"/>
  <c r="K215" i="36"/>
  <c r="K216" i="36"/>
  <c r="K217" i="36"/>
  <c r="K218" i="36"/>
  <c r="K219" i="36"/>
  <c r="K220" i="36"/>
  <c r="K221" i="36"/>
  <c r="K222" i="36"/>
  <c r="K223" i="36"/>
  <c r="K224" i="36"/>
  <c r="K225" i="36"/>
  <c r="K226" i="36"/>
  <c r="K227" i="36"/>
  <c r="K228" i="36"/>
  <c r="K229" i="36"/>
  <c r="K230" i="36"/>
  <c r="K231" i="36"/>
  <c r="K232" i="36"/>
  <c r="K233" i="36"/>
  <c r="K234" i="36"/>
  <c r="K235" i="36"/>
  <c r="K236" i="36"/>
  <c r="K237" i="36"/>
  <c r="K238" i="36"/>
  <c r="K239" i="36"/>
  <c r="K240" i="36"/>
  <c r="K241" i="36"/>
  <c r="K242" i="36"/>
  <c r="K243" i="36"/>
  <c r="K244" i="36"/>
  <c r="K245" i="36"/>
  <c r="K246" i="36"/>
  <c r="K247" i="36"/>
  <c r="K248" i="36"/>
  <c r="K249" i="36"/>
  <c r="K250" i="36"/>
  <c r="K251" i="36"/>
  <c r="K252" i="36"/>
  <c r="K253" i="36"/>
  <c r="K254" i="36"/>
  <c r="K255" i="36"/>
  <c r="K256" i="36"/>
  <c r="K257" i="36"/>
  <c r="K258" i="36"/>
  <c r="K259" i="36"/>
  <c r="K260" i="36"/>
  <c r="K261" i="36"/>
  <c r="K262" i="36"/>
  <c r="K263" i="36"/>
  <c r="K264" i="36"/>
  <c r="K265" i="36"/>
  <c r="K266" i="36"/>
  <c r="K267" i="36"/>
  <c r="K268" i="36"/>
  <c r="K269" i="36"/>
  <c r="K270" i="36"/>
  <c r="K271" i="36"/>
  <c r="K272" i="36"/>
  <c r="K273" i="36"/>
  <c r="K274" i="36"/>
  <c r="K275" i="36"/>
  <c r="K276" i="36"/>
  <c r="K277" i="36"/>
  <c r="K278" i="36"/>
  <c r="K279" i="36"/>
  <c r="K280" i="36"/>
  <c r="K281" i="36"/>
  <c r="K282" i="36"/>
  <c r="K283" i="36"/>
  <c r="K284" i="36"/>
  <c r="K285" i="36"/>
  <c r="K286" i="36"/>
  <c r="K287" i="36"/>
  <c r="K288" i="36"/>
  <c r="K289" i="36"/>
  <c r="K290" i="36"/>
  <c r="K291" i="36"/>
  <c r="K292" i="36"/>
  <c r="K293" i="36"/>
  <c r="K294" i="36"/>
  <c r="K295" i="36"/>
  <c r="K296" i="36"/>
  <c r="K297" i="36"/>
  <c r="K298" i="36"/>
  <c r="K299" i="36"/>
  <c r="K300" i="36"/>
  <c r="K301" i="36"/>
  <c r="K302" i="36"/>
  <c r="K303" i="36"/>
  <c r="K304" i="36"/>
  <c r="K305" i="36"/>
  <c r="K306" i="36"/>
  <c r="K307" i="36"/>
  <c r="K308" i="36"/>
  <c r="K309" i="36"/>
  <c r="K310" i="36"/>
  <c r="K311" i="36"/>
  <c r="K312" i="36"/>
  <c r="K313" i="36"/>
  <c r="K314" i="36"/>
  <c r="K315" i="36"/>
  <c r="K316" i="36"/>
  <c r="K317" i="36"/>
  <c r="K318" i="36"/>
  <c r="K319" i="36"/>
  <c r="K320" i="36"/>
  <c r="K321" i="36"/>
  <c r="K322" i="36"/>
  <c r="K323" i="36"/>
  <c r="K324" i="36"/>
  <c r="K325" i="36"/>
  <c r="K326" i="36"/>
  <c r="K327" i="36"/>
  <c r="K328" i="36"/>
  <c r="K329" i="36"/>
  <c r="K330" i="36"/>
  <c r="K331" i="36"/>
  <c r="K332" i="36"/>
  <c r="K333" i="36"/>
  <c r="K334" i="36"/>
  <c r="K335" i="36"/>
  <c r="K336" i="36"/>
  <c r="K337" i="36"/>
  <c r="K338" i="36"/>
  <c r="K339" i="36"/>
  <c r="K340" i="36"/>
  <c r="K341" i="36"/>
  <c r="K342" i="36"/>
  <c r="K343" i="36"/>
  <c r="K344" i="36"/>
  <c r="K345" i="36"/>
  <c r="K346" i="36"/>
  <c r="K347" i="36"/>
  <c r="K348" i="36"/>
  <c r="K349" i="36"/>
  <c r="K350" i="36"/>
  <c r="K351" i="36"/>
  <c r="K352" i="36"/>
  <c r="K353" i="36"/>
  <c r="K354" i="36"/>
  <c r="K355" i="36"/>
  <c r="K356" i="36"/>
  <c r="K357" i="36"/>
  <c r="K358" i="36"/>
  <c r="K359" i="36"/>
  <c r="K360" i="36"/>
  <c r="K361" i="36"/>
  <c r="K362" i="36"/>
  <c r="K363" i="36"/>
  <c r="K364" i="36"/>
  <c r="K365" i="36"/>
  <c r="K366" i="36"/>
  <c r="K367" i="36"/>
  <c r="K368" i="36"/>
  <c r="K369" i="36"/>
  <c r="K370" i="36"/>
  <c r="K371" i="36"/>
  <c r="K372" i="36"/>
  <c r="K373" i="36"/>
  <c r="K374" i="36"/>
  <c r="K375" i="36"/>
  <c r="K376" i="36"/>
  <c r="K377" i="36"/>
  <c r="K378" i="36"/>
  <c r="K379" i="36"/>
  <c r="K380" i="36"/>
  <c r="K381" i="36"/>
  <c r="K382" i="36"/>
  <c r="K383" i="36"/>
  <c r="K384" i="36"/>
  <c r="K385" i="36"/>
  <c r="K386" i="36"/>
  <c r="K387" i="36"/>
  <c r="K388" i="36"/>
  <c r="K389" i="36"/>
  <c r="K390" i="36"/>
  <c r="K391" i="36"/>
  <c r="K392" i="36"/>
  <c r="K393" i="36"/>
  <c r="K394" i="36"/>
  <c r="K395" i="36"/>
  <c r="K396" i="36"/>
  <c r="K397" i="36"/>
  <c r="K398" i="36"/>
  <c r="K399" i="36"/>
  <c r="K400" i="36"/>
  <c r="K401" i="36"/>
  <c r="K402" i="36"/>
  <c r="K403" i="36"/>
  <c r="K404" i="36"/>
  <c r="K405" i="36"/>
  <c r="P236" i="36" l="1"/>
  <c r="P172" i="36"/>
  <c r="P109" i="36"/>
  <c r="P19" i="36"/>
  <c r="P13" i="36"/>
  <c r="P20" i="36"/>
  <c r="P7" i="36"/>
  <c r="P100" i="36"/>
  <c r="P272" i="36"/>
  <c r="P200" i="36"/>
  <c r="P248" i="36"/>
  <c r="P264" i="36"/>
  <c r="P136" i="36"/>
  <c r="P328" i="36"/>
  <c r="P344" i="36"/>
  <c r="P92" i="36"/>
  <c r="P312" i="36"/>
  <c r="P148" i="36"/>
  <c r="P164" i="36"/>
  <c r="P96" i="36"/>
  <c r="P52" i="36"/>
  <c r="P36" i="36"/>
  <c r="P277" i="36"/>
  <c r="P165" i="36"/>
  <c r="P53" i="36"/>
  <c r="P325" i="36"/>
  <c r="P289" i="36"/>
  <c r="P257" i="36"/>
  <c r="P217" i="36"/>
  <c r="P185" i="36"/>
  <c r="P145" i="36"/>
  <c r="P69" i="36"/>
  <c r="P197" i="36"/>
  <c r="P295" i="36"/>
  <c r="P215" i="36"/>
  <c r="P175" i="36"/>
  <c r="P237" i="36"/>
  <c r="P37" i="36"/>
  <c r="P309" i="36"/>
  <c r="P331" i="36"/>
  <c r="P315" i="36"/>
  <c r="P239" i="36"/>
  <c r="P187" i="36"/>
  <c r="P151" i="36"/>
  <c r="P143" i="36"/>
  <c r="P127" i="36"/>
  <c r="P115" i="36"/>
  <c r="P95" i="36"/>
  <c r="P79" i="36"/>
  <c r="P55" i="36"/>
  <c r="P35" i="36"/>
  <c r="P23" i="36"/>
  <c r="P275" i="36"/>
  <c r="P251" i="36"/>
  <c r="P203" i="36"/>
  <c r="P21" i="36"/>
  <c r="P12" i="36"/>
  <c r="O6" i="36"/>
  <c r="P24" i="36"/>
  <c r="P17" i="36"/>
  <c r="P8" i="36"/>
  <c r="O402" i="36"/>
  <c r="O398" i="36"/>
  <c r="O394" i="36"/>
  <c r="O390" i="36"/>
  <c r="O386" i="36"/>
  <c r="O382" i="36"/>
  <c r="O378" i="36"/>
  <c r="O374" i="36"/>
  <c r="O370" i="36"/>
  <c r="O366" i="36"/>
  <c r="O362" i="36"/>
  <c r="O358" i="36"/>
  <c r="O354" i="36"/>
  <c r="O350" i="36"/>
  <c r="O346" i="36"/>
  <c r="O342" i="36"/>
  <c r="O338" i="36"/>
  <c r="O334" i="36"/>
  <c r="O330" i="36"/>
  <c r="O326" i="36"/>
  <c r="O322" i="36"/>
  <c r="O318" i="36"/>
  <c r="O314" i="36"/>
  <c r="O310" i="36"/>
  <c r="O306" i="36"/>
  <c r="O302" i="36"/>
  <c r="O298" i="36"/>
  <c r="O294" i="36"/>
  <c r="O290" i="36"/>
  <c r="O286" i="36"/>
  <c r="O282" i="36"/>
  <c r="O278" i="36"/>
  <c r="O274" i="36"/>
  <c r="O270" i="36"/>
  <c r="O266" i="36"/>
  <c r="O262" i="36"/>
  <c r="O258" i="36"/>
  <c r="O254" i="36"/>
  <c r="O250" i="36"/>
  <c r="O246" i="36"/>
  <c r="O242" i="36"/>
  <c r="O238" i="36"/>
  <c r="O234" i="36"/>
  <c r="O230" i="36"/>
  <c r="O226" i="36"/>
  <c r="O222" i="36"/>
  <c r="O218" i="36"/>
  <c r="O214" i="36"/>
  <c r="O210" i="36"/>
  <c r="O206" i="36"/>
  <c r="O202" i="36"/>
  <c r="O198" i="36"/>
  <c r="O194" i="36"/>
  <c r="O190" i="36"/>
  <c r="O186" i="36"/>
  <c r="O182" i="36"/>
  <c r="O178" i="36"/>
  <c r="O174" i="36"/>
  <c r="O170" i="36"/>
  <c r="O166" i="36"/>
  <c r="O162" i="36"/>
  <c r="O158" i="36"/>
  <c r="O154" i="36"/>
  <c r="O150" i="36"/>
  <c r="O146" i="36"/>
  <c r="O142" i="36"/>
  <c r="O138" i="36"/>
  <c r="O134" i="36"/>
  <c r="O130" i="36"/>
  <c r="O126" i="36"/>
  <c r="O122" i="36"/>
  <c r="O118" i="36"/>
  <c r="O114" i="36"/>
  <c r="O110" i="36"/>
  <c r="O106" i="36"/>
  <c r="O102" i="36"/>
  <c r="O98" i="36"/>
  <c r="O94" i="36"/>
  <c r="O90" i="36"/>
  <c r="O86" i="36"/>
  <c r="O82" i="36"/>
  <c r="O78" i="36"/>
  <c r="O74" i="36"/>
  <c r="O70" i="36"/>
  <c r="O66" i="36"/>
  <c r="O62" i="36"/>
  <c r="O58" i="36"/>
  <c r="O54" i="36"/>
  <c r="O50" i="36"/>
  <c r="O46" i="36"/>
  <c r="O42" i="36"/>
  <c r="O38" i="36"/>
  <c r="O34" i="36"/>
  <c r="O30" i="36"/>
  <c r="O26" i="36"/>
  <c r="O22" i="36"/>
  <c r="O18" i="36"/>
  <c r="O14" i="36"/>
  <c r="O10" i="36"/>
  <c r="P70" i="36"/>
  <c r="P86" i="36"/>
  <c r="P102" i="36"/>
  <c r="P118" i="36"/>
  <c r="P134" i="36"/>
  <c r="P150" i="36"/>
  <c r="P166" i="36"/>
  <c r="P182" i="36"/>
  <c r="P198" i="36"/>
  <c r="P214" i="36"/>
  <c r="P230" i="36"/>
  <c r="P246" i="36"/>
  <c r="P262" i="36"/>
  <c r="P278" i="36"/>
  <c r="P294" i="36"/>
  <c r="P310" i="36"/>
  <c r="P326" i="36"/>
  <c r="P342" i="36"/>
  <c r="P358" i="36"/>
  <c r="P390" i="36"/>
  <c r="O405" i="36"/>
  <c r="P405" i="36"/>
  <c r="O401" i="36"/>
  <c r="P401" i="36"/>
  <c r="O397" i="36"/>
  <c r="P397" i="36"/>
  <c r="O393" i="36"/>
  <c r="P393" i="36"/>
  <c r="O389" i="36"/>
  <c r="P389" i="36"/>
  <c r="O385" i="36"/>
  <c r="P385" i="36"/>
  <c r="O381" i="36"/>
  <c r="P381" i="36"/>
  <c r="O377" i="36"/>
  <c r="P377" i="36"/>
  <c r="O373" i="36"/>
  <c r="P373" i="36"/>
  <c r="O369" i="36"/>
  <c r="P369" i="36"/>
  <c r="O365" i="36"/>
  <c r="P365" i="36"/>
  <c r="O361" i="36"/>
  <c r="P361" i="36"/>
  <c r="O357" i="36"/>
  <c r="P357" i="36"/>
  <c r="O353" i="36"/>
  <c r="P353" i="36"/>
  <c r="O349" i="36"/>
  <c r="P349" i="36"/>
  <c r="P74" i="36"/>
  <c r="P90" i="36"/>
  <c r="P106" i="36"/>
  <c r="P122" i="36"/>
  <c r="P138" i="36"/>
  <c r="P154" i="36"/>
  <c r="P170" i="36"/>
  <c r="P186" i="36"/>
  <c r="P202" i="36"/>
  <c r="P218" i="36"/>
  <c r="P234" i="36"/>
  <c r="P250" i="36"/>
  <c r="P266" i="36"/>
  <c r="P282" i="36"/>
  <c r="P298" i="36"/>
  <c r="P314" i="36"/>
  <c r="P330" i="36"/>
  <c r="P346" i="36"/>
  <c r="P362" i="36"/>
  <c r="P378" i="36"/>
  <c r="P394" i="36"/>
  <c r="P374" i="36"/>
  <c r="O404" i="36"/>
  <c r="P404" i="36"/>
  <c r="O400" i="36"/>
  <c r="P400" i="36"/>
  <c r="O396" i="36"/>
  <c r="P396" i="36"/>
  <c r="O392" i="36"/>
  <c r="P392" i="36"/>
  <c r="O388" i="36"/>
  <c r="P388" i="36"/>
  <c r="O384" i="36"/>
  <c r="P384" i="36"/>
  <c r="O380" i="36"/>
  <c r="P380" i="36"/>
  <c r="O376" i="36"/>
  <c r="P376" i="36"/>
  <c r="O372" i="36"/>
  <c r="P372" i="36"/>
  <c r="O368" i="36"/>
  <c r="P368" i="36"/>
  <c r="O364" i="36"/>
  <c r="P364" i="36"/>
  <c r="O360" i="36"/>
  <c r="P360" i="36"/>
  <c r="O356" i="36"/>
  <c r="P356" i="36"/>
  <c r="O352" i="36"/>
  <c r="P352" i="36"/>
  <c r="O348" i="36"/>
  <c r="P348" i="36"/>
  <c r="P10" i="36"/>
  <c r="P14" i="36"/>
  <c r="P18" i="36"/>
  <c r="P22" i="36"/>
  <c r="P26" i="36"/>
  <c r="P30" i="36"/>
  <c r="P34" i="36"/>
  <c r="P38" i="36"/>
  <c r="P42" i="36"/>
  <c r="P46" i="36"/>
  <c r="P50" i="36"/>
  <c r="P54" i="36"/>
  <c r="P58" i="36"/>
  <c r="P62" i="36"/>
  <c r="P66" i="36"/>
  <c r="P78" i="36"/>
  <c r="P94" i="36"/>
  <c r="P110" i="36"/>
  <c r="P126" i="36"/>
  <c r="P142" i="36"/>
  <c r="P158" i="36"/>
  <c r="P174" i="36"/>
  <c r="P190" i="36"/>
  <c r="P206" i="36"/>
  <c r="P222" i="36"/>
  <c r="P238" i="36"/>
  <c r="P254" i="36"/>
  <c r="P270" i="36"/>
  <c r="P286" i="36"/>
  <c r="P302" i="36"/>
  <c r="P318" i="36"/>
  <c r="P334" i="36"/>
  <c r="P350" i="36"/>
  <c r="P366" i="36"/>
  <c r="P382" i="36"/>
  <c r="P398" i="36"/>
  <c r="O403" i="36"/>
  <c r="P403" i="36"/>
  <c r="O399" i="36"/>
  <c r="P399" i="36"/>
  <c r="O395" i="36"/>
  <c r="P395" i="36"/>
  <c r="O391" i="36"/>
  <c r="P391" i="36"/>
  <c r="O387" i="36"/>
  <c r="P387" i="36"/>
  <c r="O383" i="36"/>
  <c r="P383" i="36"/>
  <c r="O379" i="36"/>
  <c r="P379" i="36"/>
  <c r="O375" i="36"/>
  <c r="P375" i="36"/>
  <c r="O371" i="36"/>
  <c r="P371" i="36"/>
  <c r="O367" i="36"/>
  <c r="P367" i="36"/>
  <c r="O363" i="36"/>
  <c r="P363" i="36"/>
  <c r="O359" i="36"/>
  <c r="P359" i="36"/>
  <c r="O355" i="36"/>
  <c r="P355" i="36"/>
  <c r="O351" i="36"/>
  <c r="P351" i="36"/>
  <c r="O347" i="36"/>
  <c r="P347" i="36"/>
  <c r="P82" i="36"/>
  <c r="P98" i="36"/>
  <c r="P114" i="36"/>
  <c r="P130" i="36"/>
  <c r="P146" i="36"/>
  <c r="P162" i="36"/>
  <c r="P178" i="36"/>
  <c r="P194" i="36"/>
  <c r="P210" i="36"/>
  <c r="P226" i="36"/>
  <c r="P242" i="36"/>
  <c r="P258" i="36"/>
  <c r="P274" i="36"/>
  <c r="P290" i="36"/>
  <c r="P306" i="36"/>
  <c r="P322" i="36"/>
  <c r="P338" i="36"/>
  <c r="P354" i="36"/>
  <c r="P370" i="36"/>
  <c r="P386" i="36"/>
  <c r="P402" i="36"/>
  <c r="P6" i="36"/>
  <c r="O335" i="36"/>
  <c r="O327" i="36"/>
  <c r="O319" i="36"/>
  <c r="O315" i="36"/>
  <c r="O303" i="36"/>
  <c r="O295" i="36"/>
  <c r="O291" i="36"/>
  <c r="O283" i="36"/>
  <c r="O275" i="36"/>
  <c r="O267" i="36"/>
  <c r="O259" i="36"/>
  <c r="O247" i="36"/>
  <c r="O239" i="36"/>
  <c r="O227" i="36"/>
  <c r="O215" i="36"/>
  <c r="O199" i="36"/>
  <c r="O187" i="36"/>
  <c r="O171" i="36"/>
  <c r="O163" i="36"/>
  <c r="O151" i="36"/>
  <c r="O139" i="36"/>
  <c r="O127" i="36"/>
  <c r="O115" i="36"/>
  <c r="O103" i="36"/>
  <c r="O91" i="36"/>
  <c r="O79" i="36"/>
  <c r="O67" i="36"/>
  <c r="O55" i="36"/>
  <c r="O43" i="36"/>
  <c r="O39" i="36"/>
  <c r="O27" i="36"/>
  <c r="O15" i="36"/>
  <c r="O343" i="36"/>
  <c r="O339" i="36"/>
  <c r="O331" i="36"/>
  <c r="O323" i="36"/>
  <c r="O311" i="36"/>
  <c r="O307" i="36"/>
  <c r="O299" i="36"/>
  <c r="O287" i="36"/>
  <c r="O279" i="36"/>
  <c r="O271" i="36"/>
  <c r="O263" i="36"/>
  <c r="O255" i="36"/>
  <c r="O251" i="36"/>
  <c r="O235" i="36"/>
  <c r="O223" i="36"/>
  <c r="O207" i="36"/>
  <c r="O195" i="36"/>
  <c r="O183" i="36"/>
  <c r="O175" i="36"/>
  <c r="O159" i="36"/>
  <c r="O147" i="36"/>
  <c r="O135" i="36"/>
  <c r="O123" i="36"/>
  <c r="O111" i="36"/>
  <c r="O99" i="36"/>
  <c r="O87" i="36"/>
  <c r="O75" i="36"/>
  <c r="O63" i="36"/>
  <c r="O47" i="36"/>
  <c r="O35" i="36"/>
  <c r="O19" i="36"/>
  <c r="O7" i="36"/>
  <c r="O345" i="36"/>
  <c r="O341" i="36"/>
  <c r="O337" i="36"/>
  <c r="O333" i="36"/>
  <c r="O329" i="36"/>
  <c r="O325" i="36"/>
  <c r="O321" i="36"/>
  <c r="O317" i="36"/>
  <c r="O313" i="36"/>
  <c r="O309" i="36"/>
  <c r="O305" i="36"/>
  <c r="O301" i="36"/>
  <c r="O297" i="36"/>
  <c r="O293" i="36"/>
  <c r="O289" i="36"/>
  <c r="O285" i="36"/>
  <c r="O281" i="36"/>
  <c r="O277" i="36"/>
  <c r="O273" i="36"/>
  <c r="O269" i="36"/>
  <c r="O265" i="36"/>
  <c r="O261" i="36"/>
  <c r="O257" i="36"/>
  <c r="O253" i="36"/>
  <c r="O249" i="36"/>
  <c r="O245" i="36"/>
  <c r="O241" i="36"/>
  <c r="O237" i="36"/>
  <c r="O233" i="36"/>
  <c r="O229" i="36"/>
  <c r="O225" i="36"/>
  <c r="O221" i="36"/>
  <c r="O217" i="36"/>
  <c r="O213" i="36"/>
  <c r="O209" i="36"/>
  <c r="O205" i="36"/>
  <c r="O201" i="36"/>
  <c r="O197" i="36"/>
  <c r="O193" i="36"/>
  <c r="O189" i="36"/>
  <c r="O185" i="36"/>
  <c r="O181" i="36"/>
  <c r="O177" i="36"/>
  <c r="O173" i="36"/>
  <c r="O169" i="36"/>
  <c r="O165" i="36"/>
  <c r="O161" i="36"/>
  <c r="O157" i="36"/>
  <c r="O153" i="36"/>
  <c r="O149" i="36"/>
  <c r="O145" i="36"/>
  <c r="O141" i="36"/>
  <c r="O137" i="36"/>
  <c r="O133" i="36"/>
  <c r="O129" i="36"/>
  <c r="O125" i="36"/>
  <c r="O121" i="36"/>
  <c r="O117" i="36"/>
  <c r="O113" i="36"/>
  <c r="O109" i="36"/>
  <c r="O105" i="36"/>
  <c r="O101" i="36"/>
  <c r="O97" i="36"/>
  <c r="O93" i="36"/>
  <c r="O89" i="36"/>
  <c r="O85" i="36"/>
  <c r="O81" i="36"/>
  <c r="O77" i="36"/>
  <c r="O73" i="36"/>
  <c r="O69" i="36"/>
  <c r="O65" i="36"/>
  <c r="O61" i="36"/>
  <c r="O57" i="36"/>
  <c r="O53" i="36"/>
  <c r="O49" i="36"/>
  <c r="O45" i="36"/>
  <c r="O41" i="36"/>
  <c r="O37" i="36"/>
  <c r="O33" i="36"/>
  <c r="O29" i="36"/>
  <c r="O25" i="36"/>
  <c r="O21" i="36"/>
  <c r="O17" i="36"/>
  <c r="O13" i="36"/>
  <c r="O9" i="36"/>
  <c r="O243" i="36"/>
  <c r="O231" i="36"/>
  <c r="O219" i="36"/>
  <c r="O211" i="36"/>
  <c r="O203" i="36"/>
  <c r="O191" i="36"/>
  <c r="O179" i="36"/>
  <c r="O167" i="36"/>
  <c r="O155" i="36"/>
  <c r="O143" i="36"/>
  <c r="O131" i="36"/>
  <c r="O119" i="36"/>
  <c r="O107" i="36"/>
  <c r="O95" i="36"/>
  <c r="O83" i="36"/>
  <c r="O71" i="36"/>
  <c r="O59" i="36"/>
  <c r="O51" i="36"/>
  <c r="O31" i="36"/>
  <c r="O23" i="36"/>
  <c r="O11" i="36"/>
  <c r="O344" i="36"/>
  <c r="O340" i="36"/>
  <c r="O336" i="36"/>
  <c r="O332" i="36"/>
  <c r="O328" i="36"/>
  <c r="O324" i="36"/>
  <c r="O320" i="36"/>
  <c r="O316" i="36"/>
  <c r="O312" i="36"/>
  <c r="O308" i="36"/>
  <c r="O304" i="36"/>
  <c r="O300" i="36"/>
  <c r="O296" i="36"/>
  <c r="O292" i="36"/>
  <c r="O288" i="36"/>
  <c r="O284" i="36"/>
  <c r="O280" i="36"/>
  <c r="O276" i="36"/>
  <c r="O272" i="36"/>
  <c r="O268" i="36"/>
  <c r="O264" i="36"/>
  <c r="O260" i="36"/>
  <c r="O256" i="36"/>
  <c r="O252" i="36"/>
  <c r="O248" i="36"/>
  <c r="O244" i="36"/>
  <c r="O240" i="36"/>
  <c r="O236" i="36"/>
  <c r="O232" i="36"/>
  <c r="O228" i="36"/>
  <c r="O224" i="36"/>
  <c r="O220" i="36"/>
  <c r="O216" i="36"/>
  <c r="O212" i="36"/>
  <c r="O208" i="36"/>
  <c r="O204" i="36"/>
  <c r="O200" i="36"/>
  <c r="O196" i="36"/>
  <c r="O192" i="36"/>
  <c r="O188" i="36"/>
  <c r="O184" i="36"/>
  <c r="O180" i="36"/>
  <c r="O176" i="36"/>
  <c r="O172" i="36"/>
  <c r="O168" i="36"/>
  <c r="O164" i="36"/>
  <c r="O160" i="36"/>
  <c r="O156" i="36"/>
  <c r="O152" i="36"/>
  <c r="O148" i="36"/>
  <c r="O144" i="36"/>
  <c r="O140" i="36"/>
  <c r="O136" i="36"/>
  <c r="O132" i="36"/>
  <c r="O128" i="36"/>
  <c r="O124" i="36"/>
  <c r="O120" i="36"/>
  <c r="O116" i="36"/>
  <c r="O112" i="36"/>
  <c r="O108" i="36"/>
  <c r="O104" i="36"/>
  <c r="O100" i="36"/>
  <c r="O96" i="36"/>
  <c r="O92" i="36"/>
  <c r="O88" i="36"/>
  <c r="O84" i="36"/>
  <c r="O80" i="36"/>
  <c r="O76" i="36"/>
  <c r="O72" i="36"/>
  <c r="O68" i="36"/>
  <c r="O64" i="36"/>
  <c r="O60" i="36"/>
  <c r="O56" i="36"/>
  <c r="O52" i="36"/>
  <c r="O48" i="36"/>
  <c r="O44" i="36"/>
  <c r="O40" i="36"/>
  <c r="O36" i="36"/>
  <c r="O32" i="36"/>
  <c r="O28" i="36"/>
  <c r="O24" i="36"/>
  <c r="O20" i="36"/>
  <c r="O16" i="36"/>
  <c r="O12" i="36"/>
  <c r="O8" i="36"/>
  <c r="N406" i="36"/>
  <c r="M406" i="36"/>
  <c r="Q1" i="36" l="1"/>
  <c r="Q172" i="36" l="1"/>
  <c r="Q218" i="36"/>
  <c r="Q289" i="36"/>
  <c r="Q127" i="36"/>
  <c r="Q275" i="36"/>
  <c r="Q70" i="36"/>
  <c r="Q106" i="36"/>
  <c r="Q121" i="36"/>
  <c r="Q104" i="36"/>
  <c r="Q176" i="36"/>
  <c r="Q236" i="36"/>
  <c r="Q266" i="36"/>
  <c r="Q287" i="36"/>
  <c r="Q293" i="36"/>
  <c r="Q303" i="36"/>
  <c r="Q98" i="36"/>
  <c r="Q155" i="36"/>
  <c r="Q192" i="36"/>
  <c r="Q224" i="36"/>
  <c r="Q242" i="36"/>
  <c r="Q32" i="36"/>
  <c r="Q46" i="36"/>
  <c r="Q66" i="36"/>
  <c r="Q123" i="36"/>
  <c r="Q129" i="36"/>
  <c r="Q240" i="36"/>
  <c r="Q298" i="36"/>
  <c r="Q72" i="36"/>
  <c r="Q96" i="36"/>
  <c r="Q34" i="36"/>
  <c r="Q40" i="36"/>
  <c r="Q58" i="36"/>
  <c r="Q94" i="36"/>
  <c r="Q102" i="36"/>
  <c r="Q115" i="36"/>
  <c r="Q252" i="36"/>
  <c r="Q259" i="36"/>
  <c r="Q271" i="36"/>
  <c r="Q273" i="36"/>
  <c r="Q282" i="36"/>
  <c r="Q307" i="36"/>
  <c r="Q313" i="36"/>
  <c r="Q78" i="36"/>
  <c r="Q92" i="36"/>
  <c r="Q100" i="36"/>
  <c r="Q139" i="36"/>
  <c r="Q165" i="36"/>
  <c r="Q291" i="36"/>
  <c r="Q50" i="36"/>
  <c r="Q62" i="36"/>
  <c r="Q113" i="36"/>
  <c r="Q119" i="36"/>
  <c r="Q147" i="36"/>
  <c r="Q153" i="36"/>
  <c r="Q159" i="36"/>
  <c r="Q175" i="36"/>
  <c r="Q180" i="36"/>
  <c r="Q191" i="36"/>
  <c r="Q204" i="36"/>
  <c r="Q212" i="36"/>
  <c r="Q235" i="36"/>
  <c r="Q239" i="36"/>
  <c r="Q247" i="36"/>
  <c r="Q265" i="36"/>
  <c r="Q270" i="36"/>
  <c r="Q281" i="36"/>
  <c r="Q286" i="36"/>
  <c r="Q297" i="36"/>
  <c r="Q302" i="36"/>
  <c r="Q306" i="36"/>
  <c r="Q314" i="36"/>
  <c r="Q56" i="36"/>
  <c r="Q88" i="36"/>
  <c r="Q42" i="36"/>
  <c r="Q48" i="36"/>
  <c r="Q54" i="36"/>
  <c r="Q80" i="36"/>
  <c r="Q86" i="36"/>
  <c r="Q91" i="36"/>
  <c r="Q93" i="36"/>
  <c r="Q95" i="36"/>
  <c r="Q97" i="36"/>
  <c r="Q99" i="36"/>
  <c r="Q101" i="36"/>
  <c r="Q103" i="36"/>
  <c r="Q105" i="36"/>
  <c r="Q107" i="36"/>
  <c r="Q135" i="36"/>
  <c r="Q145" i="36"/>
  <c r="Q151" i="36"/>
  <c r="Q208" i="36"/>
  <c r="Q210" i="36"/>
  <c r="Q215" i="36"/>
  <c r="Q243" i="36"/>
  <c r="Q258" i="36"/>
  <c r="Q263" i="36"/>
  <c r="Q274" i="36"/>
  <c r="Q279" i="36"/>
  <c r="Q290" i="36"/>
  <c r="Q36" i="36"/>
  <c r="Q44" i="36"/>
  <c r="Q52" i="36"/>
  <c r="Q60" i="36"/>
  <c r="Q68" i="36"/>
  <c r="Q76" i="36"/>
  <c r="Q84" i="36"/>
  <c r="Q111" i="36"/>
  <c r="Q131" i="36"/>
  <c r="Q137" i="36"/>
  <c r="Q143" i="36"/>
  <c r="Q167" i="36"/>
  <c r="Q184" i="36"/>
  <c r="Q196" i="36"/>
  <c r="Q207" i="36"/>
  <c r="Q211" i="36"/>
  <c r="Q220" i="36"/>
  <c r="Q226" i="36"/>
  <c r="Q231" i="36"/>
  <c r="Q248" i="36"/>
  <c r="Q250" i="36"/>
  <c r="Q256" i="36"/>
  <c r="Q267" i="36"/>
  <c r="Q269" i="36"/>
  <c r="Q278" i="36"/>
  <c r="Q283" i="36"/>
  <c r="Q285" i="36"/>
  <c r="Q294" i="36"/>
  <c r="Q299" i="36"/>
  <c r="Q301" i="36"/>
  <c r="Q310" i="36"/>
  <c r="Q315" i="36"/>
  <c r="Q317" i="36"/>
  <c r="Q319" i="36"/>
  <c r="Q321" i="36"/>
  <c r="Q74" i="36"/>
  <c r="Q82" i="36"/>
  <c r="Q90" i="36"/>
  <c r="Q309" i="36"/>
  <c r="Q318" i="36"/>
  <c r="Q8" i="36"/>
  <c r="Q12" i="36"/>
  <c r="Q16" i="36"/>
  <c r="Q20" i="36"/>
  <c r="Q24" i="36"/>
  <c r="Q30" i="36"/>
  <c r="Q109" i="36"/>
  <c r="Q117" i="36"/>
  <c r="Q125" i="36"/>
  <c r="Q133" i="36"/>
  <c r="Q141" i="36"/>
  <c r="Q149" i="36"/>
  <c r="Q157" i="36"/>
  <c r="Q163" i="36"/>
  <c r="Q168" i="36"/>
  <c r="Q183" i="36"/>
  <c r="Q188" i="36"/>
  <c r="Q200" i="36"/>
  <c r="Q219" i="36"/>
  <c r="Q223" i="36"/>
  <c r="Q228" i="36"/>
  <c r="Q232" i="36"/>
  <c r="Q234" i="36"/>
  <c r="Q251" i="36"/>
  <c r="Q255" i="36"/>
  <c r="Q260" i="36"/>
  <c r="Q264" i="36"/>
  <c r="Q268" i="36"/>
  <c r="Q272" i="36"/>
  <c r="Q276" i="36"/>
  <c r="Q280" i="36"/>
  <c r="Q284" i="36"/>
  <c r="Q288" i="36"/>
  <c r="Q292" i="36"/>
  <c r="Q296" i="36"/>
  <c r="Q300" i="36"/>
  <c r="Q304" i="36"/>
  <c r="Q308" i="36"/>
  <c r="Q312" i="36"/>
  <c r="Q316" i="36"/>
  <c r="Q320" i="36"/>
  <c r="Q6" i="36"/>
  <c r="Q10" i="36"/>
  <c r="Q14" i="36"/>
  <c r="Q18" i="36"/>
  <c r="Q22" i="36"/>
  <c r="Q26" i="36"/>
  <c r="Q28" i="36"/>
  <c r="Q7" i="36"/>
  <c r="Q9" i="36"/>
  <c r="Q11" i="36"/>
  <c r="Q13" i="36"/>
  <c r="Q15" i="36"/>
  <c r="Q17" i="36"/>
  <c r="Q19" i="36"/>
  <c r="Q21" i="36"/>
  <c r="Q23" i="36"/>
  <c r="Q25" i="36"/>
  <c r="Q27" i="36"/>
  <c r="Q29" i="36"/>
  <c r="Q31" i="36"/>
  <c r="Q33" i="36"/>
  <c r="Q35" i="36"/>
  <c r="Q37" i="36"/>
  <c r="Q39" i="36"/>
  <c r="Q41" i="36"/>
  <c r="Q43" i="36"/>
  <c r="Q45" i="36"/>
  <c r="Q47" i="36"/>
  <c r="Q49" i="36"/>
  <c r="Q51" i="36"/>
  <c r="Q53" i="36"/>
  <c r="Q55" i="36"/>
  <c r="Q57" i="36"/>
  <c r="Q59" i="36"/>
  <c r="Q61" i="36"/>
  <c r="Q63" i="36"/>
  <c r="Q65" i="36"/>
  <c r="Q67" i="36"/>
  <c r="Q69" i="36"/>
  <c r="Q71" i="36"/>
  <c r="Q73" i="36"/>
  <c r="Q75" i="36"/>
  <c r="Q77" i="36"/>
  <c r="Q79" i="36"/>
  <c r="Q81" i="36"/>
  <c r="Q83" i="36"/>
  <c r="Q85" i="36"/>
  <c r="Q87" i="36"/>
  <c r="Q89" i="36"/>
  <c r="Q227" i="36"/>
  <c r="Q322" i="36"/>
  <c r="Q64" i="36"/>
  <c r="Q38" i="36"/>
  <c r="Q110" i="36"/>
  <c r="Q114" i="36"/>
  <c r="Q118" i="36"/>
  <c r="Q122" i="36"/>
  <c r="Q126" i="36"/>
  <c r="Q130" i="36"/>
  <c r="Q134" i="36"/>
  <c r="Q138" i="36"/>
  <c r="Q142" i="36"/>
  <c r="Q146" i="36"/>
  <c r="Q150" i="36"/>
  <c r="Q154" i="36"/>
  <c r="Q158" i="36"/>
  <c r="Q161" i="36"/>
  <c r="Q171" i="36"/>
  <c r="Q187" i="36"/>
  <c r="Q199" i="36"/>
  <c r="Q203" i="36"/>
  <c r="Q108" i="36"/>
  <c r="Q112" i="36"/>
  <c r="Q116" i="36"/>
  <c r="Q120" i="36"/>
  <c r="Q124" i="36"/>
  <c r="Q128" i="36"/>
  <c r="Q132" i="36"/>
  <c r="Q136" i="36"/>
  <c r="Q140" i="36"/>
  <c r="Q144" i="36"/>
  <c r="Q148" i="36"/>
  <c r="Q152" i="36"/>
  <c r="Q156" i="36"/>
  <c r="Q162" i="36"/>
  <c r="Q179" i="36"/>
  <c r="Q195" i="36"/>
  <c r="Q295" i="36"/>
  <c r="Q311" i="36"/>
  <c r="Q246" i="36"/>
  <c r="Q262" i="36"/>
  <c r="Q277" i="36"/>
  <c r="Q305" i="36"/>
  <c r="Q216" i="36"/>
  <c r="Q244" i="36"/>
  <c r="Q323" i="36"/>
  <c r="P406" i="36" l="1"/>
  <c r="G10" i="31" s="1"/>
  <c r="Q229" i="36"/>
  <c r="Q202" i="36"/>
  <c r="Q170" i="36"/>
  <c r="Q253" i="36"/>
  <c r="Q237" i="36"/>
  <c r="Q261" i="36"/>
  <c r="Q399" i="36"/>
  <c r="Q367" i="36"/>
  <c r="Q197" i="36"/>
  <c r="Q201" i="36"/>
  <c r="Q169" i="36"/>
  <c r="Q189" i="36"/>
  <c r="Q193" i="36"/>
  <c r="O406" i="36"/>
  <c r="G8" i="31" s="1"/>
  <c r="Q238" i="36"/>
  <c r="Q194" i="36"/>
  <c r="Q230" i="36"/>
  <c r="Q182" i="36"/>
  <c r="Q402" i="36"/>
  <c r="Q398" i="36"/>
  <c r="Q394" i="36"/>
  <c r="Q390" i="36"/>
  <c r="Q386" i="36"/>
  <c r="Q382" i="36"/>
  <c r="Q378" i="36"/>
  <c r="Q374" i="36"/>
  <c r="Q370" i="36"/>
  <c r="Q366" i="36"/>
  <c r="Q362" i="36"/>
  <c r="Q358" i="36"/>
  <c r="Q354" i="36"/>
  <c r="Q350" i="36"/>
  <c r="Q346" i="36"/>
  <c r="Q342" i="36"/>
  <c r="Q338" i="36"/>
  <c r="Q334" i="36"/>
  <c r="Q330" i="36"/>
  <c r="Q326" i="36"/>
  <c r="Q393" i="36"/>
  <c r="Q377" i="36"/>
  <c r="Q361" i="36"/>
  <c r="Q345" i="36"/>
  <c r="Q395" i="36"/>
  <c r="Q379" i="36"/>
  <c r="Q363" i="36"/>
  <c r="Q347" i="36"/>
  <c r="Q331" i="36"/>
  <c r="Q397" i="36"/>
  <c r="Q381" i="36"/>
  <c r="Q365" i="36"/>
  <c r="Q349" i="36"/>
  <c r="Q333" i="36"/>
  <c r="Q221" i="36"/>
  <c r="Q359" i="36"/>
  <c r="Q329" i="36"/>
  <c r="Q383" i="36"/>
  <c r="Q324" i="36"/>
  <c r="Q245" i="36"/>
  <c r="Q375" i="36"/>
  <c r="Q254" i="36"/>
  <c r="Q222" i="36"/>
  <c r="Q181" i="36"/>
  <c r="Q343" i="36"/>
  <c r="Q225" i="36"/>
  <c r="Q206" i="36"/>
  <c r="Q185" i="36"/>
  <c r="Q205" i="36"/>
  <c r="Q173" i="36"/>
  <c r="Q198" i="36"/>
  <c r="Q177" i="36"/>
  <c r="Q164" i="36"/>
  <c r="Q186" i="36"/>
  <c r="Q190" i="36"/>
  <c r="Q327" i="36"/>
  <c r="Q217" i="36"/>
  <c r="Q178" i="36"/>
  <c r="Q241" i="36"/>
  <c r="Q209" i="36"/>
  <c r="Q404" i="36"/>
  <c r="Q400" i="36"/>
  <c r="Q396" i="36"/>
  <c r="Q392" i="36"/>
  <c r="Q388" i="36"/>
  <c r="Q384" i="36"/>
  <c r="Q380" i="36"/>
  <c r="Q376" i="36"/>
  <c r="Q372" i="36"/>
  <c r="Q368" i="36"/>
  <c r="Q364" i="36"/>
  <c r="Q360" i="36"/>
  <c r="Q356" i="36"/>
  <c r="Q352" i="36"/>
  <c r="Q348" i="36"/>
  <c r="Q344" i="36"/>
  <c r="Q340" i="36"/>
  <c r="Q336" i="36"/>
  <c r="Q332" i="36"/>
  <c r="Q328" i="36"/>
  <c r="Q401" i="36"/>
  <c r="Q385" i="36"/>
  <c r="Q369" i="36"/>
  <c r="Q353" i="36"/>
  <c r="Q403" i="36"/>
  <c r="Q387" i="36"/>
  <c r="Q371" i="36"/>
  <c r="Q355" i="36"/>
  <c r="Q339" i="36"/>
  <c r="Q405" i="36"/>
  <c r="Q389" i="36"/>
  <c r="Q373" i="36"/>
  <c r="Q357" i="36"/>
  <c r="Q341" i="36"/>
  <c r="Q325" i="36"/>
  <c r="Q391" i="36"/>
  <c r="Q335" i="36"/>
  <c r="Q249" i="36"/>
  <c r="Q351" i="36"/>
  <c r="Q213" i="36"/>
  <c r="Q337" i="36"/>
  <c r="Q233" i="36"/>
  <c r="Q257" i="36"/>
  <c r="Q214" i="36"/>
  <c r="Q174" i="36"/>
  <c r="Q160" i="36"/>
  <c r="Q166" i="36"/>
  <c r="Q406" i="36" l="1"/>
  <c r="I1" i="31" l="1"/>
  <c r="G6" i="31" l="1"/>
  <c r="B22" i="30" s="1"/>
</calcChain>
</file>

<file path=xl/sharedStrings.xml><?xml version="1.0" encoding="utf-8"?>
<sst xmlns="http://schemas.openxmlformats.org/spreadsheetml/2006/main" count="198" uniqueCount="134">
  <si>
    <t>Value</t>
    <phoneticPr fontId="2"/>
  </si>
  <si>
    <t>Units</t>
    <phoneticPr fontId="2"/>
  </si>
  <si>
    <t>1. Calculations for emission reductions</t>
    <phoneticPr fontId="2"/>
  </si>
  <si>
    <t>Fuel type</t>
    <phoneticPr fontId="2"/>
  </si>
  <si>
    <t>Parameter</t>
  </si>
  <si>
    <t>[List of Default Values]</t>
    <phoneticPr fontId="2"/>
  </si>
  <si>
    <r>
      <t xml:space="preserve">Table 1: Parameters to be monitored </t>
    </r>
    <r>
      <rPr>
        <b/>
        <i/>
        <sz val="14"/>
        <color indexed="8"/>
        <rFont val="Arial"/>
        <family val="2"/>
      </rPr>
      <t>ex post</t>
    </r>
    <phoneticPr fontId="2"/>
  </si>
  <si>
    <r>
      <t xml:space="preserve">Table 2: Project-specific parameters to be fixed </t>
    </r>
    <r>
      <rPr>
        <b/>
        <i/>
        <sz val="14"/>
        <color indexed="8"/>
        <rFont val="Arial"/>
        <family val="2"/>
      </rPr>
      <t>ex ante</t>
    </r>
    <phoneticPr fontId="2"/>
  </si>
  <si>
    <r>
      <t xml:space="preserve">Table3: </t>
    </r>
    <r>
      <rPr>
        <b/>
        <i/>
        <sz val="14"/>
        <color indexed="8"/>
        <rFont val="Arial"/>
        <family val="2"/>
      </rPr>
      <t>Ex-ante</t>
    </r>
    <r>
      <rPr>
        <b/>
        <sz val="14"/>
        <color indexed="8"/>
        <rFont val="Arial"/>
        <family val="2"/>
      </rPr>
      <t xml:space="preserve"> estimation of CO</t>
    </r>
    <r>
      <rPr>
        <b/>
        <vertAlign val="subscript"/>
        <sz val="14"/>
        <color indexed="8"/>
        <rFont val="Arial"/>
        <family val="2"/>
      </rPr>
      <t>2</t>
    </r>
    <r>
      <rPr>
        <b/>
        <sz val="14"/>
        <color indexed="8"/>
        <rFont val="Arial"/>
        <family val="2"/>
      </rPr>
      <t xml:space="preserve"> emission reductions</t>
    </r>
    <phoneticPr fontId="2"/>
  </si>
  <si>
    <t>[Monitoring option]</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</si>
  <si>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</si>
  <si>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</si>
  <si>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</si>
  <si>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</si>
  <si>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</si>
  <si>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</si>
  <si>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</si>
  <si>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</si>
  <si>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</si>
  <si>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</si>
  <si>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</si>
  <si>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</si>
  <si>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</si>
  <si>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</si>
  <si>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</si>
  <si>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</si>
  <si>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</si>
  <si>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</si>
  <si>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</si>
  <si>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</si>
  <si>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Option B</t>
    <phoneticPr fontId="2"/>
  </si>
  <si>
    <t>Option A</t>
    <phoneticPr fontId="2"/>
  </si>
  <si>
    <t>Based on public data which is measured by entities other than the project participants (Data used: publicly recognized data such as statistical data and specifications)</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</si>
  <si>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</si>
  <si>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</si>
  <si>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</si>
  <si>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r>
      <t>CO</t>
    </r>
    <r>
      <rPr>
        <b/>
        <vertAlign val="subscript"/>
        <sz val="14"/>
        <color indexed="9"/>
        <rFont val="Arial"/>
        <family val="2"/>
      </rPr>
      <t>2</t>
    </r>
    <r>
      <rPr>
        <b/>
        <sz val="14"/>
        <color indexed="9"/>
        <rFont val="Arial"/>
        <family val="2"/>
      </rPr>
      <t xml:space="preserve"> emission reductions</t>
    </r>
    <phoneticPr fontId="2"/>
  </si>
  <si>
    <t xml:space="preserve">[Attachment to Proposed Methodology Form]  </t>
    <phoneticPr fontId="2"/>
  </si>
  <si>
    <t>JCM Proposed Methodology Spreadsheet Form (Calculation Process Sheet)</t>
    <phoneticPr fontId="2"/>
  </si>
  <si>
    <r>
      <t xml:space="preserve">JCM Proposed Methodology Spreadsheet Form (Input Sheet) </t>
    </r>
    <r>
      <rPr>
        <b/>
        <sz val="12"/>
        <color indexed="9"/>
        <rFont val="Arial"/>
        <family val="2"/>
      </rPr>
      <t xml:space="preserve">[Attachment to Proposed Methodology Form]  </t>
    </r>
    <phoneticPr fontId="2"/>
  </si>
  <si>
    <t>JCM_ID_F_PMS_ver01.1</t>
    <phoneticPr fontId="2"/>
  </si>
  <si>
    <r>
      <t>tCO</t>
    </r>
    <r>
      <rPr>
        <vertAlign val="subscript"/>
        <sz val="14"/>
        <color theme="1"/>
        <rFont val="Arial"/>
        <family val="2"/>
      </rPr>
      <t>2</t>
    </r>
    <r>
      <rPr>
        <sz val="14"/>
        <color theme="1"/>
        <rFont val="Arial"/>
        <family val="2"/>
      </rPr>
      <t>/p</t>
    </r>
    <phoneticPr fontId="2"/>
  </si>
  <si>
    <r>
      <t>tCO</t>
    </r>
    <r>
      <rPr>
        <vertAlign val="subscript"/>
        <sz val="11"/>
        <color theme="1"/>
        <rFont val="Arial"/>
        <family val="2"/>
      </rPr>
      <t>2</t>
    </r>
    <r>
      <rPr>
        <sz val="11"/>
        <color theme="1"/>
        <rFont val="Arial"/>
        <family val="2"/>
      </rPr>
      <t>/p</t>
    </r>
    <phoneticPr fontId="2"/>
  </si>
  <si>
    <r>
      <t>ER</t>
    </r>
    <r>
      <rPr>
        <vertAlign val="subscript"/>
        <sz val="11"/>
        <color theme="1"/>
        <rFont val="Arial"/>
        <family val="2"/>
      </rPr>
      <t>p</t>
    </r>
    <phoneticPr fontId="2"/>
  </si>
  <si>
    <r>
      <t xml:space="preserve">Emission reductions during the period </t>
    </r>
    <r>
      <rPr>
        <i/>
        <sz val="11"/>
        <color theme="1"/>
        <rFont val="Arial"/>
        <family val="2"/>
      </rPr>
      <t>p</t>
    </r>
    <phoneticPr fontId="2"/>
  </si>
  <si>
    <t>MWh/p</t>
    <phoneticPr fontId="2"/>
  </si>
  <si>
    <t>Option C</t>
    <phoneticPr fontId="2"/>
  </si>
  <si>
    <t>Monitored data</t>
    <phoneticPr fontId="2"/>
  </si>
  <si>
    <t>-</t>
    <phoneticPr fontId="2"/>
  </si>
  <si>
    <r>
      <t>tCO</t>
    </r>
    <r>
      <rPr>
        <vertAlign val="subscript"/>
        <sz val="11"/>
        <rFont val="Arial"/>
        <family val="2"/>
      </rPr>
      <t>2</t>
    </r>
    <r>
      <rPr>
        <sz val="11"/>
        <rFont val="Arial"/>
        <family val="2"/>
      </rPr>
      <t>/MWh</t>
    </r>
    <phoneticPr fontId="2"/>
  </si>
  <si>
    <t>lm/W</t>
    <phoneticPr fontId="2"/>
  </si>
  <si>
    <t>lm/W</t>
    <phoneticPr fontId="2"/>
  </si>
  <si>
    <t>-</t>
    <phoneticPr fontId="2"/>
  </si>
  <si>
    <t>-</t>
    <phoneticPr fontId="2"/>
  </si>
  <si>
    <t>Luminous efficiency of reference lighting</t>
    <phoneticPr fontId="2"/>
  </si>
  <si>
    <t>N/A</t>
    <phoneticPr fontId="2"/>
  </si>
  <si>
    <t>lm/W</t>
    <phoneticPr fontId="2"/>
  </si>
  <si>
    <t xml:space="preserve"> (Rated power consumption 0W ≤ x &lt; 20W)</t>
    <phoneticPr fontId="2"/>
  </si>
  <si>
    <t xml:space="preserve"> (Rated power consumption 20W ≤ x &lt; 40W)</t>
    <phoneticPr fontId="2"/>
  </si>
  <si>
    <t xml:space="preserve"> (Rated power consumption 40W ≤ x &lt; 60W)</t>
    <phoneticPr fontId="2"/>
  </si>
  <si>
    <t xml:space="preserve"> (Rated power consumption 60W ≤ x &lt; 80W)</t>
    <phoneticPr fontId="2"/>
  </si>
  <si>
    <t xml:space="preserve"> (Rated power consumption x ≥ 80W)</t>
    <phoneticPr fontId="2"/>
  </si>
  <si>
    <r>
      <t xml:space="preserve">Reference emissions during the period </t>
    </r>
    <r>
      <rPr>
        <i/>
        <sz val="11"/>
        <color theme="1"/>
        <rFont val="Arial"/>
        <family val="2"/>
      </rPr>
      <t>p</t>
    </r>
  </si>
  <si>
    <r>
      <t>tCO</t>
    </r>
    <r>
      <rPr>
        <vertAlign val="subscript"/>
        <sz val="11"/>
        <color theme="1"/>
        <rFont val="Arial"/>
        <family val="2"/>
      </rPr>
      <t>2</t>
    </r>
    <r>
      <rPr>
        <sz val="11"/>
        <color theme="1"/>
        <rFont val="Arial"/>
        <family val="2"/>
      </rPr>
      <t>/p</t>
    </r>
  </si>
  <si>
    <r>
      <t>RE</t>
    </r>
    <r>
      <rPr>
        <vertAlign val="subscript"/>
        <sz val="11"/>
        <color theme="1"/>
        <rFont val="Arial"/>
        <family val="2"/>
      </rPr>
      <t>p</t>
    </r>
  </si>
  <si>
    <r>
      <t xml:space="preserve">Project emissions during the period </t>
    </r>
    <r>
      <rPr>
        <i/>
        <sz val="11"/>
        <color theme="1"/>
        <rFont val="Arial"/>
        <family val="2"/>
      </rPr>
      <t>p</t>
    </r>
  </si>
  <si>
    <r>
      <t>PE</t>
    </r>
    <r>
      <rPr>
        <vertAlign val="subscript"/>
        <sz val="11"/>
        <color theme="1"/>
        <rFont val="Arial"/>
        <family val="2"/>
      </rPr>
      <t>p</t>
    </r>
  </si>
  <si>
    <t>N/A</t>
    <phoneticPr fontId="2"/>
  </si>
  <si>
    <r>
      <t xml:space="preserve">Parameters to be monitored </t>
    </r>
    <r>
      <rPr>
        <b/>
        <i/>
        <sz val="11"/>
        <color indexed="9"/>
        <rFont val="Arial"/>
        <family val="2"/>
      </rPr>
      <t>ex post</t>
    </r>
    <phoneticPr fontId="27"/>
  </si>
  <si>
    <r>
      <t xml:space="preserve">Project-specific parameters to be fixed </t>
    </r>
    <r>
      <rPr>
        <b/>
        <i/>
        <sz val="11"/>
        <color indexed="9"/>
        <rFont val="Arial"/>
        <family val="2"/>
      </rPr>
      <t>ex ante</t>
    </r>
    <phoneticPr fontId="27"/>
  </si>
  <si>
    <r>
      <rPr>
        <b/>
        <i/>
        <sz val="11"/>
        <color theme="0"/>
        <rFont val="Arial"/>
        <family val="2"/>
      </rPr>
      <t>Ex-ante</t>
    </r>
    <r>
      <rPr>
        <b/>
        <sz val="11"/>
        <color theme="0"/>
        <rFont val="Arial"/>
        <family val="2"/>
      </rPr>
      <t xml:space="preserve"> estimation of emissions</t>
    </r>
    <phoneticPr fontId="27"/>
  </si>
  <si>
    <t>Parameters</t>
    <phoneticPr fontId="27"/>
  </si>
  <si>
    <t>i</t>
    <phoneticPr fontId="27"/>
  </si>
  <si>
    <t>Description of data</t>
    <phoneticPr fontId="27"/>
  </si>
  <si>
    <t>Units</t>
    <phoneticPr fontId="27"/>
  </si>
  <si>
    <t>-</t>
    <phoneticPr fontId="27"/>
  </si>
  <si>
    <r>
      <t>tCO</t>
    </r>
    <r>
      <rPr>
        <vertAlign val="subscript"/>
        <sz val="11"/>
        <rFont val="Arial"/>
        <family val="2"/>
      </rPr>
      <t>2</t>
    </r>
    <r>
      <rPr>
        <sz val="11"/>
        <rFont val="Arial"/>
        <family val="2"/>
      </rPr>
      <t>/p</t>
    </r>
    <phoneticPr fontId="27"/>
  </si>
  <si>
    <t>Estimated values</t>
    <phoneticPr fontId="27"/>
  </si>
  <si>
    <t>Total</t>
    <phoneticPr fontId="27"/>
  </si>
  <si>
    <t>2. Calculations for reference emissions</t>
    <phoneticPr fontId="2"/>
  </si>
  <si>
    <t>3. Calculations of the project emissions</t>
    <phoneticPr fontId="2"/>
  </si>
  <si>
    <t>MWh/p</t>
    <phoneticPr fontId="27"/>
  </si>
  <si>
    <t>lm/W</t>
    <phoneticPr fontId="27"/>
  </si>
  <si>
    <r>
      <t>P</t>
    </r>
    <r>
      <rPr>
        <vertAlign val="subscript"/>
        <sz val="11"/>
        <rFont val="Arial"/>
        <family val="2"/>
      </rPr>
      <t>PJ,i,j</t>
    </r>
    <phoneticPr fontId="2"/>
  </si>
  <si>
    <r>
      <t>n</t>
    </r>
    <r>
      <rPr>
        <vertAlign val="subscript"/>
        <sz val="11"/>
        <rFont val="Arial"/>
        <family val="2"/>
      </rPr>
      <t>PJ,i,j</t>
    </r>
    <phoneticPr fontId="2"/>
  </si>
  <si>
    <r>
      <t>h</t>
    </r>
    <r>
      <rPr>
        <vertAlign val="subscript"/>
        <sz val="11"/>
        <rFont val="Arial"/>
        <family val="2"/>
      </rPr>
      <t>i</t>
    </r>
    <phoneticPr fontId="2"/>
  </si>
  <si>
    <t>W</t>
    <phoneticPr fontId="2"/>
  </si>
  <si>
    <t>-</t>
    <phoneticPr fontId="2"/>
  </si>
  <si>
    <t>hour/day</t>
    <phoneticPr fontId="2"/>
  </si>
  <si>
    <t>-</t>
    <phoneticPr fontId="2"/>
  </si>
  <si>
    <r>
      <t>EC</t>
    </r>
    <r>
      <rPr>
        <vertAlign val="subscript"/>
        <sz val="11"/>
        <rFont val="Arial"/>
        <family val="2"/>
      </rPr>
      <t>PJ,i,total,p</t>
    </r>
    <phoneticPr fontId="2"/>
  </si>
  <si>
    <r>
      <t>D</t>
    </r>
    <r>
      <rPr>
        <vertAlign val="subscript"/>
        <sz val="11"/>
        <rFont val="Arial"/>
        <family val="2"/>
      </rPr>
      <t>i,p</t>
    </r>
    <phoneticPr fontId="2"/>
  </si>
  <si>
    <t>day/p</t>
    <phoneticPr fontId="2"/>
  </si>
  <si>
    <t>Once at the end of this monitoring period</t>
    <phoneticPr fontId="2"/>
  </si>
  <si>
    <t>j</t>
    <phoneticPr fontId="27"/>
  </si>
  <si>
    <r>
      <t>EC</t>
    </r>
    <r>
      <rPr>
        <vertAlign val="subscript"/>
        <sz val="11"/>
        <rFont val="Arial"/>
        <family val="2"/>
      </rPr>
      <t>PJ,i,j,p</t>
    </r>
    <phoneticPr fontId="2"/>
  </si>
  <si>
    <r>
      <t>RE</t>
    </r>
    <r>
      <rPr>
        <b/>
        <vertAlign val="subscript"/>
        <sz val="11"/>
        <rFont val="Arial"/>
        <family val="2"/>
      </rPr>
      <t>i,j,p</t>
    </r>
    <phoneticPr fontId="2"/>
  </si>
  <si>
    <r>
      <t>PE</t>
    </r>
    <r>
      <rPr>
        <b/>
        <vertAlign val="subscript"/>
        <sz val="11"/>
        <rFont val="Arial"/>
        <family val="2"/>
      </rPr>
      <t>i,j,p</t>
    </r>
    <phoneticPr fontId="27"/>
  </si>
  <si>
    <r>
      <t>ER</t>
    </r>
    <r>
      <rPr>
        <b/>
        <vertAlign val="subscript"/>
        <sz val="11"/>
        <rFont val="Arial"/>
        <family val="2"/>
      </rPr>
      <t>i,j,p</t>
    </r>
    <phoneticPr fontId="2"/>
  </si>
  <si>
    <r>
      <t>CO</t>
    </r>
    <r>
      <rPr>
        <vertAlign val="subscript"/>
        <sz val="11"/>
        <rFont val="Arial"/>
        <family val="2"/>
      </rPr>
      <t>2</t>
    </r>
    <r>
      <rPr>
        <sz val="11"/>
        <rFont val="Arial"/>
        <family val="2"/>
      </rPr>
      <t xml:space="preserve"> emission factor for consumed electricity in the facility </t>
    </r>
    <r>
      <rPr>
        <i/>
        <sz val="11"/>
        <rFont val="Arial"/>
        <family val="2"/>
      </rPr>
      <t>i</t>
    </r>
    <phoneticPr fontId="2"/>
  </si>
  <si>
    <r>
      <t>EF</t>
    </r>
    <r>
      <rPr>
        <vertAlign val="subscript"/>
        <sz val="11"/>
        <rFont val="Arial"/>
        <family val="2"/>
      </rPr>
      <t>elec,i</t>
    </r>
    <phoneticPr fontId="2"/>
  </si>
  <si>
    <t>Information prepared by manufacturer (e.g. catalogs, specifications, or quotations).</t>
    <phoneticPr fontId="2"/>
  </si>
  <si>
    <t>Default value set in the methodology.</t>
    <phoneticPr fontId="2"/>
  </si>
  <si>
    <r>
      <rPr>
        <b/>
        <sz val="11"/>
        <rFont val="Arial"/>
        <family val="2"/>
      </rPr>
      <t>[Option 1]</t>
    </r>
    <r>
      <rPr>
        <sz val="11"/>
        <rFont val="Arial"/>
        <family val="2"/>
      </rPr>
      <t xml:space="preserve">
Total power consumption by project lighting in the facility </t>
    </r>
    <r>
      <rPr>
        <i/>
        <sz val="11"/>
        <rFont val="Arial"/>
        <family val="2"/>
      </rPr>
      <t>i</t>
    </r>
    <r>
      <rPr>
        <sz val="11"/>
        <rFont val="Arial"/>
        <family val="2"/>
      </rPr>
      <t xml:space="preserve"> during the period </t>
    </r>
    <r>
      <rPr>
        <i/>
        <sz val="11"/>
        <rFont val="Arial"/>
        <family val="2"/>
      </rPr>
      <t>p</t>
    </r>
    <phoneticPr fontId="2"/>
  </si>
  <si>
    <r>
      <rPr>
        <b/>
        <sz val="11"/>
        <rFont val="Arial"/>
        <family val="2"/>
      </rPr>
      <t xml:space="preserve">[Option 2]
</t>
    </r>
    <r>
      <rPr>
        <sz val="11"/>
        <rFont val="Arial"/>
        <family val="2"/>
      </rPr>
      <t xml:space="preserve">Opening days of the facility </t>
    </r>
    <r>
      <rPr>
        <i/>
        <sz val="11"/>
        <rFont val="Arial"/>
        <family val="2"/>
      </rPr>
      <t>i</t>
    </r>
    <r>
      <rPr>
        <sz val="11"/>
        <rFont val="Arial"/>
        <family val="2"/>
      </rPr>
      <t xml:space="preserve"> during the period </t>
    </r>
    <r>
      <rPr>
        <i/>
        <sz val="11"/>
        <rFont val="Arial"/>
        <family val="2"/>
      </rPr>
      <t>p</t>
    </r>
    <phoneticPr fontId="2"/>
  </si>
  <si>
    <r>
      <rPr>
        <b/>
        <sz val="11"/>
        <rFont val="Arial"/>
        <family val="2"/>
      </rPr>
      <t xml:space="preserve">[Option 1]
</t>
    </r>
    <r>
      <rPr>
        <sz val="11"/>
        <rFont val="Arial"/>
        <family val="2"/>
      </rPr>
      <t xml:space="preserve">Total power consumption by project lighting in the facility </t>
    </r>
    <r>
      <rPr>
        <i/>
        <sz val="11"/>
        <rFont val="Arial"/>
        <family val="2"/>
      </rPr>
      <t>i</t>
    </r>
    <r>
      <rPr>
        <sz val="11"/>
        <rFont val="Arial"/>
        <family val="2"/>
      </rPr>
      <t xml:space="preserve"> during the period </t>
    </r>
    <r>
      <rPr>
        <i/>
        <sz val="11"/>
        <rFont val="Arial"/>
        <family val="2"/>
      </rPr>
      <t>p</t>
    </r>
    <phoneticPr fontId="2"/>
  </si>
  <si>
    <r>
      <rPr>
        <b/>
        <sz val="11"/>
        <rFont val="Arial"/>
        <family val="2"/>
      </rPr>
      <t>[Option 2]</t>
    </r>
    <r>
      <rPr>
        <sz val="11"/>
        <rFont val="Arial"/>
        <family val="2"/>
      </rPr>
      <t xml:space="preserve">
Daily opening hours of the facility </t>
    </r>
    <r>
      <rPr>
        <i/>
        <sz val="11"/>
        <rFont val="Arial"/>
        <family val="2"/>
      </rPr>
      <t>i</t>
    </r>
    <phoneticPr fontId="2"/>
  </si>
  <si>
    <t>Identification number of the facility</t>
    <phoneticPr fontId="27"/>
  </si>
  <si>
    <t>Identification number of the group of project lighting of the same model</t>
    <phoneticPr fontId="27"/>
  </si>
  <si>
    <r>
      <t xml:space="preserve">Rated power consumption per unit of project lighting for group </t>
    </r>
    <r>
      <rPr>
        <i/>
        <sz val="11"/>
        <rFont val="Arial"/>
        <family val="2"/>
      </rPr>
      <t>j</t>
    </r>
    <r>
      <rPr>
        <sz val="11"/>
        <rFont val="Arial"/>
        <family val="2"/>
      </rPr>
      <t xml:space="preserve"> in the facility </t>
    </r>
    <r>
      <rPr>
        <i/>
        <sz val="11"/>
        <rFont val="Arial"/>
        <family val="2"/>
      </rPr>
      <t>i</t>
    </r>
    <phoneticPr fontId="2"/>
  </si>
  <si>
    <r>
      <t xml:space="preserve">Number of the unit of project lighting for group </t>
    </r>
    <r>
      <rPr>
        <i/>
        <sz val="11"/>
        <rFont val="Arial"/>
        <family val="2"/>
      </rPr>
      <t>j</t>
    </r>
    <r>
      <rPr>
        <sz val="11"/>
        <rFont val="Arial"/>
        <family val="2"/>
      </rPr>
      <t xml:space="preserve"> in the facility </t>
    </r>
    <r>
      <rPr>
        <i/>
        <sz val="11"/>
        <rFont val="Arial"/>
        <family val="2"/>
      </rPr>
      <t>i</t>
    </r>
    <phoneticPr fontId="2"/>
  </si>
  <si>
    <r>
      <t xml:space="preserve">Measuring instrument(s) is installed at the point(s) where total power consumption by project lighting in the facility </t>
    </r>
    <r>
      <rPr>
        <i/>
        <sz val="11"/>
        <rFont val="Arial"/>
        <family val="2"/>
      </rPr>
      <t>i</t>
    </r>
    <r>
      <rPr>
        <sz val="11"/>
        <rFont val="Arial"/>
        <family val="2"/>
      </rPr>
      <t xml:space="preserve"> during the period </t>
    </r>
    <r>
      <rPr>
        <i/>
        <sz val="11"/>
        <rFont val="Arial"/>
        <family val="2"/>
      </rPr>
      <t xml:space="preserve">p </t>
    </r>
    <r>
      <rPr>
        <sz val="11"/>
        <rFont val="Arial"/>
        <family val="2"/>
      </rPr>
      <t>can be measured.
The measuring instrument(s) is replaced or calibrated at an interval following the regulations in the country in which the measuring instrument(s) is commonly used or according to the manufacturer’s recommendation, unless a type approval, manufacturer’s specification, or certification issued by an entity accredited under international/national standards for the measuring instrument(s) has been prepared by the time of validation.</t>
    </r>
    <phoneticPr fontId="2"/>
  </si>
  <si>
    <t>Counting the number of days of this monitoring period</t>
    <phoneticPr fontId="2"/>
  </si>
  <si>
    <r>
      <rPr>
        <b/>
        <sz val="11"/>
        <rFont val="Arial"/>
        <family val="2"/>
      </rPr>
      <t>[Grid electricity]</t>
    </r>
    <r>
      <rPr>
        <sz val="11"/>
        <rFont val="Arial"/>
        <family val="2"/>
      </rPr>
      <t xml:space="preserve">
Latest version of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t>
    </r>
    <r>
      <rPr>
        <b/>
        <sz val="11"/>
        <rFont val="Arial"/>
        <family val="2"/>
      </rPr>
      <t>[Captive electricity]</t>
    </r>
    <r>
      <rPr>
        <sz val="11"/>
        <rFont val="Arial"/>
        <family val="2"/>
      </rPr>
      <t xml:space="preserve">
CDM approved small scale methodology AMS-I.A</t>
    </r>
    <phoneticPr fontId="2"/>
  </si>
  <si>
    <r>
      <rPr>
        <b/>
        <sz val="11"/>
        <rFont val="Arial"/>
        <family val="2"/>
      </rPr>
      <t xml:space="preserve">[Option 1]
</t>
    </r>
    <r>
      <rPr>
        <sz val="11"/>
        <rFont val="Arial"/>
        <family val="2"/>
      </rPr>
      <t xml:space="preserve">Power consumption of project lighting for group </t>
    </r>
    <r>
      <rPr>
        <i/>
        <sz val="11"/>
        <rFont val="Arial"/>
        <family val="2"/>
      </rPr>
      <t>j</t>
    </r>
    <r>
      <rPr>
        <sz val="11"/>
        <rFont val="Arial"/>
        <family val="2"/>
      </rPr>
      <t xml:space="preserve"> in the facility </t>
    </r>
    <r>
      <rPr>
        <i/>
        <sz val="11"/>
        <rFont val="Arial"/>
        <family val="2"/>
      </rPr>
      <t>i</t>
    </r>
    <r>
      <rPr>
        <sz val="11"/>
        <rFont val="Arial"/>
        <family val="2"/>
      </rPr>
      <t xml:space="preserve"> during the period </t>
    </r>
    <r>
      <rPr>
        <i/>
        <sz val="11"/>
        <rFont val="Arial"/>
        <family val="2"/>
      </rPr>
      <t>p</t>
    </r>
    <phoneticPr fontId="2"/>
  </si>
  <si>
    <r>
      <rPr>
        <b/>
        <sz val="11"/>
        <rFont val="Arial"/>
        <family val="2"/>
      </rPr>
      <t xml:space="preserve">[Option 2]
</t>
    </r>
    <r>
      <rPr>
        <sz val="11"/>
        <rFont val="Arial"/>
        <family val="2"/>
      </rPr>
      <t xml:space="preserve">Power consumption of project lighting for group </t>
    </r>
    <r>
      <rPr>
        <i/>
        <sz val="11"/>
        <rFont val="Arial"/>
        <family val="2"/>
      </rPr>
      <t>j</t>
    </r>
    <r>
      <rPr>
        <sz val="11"/>
        <rFont val="Arial"/>
        <family val="2"/>
      </rPr>
      <t xml:space="preserve"> in the facility </t>
    </r>
    <r>
      <rPr>
        <i/>
        <sz val="11"/>
        <rFont val="Arial"/>
        <family val="2"/>
      </rPr>
      <t>i</t>
    </r>
    <r>
      <rPr>
        <sz val="11"/>
        <rFont val="Arial"/>
        <family val="2"/>
      </rPr>
      <t xml:space="preserve"> during the period </t>
    </r>
    <r>
      <rPr>
        <i/>
        <sz val="11"/>
        <rFont val="Arial"/>
        <family val="2"/>
      </rPr>
      <t>p</t>
    </r>
    <phoneticPr fontId="2"/>
  </si>
  <si>
    <t>Information prepared by PP (e.g. ledger, inventory or management record etc.).</t>
    <phoneticPr fontId="2"/>
  </si>
  <si>
    <t>Information on the facility where project lighting is installed.</t>
    <phoneticPr fontId="2"/>
  </si>
  <si>
    <r>
      <t>η</t>
    </r>
    <r>
      <rPr>
        <vertAlign val="subscript"/>
        <sz val="11"/>
        <rFont val="Arial"/>
        <family val="2"/>
      </rPr>
      <t>RE,i,j</t>
    </r>
    <phoneticPr fontId="2"/>
  </si>
  <si>
    <r>
      <t>η</t>
    </r>
    <r>
      <rPr>
        <vertAlign val="subscript"/>
        <sz val="11"/>
        <rFont val="Arial"/>
        <family val="2"/>
      </rPr>
      <t>PJ,i,j</t>
    </r>
    <phoneticPr fontId="2"/>
  </si>
  <si>
    <r>
      <t>η</t>
    </r>
    <r>
      <rPr>
        <i/>
        <vertAlign val="subscript"/>
        <sz val="11"/>
        <rFont val="Arial"/>
        <family val="2"/>
      </rPr>
      <t>RE,i</t>
    </r>
    <r>
      <rPr>
        <i/>
        <vertAlign val="subscript"/>
        <sz val="11"/>
        <rFont val="游ゴシック"/>
        <family val="2"/>
        <charset val="128"/>
      </rPr>
      <t>,j</t>
    </r>
    <phoneticPr fontId="2"/>
  </si>
  <si>
    <t>Input on "PMS(input_separate)" sheet</t>
  </si>
  <si>
    <t>Input on "PMS(input_separate)" sheet</t>
    <phoneticPr fontId="2"/>
  </si>
  <si>
    <t>Continuously</t>
    <phoneticPr fontId="2"/>
  </si>
  <si>
    <r>
      <t xml:space="preserve">Reference emissions by the lighting for group </t>
    </r>
    <r>
      <rPr>
        <i/>
        <sz val="11"/>
        <rFont val="Arial"/>
        <family val="2"/>
      </rPr>
      <t xml:space="preserve">j </t>
    </r>
    <r>
      <rPr>
        <sz val="11"/>
        <rFont val="Arial"/>
        <family val="2"/>
      </rPr>
      <t xml:space="preserve">in the facility </t>
    </r>
    <r>
      <rPr>
        <i/>
        <sz val="11"/>
        <rFont val="Arial"/>
        <family val="2"/>
      </rPr>
      <t xml:space="preserve">i </t>
    </r>
    <r>
      <rPr>
        <sz val="11"/>
        <rFont val="Arial"/>
        <family val="2"/>
      </rPr>
      <t xml:space="preserve">during the period </t>
    </r>
    <r>
      <rPr>
        <i/>
        <sz val="11"/>
        <rFont val="Arial"/>
        <family val="2"/>
      </rPr>
      <t>p</t>
    </r>
    <phoneticPr fontId="27"/>
  </si>
  <si>
    <r>
      <t>Project emissions by the lighting for group</t>
    </r>
    <r>
      <rPr>
        <i/>
        <sz val="11"/>
        <rFont val="Arial"/>
        <family val="2"/>
      </rPr>
      <t xml:space="preserve"> j </t>
    </r>
    <r>
      <rPr>
        <sz val="11"/>
        <rFont val="Arial"/>
        <family val="2"/>
      </rPr>
      <t xml:space="preserve">in the facility </t>
    </r>
    <r>
      <rPr>
        <i/>
        <sz val="11"/>
        <rFont val="Arial"/>
        <family val="2"/>
      </rPr>
      <t xml:space="preserve">i </t>
    </r>
    <r>
      <rPr>
        <sz val="11"/>
        <rFont val="Arial"/>
        <family val="2"/>
      </rPr>
      <t xml:space="preserve">during the period </t>
    </r>
    <r>
      <rPr>
        <i/>
        <sz val="11"/>
        <rFont val="Arial"/>
        <family val="2"/>
      </rPr>
      <t>p</t>
    </r>
    <phoneticPr fontId="27"/>
  </si>
  <si>
    <r>
      <t xml:space="preserve">Emissions reductions by the lighting for group </t>
    </r>
    <r>
      <rPr>
        <i/>
        <sz val="11"/>
        <rFont val="Arial"/>
        <family val="2"/>
      </rPr>
      <t>j</t>
    </r>
    <r>
      <rPr>
        <sz val="11"/>
        <rFont val="Arial"/>
        <family val="2"/>
      </rPr>
      <t xml:space="preserve"> in the facility </t>
    </r>
    <r>
      <rPr>
        <i/>
        <sz val="11"/>
        <rFont val="Arial"/>
        <family val="2"/>
      </rPr>
      <t xml:space="preserve">i </t>
    </r>
    <r>
      <rPr>
        <sz val="11"/>
        <rFont val="Arial"/>
        <family val="2"/>
      </rPr>
      <t xml:space="preserve">during the period </t>
    </r>
    <r>
      <rPr>
        <i/>
        <sz val="11"/>
        <rFont val="Arial"/>
        <family val="2"/>
      </rPr>
      <t>p</t>
    </r>
    <phoneticPr fontId="27"/>
  </si>
  <si>
    <r>
      <t>P</t>
    </r>
    <r>
      <rPr>
        <vertAlign val="subscript"/>
        <sz val="11"/>
        <rFont val="Arial"/>
        <family val="2"/>
      </rPr>
      <t>PJ,i,total</t>
    </r>
    <phoneticPr fontId="27"/>
  </si>
  <si>
    <r>
      <t xml:space="preserve">Total rated power consumption in the facility </t>
    </r>
    <r>
      <rPr>
        <i/>
        <sz val="11"/>
        <rFont val="Arial"/>
        <family val="2"/>
      </rPr>
      <t>i</t>
    </r>
    <phoneticPr fontId="27"/>
  </si>
  <si>
    <t>W</t>
    <phoneticPr fontId="27"/>
  </si>
  <si>
    <r>
      <t xml:space="preserve">Luminous efficiency of project lighting for group </t>
    </r>
    <r>
      <rPr>
        <i/>
        <sz val="11"/>
        <rFont val="Arial"/>
        <family val="2"/>
      </rPr>
      <t>j</t>
    </r>
    <r>
      <rPr>
        <sz val="11"/>
        <rFont val="Arial"/>
        <family val="2"/>
      </rPr>
      <t xml:space="preserve"> in the facility </t>
    </r>
    <r>
      <rPr>
        <i/>
        <sz val="11"/>
        <rFont val="Arial"/>
        <family val="2"/>
      </rPr>
      <t>i</t>
    </r>
    <phoneticPr fontId="2"/>
  </si>
  <si>
    <r>
      <t xml:space="preserve">Luminous efficiency of reference lighting for group </t>
    </r>
    <r>
      <rPr>
        <i/>
        <sz val="11"/>
        <rFont val="Arial"/>
        <family val="2"/>
      </rPr>
      <t>j</t>
    </r>
    <r>
      <rPr>
        <sz val="11"/>
        <rFont val="Arial"/>
        <family val="2"/>
      </rPr>
      <t xml:space="preserve"> in the facility </t>
    </r>
    <r>
      <rPr>
        <i/>
        <sz val="11"/>
        <rFont val="Arial"/>
        <family val="2"/>
      </rPr>
      <t>i</t>
    </r>
    <phoneticPr fontId="2"/>
  </si>
  <si>
    <r>
      <t xml:space="preserve">Luminous efficiency of project lighting for group </t>
    </r>
    <r>
      <rPr>
        <i/>
        <sz val="11"/>
        <rFont val="Arial"/>
        <family val="2"/>
      </rPr>
      <t>j</t>
    </r>
    <r>
      <rPr>
        <sz val="11"/>
        <rFont val="Arial"/>
        <family val="2"/>
      </rPr>
      <t xml:space="preserve"> in the facility </t>
    </r>
    <r>
      <rPr>
        <i/>
        <sz val="11"/>
        <rFont val="Arial"/>
        <family val="2"/>
      </rPr>
      <t>i</t>
    </r>
    <phoneticPr fontId="27"/>
  </si>
  <si>
    <r>
      <t xml:space="preserve">Luminous efficiency of reference lighting for group </t>
    </r>
    <r>
      <rPr>
        <i/>
        <sz val="11"/>
        <rFont val="Arial"/>
        <family val="2"/>
      </rPr>
      <t>j</t>
    </r>
    <r>
      <rPr>
        <sz val="11"/>
        <rFont val="Arial"/>
        <family val="2"/>
      </rPr>
      <t xml:space="preserve"> in the facility </t>
    </r>
    <r>
      <rPr>
        <i/>
        <sz val="11"/>
        <rFont val="Arial"/>
        <family val="2"/>
      </rPr>
      <t>i</t>
    </r>
    <phoneticPr fontId="2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</si>
</sst>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Red]\(#,##0\)"/>
    <numFmt numFmtId="177" formatCode="#,##0.0_);[Red]\(#,##0.0\)"/>
    <numFmt numFmtId="178" formatCode="0.0_);[Red]\(0.0\)"/>
    <numFmt numFmtId="179" formatCode="0.000_);[Red]\(0.000\)"/>
    <numFmt numFmtId="180" formatCode="#,##0_ ;[Red]\-#,##0\ "/>
  </numFmts>
  <fonts count="38"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sz val="10"/>
      <color indexed="8"/>
      <name val="Arial"/>
      <family val="2"/>
    </font>
    <font>
      <b/>
      <sz val="11"/>
      <color indexed="9"/>
      <name val="Arial"/>
      <family val="2"/>
    </font>
    <font>
      <b/>
      <sz val="11"/>
      <color indexed="8"/>
      <name val="Arial"/>
      <family val="2"/>
    </font>
    <font>
      <sz val="11"/>
      <name val="Arial"/>
      <family val="2"/>
    </font>
    <font>
      <b/>
      <sz val="10"/>
      <color indexed="9"/>
      <name val="Arial"/>
      <family val="2"/>
    </font>
    <font>
      <b/>
      <sz val="14"/>
      <color indexed="9"/>
      <name val="Arial"/>
      <family val="2"/>
    </font>
    <font>
      <b/>
      <sz val="12"/>
      <color indexed="9"/>
      <name val="Arial"/>
      <family val="2"/>
    </font>
    <font>
      <b/>
      <sz val="16"/>
      <color indexed="9"/>
      <name val="Arial"/>
      <family val="2"/>
    </font>
    <font>
      <b/>
      <sz val="14"/>
      <color indexed="8"/>
      <name val="Arial"/>
      <family val="2"/>
    </font>
    <font>
      <b/>
      <i/>
      <sz val="14"/>
      <color indexed="8"/>
      <name val="Arial"/>
      <family val="2"/>
    </font>
    <font>
      <b/>
      <vertAlign val="subscript"/>
      <sz val="14"/>
      <color indexed="8"/>
      <name val="Arial"/>
      <family val="2"/>
    </font>
    <font>
      <sz val="12"/>
      <color indexed="8"/>
      <name val="Arial"/>
      <family val="2"/>
    </font>
    <font>
      <sz val="14"/>
      <color indexed="10"/>
      <name val="Arial"/>
      <family val="2"/>
    </font>
    <font>
      <b/>
      <vertAlign val="subscript"/>
      <sz val="14"/>
      <color indexed="9"/>
      <name val="Arial"/>
      <family val="2"/>
    </font>
    <font>
      <sz val="11"/>
      <color theme="1"/>
      <name val="ＭＳ Ｐゴシック"/>
      <family val="3"/>
      <charset val="128"/>
      <scheme val="minor"/>
    </font>
    <font>
      <sz val="11"/>
      <color theme="1"/>
      <name val="Arial"/>
      <family val="2"/>
    </font>
    <font>
      <sz val="14"/>
      <color theme="1"/>
      <name val="Arial"/>
      <family val="2"/>
    </font>
    <font>
      <vertAlign val="subscript"/>
      <sz val="14"/>
      <color theme="1"/>
      <name val="Arial"/>
      <family val="2"/>
    </font>
    <font>
      <vertAlign val="subscript"/>
      <sz val="11"/>
      <color theme="1"/>
      <name val="Arial"/>
      <family val="2"/>
    </font>
    <font>
      <i/>
      <sz val="11"/>
      <color theme="1"/>
      <name val="Arial"/>
      <family val="2"/>
    </font>
    <font>
      <vertAlign val="subscript"/>
      <sz val="11"/>
      <name val="Arial"/>
      <family val="2"/>
    </font>
    <font>
      <i/>
      <sz val="11"/>
      <name val="Arial"/>
      <family val="2"/>
    </font>
    <font>
      <sz val="11"/>
      <color indexed="8"/>
      <name val="Arial Unicode MS"/>
      <family val="3"/>
      <charset val="128"/>
    </font>
    <font>
      <sz val="6"/>
      <name val="ＭＳ Ｐゴシック"/>
      <family val="3"/>
      <charset val="128"/>
      <scheme val="minor"/>
    </font>
    <font>
      <b/>
      <sz val="11"/>
      <color theme="1"/>
      <name val="Arial"/>
      <family val="2"/>
    </font>
    <font>
      <b/>
      <i/>
      <sz val="11"/>
      <color indexed="9"/>
      <name val="Arial"/>
      <family val="2"/>
    </font>
    <font>
      <b/>
      <sz val="11"/>
      <color theme="0"/>
      <name val="Arial"/>
      <family val="2"/>
    </font>
    <font>
      <b/>
      <i/>
      <sz val="11"/>
      <color theme="0"/>
      <name val="Arial"/>
      <family val="2"/>
    </font>
    <font>
      <sz val="11"/>
      <color theme="0"/>
      <name val="Arial"/>
      <family val="2"/>
    </font>
    <font>
      <b/>
      <sz val="11"/>
      <name val="Arial"/>
      <family val="2"/>
    </font>
    <font>
      <b/>
      <vertAlign val="subscript"/>
      <sz val="11"/>
      <name val="Arial"/>
      <family val="2"/>
    </font>
    <font>
      <sz val="11"/>
      <color rgb="FF000000"/>
      <name val="Arial"/>
      <family val="2"/>
    </font>
    <font>
      <i/>
      <vertAlign val="subscript"/>
      <sz val="11"/>
      <name val="Arial"/>
      <family val="2"/>
    </font>
    <font>
      <i/>
      <vertAlign val="subscript"/>
      <sz val="11"/>
      <name val="游ゴシック"/>
      <family val="2"/>
      <charset val="128"/>
    </font>
  </fonts>
  <fills count="8">
    <fill>
      <patternFill patternType="none"/>
    </fill>
    <fill>
      <patternFill patternType="gray125"/>
    </fill>
    <fill>
      <patternFill patternType="solid">
        <fgColor indexed="9"/>
        <bgColor indexed="64"/>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59996337778862885"/>
        <bgColor indexed="64"/>
      </patternFill>
    </fill>
    <fill>
      <patternFill patternType="solid">
        <fgColor theme="5" tint="0.79998168889431442"/>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medium">
        <color rgb="FFFF0000"/>
      </left>
      <right style="thin">
        <color indexed="23"/>
      </right>
      <top style="medium">
        <color rgb="FFFF0000"/>
      </top>
      <bottom style="medium">
        <color rgb="FFFF0000"/>
      </bottom>
      <diagonal/>
    </border>
    <border>
      <left style="thin">
        <color indexed="23"/>
      </left>
      <right style="medium">
        <color rgb="FFFF0000"/>
      </right>
      <top style="medium">
        <color rgb="FFFF0000"/>
      </top>
      <bottom style="medium">
        <color rgb="FFFF0000"/>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medium">
        <color rgb="FFFF0000"/>
      </left>
      <right style="medium">
        <color rgb="FFFF0000"/>
      </right>
      <top style="medium">
        <color rgb="FFFF0000"/>
      </top>
      <bottom style="medium">
        <color rgb="FFFF0000"/>
      </bottom>
      <diagonal/>
    </border>
    <border>
      <left/>
      <right/>
      <top style="thin">
        <color theme="1" tint="0.34998626667073579"/>
      </top>
      <bottom style="thin">
        <color theme="1" tint="0.34998626667073579"/>
      </bottom>
      <diagonal/>
    </border>
  </borders>
  <cellStyleXfs count="3">
    <xf numFmtId="0" fontId="0" fillId="0" borderId="0">
      <alignment vertical="center"/>
    </xf>
    <xf numFmtId="38" fontId="1" fillId="0" borderId="0" applyFont="0" applyFill="0" applyBorder="0" applyAlignment="0" applyProtection="0">
      <alignment vertical="center"/>
    </xf>
    <xf numFmtId="0" fontId="18" fillId="0" borderId="0">
      <alignment vertical="center"/>
    </xf>
  </cellStyleXfs>
  <cellXfs count="130">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6" fillId="0" borderId="0" xfId="0" applyFont="1">
      <alignment vertical="center"/>
    </xf>
    <xf numFmtId="0" fontId="3" fillId="0" borderId="0" xfId="0" applyFont="1" applyBorder="1">
      <alignment vertical="center"/>
    </xf>
    <xf numFmtId="0" fontId="6" fillId="0" borderId="0" xfId="0" applyFont="1" applyFill="1" applyBorder="1">
      <alignment vertical="center"/>
    </xf>
    <xf numFmtId="0" fontId="3" fillId="0" borderId="0" xfId="0" applyFont="1" applyAlignment="1">
      <alignment horizontal="center" vertical="center"/>
    </xf>
    <xf numFmtId="0" fontId="4" fillId="0" borderId="0" xfId="0" applyFont="1" applyFill="1" applyBorder="1" applyAlignment="1">
      <alignment horizontal="center" vertical="center"/>
    </xf>
    <xf numFmtId="0" fontId="4" fillId="0" borderId="0" xfId="0" applyFont="1" applyFill="1" applyBorder="1">
      <alignment vertical="center"/>
    </xf>
    <xf numFmtId="0" fontId="7" fillId="0" borderId="0" xfId="0" applyFont="1" applyFill="1" applyBorder="1">
      <alignment vertical="center"/>
    </xf>
    <xf numFmtId="0" fontId="7" fillId="0" borderId="0" xfId="0" applyFont="1" applyFill="1" applyBorder="1" applyAlignment="1">
      <alignment horizontal="left" vertical="center"/>
    </xf>
    <xf numFmtId="0" fontId="3" fillId="0" borderId="0" xfId="0" applyFont="1" applyAlignment="1">
      <alignment vertical="center" wrapText="1"/>
    </xf>
    <xf numFmtId="38" fontId="3" fillId="0" borderId="0" xfId="1" applyFont="1">
      <alignment vertical="center"/>
    </xf>
    <xf numFmtId="0" fontId="3" fillId="0" borderId="0" xfId="0" applyFont="1" applyFill="1" applyBorder="1" applyAlignment="1">
      <alignment horizontal="left" vertical="center" wrapText="1"/>
    </xf>
    <xf numFmtId="0" fontId="3" fillId="0" borderId="0" xfId="0" applyFont="1" applyAlignment="1">
      <alignment horizontal="right" vertical="center"/>
    </xf>
    <xf numFmtId="0" fontId="12" fillId="0" borderId="0" xfId="0" applyFont="1" applyFill="1" applyBorder="1">
      <alignment vertical="center"/>
    </xf>
    <xf numFmtId="0" fontId="12" fillId="0" borderId="0" xfId="0" applyFont="1">
      <alignment vertical="center"/>
    </xf>
    <xf numFmtId="0" fontId="11" fillId="3" borderId="0" xfId="0" applyFont="1" applyFill="1" applyAlignment="1">
      <alignment vertical="center"/>
    </xf>
    <xf numFmtId="0" fontId="5" fillId="3" borderId="0" xfId="0" applyFont="1" applyFill="1" applyAlignment="1">
      <alignment vertical="center"/>
    </xf>
    <xf numFmtId="0" fontId="5" fillId="3" borderId="0" xfId="0" applyFont="1" applyFill="1" applyAlignment="1">
      <alignment horizontal="right" vertical="center"/>
    </xf>
    <xf numFmtId="0" fontId="9" fillId="4" borderId="1" xfId="0" applyFont="1" applyFill="1" applyBorder="1" applyAlignment="1">
      <alignment horizontal="center" vertical="center" wrapText="1"/>
    </xf>
    <xf numFmtId="0" fontId="9" fillId="4" borderId="1" xfId="0" applyFont="1" applyFill="1" applyBorder="1" applyAlignment="1">
      <alignment horizontal="center" vertical="center"/>
    </xf>
    <xf numFmtId="0" fontId="15" fillId="0" borderId="6" xfId="0" applyFont="1" applyFill="1" applyBorder="1">
      <alignment vertical="center"/>
    </xf>
    <xf numFmtId="0" fontId="3" fillId="4" borderId="6" xfId="0" applyFont="1" applyFill="1" applyBorder="1">
      <alignment vertical="center"/>
    </xf>
    <xf numFmtId="0" fontId="5" fillId="4" borderId="6" xfId="0" applyFont="1" applyFill="1" applyBorder="1">
      <alignment vertical="center"/>
    </xf>
    <xf numFmtId="0" fontId="5" fillId="4" borderId="6" xfId="0" applyFont="1" applyFill="1" applyBorder="1" applyAlignment="1">
      <alignment horizontal="center" vertical="center"/>
    </xf>
    <xf numFmtId="0" fontId="5" fillId="4" borderId="6" xfId="0" applyFont="1" applyFill="1" applyBorder="1" applyAlignment="1">
      <alignment horizontal="center" vertical="center" shrinkToFit="1"/>
    </xf>
    <xf numFmtId="0" fontId="3" fillId="6" borderId="6" xfId="0" applyFont="1" applyFill="1" applyBorder="1">
      <alignment vertical="center"/>
    </xf>
    <xf numFmtId="0" fontId="5" fillId="4" borderId="9" xfId="0" applyFont="1" applyFill="1" applyBorder="1">
      <alignment vertical="center"/>
    </xf>
    <xf numFmtId="0" fontId="3" fillId="4" borderId="10" xfId="0" applyFont="1" applyFill="1" applyBorder="1">
      <alignment vertical="center"/>
    </xf>
    <xf numFmtId="0" fontId="3" fillId="4" borderId="11" xfId="0" applyFont="1" applyFill="1" applyBorder="1">
      <alignment vertical="center"/>
    </xf>
    <xf numFmtId="0" fontId="3" fillId="7" borderId="6" xfId="0" applyFont="1" applyFill="1" applyBorder="1">
      <alignment vertical="center"/>
    </xf>
    <xf numFmtId="0" fontId="19" fillId="0" borderId="0" xfId="0" applyFont="1" applyAlignment="1">
      <alignment horizontal="right" vertical="center"/>
    </xf>
    <xf numFmtId="0" fontId="20" fillId="5" borderId="2" xfId="0" applyFont="1" applyFill="1" applyBorder="1">
      <alignment vertical="center"/>
    </xf>
    <xf numFmtId="0" fontId="19" fillId="6" borderId="6" xfId="0" applyFont="1" applyFill="1" applyBorder="1">
      <alignment vertical="center"/>
    </xf>
    <xf numFmtId="0" fontId="19" fillId="0" borderId="6" xfId="0" applyFont="1" applyFill="1" applyBorder="1" applyAlignment="1">
      <alignment horizontal="center" vertical="center"/>
    </xf>
    <xf numFmtId="0" fontId="7" fillId="5" borderId="6" xfId="0" quotePrefix="1" applyFont="1" applyFill="1" applyBorder="1" applyAlignment="1">
      <alignment horizontal="center" vertical="center"/>
    </xf>
    <xf numFmtId="0" fontId="7" fillId="5" borderId="6" xfId="0" applyFont="1" applyFill="1" applyBorder="1" applyAlignment="1">
      <alignment horizontal="center" vertical="center"/>
    </xf>
    <xf numFmtId="0" fontId="7" fillId="5" borderId="6" xfId="0" applyFont="1" applyFill="1" applyBorder="1" applyAlignment="1">
      <alignment horizontal="left" vertical="center" wrapText="1"/>
    </xf>
    <xf numFmtId="0" fontId="7" fillId="0" borderId="6" xfId="0" applyFont="1" applyFill="1" applyBorder="1" applyAlignment="1" applyProtection="1">
      <alignment horizontal="left" vertical="center" wrapText="1"/>
      <protection locked="0"/>
    </xf>
    <xf numFmtId="0" fontId="3" fillId="0" borderId="0" xfId="0" applyFont="1">
      <alignment vertical="center"/>
    </xf>
    <xf numFmtId="0" fontId="3" fillId="0" borderId="0" xfId="0" applyFont="1" applyFill="1" applyBorder="1">
      <alignment vertical="center"/>
    </xf>
    <xf numFmtId="0" fontId="3" fillId="0" borderId="0" xfId="0" applyFont="1" applyAlignment="1">
      <alignment horizontal="center" vertical="center"/>
    </xf>
    <xf numFmtId="0" fontId="3" fillId="0" borderId="7" xfId="0" applyFont="1" applyBorder="1" applyAlignment="1">
      <alignment horizontal="center" vertical="center"/>
    </xf>
    <xf numFmtId="0" fontId="7" fillId="2" borderId="1" xfId="0" applyFont="1" applyFill="1" applyBorder="1" applyAlignment="1" applyProtection="1">
      <alignment horizontal="left" vertical="center" wrapText="1"/>
      <protection locked="0"/>
    </xf>
    <xf numFmtId="0" fontId="19" fillId="0" borderId="8" xfId="0" applyFont="1" applyBorder="1">
      <alignment vertical="center"/>
    </xf>
    <xf numFmtId="0" fontId="5" fillId="4" borderId="9" xfId="0" applyFont="1" applyFill="1" applyBorder="1" applyAlignment="1">
      <alignment horizontal="center" vertical="center"/>
    </xf>
    <xf numFmtId="0" fontId="26" fillId="7" borderId="6" xfId="0" applyFont="1" applyFill="1" applyBorder="1" applyAlignment="1">
      <alignment vertical="center" wrapText="1" shrinkToFit="1"/>
    </xf>
    <xf numFmtId="0" fontId="3" fillId="6" borderId="6" xfId="0" applyFont="1" applyFill="1" applyBorder="1">
      <alignment vertical="center"/>
    </xf>
    <xf numFmtId="0" fontId="19" fillId="6" borderId="6" xfId="0" applyFont="1" applyFill="1" applyBorder="1">
      <alignment vertical="center"/>
    </xf>
    <xf numFmtId="0" fontId="19" fillId="0" borderId="6" xfId="0" applyFont="1" applyBorder="1" applyAlignment="1">
      <alignment horizontal="center" vertical="center"/>
    </xf>
    <xf numFmtId="0" fontId="19" fillId="6" borderId="9" xfId="0" applyFont="1" applyFill="1" applyBorder="1">
      <alignment vertical="center"/>
    </xf>
    <xf numFmtId="0" fontId="3" fillId="6" borderId="6" xfId="0" applyFont="1" applyFill="1" applyBorder="1" applyAlignment="1">
      <alignment vertical="center"/>
    </xf>
    <xf numFmtId="0" fontId="19" fillId="0" borderId="6" xfId="0" applyFont="1" applyBorder="1" applyAlignment="1">
      <alignment horizontal="center" vertical="center"/>
    </xf>
    <xf numFmtId="0" fontId="19" fillId="6" borderId="6" xfId="0" applyFont="1" applyFill="1" applyBorder="1" applyAlignment="1">
      <alignment vertical="center"/>
    </xf>
    <xf numFmtId="0" fontId="19" fillId="6" borderId="9" xfId="0" applyFont="1" applyFill="1" applyBorder="1" applyAlignment="1">
      <alignment vertical="center"/>
    </xf>
    <xf numFmtId="0" fontId="19" fillId="0" borderId="0" xfId="0" applyFont="1">
      <alignment vertical="center"/>
    </xf>
    <xf numFmtId="0" fontId="28" fillId="4" borderId="6" xfId="0" applyFont="1" applyFill="1" applyBorder="1">
      <alignment vertical="center"/>
    </xf>
    <xf numFmtId="0" fontId="28" fillId="0" borderId="0" xfId="0" applyFont="1">
      <alignment vertical="center"/>
    </xf>
    <xf numFmtId="0" fontId="32" fillId="4" borderId="6" xfId="0" applyFont="1" applyFill="1" applyBorder="1" applyAlignment="1">
      <alignment vertical="center" wrapText="1"/>
    </xf>
    <xf numFmtId="0" fontId="33" fillId="5" borderId="6" xfId="0" applyFont="1" applyFill="1" applyBorder="1" applyAlignment="1">
      <alignment horizontal="center" vertical="center"/>
    </xf>
    <xf numFmtId="0" fontId="7" fillId="5" borderId="6" xfId="0" applyFont="1" applyFill="1" applyBorder="1" applyAlignment="1">
      <alignment vertical="center" wrapText="1"/>
    </xf>
    <xf numFmtId="0" fontId="7" fillId="5" borderId="6" xfId="0" applyFont="1" applyFill="1" applyBorder="1" applyAlignment="1">
      <alignment horizontal="center" vertical="center" wrapText="1"/>
    </xf>
    <xf numFmtId="177" fontId="35" fillId="5" borderId="6" xfId="1" applyNumberFormat="1" applyFont="1" applyFill="1" applyBorder="1">
      <alignment vertical="center"/>
    </xf>
    <xf numFmtId="177" fontId="35" fillId="5" borderId="6" xfId="0" applyNumberFormat="1" applyFont="1" applyFill="1" applyBorder="1">
      <alignment vertical="center"/>
    </xf>
    <xf numFmtId="176" fontId="35" fillId="0" borderId="6" xfId="0" applyNumberFormat="1" applyFont="1" applyFill="1" applyBorder="1" applyProtection="1">
      <alignment vertical="center"/>
      <protection locked="0"/>
    </xf>
    <xf numFmtId="0" fontId="28" fillId="0" borderId="6" xfId="0" applyFont="1" applyBorder="1" applyAlignment="1">
      <alignment horizontal="right" vertical="center"/>
    </xf>
    <xf numFmtId="177" fontId="35" fillId="0" borderId="6" xfId="1" applyNumberFormat="1" applyFont="1" applyFill="1" applyBorder="1">
      <alignment vertical="center"/>
    </xf>
    <xf numFmtId="0" fontId="7" fillId="0" borderId="6" xfId="0" applyFont="1" applyFill="1" applyBorder="1" applyAlignment="1" applyProtection="1">
      <alignment vertical="center" wrapText="1"/>
      <protection locked="0"/>
    </xf>
    <xf numFmtId="38" fontId="7" fillId="0" borderId="6" xfId="1" quotePrefix="1" applyFont="1" applyFill="1" applyBorder="1" applyAlignment="1" applyProtection="1">
      <alignment vertical="center" wrapText="1"/>
      <protection locked="0"/>
    </xf>
    <xf numFmtId="38" fontId="7" fillId="0" borderId="6" xfId="1" applyFont="1" applyFill="1" applyBorder="1" applyAlignment="1" applyProtection="1">
      <alignment vertical="center" wrapText="1"/>
      <protection locked="0"/>
    </xf>
    <xf numFmtId="177" fontId="35" fillId="0" borderId="7" xfId="1" applyNumberFormat="1" applyFont="1" applyFill="1" applyBorder="1">
      <alignment vertical="center"/>
    </xf>
    <xf numFmtId="177" fontId="35" fillId="5" borderId="9" xfId="0" applyNumberFormat="1" applyFont="1" applyFill="1" applyBorder="1">
      <alignment vertical="center"/>
    </xf>
    <xf numFmtId="0" fontId="19" fillId="5" borderId="6" xfId="0" applyFont="1" applyFill="1" applyBorder="1" applyProtection="1">
      <alignment vertical="center"/>
      <protection locked="0"/>
    </xf>
    <xf numFmtId="0" fontId="7" fillId="5" borderId="7" xfId="0" applyFont="1" applyFill="1" applyBorder="1" applyAlignment="1">
      <alignment vertical="center" wrapText="1"/>
    </xf>
    <xf numFmtId="0" fontId="5" fillId="4" borderId="8" xfId="0" applyFont="1" applyFill="1" applyBorder="1" applyAlignment="1">
      <alignment vertical="center" wrapText="1"/>
    </xf>
    <xf numFmtId="0" fontId="5" fillId="4" borderId="13" xfId="0" applyFont="1" applyFill="1" applyBorder="1" applyAlignment="1">
      <alignment vertical="center" wrapText="1"/>
    </xf>
    <xf numFmtId="0" fontId="7" fillId="2" borderId="1" xfId="0" quotePrefix="1" applyFont="1" applyFill="1" applyBorder="1" applyAlignment="1" applyProtection="1">
      <alignment vertical="center" wrapText="1"/>
      <protection locked="0"/>
    </xf>
    <xf numFmtId="178" fontId="7" fillId="5" borderId="8" xfId="0" applyNumberFormat="1" applyFont="1" applyFill="1" applyBorder="1" applyAlignment="1">
      <alignment vertical="center"/>
    </xf>
    <xf numFmtId="178" fontId="19" fillId="0" borderId="6" xfId="0" applyNumberFormat="1" applyFont="1" applyBorder="1" applyAlignment="1">
      <alignment vertical="center"/>
    </xf>
    <xf numFmtId="176" fontId="35" fillId="0" borderId="6" xfId="1" applyNumberFormat="1" applyFont="1" applyFill="1" applyBorder="1">
      <alignment vertical="center"/>
    </xf>
    <xf numFmtId="177" fontId="19" fillId="0" borderId="6" xfId="0" applyNumberFormat="1" applyFont="1" applyBorder="1" applyAlignment="1">
      <alignment vertical="center"/>
    </xf>
    <xf numFmtId="177" fontId="35" fillId="0" borderId="6" xfId="0" applyNumberFormat="1" applyFont="1" applyFill="1" applyBorder="1" applyProtection="1">
      <alignment vertical="center"/>
      <protection locked="0"/>
    </xf>
    <xf numFmtId="177" fontId="35" fillId="0" borderId="6" xfId="1" applyNumberFormat="1" applyFont="1" applyFill="1" applyBorder="1" applyProtection="1">
      <alignment vertical="center"/>
      <protection locked="0"/>
    </xf>
    <xf numFmtId="0" fontId="7" fillId="5" borderId="8" xfId="0" applyFont="1" applyFill="1" applyBorder="1" applyAlignment="1">
      <alignment vertical="center"/>
    </xf>
    <xf numFmtId="177" fontId="3" fillId="0" borderId="12" xfId="1" applyNumberFormat="1" applyFont="1" applyBorder="1">
      <alignment vertical="center"/>
    </xf>
    <xf numFmtId="177" fontId="3" fillId="0" borderId="12" xfId="0" applyNumberFormat="1" applyFont="1" applyBorder="1">
      <alignment vertical="center"/>
    </xf>
    <xf numFmtId="0" fontId="7" fillId="5" borderId="7" xfId="0" applyFont="1" applyFill="1" applyBorder="1" applyAlignment="1">
      <alignment vertical="center" wrapText="1"/>
    </xf>
    <xf numFmtId="0" fontId="7" fillId="2" borderId="6" xfId="0" applyFont="1" applyFill="1" applyBorder="1" applyAlignment="1" applyProtection="1">
      <alignment horizontal="left" vertical="center" shrinkToFit="1"/>
      <protection locked="0"/>
    </xf>
    <xf numFmtId="0" fontId="7" fillId="0" borderId="6" xfId="0" applyFont="1" applyFill="1" applyBorder="1" applyAlignment="1" applyProtection="1">
      <alignment horizontal="center" vertical="center" wrapText="1"/>
      <protection locked="0"/>
    </xf>
    <xf numFmtId="0" fontId="7" fillId="5" borderId="7" xfId="0" applyFont="1" applyFill="1" applyBorder="1" applyAlignment="1">
      <alignment vertical="center" wrapText="1"/>
    </xf>
    <xf numFmtId="0" fontId="7" fillId="5" borderId="8" xfId="0" applyFont="1" applyFill="1" applyBorder="1" applyAlignment="1">
      <alignment vertical="center" wrapText="1"/>
    </xf>
    <xf numFmtId="0" fontId="7" fillId="0" borderId="7" xfId="0" applyFont="1" applyBorder="1" applyAlignment="1" applyProtection="1">
      <alignment horizontal="left" vertical="center" wrapText="1"/>
      <protection locked="0"/>
    </xf>
    <xf numFmtId="0" fontId="7" fillId="0" borderId="13" xfId="0" applyFont="1" applyBorder="1" applyAlignment="1" applyProtection="1">
      <alignment horizontal="left" vertical="center" wrapText="1"/>
      <protection locked="0"/>
    </xf>
    <xf numFmtId="0" fontId="7" fillId="0" borderId="8" xfId="0" applyFont="1" applyBorder="1" applyAlignment="1" applyProtection="1">
      <alignment horizontal="left" vertical="center" wrapText="1"/>
      <protection locked="0"/>
    </xf>
    <xf numFmtId="0" fontId="15" fillId="0" borderId="6" xfId="0" applyFont="1" applyFill="1" applyBorder="1" applyAlignment="1">
      <alignment vertical="center" wrapText="1"/>
    </xf>
    <xf numFmtId="0" fontId="9" fillId="4" borderId="1" xfId="0" applyFont="1" applyFill="1" applyBorder="1" applyAlignment="1">
      <alignment horizontal="center" vertical="center" wrapText="1"/>
    </xf>
    <xf numFmtId="0" fontId="9" fillId="4" borderId="3" xfId="0" applyFont="1" applyFill="1" applyBorder="1" applyAlignment="1">
      <alignment horizontal="center" vertical="center"/>
    </xf>
    <xf numFmtId="180" fontId="16" fillId="2" borderId="4" xfId="1" applyNumberFormat="1" applyFont="1" applyFill="1" applyBorder="1" applyAlignment="1">
      <alignment horizontal="right" vertical="center"/>
    </xf>
    <xf numFmtId="180" fontId="16" fillId="2" borderId="5" xfId="1" applyNumberFormat="1" applyFont="1" applyFill="1" applyBorder="1" applyAlignment="1">
      <alignment horizontal="right" vertical="center"/>
    </xf>
    <xf numFmtId="0" fontId="7" fillId="0" borderId="6" xfId="0" applyFont="1" applyBorder="1" applyAlignment="1" applyProtection="1">
      <alignment horizontal="left" vertical="center" wrapText="1"/>
      <protection locked="0"/>
    </xf>
    <xf numFmtId="0" fontId="5" fillId="4" borderId="13" xfId="0" applyFont="1" applyFill="1" applyBorder="1" applyAlignment="1">
      <alignment horizontal="center" vertical="center" wrapText="1"/>
    </xf>
    <xf numFmtId="177" fontId="19" fillId="0" borderId="9" xfId="0" applyNumberFormat="1" applyFont="1" applyBorder="1" applyAlignment="1" applyProtection="1">
      <alignment vertical="center"/>
      <protection locked="0"/>
    </xf>
    <xf numFmtId="177" fontId="19" fillId="0" borderId="11" xfId="0" applyNumberFormat="1" applyFont="1" applyBorder="1" applyAlignment="1" applyProtection="1">
      <alignment vertical="center"/>
      <protection locked="0"/>
    </xf>
    <xf numFmtId="177" fontId="19" fillId="0" borderId="10" xfId="0" applyNumberFormat="1" applyFont="1" applyBorder="1" applyAlignment="1" applyProtection="1">
      <alignment vertical="center"/>
      <protection locked="0"/>
    </xf>
    <xf numFmtId="0" fontId="30" fillId="4" borderId="6" xfId="0" applyFont="1" applyFill="1" applyBorder="1" applyAlignment="1">
      <alignment horizontal="center" vertical="center" wrapText="1"/>
    </xf>
    <xf numFmtId="0" fontId="7" fillId="5" borderId="7" xfId="0" applyFont="1" applyFill="1" applyBorder="1" applyAlignment="1">
      <alignment horizontal="center" vertical="center"/>
    </xf>
    <xf numFmtId="0" fontId="7" fillId="5" borderId="8" xfId="0" applyFont="1" applyFill="1" applyBorder="1" applyAlignment="1">
      <alignment horizontal="center" vertical="center"/>
    </xf>
    <xf numFmtId="0" fontId="32" fillId="4" borderId="9" xfId="0" applyFont="1" applyFill="1" applyBorder="1" applyAlignment="1">
      <alignment horizontal="left" vertical="top" wrapText="1"/>
    </xf>
    <xf numFmtId="0" fontId="32" fillId="4" borderId="11" xfId="0" applyFont="1" applyFill="1" applyBorder="1" applyAlignment="1">
      <alignment horizontal="left" vertical="top" wrapText="1"/>
    </xf>
    <xf numFmtId="0" fontId="32" fillId="4" borderId="10" xfId="0" applyFont="1" applyFill="1" applyBorder="1" applyAlignment="1">
      <alignment horizontal="left" vertical="top" wrapText="1"/>
    </xf>
    <xf numFmtId="176" fontId="19" fillId="0" borderId="9" xfId="0" applyNumberFormat="1" applyFont="1" applyBorder="1" applyAlignment="1" applyProtection="1">
      <alignment vertical="center"/>
      <protection locked="0"/>
    </xf>
    <xf numFmtId="176" fontId="19" fillId="0" borderId="11" xfId="0" applyNumberFormat="1" applyFont="1" applyBorder="1" applyAlignment="1" applyProtection="1">
      <alignment vertical="center"/>
      <protection locked="0"/>
    </xf>
    <xf numFmtId="176" fontId="19" fillId="0" borderId="10" xfId="0" applyNumberFormat="1" applyFont="1" applyBorder="1" applyAlignment="1" applyProtection="1">
      <alignment vertical="center"/>
      <protection locked="0"/>
    </xf>
    <xf numFmtId="0" fontId="19" fillId="5" borderId="9" xfId="0" applyFont="1" applyFill="1" applyBorder="1" applyAlignment="1" applyProtection="1">
      <alignment horizontal="center" vertical="center"/>
      <protection locked="0"/>
    </xf>
    <xf numFmtId="0" fontId="19" fillId="5" borderId="11" xfId="0" applyFont="1" applyFill="1" applyBorder="1" applyAlignment="1" applyProtection="1">
      <alignment horizontal="center" vertical="center"/>
      <protection locked="0"/>
    </xf>
    <xf numFmtId="0" fontId="19" fillId="5" borderId="10" xfId="0" applyFont="1" applyFill="1" applyBorder="1" applyAlignment="1" applyProtection="1">
      <alignment horizontal="center" vertical="center"/>
      <protection locked="0"/>
    </xf>
    <xf numFmtId="179" fontId="19" fillId="0" borderId="9" xfId="0" applyNumberFormat="1" applyFont="1" applyBorder="1" applyAlignment="1" applyProtection="1">
      <alignment vertical="center"/>
      <protection locked="0"/>
    </xf>
    <xf numFmtId="179" fontId="19" fillId="0" borderId="11" xfId="0" applyNumberFormat="1" applyFont="1" applyBorder="1" applyAlignment="1" applyProtection="1">
      <alignment vertical="center"/>
      <protection locked="0"/>
    </xf>
    <xf numFmtId="179" fontId="19" fillId="0" borderId="10" xfId="0" applyNumberFormat="1" applyFont="1" applyBorder="1" applyAlignment="1" applyProtection="1">
      <alignment vertical="center"/>
      <protection locked="0"/>
    </xf>
    <xf numFmtId="0" fontId="5" fillId="4" borderId="7" xfId="0" applyFont="1" applyFill="1" applyBorder="1" applyAlignment="1">
      <alignment horizontal="center" vertical="center" wrapText="1"/>
    </xf>
    <xf numFmtId="177" fontId="35" fillId="5" borderId="9" xfId="0" applyNumberFormat="1" applyFont="1" applyFill="1" applyBorder="1" applyAlignment="1" applyProtection="1">
      <alignment vertical="center"/>
    </xf>
    <xf numFmtId="177" fontId="35" fillId="5" borderId="11" xfId="0" applyNumberFormat="1" applyFont="1" applyFill="1" applyBorder="1" applyAlignment="1" applyProtection="1">
      <alignment vertical="center"/>
    </xf>
    <xf numFmtId="177" fontId="35" fillId="5" borderId="10" xfId="0" applyNumberFormat="1" applyFont="1" applyFill="1" applyBorder="1" applyAlignment="1" applyProtection="1">
      <alignment vertical="center"/>
    </xf>
    <xf numFmtId="0" fontId="25" fillId="7" borderId="7" xfId="0" applyFont="1" applyFill="1" applyBorder="1" applyAlignment="1">
      <alignment horizontal="center" vertical="center"/>
    </xf>
    <xf numFmtId="0" fontId="25" fillId="7" borderId="8" xfId="0" applyFont="1" applyFill="1" applyBorder="1" applyAlignment="1">
      <alignment horizontal="center" vertical="center"/>
    </xf>
    <xf numFmtId="0" fontId="10" fillId="3" borderId="0" xfId="0" applyFont="1" applyFill="1" applyAlignment="1">
      <alignment vertical="center"/>
    </xf>
    <xf numFmtId="0" fontId="8" fillId="3" borderId="0" xfId="0" applyFont="1" applyFill="1" applyAlignment="1">
      <alignment horizontal="right" vertical="center"/>
    </xf>
    <xf numFmtId="0" fontId="10" fillId="3" borderId="0" xfId="0" applyFont="1" applyFill="1" applyAlignment="1">
      <alignment horizontal="right" vertical="center"/>
    </xf>
  </cellXfs>
  <cellStyles count="3">
    <cellStyle name="桁区切り" xfId="1" builtinId="6"/>
    <cellStyle name="標準" xfId="0" builtinId="0"/>
    <cellStyle name="標準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K27"/>
  <sheetViews>
    <sheetView showGridLines="0" tabSelected="1" view="pageBreakPreview" zoomScale="55" zoomScaleNormal="55" zoomScaleSheetLayoutView="55" workbookViewId="0"/>
  </sheetViews>
  <sheetFormatPr defaultColWidth="9" defaultRowHeight="14" x14ac:dyDescent="0.2"/>
  <cols>
    <col min="1" max="1" width="3.6328125" style="1" customWidth="1"/>
    <col min="2" max="2" width="15.6328125" style="1" customWidth="1"/>
    <col min="3" max="3" width="16.90625" style="1" customWidth="1"/>
    <col min="4" max="4" width="32.26953125" style="1" customWidth="1"/>
    <col min="5" max="5" width="14.08984375" style="1" customWidth="1"/>
    <col min="6" max="6" width="13.08984375" style="1" customWidth="1"/>
    <col min="7" max="7" width="15.453125" style="1" customWidth="1"/>
    <col min="8" max="8" width="21.36328125" style="1" customWidth="1"/>
    <col min="9" max="9" width="63.08984375" style="1" bestFit="1" customWidth="1"/>
    <col min="10" max="10" width="15.7265625" style="1" customWidth="1"/>
    <col min="11" max="11" width="14.6328125" style="1" customWidth="1"/>
    <col min="12" max="16384" width="9" style="1"/>
  </cols>
  <sheetData>
    <row r="1" spans="1:11" ht="18" customHeight="1" x14ac:dyDescent="0.2">
      <c r="K1" s="33" t="s">
        <v>40</v>
      </c>
    </row>
    <row r="2" spans="1:11" ht="27.75" customHeight="1" x14ac:dyDescent="0.2">
      <c r="A2" s="18" t="s">
        <v>39</v>
      </c>
      <c r="B2" s="19"/>
      <c r="C2" s="19"/>
      <c r="D2" s="19"/>
      <c r="E2" s="19"/>
      <c r="F2" s="19"/>
      <c r="G2" s="19"/>
      <c r="H2" s="19"/>
      <c r="I2" s="19"/>
      <c r="J2" s="19"/>
      <c r="K2" s="20"/>
    </row>
    <row r="4" spans="1:11" ht="18.75" customHeight="1" x14ac:dyDescent="0.2">
      <c r="A4" s="16" t="s">
        <v>6</v>
      </c>
      <c r="B4" s="6"/>
    </row>
    <row r="5" spans="1:11" ht="18.75" customHeight="1" x14ac:dyDescent="0.2">
      <c r="A5" s="6"/>
      <c r="B5" s="21" t="s">
        <v>10</v>
      </c>
      <c r="C5" s="21" t="s">
        <v>11</v>
      </c>
      <c r="D5" s="21" t="s">
        <v>12</v>
      </c>
      <c r="E5" s="21" t="s">
        <v>13</v>
      </c>
      <c r="F5" s="21" t="s">
        <v>14</v>
      </c>
      <c r="G5" s="21" t="s">
        <v>15</v>
      </c>
      <c r="H5" s="21" t="s">
        <v>16</v>
      </c>
      <c r="I5" s="21" t="s">
        <v>17</v>
      </c>
      <c r="J5" s="21" t="s">
        <v>18</v>
      </c>
      <c r="K5" s="21" t="s">
        <v>19</v>
      </c>
    </row>
    <row r="6" spans="1:11" s="12" customFormat="1" ht="39" customHeight="1" x14ac:dyDescent="0.2">
      <c r="B6" s="21" t="s">
        <v>20</v>
      </c>
      <c r="C6" s="21" t="s">
        <v>21</v>
      </c>
      <c r="D6" s="21" t="s">
        <v>22</v>
      </c>
      <c r="E6" s="21" t="s">
        <v>23</v>
      </c>
      <c r="F6" s="21" t="s">
        <v>24</v>
      </c>
      <c r="G6" s="21" t="s">
        <v>25</v>
      </c>
      <c r="H6" s="21" t="s">
        <v>26</v>
      </c>
      <c r="I6" s="21" t="s">
        <v>27</v>
      </c>
      <c r="J6" s="21" t="s">
        <v>28</v>
      </c>
      <c r="K6" s="21" t="s">
        <v>29</v>
      </c>
    </row>
    <row r="7" spans="1:11" s="41" customFormat="1" ht="160.5" customHeight="1" x14ac:dyDescent="0.2">
      <c r="B7" s="37">
        <v>1</v>
      </c>
      <c r="C7" s="38" t="s">
        <v>90</v>
      </c>
      <c r="D7" s="39" t="s">
        <v>105</v>
      </c>
      <c r="E7" s="38" t="s">
        <v>48</v>
      </c>
      <c r="F7" s="38" t="s">
        <v>45</v>
      </c>
      <c r="G7" s="40" t="s">
        <v>46</v>
      </c>
      <c r="H7" s="40" t="s">
        <v>47</v>
      </c>
      <c r="I7" s="78" t="s">
        <v>111</v>
      </c>
      <c r="J7" s="89" t="s">
        <v>123</v>
      </c>
      <c r="K7" s="45" t="s">
        <v>122</v>
      </c>
    </row>
    <row r="8" spans="1:11" s="41" customFormat="1" ht="79.5" customHeight="1" x14ac:dyDescent="0.2">
      <c r="B8" s="37" t="s">
        <v>55</v>
      </c>
      <c r="C8" s="38" t="s">
        <v>91</v>
      </c>
      <c r="D8" s="39" t="s">
        <v>104</v>
      </c>
      <c r="E8" s="38" t="s">
        <v>48</v>
      </c>
      <c r="F8" s="38" t="s">
        <v>92</v>
      </c>
      <c r="G8" s="69" t="s">
        <v>46</v>
      </c>
      <c r="H8" s="69" t="s">
        <v>47</v>
      </c>
      <c r="I8" s="70" t="s">
        <v>112</v>
      </c>
      <c r="J8" s="71" t="s">
        <v>93</v>
      </c>
      <c r="K8" s="45" t="s">
        <v>122</v>
      </c>
    </row>
    <row r="9" spans="1:11" ht="8.25" customHeight="1" x14ac:dyDescent="0.2"/>
    <row r="10" spans="1:11" ht="20.149999999999999" customHeight="1" x14ac:dyDescent="0.2">
      <c r="A10" s="16" t="s">
        <v>7</v>
      </c>
    </row>
    <row r="11" spans="1:11" ht="20.149999999999999" customHeight="1" x14ac:dyDescent="0.2">
      <c r="B11" s="21" t="s">
        <v>10</v>
      </c>
      <c r="C11" s="97" t="s">
        <v>11</v>
      </c>
      <c r="D11" s="97"/>
      <c r="E11" s="21" t="s">
        <v>12</v>
      </c>
      <c r="F11" s="21" t="s">
        <v>13</v>
      </c>
      <c r="G11" s="97" t="s">
        <v>14</v>
      </c>
      <c r="H11" s="97"/>
      <c r="I11" s="97"/>
      <c r="J11" s="97" t="s">
        <v>15</v>
      </c>
      <c r="K11" s="97"/>
    </row>
    <row r="12" spans="1:11" ht="39" customHeight="1" x14ac:dyDescent="0.2">
      <c r="B12" s="21" t="s">
        <v>21</v>
      </c>
      <c r="C12" s="97" t="s">
        <v>22</v>
      </c>
      <c r="D12" s="97"/>
      <c r="E12" s="21" t="s">
        <v>23</v>
      </c>
      <c r="F12" s="21" t="s">
        <v>24</v>
      </c>
      <c r="G12" s="97" t="s">
        <v>26</v>
      </c>
      <c r="H12" s="97"/>
      <c r="I12" s="97"/>
      <c r="J12" s="97" t="s">
        <v>29</v>
      </c>
      <c r="K12" s="97"/>
    </row>
    <row r="13" spans="1:11" ht="103.5" customHeight="1" x14ac:dyDescent="0.2">
      <c r="B13" s="38" t="s">
        <v>100</v>
      </c>
      <c r="C13" s="91" t="s">
        <v>99</v>
      </c>
      <c r="D13" s="92"/>
      <c r="E13" s="38" t="s">
        <v>48</v>
      </c>
      <c r="F13" s="38" t="s">
        <v>49</v>
      </c>
      <c r="G13" s="101" t="s">
        <v>113</v>
      </c>
      <c r="H13" s="101"/>
      <c r="I13" s="101"/>
      <c r="J13" s="90" t="s">
        <v>121</v>
      </c>
      <c r="K13" s="90"/>
    </row>
    <row r="14" spans="1:11" s="41" customFormat="1" ht="55" customHeight="1" x14ac:dyDescent="0.2">
      <c r="B14" s="38" t="s">
        <v>119</v>
      </c>
      <c r="C14" s="91" t="s">
        <v>130</v>
      </c>
      <c r="D14" s="92"/>
      <c r="E14" s="38" t="s">
        <v>52</v>
      </c>
      <c r="F14" s="38" t="s">
        <v>51</v>
      </c>
      <c r="G14" s="101" t="s">
        <v>101</v>
      </c>
      <c r="H14" s="101"/>
      <c r="I14" s="101"/>
      <c r="J14" s="90" t="s">
        <v>121</v>
      </c>
      <c r="K14" s="90"/>
    </row>
    <row r="15" spans="1:11" s="41" customFormat="1" ht="55" customHeight="1" x14ac:dyDescent="0.2">
      <c r="B15" s="38" t="s">
        <v>118</v>
      </c>
      <c r="C15" s="91" t="s">
        <v>131</v>
      </c>
      <c r="D15" s="92"/>
      <c r="E15" s="38" t="s">
        <v>53</v>
      </c>
      <c r="F15" s="38" t="s">
        <v>50</v>
      </c>
      <c r="G15" s="93" t="s">
        <v>102</v>
      </c>
      <c r="H15" s="94"/>
      <c r="I15" s="95"/>
      <c r="J15" s="90" t="s">
        <v>121</v>
      </c>
      <c r="K15" s="90"/>
    </row>
    <row r="16" spans="1:11" s="41" customFormat="1" ht="55" customHeight="1" x14ac:dyDescent="0.2">
      <c r="B16" s="38" t="s">
        <v>83</v>
      </c>
      <c r="C16" s="91" t="s">
        <v>109</v>
      </c>
      <c r="D16" s="92"/>
      <c r="E16" s="38" t="s">
        <v>48</v>
      </c>
      <c r="F16" s="38" t="s">
        <v>86</v>
      </c>
      <c r="G16" s="93" t="s">
        <v>101</v>
      </c>
      <c r="H16" s="94"/>
      <c r="I16" s="95"/>
      <c r="J16" s="90" t="s">
        <v>121</v>
      </c>
      <c r="K16" s="90"/>
    </row>
    <row r="17" spans="1:11" s="41" customFormat="1" ht="55" customHeight="1" x14ac:dyDescent="0.2">
      <c r="B17" s="38" t="s">
        <v>84</v>
      </c>
      <c r="C17" s="91" t="s">
        <v>110</v>
      </c>
      <c r="D17" s="92"/>
      <c r="E17" s="38" t="s">
        <v>48</v>
      </c>
      <c r="F17" s="38" t="s">
        <v>87</v>
      </c>
      <c r="G17" s="93" t="s">
        <v>116</v>
      </c>
      <c r="H17" s="94"/>
      <c r="I17" s="95"/>
      <c r="J17" s="90" t="s">
        <v>121</v>
      </c>
      <c r="K17" s="90"/>
    </row>
    <row r="18" spans="1:11" s="41" customFormat="1" ht="55" customHeight="1" x14ac:dyDescent="0.2">
      <c r="B18" s="38" t="s">
        <v>85</v>
      </c>
      <c r="C18" s="91" t="s">
        <v>106</v>
      </c>
      <c r="D18" s="92"/>
      <c r="E18" s="38" t="s">
        <v>89</v>
      </c>
      <c r="F18" s="38" t="s">
        <v>88</v>
      </c>
      <c r="G18" s="93" t="s">
        <v>117</v>
      </c>
      <c r="H18" s="94"/>
      <c r="I18" s="95"/>
      <c r="J18" s="90" t="s">
        <v>121</v>
      </c>
      <c r="K18" s="90"/>
    </row>
    <row r="19" spans="1:11" ht="6.75" customHeight="1" x14ac:dyDescent="0.2">
      <c r="G19" s="41"/>
      <c r="H19" s="41"/>
      <c r="I19" s="41"/>
    </row>
    <row r="20" spans="1:11" ht="18.75" customHeight="1" x14ac:dyDescent="0.2">
      <c r="A20" s="17" t="s">
        <v>8</v>
      </c>
      <c r="B20" s="4"/>
      <c r="G20" s="41"/>
      <c r="H20" s="41"/>
      <c r="I20" s="41"/>
    </row>
    <row r="21" spans="1:11" ht="20.5" thickBot="1" x14ac:dyDescent="0.25">
      <c r="B21" s="98" t="s">
        <v>36</v>
      </c>
      <c r="C21" s="98"/>
      <c r="D21" s="22" t="s">
        <v>24</v>
      </c>
    </row>
    <row r="22" spans="1:11" ht="21" thickBot="1" x14ac:dyDescent="0.25">
      <c r="B22" s="99">
        <f ca="1">ROUNDDOWN('PMS(calc_process)'!G6, 0)</f>
        <v>0</v>
      </c>
      <c r="C22" s="100"/>
      <c r="D22" s="34" t="s">
        <v>41</v>
      </c>
    </row>
    <row r="23" spans="1:11" ht="20.149999999999999" customHeight="1" x14ac:dyDescent="0.2">
      <c r="B23" s="5"/>
      <c r="C23" s="5"/>
      <c r="F23" s="13"/>
      <c r="G23" s="13"/>
    </row>
    <row r="24" spans="1:11" ht="18.75" customHeight="1" x14ac:dyDescent="0.2">
      <c r="A24" s="16" t="s">
        <v>9</v>
      </c>
    </row>
    <row r="25" spans="1:11" ht="18" customHeight="1" x14ac:dyDescent="0.2">
      <c r="B25" s="23" t="s">
        <v>31</v>
      </c>
      <c r="C25" s="96" t="s">
        <v>32</v>
      </c>
      <c r="D25" s="96"/>
      <c r="E25" s="96"/>
      <c r="F25" s="96"/>
      <c r="G25" s="96"/>
      <c r="H25" s="96"/>
      <c r="I25" s="96"/>
      <c r="J25" s="14"/>
    </row>
    <row r="26" spans="1:11" ht="18" customHeight="1" x14ac:dyDescent="0.2">
      <c r="B26" s="23" t="s">
        <v>30</v>
      </c>
      <c r="C26" s="96" t="s">
        <v>33</v>
      </c>
      <c r="D26" s="96"/>
      <c r="E26" s="96"/>
      <c r="F26" s="96"/>
      <c r="G26" s="96"/>
      <c r="H26" s="96"/>
      <c r="I26" s="96"/>
      <c r="J26" s="14"/>
    </row>
    <row r="27" spans="1:11" ht="18" customHeight="1" x14ac:dyDescent="0.2">
      <c r="B27" s="23" t="s">
        <v>34</v>
      </c>
      <c r="C27" s="96" t="s">
        <v>35</v>
      </c>
      <c r="D27" s="96"/>
      <c r="E27" s="96"/>
      <c r="F27" s="96"/>
      <c r="G27" s="96"/>
      <c r="H27" s="96"/>
      <c r="I27" s="96"/>
      <c r="J27" s="14"/>
    </row>
  </sheetData>
  <mergeCells count="29">
    <mergeCell ref="J11:K11"/>
    <mergeCell ref="J12:K12"/>
    <mergeCell ref="J13:K13"/>
    <mergeCell ref="G11:I11"/>
    <mergeCell ref="G12:I12"/>
    <mergeCell ref="G13:I13"/>
    <mergeCell ref="C27:I27"/>
    <mergeCell ref="C11:D11"/>
    <mergeCell ref="C12:D12"/>
    <mergeCell ref="B21:C21"/>
    <mergeCell ref="B22:C22"/>
    <mergeCell ref="C13:D13"/>
    <mergeCell ref="C25:I25"/>
    <mergeCell ref="C14:D14"/>
    <mergeCell ref="G14:I14"/>
    <mergeCell ref="C16:D16"/>
    <mergeCell ref="G16:I16"/>
    <mergeCell ref="C17:D17"/>
    <mergeCell ref="G17:I17"/>
    <mergeCell ref="C18:D18"/>
    <mergeCell ref="G18:I18"/>
    <mergeCell ref="J14:K14"/>
    <mergeCell ref="C15:D15"/>
    <mergeCell ref="G15:I15"/>
    <mergeCell ref="J15:K15"/>
    <mergeCell ref="C26:I26"/>
    <mergeCell ref="J16:K16"/>
    <mergeCell ref="J17:K17"/>
    <mergeCell ref="J18:K18"/>
  </mergeCells>
  <phoneticPr fontId="2"/>
  <pageMargins left="0.70866141732283472" right="0.70866141732283472" top="0.74803149606299213" bottom="0.74803149606299213" header="0.31496062992125984" footer="0.31496062992125984"/>
  <pageSetup paperSize="9" scale="5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2EF5-65C0-45DA-A39E-3826846E84F0}">
  <sheetPr>
    <tabColor theme="3" tint="0.39997558519241921"/>
  </sheetPr>
  <dimension ref="A1:Q406"/>
  <sheetViews>
    <sheetView showGridLines="0" view="pageBreakPreview" zoomScale="80" zoomScaleNormal="60" zoomScaleSheetLayoutView="80" workbookViewId="0"/>
  </sheetViews>
  <sheetFormatPr defaultColWidth="14.36328125" defaultRowHeight="14" x14ac:dyDescent="0.2"/>
  <cols>
    <col min="1" max="16384" width="14.36328125" style="57"/>
  </cols>
  <sheetData>
    <row r="1" spans="1:17" ht="18" customHeight="1" x14ac:dyDescent="0.2">
      <c r="Q1" s="33" t="str">
        <f>'PMS(input)'!K1</f>
        <v>JCM_ID_F_PMS_ver01.1</v>
      </c>
    </row>
    <row r="2" spans="1:17" s="59" customFormat="1" ht="63.65" customHeight="1" x14ac:dyDescent="0.2">
      <c r="A2" s="58"/>
      <c r="B2" s="77"/>
      <c r="C2" s="76"/>
      <c r="D2" s="121" t="s">
        <v>68</v>
      </c>
      <c r="E2" s="102"/>
      <c r="F2" s="102" t="s">
        <v>69</v>
      </c>
      <c r="G2" s="102"/>
      <c r="H2" s="102"/>
      <c r="I2" s="102"/>
      <c r="J2" s="102"/>
      <c r="K2" s="102"/>
      <c r="L2" s="102"/>
      <c r="M2" s="77"/>
      <c r="N2" s="76"/>
      <c r="O2" s="106" t="s">
        <v>70</v>
      </c>
      <c r="P2" s="106"/>
      <c r="Q2" s="106"/>
    </row>
    <row r="3" spans="1:17" ht="19" customHeight="1" x14ac:dyDescent="0.2">
      <c r="A3" s="60" t="s">
        <v>71</v>
      </c>
      <c r="B3" s="38" t="s">
        <v>72</v>
      </c>
      <c r="C3" s="38" t="s">
        <v>94</v>
      </c>
      <c r="D3" s="38" t="s">
        <v>90</v>
      </c>
      <c r="E3" s="38" t="s">
        <v>91</v>
      </c>
      <c r="F3" s="38" t="s">
        <v>83</v>
      </c>
      <c r="G3" s="38" t="s">
        <v>84</v>
      </c>
      <c r="H3" s="38" t="s">
        <v>127</v>
      </c>
      <c r="I3" s="38" t="s">
        <v>85</v>
      </c>
      <c r="J3" s="38" t="s">
        <v>119</v>
      </c>
      <c r="K3" s="38" t="s">
        <v>118</v>
      </c>
      <c r="L3" s="38" t="s">
        <v>100</v>
      </c>
      <c r="M3" s="107" t="s">
        <v>95</v>
      </c>
      <c r="N3" s="108"/>
      <c r="O3" s="61" t="s">
        <v>96</v>
      </c>
      <c r="P3" s="61" t="s">
        <v>97</v>
      </c>
      <c r="Q3" s="61" t="s">
        <v>98</v>
      </c>
    </row>
    <row r="4" spans="1:17" ht="144" customHeight="1" x14ac:dyDescent="0.2">
      <c r="A4" s="60" t="s">
        <v>73</v>
      </c>
      <c r="B4" s="62" t="s">
        <v>107</v>
      </c>
      <c r="C4" s="62" t="s">
        <v>108</v>
      </c>
      <c r="D4" s="39" t="s">
        <v>103</v>
      </c>
      <c r="E4" s="39" t="s">
        <v>104</v>
      </c>
      <c r="F4" s="75" t="s">
        <v>109</v>
      </c>
      <c r="G4" s="75" t="s">
        <v>110</v>
      </c>
      <c r="H4" s="88" t="s">
        <v>128</v>
      </c>
      <c r="I4" s="75" t="s">
        <v>106</v>
      </c>
      <c r="J4" s="62" t="s">
        <v>132</v>
      </c>
      <c r="K4" s="62" t="s">
        <v>133</v>
      </c>
      <c r="L4" s="62" t="s">
        <v>99</v>
      </c>
      <c r="M4" s="39" t="s">
        <v>114</v>
      </c>
      <c r="N4" s="39" t="s">
        <v>115</v>
      </c>
      <c r="O4" s="39" t="s">
        <v>124</v>
      </c>
      <c r="P4" s="39" t="s">
        <v>125</v>
      </c>
      <c r="Q4" s="39" t="s">
        <v>126</v>
      </c>
    </row>
    <row r="5" spans="1:17" ht="16" x14ac:dyDescent="0.2">
      <c r="A5" s="60" t="s">
        <v>74</v>
      </c>
      <c r="B5" s="63" t="s">
        <v>75</v>
      </c>
      <c r="C5" s="63" t="s">
        <v>75</v>
      </c>
      <c r="D5" s="38" t="s">
        <v>45</v>
      </c>
      <c r="E5" s="38" t="s">
        <v>92</v>
      </c>
      <c r="F5" s="38" t="s">
        <v>86</v>
      </c>
      <c r="G5" s="38" t="s">
        <v>48</v>
      </c>
      <c r="H5" s="38" t="s">
        <v>129</v>
      </c>
      <c r="I5" s="38" t="s">
        <v>88</v>
      </c>
      <c r="J5" s="63" t="s">
        <v>82</v>
      </c>
      <c r="K5" s="63" t="s">
        <v>82</v>
      </c>
      <c r="L5" s="38" t="s">
        <v>49</v>
      </c>
      <c r="M5" s="63" t="s">
        <v>81</v>
      </c>
      <c r="N5" s="63" t="s">
        <v>81</v>
      </c>
      <c r="O5" s="63" t="s">
        <v>76</v>
      </c>
      <c r="P5" s="63" t="s">
        <v>76</v>
      </c>
      <c r="Q5" s="63" t="s">
        <v>76</v>
      </c>
    </row>
    <row r="6" spans="1:17" ht="14.25" customHeight="1" x14ac:dyDescent="0.2">
      <c r="A6" s="109" t="s">
        <v>77</v>
      </c>
      <c r="B6" s="115">
        <v>1</v>
      </c>
      <c r="C6" s="74">
        <v>1</v>
      </c>
      <c r="D6" s="103"/>
      <c r="E6" s="112"/>
      <c r="F6" s="83"/>
      <c r="G6" s="66"/>
      <c r="H6" s="122">
        <f>SUMPRODUCT(F6:F25,G6:G25)</f>
        <v>0</v>
      </c>
      <c r="I6" s="103"/>
      <c r="J6" s="83"/>
      <c r="K6" s="85" t="str">
        <f>IF(F6="","",IF(F6&lt;20,'PMS(calc_process)'!$F$14,IF(F6&lt;40,'PMS(calc_process)'!$F$15,IF(F6&lt;60,'PMS(calc_process)'!$F$16,IF(F6&lt;80,'PMS(calc_process)'!$F$17,'PMS(calc_process)'!$F$18)))))</f>
        <v/>
      </c>
      <c r="L6" s="118"/>
      <c r="M6" s="79">
        <f ca="1">IFERROR(OFFSET(D6,1-C6,0)*F6*G6/OFFSET(H6,1-C6,0),)</f>
        <v>0</v>
      </c>
      <c r="N6" s="79">
        <f ca="1">F6*G6*10^(-6)*OFFSET(I6,1-C6,0)*OFFSET(E6,1-C6,0)</f>
        <v>0</v>
      </c>
      <c r="O6" s="64">
        <f ca="1">IFERROR(IF(M6=0,N6*J6/K6*OFFSET(L6,1-C6,0),M6*J6/K6*OFFSET(L6,1-C6,0)),)</f>
        <v>0</v>
      </c>
      <c r="P6" s="64">
        <f ca="1">IF(M6=0,N6*OFFSET(L6,1-C6,0),M6*OFFSET(L6,1-C6,0))</f>
        <v>0</v>
      </c>
      <c r="Q6" s="65">
        <f ca="1">O6-P6</f>
        <v>0</v>
      </c>
    </row>
    <row r="7" spans="1:17" x14ac:dyDescent="0.2">
      <c r="A7" s="110"/>
      <c r="B7" s="116"/>
      <c r="C7" s="74">
        <v>2</v>
      </c>
      <c r="D7" s="104"/>
      <c r="E7" s="113"/>
      <c r="F7" s="83"/>
      <c r="G7" s="66"/>
      <c r="H7" s="123"/>
      <c r="I7" s="104"/>
      <c r="J7" s="83"/>
      <c r="K7" s="85" t="str">
        <f>IF(F7="","",IF(F7&lt;20,'PMS(calc_process)'!$F$14,IF(F7&lt;40,'PMS(calc_process)'!$F$15,IF(F7&lt;60,'PMS(calc_process)'!$F$16,IF(F7&lt;80,'PMS(calc_process)'!$F$17,'PMS(calc_process)'!$F$18)))))</f>
        <v/>
      </c>
      <c r="L7" s="119"/>
      <c r="M7" s="79">
        <f t="shared" ref="M7:M70" ca="1" si="0">IFERROR(OFFSET(D7,1-C7,0)*F7*G7/OFFSET(H7,1-C7,0),)</f>
        <v>0</v>
      </c>
      <c r="N7" s="79">
        <f t="shared" ref="N7:N70" ca="1" si="1">F7*G7*10^(-6)*OFFSET(I7,1-C7,0)*OFFSET(E7,1-C7,0)</f>
        <v>0</v>
      </c>
      <c r="O7" s="64">
        <f t="shared" ref="O7:O70" ca="1" si="2">IFERROR(IF(M7=0,N7*J7/K7*OFFSET(L7,1-C7,0),M7*J7/K7*OFFSET(L7,1-C7,0)),)</f>
        <v>0</v>
      </c>
      <c r="P7" s="64">
        <f t="shared" ref="P7:P70" ca="1" si="3">IF(M7=0,N7*OFFSET(L7,1-C7,0),M7*OFFSET(L7,1-C7,0))</f>
        <v>0</v>
      </c>
      <c r="Q7" s="65">
        <f t="shared" ref="Q7:Q25" ca="1" si="4">O7-P7</f>
        <v>0</v>
      </c>
    </row>
    <row r="8" spans="1:17" x14ac:dyDescent="0.2">
      <c r="A8" s="110"/>
      <c r="B8" s="116"/>
      <c r="C8" s="74">
        <v>3</v>
      </c>
      <c r="D8" s="104"/>
      <c r="E8" s="113"/>
      <c r="F8" s="83"/>
      <c r="G8" s="66"/>
      <c r="H8" s="123"/>
      <c r="I8" s="104"/>
      <c r="J8" s="83"/>
      <c r="K8" s="85" t="str">
        <f>IF(F8="","",IF(F8&lt;20,'PMS(calc_process)'!$F$14,IF(F8&lt;40,'PMS(calc_process)'!$F$15,IF(F8&lt;60,'PMS(calc_process)'!$F$16,IF(F8&lt;80,'PMS(calc_process)'!$F$17,'PMS(calc_process)'!$F$18)))))</f>
        <v/>
      </c>
      <c r="L8" s="119"/>
      <c r="M8" s="79">
        <f t="shared" ca="1" si="0"/>
        <v>0</v>
      </c>
      <c r="N8" s="79">
        <f t="shared" ca="1" si="1"/>
        <v>0</v>
      </c>
      <c r="O8" s="64">
        <f t="shared" ca="1" si="2"/>
        <v>0</v>
      </c>
      <c r="P8" s="64">
        <f t="shared" ca="1" si="3"/>
        <v>0</v>
      </c>
      <c r="Q8" s="65">
        <f t="shared" ca="1" si="4"/>
        <v>0</v>
      </c>
    </row>
    <row r="9" spans="1:17" x14ac:dyDescent="0.2">
      <c r="A9" s="110"/>
      <c r="B9" s="116"/>
      <c r="C9" s="74">
        <v>4</v>
      </c>
      <c r="D9" s="104"/>
      <c r="E9" s="113"/>
      <c r="F9" s="83"/>
      <c r="G9" s="66"/>
      <c r="H9" s="123"/>
      <c r="I9" s="104"/>
      <c r="J9" s="83"/>
      <c r="K9" s="85" t="str">
        <f>IF(F9="","",IF(F9&lt;20,'PMS(calc_process)'!$F$14,IF(F9&lt;40,'PMS(calc_process)'!$F$15,IF(F9&lt;60,'PMS(calc_process)'!$F$16,IF(F9&lt;80,'PMS(calc_process)'!$F$17,'PMS(calc_process)'!$F$18)))))</f>
        <v/>
      </c>
      <c r="L9" s="119"/>
      <c r="M9" s="79">
        <f t="shared" ca="1" si="0"/>
        <v>0</v>
      </c>
      <c r="N9" s="79">
        <f t="shared" ca="1" si="1"/>
        <v>0</v>
      </c>
      <c r="O9" s="64">
        <f t="shared" ca="1" si="2"/>
        <v>0</v>
      </c>
      <c r="P9" s="64">
        <f t="shared" ca="1" si="3"/>
        <v>0</v>
      </c>
      <c r="Q9" s="65">
        <f t="shared" ca="1" si="4"/>
        <v>0</v>
      </c>
    </row>
    <row r="10" spans="1:17" x14ac:dyDescent="0.2">
      <c r="A10" s="110"/>
      <c r="B10" s="116"/>
      <c r="C10" s="74">
        <v>5</v>
      </c>
      <c r="D10" s="104"/>
      <c r="E10" s="113"/>
      <c r="F10" s="83"/>
      <c r="G10" s="66"/>
      <c r="H10" s="123"/>
      <c r="I10" s="104"/>
      <c r="J10" s="83"/>
      <c r="K10" s="85" t="str">
        <f>IF(F10="","",IF(F10&lt;20,'PMS(calc_process)'!$F$14,IF(F10&lt;40,'PMS(calc_process)'!$F$15,IF(F10&lt;60,'PMS(calc_process)'!$F$16,IF(F10&lt;80,'PMS(calc_process)'!$F$17,'PMS(calc_process)'!$F$18)))))</f>
        <v/>
      </c>
      <c r="L10" s="119"/>
      <c r="M10" s="79">
        <f t="shared" ca="1" si="0"/>
        <v>0</v>
      </c>
      <c r="N10" s="79">
        <f t="shared" ca="1" si="1"/>
        <v>0</v>
      </c>
      <c r="O10" s="64">
        <f t="shared" ca="1" si="2"/>
        <v>0</v>
      </c>
      <c r="P10" s="64">
        <f t="shared" ca="1" si="3"/>
        <v>0</v>
      </c>
      <c r="Q10" s="65">
        <f t="shared" ca="1" si="4"/>
        <v>0</v>
      </c>
    </row>
    <row r="11" spans="1:17" x14ac:dyDescent="0.2">
      <c r="A11" s="110"/>
      <c r="B11" s="116"/>
      <c r="C11" s="74">
        <v>6</v>
      </c>
      <c r="D11" s="104"/>
      <c r="E11" s="113"/>
      <c r="F11" s="83"/>
      <c r="G11" s="66"/>
      <c r="H11" s="123"/>
      <c r="I11" s="104"/>
      <c r="J11" s="83"/>
      <c r="K11" s="85" t="str">
        <f>IF(F11="","",IF(F11&lt;20,'PMS(calc_process)'!$F$14,IF(F11&lt;40,'PMS(calc_process)'!$F$15,IF(F11&lt;60,'PMS(calc_process)'!$F$16,IF(F11&lt;80,'PMS(calc_process)'!$F$17,'PMS(calc_process)'!$F$18)))))</f>
        <v/>
      </c>
      <c r="L11" s="119"/>
      <c r="M11" s="79">
        <f t="shared" ca="1" si="0"/>
        <v>0</v>
      </c>
      <c r="N11" s="79">
        <f t="shared" ca="1" si="1"/>
        <v>0</v>
      </c>
      <c r="O11" s="64">
        <f t="shared" ca="1" si="2"/>
        <v>0</v>
      </c>
      <c r="P11" s="64">
        <f t="shared" ca="1" si="3"/>
        <v>0</v>
      </c>
      <c r="Q11" s="65">
        <f t="shared" ca="1" si="4"/>
        <v>0</v>
      </c>
    </row>
    <row r="12" spans="1:17" x14ac:dyDescent="0.2">
      <c r="A12" s="110"/>
      <c r="B12" s="116"/>
      <c r="C12" s="74">
        <v>7</v>
      </c>
      <c r="D12" s="104"/>
      <c r="E12" s="113"/>
      <c r="F12" s="83"/>
      <c r="G12" s="66"/>
      <c r="H12" s="123"/>
      <c r="I12" s="104"/>
      <c r="J12" s="83"/>
      <c r="K12" s="85" t="str">
        <f>IF(F12="","",IF(F12&lt;20,'PMS(calc_process)'!$F$14,IF(F12&lt;40,'PMS(calc_process)'!$F$15,IF(F12&lt;60,'PMS(calc_process)'!$F$16,IF(F12&lt;80,'PMS(calc_process)'!$F$17,'PMS(calc_process)'!$F$18)))))</f>
        <v/>
      </c>
      <c r="L12" s="119"/>
      <c r="M12" s="79">
        <f t="shared" ca="1" si="0"/>
        <v>0</v>
      </c>
      <c r="N12" s="79">
        <f t="shared" ca="1" si="1"/>
        <v>0</v>
      </c>
      <c r="O12" s="64">
        <f t="shared" ca="1" si="2"/>
        <v>0</v>
      </c>
      <c r="P12" s="64">
        <f t="shared" ca="1" si="3"/>
        <v>0</v>
      </c>
      <c r="Q12" s="65">
        <f t="shared" ca="1" si="4"/>
        <v>0</v>
      </c>
    </row>
    <row r="13" spans="1:17" x14ac:dyDescent="0.2">
      <c r="A13" s="110"/>
      <c r="B13" s="116"/>
      <c r="C13" s="74">
        <v>8</v>
      </c>
      <c r="D13" s="104"/>
      <c r="E13" s="113"/>
      <c r="F13" s="83"/>
      <c r="G13" s="66"/>
      <c r="H13" s="123"/>
      <c r="I13" s="104"/>
      <c r="J13" s="83"/>
      <c r="K13" s="85" t="str">
        <f>IF(F13="","",IF(F13&lt;20,'PMS(calc_process)'!$F$14,IF(F13&lt;40,'PMS(calc_process)'!$F$15,IF(F13&lt;60,'PMS(calc_process)'!$F$16,IF(F13&lt;80,'PMS(calc_process)'!$F$17,'PMS(calc_process)'!$F$18)))))</f>
        <v/>
      </c>
      <c r="L13" s="119"/>
      <c r="M13" s="79">
        <f t="shared" ca="1" si="0"/>
        <v>0</v>
      </c>
      <c r="N13" s="79">
        <f t="shared" ca="1" si="1"/>
        <v>0</v>
      </c>
      <c r="O13" s="64">
        <f t="shared" ca="1" si="2"/>
        <v>0</v>
      </c>
      <c r="P13" s="64">
        <f t="shared" ca="1" si="3"/>
        <v>0</v>
      </c>
      <c r="Q13" s="65">
        <f t="shared" ca="1" si="4"/>
        <v>0</v>
      </c>
    </row>
    <row r="14" spans="1:17" x14ac:dyDescent="0.2">
      <c r="A14" s="110"/>
      <c r="B14" s="116"/>
      <c r="C14" s="74">
        <v>9</v>
      </c>
      <c r="D14" s="104"/>
      <c r="E14" s="113"/>
      <c r="F14" s="83"/>
      <c r="G14" s="66"/>
      <c r="H14" s="123"/>
      <c r="I14" s="104"/>
      <c r="J14" s="83"/>
      <c r="K14" s="85" t="str">
        <f>IF(F14="","",IF(F14&lt;20,'PMS(calc_process)'!$F$14,IF(F14&lt;40,'PMS(calc_process)'!$F$15,IF(F14&lt;60,'PMS(calc_process)'!$F$16,IF(F14&lt;80,'PMS(calc_process)'!$F$17,'PMS(calc_process)'!$F$18)))))</f>
        <v/>
      </c>
      <c r="L14" s="119"/>
      <c r="M14" s="79">
        <f t="shared" ca="1" si="0"/>
        <v>0</v>
      </c>
      <c r="N14" s="79">
        <f t="shared" ca="1" si="1"/>
        <v>0</v>
      </c>
      <c r="O14" s="64">
        <f t="shared" ca="1" si="2"/>
        <v>0</v>
      </c>
      <c r="P14" s="64">
        <f t="shared" ca="1" si="3"/>
        <v>0</v>
      </c>
      <c r="Q14" s="65">
        <f t="shared" ca="1" si="4"/>
        <v>0</v>
      </c>
    </row>
    <row r="15" spans="1:17" x14ac:dyDescent="0.2">
      <c r="A15" s="110"/>
      <c r="B15" s="116"/>
      <c r="C15" s="74">
        <v>10</v>
      </c>
      <c r="D15" s="104"/>
      <c r="E15" s="113"/>
      <c r="F15" s="83"/>
      <c r="G15" s="66"/>
      <c r="H15" s="123"/>
      <c r="I15" s="104"/>
      <c r="J15" s="83"/>
      <c r="K15" s="85" t="str">
        <f>IF(F15="","",IF(F15&lt;20,'PMS(calc_process)'!$F$14,IF(F15&lt;40,'PMS(calc_process)'!$F$15,IF(F15&lt;60,'PMS(calc_process)'!$F$16,IF(F15&lt;80,'PMS(calc_process)'!$F$17,'PMS(calc_process)'!$F$18)))))</f>
        <v/>
      </c>
      <c r="L15" s="119"/>
      <c r="M15" s="79">
        <f t="shared" ca="1" si="0"/>
        <v>0</v>
      </c>
      <c r="N15" s="79">
        <f t="shared" ca="1" si="1"/>
        <v>0</v>
      </c>
      <c r="O15" s="64">
        <f t="shared" ca="1" si="2"/>
        <v>0</v>
      </c>
      <c r="P15" s="64">
        <f t="shared" ca="1" si="3"/>
        <v>0</v>
      </c>
      <c r="Q15" s="65">
        <f t="shared" ca="1" si="4"/>
        <v>0</v>
      </c>
    </row>
    <row r="16" spans="1:17" x14ac:dyDescent="0.2">
      <c r="A16" s="110"/>
      <c r="B16" s="116"/>
      <c r="C16" s="74">
        <v>11</v>
      </c>
      <c r="D16" s="104"/>
      <c r="E16" s="113"/>
      <c r="F16" s="83"/>
      <c r="G16" s="66"/>
      <c r="H16" s="123"/>
      <c r="I16" s="104"/>
      <c r="J16" s="83"/>
      <c r="K16" s="85" t="str">
        <f>IF(F16="","",IF(F16&lt;20,'PMS(calc_process)'!$F$14,IF(F16&lt;40,'PMS(calc_process)'!$F$15,IF(F16&lt;60,'PMS(calc_process)'!$F$16,IF(F16&lt;80,'PMS(calc_process)'!$F$17,'PMS(calc_process)'!$F$18)))))</f>
        <v/>
      </c>
      <c r="L16" s="119"/>
      <c r="M16" s="79">
        <f t="shared" ca="1" si="0"/>
        <v>0</v>
      </c>
      <c r="N16" s="79">
        <f t="shared" ca="1" si="1"/>
        <v>0</v>
      </c>
      <c r="O16" s="64">
        <f t="shared" ca="1" si="2"/>
        <v>0</v>
      </c>
      <c r="P16" s="64">
        <f t="shared" ca="1" si="3"/>
        <v>0</v>
      </c>
      <c r="Q16" s="65">
        <f t="shared" ca="1" si="4"/>
        <v>0</v>
      </c>
    </row>
    <row r="17" spans="1:17" x14ac:dyDescent="0.2">
      <c r="A17" s="110"/>
      <c r="B17" s="116"/>
      <c r="C17" s="74">
        <v>12</v>
      </c>
      <c r="D17" s="104"/>
      <c r="E17" s="113"/>
      <c r="F17" s="83"/>
      <c r="G17" s="66"/>
      <c r="H17" s="123"/>
      <c r="I17" s="104"/>
      <c r="J17" s="83"/>
      <c r="K17" s="85" t="str">
        <f>IF(F17="","",IF(F17&lt;20,'PMS(calc_process)'!$F$14,IF(F17&lt;40,'PMS(calc_process)'!$F$15,IF(F17&lt;60,'PMS(calc_process)'!$F$16,IF(F17&lt;80,'PMS(calc_process)'!$F$17,'PMS(calc_process)'!$F$18)))))</f>
        <v/>
      </c>
      <c r="L17" s="119"/>
      <c r="M17" s="79">
        <f t="shared" ca="1" si="0"/>
        <v>0</v>
      </c>
      <c r="N17" s="79">
        <f t="shared" ca="1" si="1"/>
        <v>0</v>
      </c>
      <c r="O17" s="64">
        <f t="shared" ca="1" si="2"/>
        <v>0</v>
      </c>
      <c r="P17" s="64">
        <f t="shared" ca="1" si="3"/>
        <v>0</v>
      </c>
      <c r="Q17" s="65">
        <f t="shared" ca="1" si="4"/>
        <v>0</v>
      </c>
    </row>
    <row r="18" spans="1:17" x14ac:dyDescent="0.2">
      <c r="A18" s="110"/>
      <c r="B18" s="116"/>
      <c r="C18" s="74">
        <v>13</v>
      </c>
      <c r="D18" s="104"/>
      <c r="E18" s="113"/>
      <c r="F18" s="83"/>
      <c r="G18" s="66"/>
      <c r="H18" s="123"/>
      <c r="I18" s="104"/>
      <c r="J18" s="83"/>
      <c r="K18" s="85" t="str">
        <f>IF(F18="","",IF(F18&lt;20,'PMS(calc_process)'!$F$14,IF(F18&lt;40,'PMS(calc_process)'!$F$15,IF(F18&lt;60,'PMS(calc_process)'!$F$16,IF(F18&lt;80,'PMS(calc_process)'!$F$17,'PMS(calc_process)'!$F$18)))))</f>
        <v/>
      </c>
      <c r="L18" s="119"/>
      <c r="M18" s="79">
        <f t="shared" ca="1" si="0"/>
        <v>0</v>
      </c>
      <c r="N18" s="79">
        <f t="shared" ca="1" si="1"/>
        <v>0</v>
      </c>
      <c r="O18" s="64">
        <f t="shared" ca="1" si="2"/>
        <v>0</v>
      </c>
      <c r="P18" s="64">
        <f t="shared" ca="1" si="3"/>
        <v>0</v>
      </c>
      <c r="Q18" s="65">
        <f t="shared" ca="1" si="4"/>
        <v>0</v>
      </c>
    </row>
    <row r="19" spans="1:17" x14ac:dyDescent="0.2">
      <c r="A19" s="110"/>
      <c r="B19" s="116"/>
      <c r="C19" s="74">
        <v>14</v>
      </c>
      <c r="D19" s="104"/>
      <c r="E19" s="113"/>
      <c r="F19" s="83"/>
      <c r="G19" s="66"/>
      <c r="H19" s="123"/>
      <c r="I19" s="104"/>
      <c r="J19" s="83"/>
      <c r="K19" s="85" t="str">
        <f>IF(F19="","",IF(F19&lt;20,'PMS(calc_process)'!$F$14,IF(F19&lt;40,'PMS(calc_process)'!$F$15,IF(F19&lt;60,'PMS(calc_process)'!$F$16,IF(F19&lt;80,'PMS(calc_process)'!$F$17,'PMS(calc_process)'!$F$18)))))</f>
        <v/>
      </c>
      <c r="L19" s="119"/>
      <c r="M19" s="79">
        <f t="shared" ca="1" si="0"/>
        <v>0</v>
      </c>
      <c r="N19" s="79">
        <f t="shared" ca="1" si="1"/>
        <v>0</v>
      </c>
      <c r="O19" s="64">
        <f t="shared" ca="1" si="2"/>
        <v>0</v>
      </c>
      <c r="P19" s="64">
        <f t="shared" ca="1" si="3"/>
        <v>0</v>
      </c>
      <c r="Q19" s="65">
        <f t="shared" ca="1" si="4"/>
        <v>0</v>
      </c>
    </row>
    <row r="20" spans="1:17" x14ac:dyDescent="0.2">
      <c r="A20" s="110"/>
      <c r="B20" s="116"/>
      <c r="C20" s="74">
        <v>15</v>
      </c>
      <c r="D20" s="104"/>
      <c r="E20" s="113"/>
      <c r="F20" s="83"/>
      <c r="G20" s="66"/>
      <c r="H20" s="123"/>
      <c r="I20" s="104"/>
      <c r="J20" s="83"/>
      <c r="K20" s="85" t="str">
        <f>IF(F20="","",IF(F20&lt;20,'PMS(calc_process)'!$F$14,IF(F20&lt;40,'PMS(calc_process)'!$F$15,IF(F20&lt;60,'PMS(calc_process)'!$F$16,IF(F20&lt;80,'PMS(calc_process)'!$F$17,'PMS(calc_process)'!$F$18)))))</f>
        <v/>
      </c>
      <c r="L20" s="119"/>
      <c r="M20" s="79">
        <f t="shared" ca="1" si="0"/>
        <v>0</v>
      </c>
      <c r="N20" s="79">
        <f t="shared" ca="1" si="1"/>
        <v>0</v>
      </c>
      <c r="O20" s="64">
        <f t="shared" ca="1" si="2"/>
        <v>0</v>
      </c>
      <c r="P20" s="64">
        <f t="shared" ca="1" si="3"/>
        <v>0</v>
      </c>
      <c r="Q20" s="65">
        <f t="shared" ca="1" si="4"/>
        <v>0</v>
      </c>
    </row>
    <row r="21" spans="1:17" x14ac:dyDescent="0.2">
      <c r="A21" s="110"/>
      <c r="B21" s="116"/>
      <c r="C21" s="74">
        <v>16</v>
      </c>
      <c r="D21" s="104"/>
      <c r="E21" s="113"/>
      <c r="F21" s="83"/>
      <c r="G21" s="66"/>
      <c r="H21" s="123"/>
      <c r="I21" s="104"/>
      <c r="J21" s="83"/>
      <c r="K21" s="85" t="str">
        <f>IF(F21="","",IF(F21&lt;20,'PMS(calc_process)'!$F$14,IF(F21&lt;40,'PMS(calc_process)'!$F$15,IF(F21&lt;60,'PMS(calc_process)'!$F$16,IF(F21&lt;80,'PMS(calc_process)'!$F$17,'PMS(calc_process)'!$F$18)))))</f>
        <v/>
      </c>
      <c r="L21" s="119"/>
      <c r="M21" s="79">
        <f t="shared" ca="1" si="0"/>
        <v>0</v>
      </c>
      <c r="N21" s="79">
        <f t="shared" ca="1" si="1"/>
        <v>0</v>
      </c>
      <c r="O21" s="64">
        <f t="shared" ca="1" si="2"/>
        <v>0</v>
      </c>
      <c r="P21" s="64">
        <f t="shared" ca="1" si="3"/>
        <v>0</v>
      </c>
      <c r="Q21" s="65">
        <f t="shared" ca="1" si="4"/>
        <v>0</v>
      </c>
    </row>
    <row r="22" spans="1:17" x14ac:dyDescent="0.2">
      <c r="A22" s="110"/>
      <c r="B22" s="116"/>
      <c r="C22" s="74">
        <v>17</v>
      </c>
      <c r="D22" s="104"/>
      <c r="E22" s="113"/>
      <c r="F22" s="83"/>
      <c r="G22" s="66"/>
      <c r="H22" s="123"/>
      <c r="I22" s="104"/>
      <c r="J22" s="83"/>
      <c r="K22" s="85" t="str">
        <f>IF(F22="","",IF(F22&lt;20,'PMS(calc_process)'!$F$14,IF(F22&lt;40,'PMS(calc_process)'!$F$15,IF(F22&lt;60,'PMS(calc_process)'!$F$16,IF(F22&lt;80,'PMS(calc_process)'!$F$17,'PMS(calc_process)'!$F$18)))))</f>
        <v/>
      </c>
      <c r="L22" s="119"/>
      <c r="M22" s="79">
        <f t="shared" ca="1" si="0"/>
        <v>0</v>
      </c>
      <c r="N22" s="79">
        <f t="shared" ca="1" si="1"/>
        <v>0</v>
      </c>
      <c r="O22" s="64">
        <f t="shared" ca="1" si="2"/>
        <v>0</v>
      </c>
      <c r="P22" s="64">
        <f t="shared" ca="1" si="3"/>
        <v>0</v>
      </c>
      <c r="Q22" s="65">
        <f t="shared" ca="1" si="4"/>
        <v>0</v>
      </c>
    </row>
    <row r="23" spans="1:17" x14ac:dyDescent="0.2">
      <c r="A23" s="110"/>
      <c r="B23" s="116"/>
      <c r="C23" s="74">
        <v>18</v>
      </c>
      <c r="D23" s="104"/>
      <c r="E23" s="113"/>
      <c r="F23" s="83"/>
      <c r="G23" s="66"/>
      <c r="H23" s="123"/>
      <c r="I23" s="104"/>
      <c r="J23" s="83"/>
      <c r="K23" s="85" t="str">
        <f>IF(F23="","",IF(F23&lt;20,'PMS(calc_process)'!$F$14,IF(F23&lt;40,'PMS(calc_process)'!$F$15,IF(F23&lt;60,'PMS(calc_process)'!$F$16,IF(F23&lt;80,'PMS(calc_process)'!$F$17,'PMS(calc_process)'!$F$18)))))</f>
        <v/>
      </c>
      <c r="L23" s="119"/>
      <c r="M23" s="79">
        <f t="shared" ca="1" si="0"/>
        <v>0</v>
      </c>
      <c r="N23" s="79">
        <f t="shared" ca="1" si="1"/>
        <v>0</v>
      </c>
      <c r="O23" s="64">
        <f t="shared" ca="1" si="2"/>
        <v>0</v>
      </c>
      <c r="P23" s="64">
        <f t="shared" ca="1" si="3"/>
        <v>0</v>
      </c>
      <c r="Q23" s="65">
        <f t="shared" ca="1" si="4"/>
        <v>0</v>
      </c>
    </row>
    <row r="24" spans="1:17" x14ac:dyDescent="0.2">
      <c r="A24" s="110"/>
      <c r="B24" s="116"/>
      <c r="C24" s="74">
        <v>19</v>
      </c>
      <c r="D24" s="104"/>
      <c r="E24" s="113"/>
      <c r="F24" s="83"/>
      <c r="G24" s="66"/>
      <c r="H24" s="123"/>
      <c r="I24" s="104"/>
      <c r="J24" s="83"/>
      <c r="K24" s="85" t="str">
        <f>IF(F24="","",IF(F24&lt;20,'PMS(calc_process)'!$F$14,IF(F24&lt;40,'PMS(calc_process)'!$F$15,IF(F24&lt;60,'PMS(calc_process)'!$F$16,IF(F24&lt;80,'PMS(calc_process)'!$F$17,'PMS(calc_process)'!$F$18)))))</f>
        <v/>
      </c>
      <c r="L24" s="119"/>
      <c r="M24" s="79">
        <f t="shared" ca="1" si="0"/>
        <v>0</v>
      </c>
      <c r="N24" s="79">
        <f t="shared" ca="1" si="1"/>
        <v>0</v>
      </c>
      <c r="O24" s="64">
        <f t="shared" ca="1" si="2"/>
        <v>0</v>
      </c>
      <c r="P24" s="64">
        <f t="shared" ca="1" si="3"/>
        <v>0</v>
      </c>
      <c r="Q24" s="65">
        <f t="shared" ca="1" si="4"/>
        <v>0</v>
      </c>
    </row>
    <row r="25" spans="1:17" x14ac:dyDescent="0.2">
      <c r="A25" s="110"/>
      <c r="B25" s="117"/>
      <c r="C25" s="74">
        <v>20</v>
      </c>
      <c r="D25" s="105"/>
      <c r="E25" s="114"/>
      <c r="F25" s="83"/>
      <c r="G25" s="66"/>
      <c r="H25" s="124"/>
      <c r="I25" s="105"/>
      <c r="J25" s="83"/>
      <c r="K25" s="85" t="str">
        <f>IF(F25="","",IF(F25&lt;20,'PMS(calc_process)'!$F$14,IF(F25&lt;40,'PMS(calc_process)'!$F$15,IF(F25&lt;60,'PMS(calc_process)'!$F$16,IF(F25&lt;80,'PMS(calc_process)'!$F$17,'PMS(calc_process)'!$F$18)))))</f>
        <v/>
      </c>
      <c r="L25" s="120"/>
      <c r="M25" s="79">
        <f t="shared" ca="1" si="0"/>
        <v>0</v>
      </c>
      <c r="N25" s="79">
        <f t="shared" ca="1" si="1"/>
        <v>0</v>
      </c>
      <c r="O25" s="64">
        <f t="shared" ca="1" si="2"/>
        <v>0</v>
      </c>
      <c r="P25" s="64">
        <f t="shared" ca="1" si="3"/>
        <v>0</v>
      </c>
      <c r="Q25" s="65">
        <f t="shared" ca="1" si="4"/>
        <v>0</v>
      </c>
    </row>
    <row r="26" spans="1:17" ht="14.25" customHeight="1" x14ac:dyDescent="0.2">
      <c r="A26" s="110"/>
      <c r="B26" s="115">
        <v>2</v>
      </c>
      <c r="C26" s="74">
        <v>1</v>
      </c>
      <c r="D26" s="103"/>
      <c r="E26" s="112"/>
      <c r="F26" s="83"/>
      <c r="G26" s="66"/>
      <c r="H26" s="122">
        <f t="shared" ref="H26" si="5">SUMPRODUCT(F26:F45,G26:G45)</f>
        <v>0</v>
      </c>
      <c r="I26" s="103"/>
      <c r="J26" s="84"/>
      <c r="K26" s="85" t="str">
        <f>IF(F26="","",IF(F26&lt;20,'PMS(calc_process)'!$F$14,IF(F26&lt;40,'PMS(calc_process)'!$F$15,IF(F26&lt;60,'PMS(calc_process)'!$F$16,IF(F26&lt;80,'PMS(calc_process)'!$F$17,'PMS(calc_process)'!$F$18)))))</f>
        <v/>
      </c>
      <c r="L26" s="118"/>
      <c r="M26" s="79">
        <f t="shared" ca="1" si="0"/>
        <v>0</v>
      </c>
      <c r="N26" s="79">
        <f t="shared" ca="1" si="1"/>
        <v>0</v>
      </c>
      <c r="O26" s="64">
        <f t="shared" ca="1" si="2"/>
        <v>0</v>
      </c>
      <c r="P26" s="64">
        <f t="shared" ca="1" si="3"/>
        <v>0</v>
      </c>
      <c r="Q26" s="65">
        <f ca="1">O26-P26</f>
        <v>0</v>
      </c>
    </row>
    <row r="27" spans="1:17" x14ac:dyDescent="0.2">
      <c r="A27" s="110"/>
      <c r="B27" s="116"/>
      <c r="C27" s="74">
        <v>2</v>
      </c>
      <c r="D27" s="104"/>
      <c r="E27" s="113"/>
      <c r="F27" s="83"/>
      <c r="G27" s="66"/>
      <c r="H27" s="123"/>
      <c r="I27" s="104"/>
      <c r="J27" s="83"/>
      <c r="K27" s="85" t="str">
        <f>IF(F27="","",IF(F27&lt;20,'PMS(calc_process)'!$F$14,IF(F27&lt;40,'PMS(calc_process)'!$F$15,IF(F27&lt;60,'PMS(calc_process)'!$F$16,IF(F27&lt;80,'PMS(calc_process)'!$F$17,'PMS(calc_process)'!$F$18)))))</f>
        <v/>
      </c>
      <c r="L27" s="119"/>
      <c r="M27" s="79">
        <f t="shared" ca="1" si="0"/>
        <v>0</v>
      </c>
      <c r="N27" s="79">
        <f t="shared" ca="1" si="1"/>
        <v>0</v>
      </c>
      <c r="O27" s="64">
        <f t="shared" ca="1" si="2"/>
        <v>0</v>
      </c>
      <c r="P27" s="64">
        <f t="shared" ca="1" si="3"/>
        <v>0</v>
      </c>
      <c r="Q27" s="65">
        <f t="shared" ref="Q27:Q45" ca="1" si="6">O27-P27</f>
        <v>0</v>
      </c>
    </row>
    <row r="28" spans="1:17" x14ac:dyDescent="0.2">
      <c r="A28" s="110"/>
      <c r="B28" s="116"/>
      <c r="C28" s="74">
        <v>3</v>
      </c>
      <c r="D28" s="104"/>
      <c r="E28" s="113"/>
      <c r="F28" s="83"/>
      <c r="G28" s="66"/>
      <c r="H28" s="123"/>
      <c r="I28" s="104"/>
      <c r="J28" s="83"/>
      <c r="K28" s="85" t="str">
        <f>IF(F28="","",IF(F28&lt;20,'PMS(calc_process)'!$F$14,IF(F28&lt;40,'PMS(calc_process)'!$F$15,IF(F28&lt;60,'PMS(calc_process)'!$F$16,IF(F28&lt;80,'PMS(calc_process)'!$F$17,'PMS(calc_process)'!$F$18)))))</f>
        <v/>
      </c>
      <c r="L28" s="119"/>
      <c r="M28" s="79">
        <f t="shared" ca="1" si="0"/>
        <v>0</v>
      </c>
      <c r="N28" s="79">
        <f t="shared" ca="1" si="1"/>
        <v>0</v>
      </c>
      <c r="O28" s="64">
        <f t="shared" ca="1" si="2"/>
        <v>0</v>
      </c>
      <c r="P28" s="64">
        <f t="shared" ca="1" si="3"/>
        <v>0</v>
      </c>
      <c r="Q28" s="65">
        <f t="shared" ca="1" si="6"/>
        <v>0</v>
      </c>
    </row>
    <row r="29" spans="1:17" x14ac:dyDescent="0.2">
      <c r="A29" s="110"/>
      <c r="B29" s="116"/>
      <c r="C29" s="74">
        <v>4</v>
      </c>
      <c r="D29" s="104"/>
      <c r="E29" s="113"/>
      <c r="F29" s="83"/>
      <c r="G29" s="66"/>
      <c r="H29" s="123"/>
      <c r="I29" s="104"/>
      <c r="J29" s="83"/>
      <c r="K29" s="85" t="str">
        <f>IF(F29="","",IF(F29&lt;20,'PMS(calc_process)'!$F$14,IF(F29&lt;40,'PMS(calc_process)'!$F$15,IF(F29&lt;60,'PMS(calc_process)'!$F$16,IF(F29&lt;80,'PMS(calc_process)'!$F$17,'PMS(calc_process)'!$F$18)))))</f>
        <v/>
      </c>
      <c r="L29" s="119"/>
      <c r="M29" s="79">
        <f t="shared" ca="1" si="0"/>
        <v>0</v>
      </c>
      <c r="N29" s="79">
        <f t="shared" ca="1" si="1"/>
        <v>0</v>
      </c>
      <c r="O29" s="64">
        <f t="shared" ca="1" si="2"/>
        <v>0</v>
      </c>
      <c r="P29" s="64">
        <f t="shared" ca="1" si="3"/>
        <v>0</v>
      </c>
      <c r="Q29" s="65">
        <f t="shared" ca="1" si="6"/>
        <v>0</v>
      </c>
    </row>
    <row r="30" spans="1:17" x14ac:dyDescent="0.2">
      <c r="A30" s="110"/>
      <c r="B30" s="116"/>
      <c r="C30" s="74">
        <v>5</v>
      </c>
      <c r="D30" s="104"/>
      <c r="E30" s="113"/>
      <c r="F30" s="83"/>
      <c r="G30" s="66"/>
      <c r="H30" s="123"/>
      <c r="I30" s="104"/>
      <c r="J30" s="83"/>
      <c r="K30" s="85" t="str">
        <f>IF(F30="","",IF(F30&lt;20,'PMS(calc_process)'!$F$14,IF(F30&lt;40,'PMS(calc_process)'!$F$15,IF(F30&lt;60,'PMS(calc_process)'!$F$16,IF(F30&lt;80,'PMS(calc_process)'!$F$17,'PMS(calc_process)'!$F$18)))))</f>
        <v/>
      </c>
      <c r="L30" s="119"/>
      <c r="M30" s="79">
        <f t="shared" ca="1" si="0"/>
        <v>0</v>
      </c>
      <c r="N30" s="79">
        <f t="shared" ca="1" si="1"/>
        <v>0</v>
      </c>
      <c r="O30" s="64">
        <f t="shared" ca="1" si="2"/>
        <v>0</v>
      </c>
      <c r="P30" s="64">
        <f t="shared" ca="1" si="3"/>
        <v>0</v>
      </c>
      <c r="Q30" s="65">
        <f t="shared" ca="1" si="6"/>
        <v>0</v>
      </c>
    </row>
    <row r="31" spans="1:17" x14ac:dyDescent="0.2">
      <c r="A31" s="110"/>
      <c r="B31" s="116"/>
      <c r="C31" s="74">
        <v>6</v>
      </c>
      <c r="D31" s="104"/>
      <c r="E31" s="113"/>
      <c r="F31" s="83"/>
      <c r="G31" s="66"/>
      <c r="H31" s="123"/>
      <c r="I31" s="104"/>
      <c r="J31" s="83"/>
      <c r="K31" s="85" t="str">
        <f>IF(F31="","",IF(F31&lt;20,'PMS(calc_process)'!$F$14,IF(F31&lt;40,'PMS(calc_process)'!$F$15,IF(F31&lt;60,'PMS(calc_process)'!$F$16,IF(F31&lt;80,'PMS(calc_process)'!$F$17,'PMS(calc_process)'!$F$18)))))</f>
        <v/>
      </c>
      <c r="L31" s="119"/>
      <c r="M31" s="79">
        <f t="shared" ca="1" si="0"/>
        <v>0</v>
      </c>
      <c r="N31" s="79">
        <f t="shared" ca="1" si="1"/>
        <v>0</v>
      </c>
      <c r="O31" s="64">
        <f t="shared" ca="1" si="2"/>
        <v>0</v>
      </c>
      <c r="P31" s="64">
        <f t="shared" ca="1" si="3"/>
        <v>0</v>
      </c>
      <c r="Q31" s="65">
        <f t="shared" ca="1" si="6"/>
        <v>0</v>
      </c>
    </row>
    <row r="32" spans="1:17" x14ac:dyDescent="0.2">
      <c r="A32" s="110"/>
      <c r="B32" s="116"/>
      <c r="C32" s="74">
        <v>7</v>
      </c>
      <c r="D32" s="104"/>
      <c r="E32" s="113"/>
      <c r="F32" s="83"/>
      <c r="G32" s="66"/>
      <c r="H32" s="123"/>
      <c r="I32" s="104"/>
      <c r="J32" s="83"/>
      <c r="K32" s="85" t="str">
        <f>IF(F32="","",IF(F32&lt;20,'PMS(calc_process)'!$F$14,IF(F32&lt;40,'PMS(calc_process)'!$F$15,IF(F32&lt;60,'PMS(calc_process)'!$F$16,IF(F32&lt;80,'PMS(calc_process)'!$F$17,'PMS(calc_process)'!$F$18)))))</f>
        <v/>
      </c>
      <c r="L32" s="119"/>
      <c r="M32" s="79">
        <f t="shared" ca="1" si="0"/>
        <v>0</v>
      </c>
      <c r="N32" s="79">
        <f t="shared" ca="1" si="1"/>
        <v>0</v>
      </c>
      <c r="O32" s="64">
        <f t="shared" ca="1" si="2"/>
        <v>0</v>
      </c>
      <c r="P32" s="64">
        <f t="shared" ca="1" si="3"/>
        <v>0</v>
      </c>
      <c r="Q32" s="65">
        <f t="shared" ca="1" si="6"/>
        <v>0</v>
      </c>
    </row>
    <row r="33" spans="1:17" x14ac:dyDescent="0.2">
      <c r="A33" s="110"/>
      <c r="B33" s="116"/>
      <c r="C33" s="74">
        <v>8</v>
      </c>
      <c r="D33" s="104"/>
      <c r="E33" s="113"/>
      <c r="F33" s="83"/>
      <c r="G33" s="66"/>
      <c r="H33" s="123"/>
      <c r="I33" s="104"/>
      <c r="J33" s="83"/>
      <c r="K33" s="85" t="str">
        <f>IF(F33="","",IF(F33&lt;20,'PMS(calc_process)'!$F$14,IF(F33&lt;40,'PMS(calc_process)'!$F$15,IF(F33&lt;60,'PMS(calc_process)'!$F$16,IF(F33&lt;80,'PMS(calc_process)'!$F$17,'PMS(calc_process)'!$F$18)))))</f>
        <v/>
      </c>
      <c r="L33" s="119"/>
      <c r="M33" s="79">
        <f t="shared" ca="1" si="0"/>
        <v>0</v>
      </c>
      <c r="N33" s="79">
        <f t="shared" ca="1" si="1"/>
        <v>0</v>
      </c>
      <c r="O33" s="64">
        <f t="shared" ca="1" si="2"/>
        <v>0</v>
      </c>
      <c r="P33" s="64">
        <f t="shared" ca="1" si="3"/>
        <v>0</v>
      </c>
      <c r="Q33" s="65">
        <f t="shared" ca="1" si="6"/>
        <v>0</v>
      </c>
    </row>
    <row r="34" spans="1:17" x14ac:dyDescent="0.2">
      <c r="A34" s="110"/>
      <c r="B34" s="116"/>
      <c r="C34" s="74">
        <v>9</v>
      </c>
      <c r="D34" s="104"/>
      <c r="E34" s="113"/>
      <c r="F34" s="83"/>
      <c r="G34" s="66"/>
      <c r="H34" s="123"/>
      <c r="I34" s="104"/>
      <c r="J34" s="83"/>
      <c r="K34" s="85" t="str">
        <f>IF(F34="","",IF(F34&lt;20,'PMS(calc_process)'!$F$14,IF(F34&lt;40,'PMS(calc_process)'!$F$15,IF(F34&lt;60,'PMS(calc_process)'!$F$16,IF(F34&lt;80,'PMS(calc_process)'!$F$17,'PMS(calc_process)'!$F$18)))))</f>
        <v/>
      </c>
      <c r="L34" s="119"/>
      <c r="M34" s="79">
        <f t="shared" ca="1" si="0"/>
        <v>0</v>
      </c>
      <c r="N34" s="79">
        <f t="shared" ca="1" si="1"/>
        <v>0</v>
      </c>
      <c r="O34" s="64">
        <f t="shared" ca="1" si="2"/>
        <v>0</v>
      </c>
      <c r="P34" s="64">
        <f t="shared" ca="1" si="3"/>
        <v>0</v>
      </c>
      <c r="Q34" s="65">
        <f t="shared" ca="1" si="6"/>
        <v>0</v>
      </c>
    </row>
    <row r="35" spans="1:17" x14ac:dyDescent="0.2">
      <c r="A35" s="110"/>
      <c r="B35" s="116"/>
      <c r="C35" s="74">
        <v>10</v>
      </c>
      <c r="D35" s="104"/>
      <c r="E35" s="113"/>
      <c r="F35" s="83"/>
      <c r="G35" s="66"/>
      <c r="H35" s="123"/>
      <c r="I35" s="104"/>
      <c r="J35" s="83"/>
      <c r="K35" s="85" t="str">
        <f>IF(F35="","",IF(F35&lt;20,'PMS(calc_process)'!$F$14,IF(F35&lt;40,'PMS(calc_process)'!$F$15,IF(F35&lt;60,'PMS(calc_process)'!$F$16,IF(F35&lt;80,'PMS(calc_process)'!$F$17,'PMS(calc_process)'!$F$18)))))</f>
        <v/>
      </c>
      <c r="L35" s="119"/>
      <c r="M35" s="79">
        <f t="shared" ca="1" si="0"/>
        <v>0</v>
      </c>
      <c r="N35" s="79">
        <f t="shared" ca="1" si="1"/>
        <v>0</v>
      </c>
      <c r="O35" s="64">
        <f t="shared" ca="1" si="2"/>
        <v>0</v>
      </c>
      <c r="P35" s="64">
        <f t="shared" ca="1" si="3"/>
        <v>0</v>
      </c>
      <c r="Q35" s="65">
        <f t="shared" ca="1" si="6"/>
        <v>0</v>
      </c>
    </row>
    <row r="36" spans="1:17" x14ac:dyDescent="0.2">
      <c r="A36" s="110"/>
      <c r="B36" s="116"/>
      <c r="C36" s="74">
        <v>11</v>
      </c>
      <c r="D36" s="104"/>
      <c r="E36" s="113"/>
      <c r="F36" s="83"/>
      <c r="G36" s="66"/>
      <c r="H36" s="123"/>
      <c r="I36" s="104"/>
      <c r="J36" s="83"/>
      <c r="K36" s="85" t="str">
        <f>IF(F36="","",IF(F36&lt;20,'PMS(calc_process)'!$F$14,IF(F36&lt;40,'PMS(calc_process)'!$F$15,IF(F36&lt;60,'PMS(calc_process)'!$F$16,IF(F36&lt;80,'PMS(calc_process)'!$F$17,'PMS(calc_process)'!$F$18)))))</f>
        <v/>
      </c>
      <c r="L36" s="119"/>
      <c r="M36" s="79">
        <f t="shared" ca="1" si="0"/>
        <v>0</v>
      </c>
      <c r="N36" s="79">
        <f t="shared" ca="1" si="1"/>
        <v>0</v>
      </c>
      <c r="O36" s="64">
        <f t="shared" ca="1" si="2"/>
        <v>0</v>
      </c>
      <c r="P36" s="64">
        <f t="shared" ca="1" si="3"/>
        <v>0</v>
      </c>
      <c r="Q36" s="65">
        <f t="shared" ca="1" si="6"/>
        <v>0</v>
      </c>
    </row>
    <row r="37" spans="1:17" x14ac:dyDescent="0.2">
      <c r="A37" s="110"/>
      <c r="B37" s="116"/>
      <c r="C37" s="74">
        <v>12</v>
      </c>
      <c r="D37" s="104"/>
      <c r="E37" s="113"/>
      <c r="F37" s="83"/>
      <c r="G37" s="66"/>
      <c r="H37" s="123"/>
      <c r="I37" s="104"/>
      <c r="J37" s="83"/>
      <c r="K37" s="85" t="str">
        <f>IF(F37="","",IF(F37&lt;20,'PMS(calc_process)'!$F$14,IF(F37&lt;40,'PMS(calc_process)'!$F$15,IF(F37&lt;60,'PMS(calc_process)'!$F$16,IF(F37&lt;80,'PMS(calc_process)'!$F$17,'PMS(calc_process)'!$F$18)))))</f>
        <v/>
      </c>
      <c r="L37" s="119"/>
      <c r="M37" s="79">
        <f t="shared" ca="1" si="0"/>
        <v>0</v>
      </c>
      <c r="N37" s="79">
        <f t="shared" ca="1" si="1"/>
        <v>0</v>
      </c>
      <c r="O37" s="64">
        <f t="shared" ca="1" si="2"/>
        <v>0</v>
      </c>
      <c r="P37" s="64">
        <f t="shared" ca="1" si="3"/>
        <v>0</v>
      </c>
      <c r="Q37" s="65">
        <f t="shared" ca="1" si="6"/>
        <v>0</v>
      </c>
    </row>
    <row r="38" spans="1:17" x14ac:dyDescent="0.2">
      <c r="A38" s="110"/>
      <c r="B38" s="116"/>
      <c r="C38" s="74">
        <v>13</v>
      </c>
      <c r="D38" s="104"/>
      <c r="E38" s="113"/>
      <c r="F38" s="83"/>
      <c r="G38" s="66"/>
      <c r="H38" s="123"/>
      <c r="I38" s="104"/>
      <c r="J38" s="83"/>
      <c r="K38" s="85" t="str">
        <f>IF(F38="","",IF(F38&lt;20,'PMS(calc_process)'!$F$14,IF(F38&lt;40,'PMS(calc_process)'!$F$15,IF(F38&lt;60,'PMS(calc_process)'!$F$16,IF(F38&lt;80,'PMS(calc_process)'!$F$17,'PMS(calc_process)'!$F$18)))))</f>
        <v/>
      </c>
      <c r="L38" s="119"/>
      <c r="M38" s="79">
        <f t="shared" ca="1" si="0"/>
        <v>0</v>
      </c>
      <c r="N38" s="79">
        <f t="shared" ca="1" si="1"/>
        <v>0</v>
      </c>
      <c r="O38" s="64">
        <f t="shared" ca="1" si="2"/>
        <v>0</v>
      </c>
      <c r="P38" s="64">
        <f t="shared" ca="1" si="3"/>
        <v>0</v>
      </c>
      <c r="Q38" s="65">
        <f t="shared" ca="1" si="6"/>
        <v>0</v>
      </c>
    </row>
    <row r="39" spans="1:17" x14ac:dyDescent="0.2">
      <c r="A39" s="110"/>
      <c r="B39" s="116"/>
      <c r="C39" s="74">
        <v>14</v>
      </c>
      <c r="D39" s="104"/>
      <c r="E39" s="113"/>
      <c r="F39" s="83"/>
      <c r="G39" s="66"/>
      <c r="H39" s="123"/>
      <c r="I39" s="104"/>
      <c r="J39" s="83"/>
      <c r="K39" s="85" t="str">
        <f>IF(F39="","",IF(F39&lt;20,'PMS(calc_process)'!$F$14,IF(F39&lt;40,'PMS(calc_process)'!$F$15,IF(F39&lt;60,'PMS(calc_process)'!$F$16,IF(F39&lt;80,'PMS(calc_process)'!$F$17,'PMS(calc_process)'!$F$18)))))</f>
        <v/>
      </c>
      <c r="L39" s="119"/>
      <c r="M39" s="79">
        <f t="shared" ca="1" si="0"/>
        <v>0</v>
      </c>
      <c r="N39" s="79">
        <f t="shared" ca="1" si="1"/>
        <v>0</v>
      </c>
      <c r="O39" s="64">
        <f t="shared" ca="1" si="2"/>
        <v>0</v>
      </c>
      <c r="P39" s="64">
        <f t="shared" ca="1" si="3"/>
        <v>0</v>
      </c>
      <c r="Q39" s="65">
        <f t="shared" ca="1" si="6"/>
        <v>0</v>
      </c>
    </row>
    <row r="40" spans="1:17" x14ac:dyDescent="0.2">
      <c r="A40" s="110"/>
      <c r="B40" s="116"/>
      <c r="C40" s="74">
        <v>15</v>
      </c>
      <c r="D40" s="104"/>
      <c r="E40" s="113"/>
      <c r="F40" s="83"/>
      <c r="G40" s="66"/>
      <c r="H40" s="123"/>
      <c r="I40" s="104"/>
      <c r="J40" s="83"/>
      <c r="K40" s="85" t="str">
        <f>IF(F40="","",IF(F40&lt;20,'PMS(calc_process)'!$F$14,IF(F40&lt;40,'PMS(calc_process)'!$F$15,IF(F40&lt;60,'PMS(calc_process)'!$F$16,IF(F40&lt;80,'PMS(calc_process)'!$F$17,'PMS(calc_process)'!$F$18)))))</f>
        <v/>
      </c>
      <c r="L40" s="119"/>
      <c r="M40" s="79">
        <f t="shared" ca="1" si="0"/>
        <v>0</v>
      </c>
      <c r="N40" s="79">
        <f t="shared" ca="1" si="1"/>
        <v>0</v>
      </c>
      <c r="O40" s="64">
        <f t="shared" ca="1" si="2"/>
        <v>0</v>
      </c>
      <c r="P40" s="64">
        <f t="shared" ca="1" si="3"/>
        <v>0</v>
      </c>
      <c r="Q40" s="65">
        <f t="shared" ca="1" si="6"/>
        <v>0</v>
      </c>
    </row>
    <row r="41" spans="1:17" x14ac:dyDescent="0.2">
      <c r="A41" s="110"/>
      <c r="B41" s="116"/>
      <c r="C41" s="74">
        <v>16</v>
      </c>
      <c r="D41" s="104"/>
      <c r="E41" s="113"/>
      <c r="F41" s="83"/>
      <c r="G41" s="66"/>
      <c r="H41" s="123"/>
      <c r="I41" s="104"/>
      <c r="J41" s="83"/>
      <c r="K41" s="85" t="str">
        <f>IF(F41="","",IF(F41&lt;20,'PMS(calc_process)'!$F$14,IF(F41&lt;40,'PMS(calc_process)'!$F$15,IF(F41&lt;60,'PMS(calc_process)'!$F$16,IF(F41&lt;80,'PMS(calc_process)'!$F$17,'PMS(calc_process)'!$F$18)))))</f>
        <v/>
      </c>
      <c r="L41" s="119"/>
      <c r="M41" s="79">
        <f t="shared" ca="1" si="0"/>
        <v>0</v>
      </c>
      <c r="N41" s="79">
        <f t="shared" ca="1" si="1"/>
        <v>0</v>
      </c>
      <c r="O41" s="64">
        <f t="shared" ca="1" si="2"/>
        <v>0</v>
      </c>
      <c r="P41" s="64">
        <f t="shared" ca="1" si="3"/>
        <v>0</v>
      </c>
      <c r="Q41" s="65">
        <f t="shared" ca="1" si="6"/>
        <v>0</v>
      </c>
    </row>
    <row r="42" spans="1:17" x14ac:dyDescent="0.2">
      <c r="A42" s="110"/>
      <c r="B42" s="116"/>
      <c r="C42" s="74">
        <v>17</v>
      </c>
      <c r="D42" s="104"/>
      <c r="E42" s="113"/>
      <c r="F42" s="83"/>
      <c r="G42" s="66"/>
      <c r="H42" s="123"/>
      <c r="I42" s="104"/>
      <c r="J42" s="83"/>
      <c r="K42" s="85" t="str">
        <f>IF(F42="","",IF(F42&lt;20,'PMS(calc_process)'!$F$14,IF(F42&lt;40,'PMS(calc_process)'!$F$15,IF(F42&lt;60,'PMS(calc_process)'!$F$16,IF(F42&lt;80,'PMS(calc_process)'!$F$17,'PMS(calc_process)'!$F$18)))))</f>
        <v/>
      </c>
      <c r="L42" s="119"/>
      <c r="M42" s="79">
        <f t="shared" ca="1" si="0"/>
        <v>0</v>
      </c>
      <c r="N42" s="79">
        <f t="shared" ca="1" si="1"/>
        <v>0</v>
      </c>
      <c r="O42" s="64">
        <f t="shared" ca="1" si="2"/>
        <v>0</v>
      </c>
      <c r="P42" s="64">
        <f t="shared" ca="1" si="3"/>
        <v>0</v>
      </c>
      <c r="Q42" s="65">
        <f t="shared" ca="1" si="6"/>
        <v>0</v>
      </c>
    </row>
    <row r="43" spans="1:17" x14ac:dyDescent="0.2">
      <c r="A43" s="110"/>
      <c r="B43" s="116"/>
      <c r="C43" s="74">
        <v>18</v>
      </c>
      <c r="D43" s="104"/>
      <c r="E43" s="113"/>
      <c r="F43" s="83"/>
      <c r="G43" s="66"/>
      <c r="H43" s="123"/>
      <c r="I43" s="104"/>
      <c r="J43" s="83"/>
      <c r="K43" s="85" t="str">
        <f>IF(F43="","",IF(F43&lt;20,'PMS(calc_process)'!$F$14,IF(F43&lt;40,'PMS(calc_process)'!$F$15,IF(F43&lt;60,'PMS(calc_process)'!$F$16,IF(F43&lt;80,'PMS(calc_process)'!$F$17,'PMS(calc_process)'!$F$18)))))</f>
        <v/>
      </c>
      <c r="L43" s="119"/>
      <c r="M43" s="79">
        <f t="shared" ca="1" si="0"/>
        <v>0</v>
      </c>
      <c r="N43" s="79">
        <f t="shared" ca="1" si="1"/>
        <v>0</v>
      </c>
      <c r="O43" s="64">
        <f t="shared" ca="1" si="2"/>
        <v>0</v>
      </c>
      <c r="P43" s="64">
        <f t="shared" ca="1" si="3"/>
        <v>0</v>
      </c>
      <c r="Q43" s="65">
        <f t="shared" ca="1" si="6"/>
        <v>0</v>
      </c>
    </row>
    <row r="44" spans="1:17" x14ac:dyDescent="0.2">
      <c r="A44" s="110"/>
      <c r="B44" s="116"/>
      <c r="C44" s="74">
        <v>19</v>
      </c>
      <c r="D44" s="104"/>
      <c r="E44" s="113"/>
      <c r="F44" s="83"/>
      <c r="G44" s="66"/>
      <c r="H44" s="123"/>
      <c r="I44" s="104"/>
      <c r="J44" s="83"/>
      <c r="K44" s="85" t="str">
        <f>IF(F44="","",IF(F44&lt;20,'PMS(calc_process)'!$F$14,IF(F44&lt;40,'PMS(calc_process)'!$F$15,IF(F44&lt;60,'PMS(calc_process)'!$F$16,IF(F44&lt;80,'PMS(calc_process)'!$F$17,'PMS(calc_process)'!$F$18)))))</f>
        <v/>
      </c>
      <c r="L44" s="119"/>
      <c r="M44" s="79">
        <f t="shared" ca="1" si="0"/>
        <v>0</v>
      </c>
      <c r="N44" s="79">
        <f t="shared" ca="1" si="1"/>
        <v>0</v>
      </c>
      <c r="O44" s="64">
        <f t="shared" ca="1" si="2"/>
        <v>0</v>
      </c>
      <c r="P44" s="64">
        <f t="shared" ca="1" si="3"/>
        <v>0</v>
      </c>
      <c r="Q44" s="65">
        <f t="shared" ca="1" si="6"/>
        <v>0</v>
      </c>
    </row>
    <row r="45" spans="1:17" x14ac:dyDescent="0.2">
      <c r="A45" s="110"/>
      <c r="B45" s="117"/>
      <c r="C45" s="74">
        <v>20</v>
      </c>
      <c r="D45" s="105"/>
      <c r="E45" s="114"/>
      <c r="F45" s="83"/>
      <c r="G45" s="66"/>
      <c r="H45" s="124"/>
      <c r="I45" s="105"/>
      <c r="J45" s="83"/>
      <c r="K45" s="85" t="str">
        <f>IF(F45="","",IF(F45&lt;20,'PMS(calc_process)'!$F$14,IF(F45&lt;40,'PMS(calc_process)'!$F$15,IF(F45&lt;60,'PMS(calc_process)'!$F$16,IF(F45&lt;80,'PMS(calc_process)'!$F$17,'PMS(calc_process)'!$F$18)))))</f>
        <v/>
      </c>
      <c r="L45" s="120"/>
      <c r="M45" s="79">
        <f t="shared" ca="1" si="0"/>
        <v>0</v>
      </c>
      <c r="N45" s="79">
        <f t="shared" ca="1" si="1"/>
        <v>0</v>
      </c>
      <c r="O45" s="64">
        <f t="shared" ca="1" si="2"/>
        <v>0</v>
      </c>
      <c r="P45" s="64">
        <f t="shared" ca="1" si="3"/>
        <v>0</v>
      </c>
      <c r="Q45" s="65">
        <f t="shared" ca="1" si="6"/>
        <v>0</v>
      </c>
    </row>
    <row r="46" spans="1:17" ht="14.25" customHeight="1" x14ac:dyDescent="0.2">
      <c r="A46" s="110"/>
      <c r="B46" s="115">
        <v>3</v>
      </c>
      <c r="C46" s="74">
        <v>1</v>
      </c>
      <c r="D46" s="103"/>
      <c r="E46" s="112"/>
      <c r="F46" s="83"/>
      <c r="G46" s="66"/>
      <c r="H46" s="122">
        <f t="shared" ref="H46" si="7">SUMPRODUCT(F46:F65,G46:G65)</f>
        <v>0</v>
      </c>
      <c r="I46" s="103"/>
      <c r="J46" s="84"/>
      <c r="K46" s="85" t="str">
        <f>IF(F46="","",IF(F46&lt;20,'PMS(calc_process)'!$F$14,IF(F46&lt;40,'PMS(calc_process)'!$F$15,IF(F46&lt;60,'PMS(calc_process)'!$F$16,IF(F46&lt;80,'PMS(calc_process)'!$F$17,'PMS(calc_process)'!$F$18)))))</f>
        <v/>
      </c>
      <c r="L46" s="118"/>
      <c r="M46" s="79">
        <f t="shared" ca="1" si="0"/>
        <v>0</v>
      </c>
      <c r="N46" s="79">
        <f t="shared" ca="1" si="1"/>
        <v>0</v>
      </c>
      <c r="O46" s="64">
        <f t="shared" ca="1" si="2"/>
        <v>0</v>
      </c>
      <c r="P46" s="64">
        <f t="shared" ca="1" si="3"/>
        <v>0</v>
      </c>
      <c r="Q46" s="65">
        <f ca="1">O46-P46</f>
        <v>0</v>
      </c>
    </row>
    <row r="47" spans="1:17" x14ac:dyDescent="0.2">
      <c r="A47" s="110"/>
      <c r="B47" s="116"/>
      <c r="C47" s="74">
        <v>2</v>
      </c>
      <c r="D47" s="104"/>
      <c r="E47" s="113"/>
      <c r="F47" s="83"/>
      <c r="G47" s="66"/>
      <c r="H47" s="123"/>
      <c r="I47" s="104"/>
      <c r="J47" s="83"/>
      <c r="K47" s="85" t="str">
        <f>IF(F47="","",IF(F47&lt;20,'PMS(calc_process)'!$F$14,IF(F47&lt;40,'PMS(calc_process)'!$F$15,IF(F47&lt;60,'PMS(calc_process)'!$F$16,IF(F47&lt;80,'PMS(calc_process)'!$F$17,'PMS(calc_process)'!$F$18)))))</f>
        <v/>
      </c>
      <c r="L47" s="119"/>
      <c r="M47" s="79">
        <f t="shared" ca="1" si="0"/>
        <v>0</v>
      </c>
      <c r="N47" s="79">
        <f t="shared" ca="1" si="1"/>
        <v>0</v>
      </c>
      <c r="O47" s="64">
        <f t="shared" ca="1" si="2"/>
        <v>0</v>
      </c>
      <c r="P47" s="64">
        <f t="shared" ca="1" si="3"/>
        <v>0</v>
      </c>
      <c r="Q47" s="65">
        <f t="shared" ref="Q47:Q65" ca="1" si="8">O47-P47</f>
        <v>0</v>
      </c>
    </row>
    <row r="48" spans="1:17" x14ac:dyDescent="0.2">
      <c r="A48" s="110"/>
      <c r="B48" s="116"/>
      <c r="C48" s="74">
        <v>3</v>
      </c>
      <c r="D48" s="104"/>
      <c r="E48" s="113"/>
      <c r="F48" s="83"/>
      <c r="G48" s="66"/>
      <c r="H48" s="123"/>
      <c r="I48" s="104"/>
      <c r="J48" s="83"/>
      <c r="K48" s="85" t="str">
        <f>IF(F48="","",IF(F48&lt;20,'PMS(calc_process)'!$F$14,IF(F48&lt;40,'PMS(calc_process)'!$F$15,IF(F48&lt;60,'PMS(calc_process)'!$F$16,IF(F48&lt;80,'PMS(calc_process)'!$F$17,'PMS(calc_process)'!$F$18)))))</f>
        <v/>
      </c>
      <c r="L48" s="119"/>
      <c r="M48" s="79">
        <f t="shared" ca="1" si="0"/>
        <v>0</v>
      </c>
      <c r="N48" s="79">
        <f t="shared" ca="1" si="1"/>
        <v>0</v>
      </c>
      <c r="O48" s="64">
        <f t="shared" ca="1" si="2"/>
        <v>0</v>
      </c>
      <c r="P48" s="64">
        <f t="shared" ca="1" si="3"/>
        <v>0</v>
      </c>
      <c r="Q48" s="65">
        <f t="shared" ca="1" si="8"/>
        <v>0</v>
      </c>
    </row>
    <row r="49" spans="1:17" x14ac:dyDescent="0.2">
      <c r="A49" s="110"/>
      <c r="B49" s="116"/>
      <c r="C49" s="74">
        <v>4</v>
      </c>
      <c r="D49" s="104"/>
      <c r="E49" s="113"/>
      <c r="F49" s="83"/>
      <c r="G49" s="66"/>
      <c r="H49" s="123"/>
      <c r="I49" s="104"/>
      <c r="J49" s="83"/>
      <c r="K49" s="85" t="str">
        <f>IF(F49="","",IF(F49&lt;20,'PMS(calc_process)'!$F$14,IF(F49&lt;40,'PMS(calc_process)'!$F$15,IF(F49&lt;60,'PMS(calc_process)'!$F$16,IF(F49&lt;80,'PMS(calc_process)'!$F$17,'PMS(calc_process)'!$F$18)))))</f>
        <v/>
      </c>
      <c r="L49" s="119"/>
      <c r="M49" s="79">
        <f t="shared" ca="1" si="0"/>
        <v>0</v>
      </c>
      <c r="N49" s="79">
        <f t="shared" ca="1" si="1"/>
        <v>0</v>
      </c>
      <c r="O49" s="64">
        <f t="shared" ca="1" si="2"/>
        <v>0</v>
      </c>
      <c r="P49" s="64">
        <f t="shared" ca="1" si="3"/>
        <v>0</v>
      </c>
      <c r="Q49" s="65">
        <f t="shared" ca="1" si="8"/>
        <v>0</v>
      </c>
    </row>
    <row r="50" spans="1:17" x14ac:dyDescent="0.2">
      <c r="A50" s="110"/>
      <c r="B50" s="116"/>
      <c r="C50" s="74">
        <v>5</v>
      </c>
      <c r="D50" s="104"/>
      <c r="E50" s="113"/>
      <c r="F50" s="83"/>
      <c r="G50" s="66"/>
      <c r="H50" s="123"/>
      <c r="I50" s="104"/>
      <c r="J50" s="83"/>
      <c r="K50" s="85" t="str">
        <f>IF(F50="","",IF(F50&lt;20,'PMS(calc_process)'!$F$14,IF(F50&lt;40,'PMS(calc_process)'!$F$15,IF(F50&lt;60,'PMS(calc_process)'!$F$16,IF(F50&lt;80,'PMS(calc_process)'!$F$17,'PMS(calc_process)'!$F$18)))))</f>
        <v/>
      </c>
      <c r="L50" s="119"/>
      <c r="M50" s="79">
        <f t="shared" ca="1" si="0"/>
        <v>0</v>
      </c>
      <c r="N50" s="79">
        <f t="shared" ca="1" si="1"/>
        <v>0</v>
      </c>
      <c r="O50" s="64">
        <f t="shared" ca="1" si="2"/>
        <v>0</v>
      </c>
      <c r="P50" s="64">
        <f t="shared" ca="1" si="3"/>
        <v>0</v>
      </c>
      <c r="Q50" s="65">
        <f t="shared" ca="1" si="8"/>
        <v>0</v>
      </c>
    </row>
    <row r="51" spans="1:17" x14ac:dyDescent="0.2">
      <c r="A51" s="110"/>
      <c r="B51" s="116"/>
      <c r="C51" s="74">
        <v>6</v>
      </c>
      <c r="D51" s="104"/>
      <c r="E51" s="113"/>
      <c r="F51" s="83"/>
      <c r="G51" s="66"/>
      <c r="H51" s="123"/>
      <c r="I51" s="104"/>
      <c r="J51" s="83"/>
      <c r="K51" s="85" t="str">
        <f>IF(F51="","",IF(F51&lt;20,'PMS(calc_process)'!$F$14,IF(F51&lt;40,'PMS(calc_process)'!$F$15,IF(F51&lt;60,'PMS(calc_process)'!$F$16,IF(F51&lt;80,'PMS(calc_process)'!$F$17,'PMS(calc_process)'!$F$18)))))</f>
        <v/>
      </c>
      <c r="L51" s="119"/>
      <c r="M51" s="79">
        <f t="shared" ca="1" si="0"/>
        <v>0</v>
      </c>
      <c r="N51" s="79">
        <f t="shared" ca="1" si="1"/>
        <v>0</v>
      </c>
      <c r="O51" s="64">
        <f t="shared" ca="1" si="2"/>
        <v>0</v>
      </c>
      <c r="P51" s="64">
        <f t="shared" ca="1" si="3"/>
        <v>0</v>
      </c>
      <c r="Q51" s="65">
        <f t="shared" ca="1" si="8"/>
        <v>0</v>
      </c>
    </row>
    <row r="52" spans="1:17" x14ac:dyDescent="0.2">
      <c r="A52" s="110"/>
      <c r="B52" s="116"/>
      <c r="C52" s="74">
        <v>7</v>
      </c>
      <c r="D52" s="104"/>
      <c r="E52" s="113"/>
      <c r="F52" s="83"/>
      <c r="G52" s="66"/>
      <c r="H52" s="123"/>
      <c r="I52" s="104"/>
      <c r="J52" s="83"/>
      <c r="K52" s="85" t="str">
        <f>IF(F52="","",IF(F52&lt;20,'PMS(calc_process)'!$F$14,IF(F52&lt;40,'PMS(calc_process)'!$F$15,IF(F52&lt;60,'PMS(calc_process)'!$F$16,IF(F52&lt;80,'PMS(calc_process)'!$F$17,'PMS(calc_process)'!$F$18)))))</f>
        <v/>
      </c>
      <c r="L52" s="119"/>
      <c r="M52" s="79">
        <f t="shared" ca="1" si="0"/>
        <v>0</v>
      </c>
      <c r="N52" s="79">
        <f t="shared" ca="1" si="1"/>
        <v>0</v>
      </c>
      <c r="O52" s="64">
        <f t="shared" ca="1" si="2"/>
        <v>0</v>
      </c>
      <c r="P52" s="64">
        <f t="shared" ca="1" si="3"/>
        <v>0</v>
      </c>
      <c r="Q52" s="65">
        <f t="shared" ca="1" si="8"/>
        <v>0</v>
      </c>
    </row>
    <row r="53" spans="1:17" x14ac:dyDescent="0.2">
      <c r="A53" s="110"/>
      <c r="B53" s="116"/>
      <c r="C53" s="74">
        <v>8</v>
      </c>
      <c r="D53" s="104"/>
      <c r="E53" s="113"/>
      <c r="F53" s="83"/>
      <c r="G53" s="66"/>
      <c r="H53" s="123"/>
      <c r="I53" s="104"/>
      <c r="J53" s="83"/>
      <c r="K53" s="85" t="str">
        <f>IF(F53="","",IF(F53&lt;20,'PMS(calc_process)'!$F$14,IF(F53&lt;40,'PMS(calc_process)'!$F$15,IF(F53&lt;60,'PMS(calc_process)'!$F$16,IF(F53&lt;80,'PMS(calc_process)'!$F$17,'PMS(calc_process)'!$F$18)))))</f>
        <v/>
      </c>
      <c r="L53" s="119"/>
      <c r="M53" s="79">
        <f t="shared" ca="1" si="0"/>
        <v>0</v>
      </c>
      <c r="N53" s="79">
        <f t="shared" ca="1" si="1"/>
        <v>0</v>
      </c>
      <c r="O53" s="64">
        <f t="shared" ca="1" si="2"/>
        <v>0</v>
      </c>
      <c r="P53" s="64">
        <f t="shared" ca="1" si="3"/>
        <v>0</v>
      </c>
      <c r="Q53" s="65">
        <f t="shared" ca="1" si="8"/>
        <v>0</v>
      </c>
    </row>
    <row r="54" spans="1:17" x14ac:dyDescent="0.2">
      <c r="A54" s="110"/>
      <c r="B54" s="116"/>
      <c r="C54" s="74">
        <v>9</v>
      </c>
      <c r="D54" s="104"/>
      <c r="E54" s="113"/>
      <c r="F54" s="83"/>
      <c r="G54" s="66"/>
      <c r="H54" s="123"/>
      <c r="I54" s="104"/>
      <c r="J54" s="83"/>
      <c r="K54" s="85" t="str">
        <f>IF(F54="","",IF(F54&lt;20,'PMS(calc_process)'!$F$14,IF(F54&lt;40,'PMS(calc_process)'!$F$15,IF(F54&lt;60,'PMS(calc_process)'!$F$16,IF(F54&lt;80,'PMS(calc_process)'!$F$17,'PMS(calc_process)'!$F$18)))))</f>
        <v/>
      </c>
      <c r="L54" s="119"/>
      <c r="M54" s="79">
        <f t="shared" ca="1" si="0"/>
        <v>0</v>
      </c>
      <c r="N54" s="79">
        <f t="shared" ca="1" si="1"/>
        <v>0</v>
      </c>
      <c r="O54" s="64">
        <f t="shared" ca="1" si="2"/>
        <v>0</v>
      </c>
      <c r="P54" s="64">
        <f t="shared" ca="1" si="3"/>
        <v>0</v>
      </c>
      <c r="Q54" s="65">
        <f t="shared" ca="1" si="8"/>
        <v>0</v>
      </c>
    </row>
    <row r="55" spans="1:17" x14ac:dyDescent="0.2">
      <c r="A55" s="110"/>
      <c r="B55" s="116"/>
      <c r="C55" s="74">
        <v>10</v>
      </c>
      <c r="D55" s="104"/>
      <c r="E55" s="113"/>
      <c r="F55" s="83"/>
      <c r="G55" s="66"/>
      <c r="H55" s="123"/>
      <c r="I55" s="104"/>
      <c r="J55" s="83"/>
      <c r="K55" s="85" t="str">
        <f>IF(F55="","",IF(F55&lt;20,'PMS(calc_process)'!$F$14,IF(F55&lt;40,'PMS(calc_process)'!$F$15,IF(F55&lt;60,'PMS(calc_process)'!$F$16,IF(F55&lt;80,'PMS(calc_process)'!$F$17,'PMS(calc_process)'!$F$18)))))</f>
        <v/>
      </c>
      <c r="L55" s="119"/>
      <c r="M55" s="79">
        <f t="shared" ca="1" si="0"/>
        <v>0</v>
      </c>
      <c r="N55" s="79">
        <f t="shared" ca="1" si="1"/>
        <v>0</v>
      </c>
      <c r="O55" s="64">
        <f t="shared" ca="1" si="2"/>
        <v>0</v>
      </c>
      <c r="P55" s="64">
        <f t="shared" ca="1" si="3"/>
        <v>0</v>
      </c>
      <c r="Q55" s="65">
        <f t="shared" ca="1" si="8"/>
        <v>0</v>
      </c>
    </row>
    <row r="56" spans="1:17" x14ac:dyDescent="0.2">
      <c r="A56" s="110"/>
      <c r="B56" s="116"/>
      <c r="C56" s="74">
        <v>11</v>
      </c>
      <c r="D56" s="104"/>
      <c r="E56" s="113"/>
      <c r="F56" s="83"/>
      <c r="G56" s="66"/>
      <c r="H56" s="123"/>
      <c r="I56" s="104"/>
      <c r="J56" s="83"/>
      <c r="K56" s="85" t="str">
        <f>IF(F56="","",IF(F56&lt;20,'PMS(calc_process)'!$F$14,IF(F56&lt;40,'PMS(calc_process)'!$F$15,IF(F56&lt;60,'PMS(calc_process)'!$F$16,IF(F56&lt;80,'PMS(calc_process)'!$F$17,'PMS(calc_process)'!$F$18)))))</f>
        <v/>
      </c>
      <c r="L56" s="119"/>
      <c r="M56" s="79">
        <f t="shared" ca="1" si="0"/>
        <v>0</v>
      </c>
      <c r="N56" s="79">
        <f t="shared" ca="1" si="1"/>
        <v>0</v>
      </c>
      <c r="O56" s="64">
        <f t="shared" ca="1" si="2"/>
        <v>0</v>
      </c>
      <c r="P56" s="64">
        <f t="shared" ca="1" si="3"/>
        <v>0</v>
      </c>
      <c r="Q56" s="65">
        <f t="shared" ca="1" si="8"/>
        <v>0</v>
      </c>
    </row>
    <row r="57" spans="1:17" x14ac:dyDescent="0.2">
      <c r="A57" s="110"/>
      <c r="B57" s="116"/>
      <c r="C57" s="74">
        <v>12</v>
      </c>
      <c r="D57" s="104"/>
      <c r="E57" s="113"/>
      <c r="F57" s="83"/>
      <c r="G57" s="66"/>
      <c r="H57" s="123"/>
      <c r="I57" s="104"/>
      <c r="J57" s="83"/>
      <c r="K57" s="85" t="str">
        <f>IF(F57="","",IF(F57&lt;20,'PMS(calc_process)'!$F$14,IF(F57&lt;40,'PMS(calc_process)'!$F$15,IF(F57&lt;60,'PMS(calc_process)'!$F$16,IF(F57&lt;80,'PMS(calc_process)'!$F$17,'PMS(calc_process)'!$F$18)))))</f>
        <v/>
      </c>
      <c r="L57" s="119"/>
      <c r="M57" s="79">
        <f t="shared" ca="1" si="0"/>
        <v>0</v>
      </c>
      <c r="N57" s="79">
        <f t="shared" ca="1" si="1"/>
        <v>0</v>
      </c>
      <c r="O57" s="64">
        <f t="shared" ca="1" si="2"/>
        <v>0</v>
      </c>
      <c r="P57" s="64">
        <f t="shared" ca="1" si="3"/>
        <v>0</v>
      </c>
      <c r="Q57" s="65">
        <f t="shared" ca="1" si="8"/>
        <v>0</v>
      </c>
    </row>
    <row r="58" spans="1:17" x14ac:dyDescent="0.2">
      <c r="A58" s="110"/>
      <c r="B58" s="116"/>
      <c r="C58" s="74">
        <v>13</v>
      </c>
      <c r="D58" s="104"/>
      <c r="E58" s="113"/>
      <c r="F58" s="83"/>
      <c r="G58" s="66"/>
      <c r="H58" s="123"/>
      <c r="I58" s="104"/>
      <c r="J58" s="83"/>
      <c r="K58" s="85" t="str">
        <f>IF(F58="","",IF(F58&lt;20,'PMS(calc_process)'!$F$14,IF(F58&lt;40,'PMS(calc_process)'!$F$15,IF(F58&lt;60,'PMS(calc_process)'!$F$16,IF(F58&lt;80,'PMS(calc_process)'!$F$17,'PMS(calc_process)'!$F$18)))))</f>
        <v/>
      </c>
      <c r="L58" s="119"/>
      <c r="M58" s="79">
        <f t="shared" ca="1" si="0"/>
        <v>0</v>
      </c>
      <c r="N58" s="79">
        <f t="shared" ca="1" si="1"/>
        <v>0</v>
      </c>
      <c r="O58" s="64">
        <f t="shared" ca="1" si="2"/>
        <v>0</v>
      </c>
      <c r="P58" s="64">
        <f t="shared" ca="1" si="3"/>
        <v>0</v>
      </c>
      <c r="Q58" s="65">
        <f t="shared" ca="1" si="8"/>
        <v>0</v>
      </c>
    </row>
    <row r="59" spans="1:17" x14ac:dyDescent="0.2">
      <c r="A59" s="110"/>
      <c r="B59" s="116"/>
      <c r="C59" s="74">
        <v>14</v>
      </c>
      <c r="D59" s="104"/>
      <c r="E59" s="113"/>
      <c r="F59" s="83"/>
      <c r="G59" s="66"/>
      <c r="H59" s="123"/>
      <c r="I59" s="104"/>
      <c r="J59" s="83"/>
      <c r="K59" s="85" t="str">
        <f>IF(F59="","",IF(F59&lt;20,'PMS(calc_process)'!$F$14,IF(F59&lt;40,'PMS(calc_process)'!$F$15,IF(F59&lt;60,'PMS(calc_process)'!$F$16,IF(F59&lt;80,'PMS(calc_process)'!$F$17,'PMS(calc_process)'!$F$18)))))</f>
        <v/>
      </c>
      <c r="L59" s="119"/>
      <c r="M59" s="79">
        <f t="shared" ca="1" si="0"/>
        <v>0</v>
      </c>
      <c r="N59" s="79">
        <f t="shared" ca="1" si="1"/>
        <v>0</v>
      </c>
      <c r="O59" s="64">
        <f t="shared" ca="1" si="2"/>
        <v>0</v>
      </c>
      <c r="P59" s="64">
        <f t="shared" ca="1" si="3"/>
        <v>0</v>
      </c>
      <c r="Q59" s="65">
        <f t="shared" ca="1" si="8"/>
        <v>0</v>
      </c>
    </row>
    <row r="60" spans="1:17" x14ac:dyDescent="0.2">
      <c r="A60" s="110"/>
      <c r="B60" s="116"/>
      <c r="C60" s="74">
        <v>15</v>
      </c>
      <c r="D60" s="104"/>
      <c r="E60" s="113"/>
      <c r="F60" s="83"/>
      <c r="G60" s="66"/>
      <c r="H60" s="123"/>
      <c r="I60" s="104"/>
      <c r="J60" s="83"/>
      <c r="K60" s="85" t="str">
        <f>IF(F60="","",IF(F60&lt;20,'PMS(calc_process)'!$F$14,IF(F60&lt;40,'PMS(calc_process)'!$F$15,IF(F60&lt;60,'PMS(calc_process)'!$F$16,IF(F60&lt;80,'PMS(calc_process)'!$F$17,'PMS(calc_process)'!$F$18)))))</f>
        <v/>
      </c>
      <c r="L60" s="119"/>
      <c r="M60" s="79">
        <f t="shared" ca="1" si="0"/>
        <v>0</v>
      </c>
      <c r="N60" s="79">
        <f t="shared" ca="1" si="1"/>
        <v>0</v>
      </c>
      <c r="O60" s="64">
        <f t="shared" ca="1" si="2"/>
        <v>0</v>
      </c>
      <c r="P60" s="64">
        <f t="shared" ca="1" si="3"/>
        <v>0</v>
      </c>
      <c r="Q60" s="65">
        <f t="shared" ca="1" si="8"/>
        <v>0</v>
      </c>
    </row>
    <row r="61" spans="1:17" x14ac:dyDescent="0.2">
      <c r="A61" s="110"/>
      <c r="B61" s="116"/>
      <c r="C61" s="74">
        <v>16</v>
      </c>
      <c r="D61" s="104"/>
      <c r="E61" s="113"/>
      <c r="F61" s="83"/>
      <c r="G61" s="66"/>
      <c r="H61" s="123"/>
      <c r="I61" s="104"/>
      <c r="J61" s="83"/>
      <c r="K61" s="85" t="str">
        <f>IF(F61="","",IF(F61&lt;20,'PMS(calc_process)'!$F$14,IF(F61&lt;40,'PMS(calc_process)'!$F$15,IF(F61&lt;60,'PMS(calc_process)'!$F$16,IF(F61&lt;80,'PMS(calc_process)'!$F$17,'PMS(calc_process)'!$F$18)))))</f>
        <v/>
      </c>
      <c r="L61" s="119"/>
      <c r="M61" s="79">
        <f t="shared" ca="1" si="0"/>
        <v>0</v>
      </c>
      <c r="N61" s="79">
        <f t="shared" ca="1" si="1"/>
        <v>0</v>
      </c>
      <c r="O61" s="64">
        <f t="shared" ca="1" si="2"/>
        <v>0</v>
      </c>
      <c r="P61" s="64">
        <f t="shared" ca="1" si="3"/>
        <v>0</v>
      </c>
      <c r="Q61" s="65">
        <f t="shared" ca="1" si="8"/>
        <v>0</v>
      </c>
    </row>
    <row r="62" spans="1:17" x14ac:dyDescent="0.2">
      <c r="A62" s="110"/>
      <c r="B62" s="116"/>
      <c r="C62" s="74">
        <v>17</v>
      </c>
      <c r="D62" s="104"/>
      <c r="E62" s="113"/>
      <c r="F62" s="83"/>
      <c r="G62" s="66"/>
      <c r="H62" s="123"/>
      <c r="I62" s="104"/>
      <c r="J62" s="83"/>
      <c r="K62" s="85" t="str">
        <f>IF(F62="","",IF(F62&lt;20,'PMS(calc_process)'!$F$14,IF(F62&lt;40,'PMS(calc_process)'!$F$15,IF(F62&lt;60,'PMS(calc_process)'!$F$16,IF(F62&lt;80,'PMS(calc_process)'!$F$17,'PMS(calc_process)'!$F$18)))))</f>
        <v/>
      </c>
      <c r="L62" s="119"/>
      <c r="M62" s="79">
        <f t="shared" ca="1" si="0"/>
        <v>0</v>
      </c>
      <c r="N62" s="79">
        <f t="shared" ca="1" si="1"/>
        <v>0</v>
      </c>
      <c r="O62" s="64">
        <f t="shared" ca="1" si="2"/>
        <v>0</v>
      </c>
      <c r="P62" s="64">
        <f t="shared" ca="1" si="3"/>
        <v>0</v>
      </c>
      <c r="Q62" s="65">
        <f t="shared" ca="1" si="8"/>
        <v>0</v>
      </c>
    </row>
    <row r="63" spans="1:17" x14ac:dyDescent="0.2">
      <c r="A63" s="110"/>
      <c r="B63" s="116"/>
      <c r="C63" s="74">
        <v>18</v>
      </c>
      <c r="D63" s="104"/>
      <c r="E63" s="113"/>
      <c r="F63" s="83"/>
      <c r="G63" s="66"/>
      <c r="H63" s="123"/>
      <c r="I63" s="104"/>
      <c r="J63" s="83"/>
      <c r="K63" s="85" t="str">
        <f>IF(F63="","",IF(F63&lt;20,'PMS(calc_process)'!$F$14,IF(F63&lt;40,'PMS(calc_process)'!$F$15,IF(F63&lt;60,'PMS(calc_process)'!$F$16,IF(F63&lt;80,'PMS(calc_process)'!$F$17,'PMS(calc_process)'!$F$18)))))</f>
        <v/>
      </c>
      <c r="L63" s="119"/>
      <c r="M63" s="79">
        <f t="shared" ca="1" si="0"/>
        <v>0</v>
      </c>
      <c r="N63" s="79">
        <f t="shared" ca="1" si="1"/>
        <v>0</v>
      </c>
      <c r="O63" s="64">
        <f t="shared" ca="1" si="2"/>
        <v>0</v>
      </c>
      <c r="P63" s="64">
        <f t="shared" ca="1" si="3"/>
        <v>0</v>
      </c>
      <c r="Q63" s="65">
        <f t="shared" ca="1" si="8"/>
        <v>0</v>
      </c>
    </row>
    <row r="64" spans="1:17" x14ac:dyDescent="0.2">
      <c r="A64" s="110"/>
      <c r="B64" s="116"/>
      <c r="C64" s="74">
        <v>19</v>
      </c>
      <c r="D64" s="104"/>
      <c r="E64" s="113"/>
      <c r="F64" s="83"/>
      <c r="G64" s="66"/>
      <c r="H64" s="123"/>
      <c r="I64" s="104"/>
      <c r="J64" s="83"/>
      <c r="K64" s="85" t="str">
        <f>IF(F64="","",IF(F64&lt;20,'PMS(calc_process)'!$F$14,IF(F64&lt;40,'PMS(calc_process)'!$F$15,IF(F64&lt;60,'PMS(calc_process)'!$F$16,IF(F64&lt;80,'PMS(calc_process)'!$F$17,'PMS(calc_process)'!$F$18)))))</f>
        <v/>
      </c>
      <c r="L64" s="119"/>
      <c r="M64" s="79">
        <f t="shared" ca="1" si="0"/>
        <v>0</v>
      </c>
      <c r="N64" s="79">
        <f t="shared" ca="1" si="1"/>
        <v>0</v>
      </c>
      <c r="O64" s="64">
        <f t="shared" ca="1" si="2"/>
        <v>0</v>
      </c>
      <c r="P64" s="64">
        <f t="shared" ca="1" si="3"/>
        <v>0</v>
      </c>
      <c r="Q64" s="65">
        <f t="shared" ca="1" si="8"/>
        <v>0</v>
      </c>
    </row>
    <row r="65" spans="1:17" x14ac:dyDescent="0.2">
      <c r="A65" s="110"/>
      <c r="B65" s="117"/>
      <c r="C65" s="74">
        <v>20</v>
      </c>
      <c r="D65" s="105"/>
      <c r="E65" s="114"/>
      <c r="F65" s="83"/>
      <c r="G65" s="66"/>
      <c r="H65" s="124"/>
      <c r="I65" s="105"/>
      <c r="J65" s="83"/>
      <c r="K65" s="85" t="str">
        <f>IF(F65="","",IF(F65&lt;20,'PMS(calc_process)'!$F$14,IF(F65&lt;40,'PMS(calc_process)'!$F$15,IF(F65&lt;60,'PMS(calc_process)'!$F$16,IF(F65&lt;80,'PMS(calc_process)'!$F$17,'PMS(calc_process)'!$F$18)))))</f>
        <v/>
      </c>
      <c r="L65" s="120"/>
      <c r="M65" s="79">
        <f t="shared" ca="1" si="0"/>
        <v>0</v>
      </c>
      <c r="N65" s="79">
        <f t="shared" ca="1" si="1"/>
        <v>0</v>
      </c>
      <c r="O65" s="64">
        <f t="shared" ca="1" si="2"/>
        <v>0</v>
      </c>
      <c r="P65" s="64">
        <f t="shared" ca="1" si="3"/>
        <v>0</v>
      </c>
      <c r="Q65" s="65">
        <f t="shared" ca="1" si="8"/>
        <v>0</v>
      </c>
    </row>
    <row r="66" spans="1:17" ht="14.25" customHeight="1" x14ac:dyDescent="0.2">
      <c r="A66" s="110"/>
      <c r="B66" s="115">
        <v>4</v>
      </c>
      <c r="C66" s="74">
        <v>1</v>
      </c>
      <c r="D66" s="103"/>
      <c r="E66" s="112"/>
      <c r="F66" s="83"/>
      <c r="G66" s="66"/>
      <c r="H66" s="122">
        <f t="shared" ref="H66" si="9">SUMPRODUCT(F66:F85,G66:G85)</f>
        <v>0</v>
      </c>
      <c r="I66" s="103"/>
      <c r="J66" s="84"/>
      <c r="K66" s="85" t="str">
        <f>IF(F66="","",IF(F66&lt;20,'PMS(calc_process)'!$F$14,IF(F66&lt;40,'PMS(calc_process)'!$F$15,IF(F66&lt;60,'PMS(calc_process)'!$F$16,IF(F66&lt;80,'PMS(calc_process)'!$F$17,'PMS(calc_process)'!$F$18)))))</f>
        <v/>
      </c>
      <c r="L66" s="118"/>
      <c r="M66" s="79">
        <f t="shared" ca="1" si="0"/>
        <v>0</v>
      </c>
      <c r="N66" s="79">
        <f t="shared" ca="1" si="1"/>
        <v>0</v>
      </c>
      <c r="O66" s="64">
        <f t="shared" ca="1" si="2"/>
        <v>0</v>
      </c>
      <c r="P66" s="64">
        <f t="shared" ca="1" si="3"/>
        <v>0</v>
      </c>
      <c r="Q66" s="65">
        <f ca="1">O66-P66</f>
        <v>0</v>
      </c>
    </row>
    <row r="67" spans="1:17" x14ac:dyDescent="0.2">
      <c r="A67" s="110"/>
      <c r="B67" s="116"/>
      <c r="C67" s="74">
        <v>2</v>
      </c>
      <c r="D67" s="104"/>
      <c r="E67" s="113"/>
      <c r="F67" s="83"/>
      <c r="G67" s="66"/>
      <c r="H67" s="123"/>
      <c r="I67" s="104"/>
      <c r="J67" s="83"/>
      <c r="K67" s="85" t="str">
        <f>IF(F67="","",IF(F67&lt;20,'PMS(calc_process)'!$F$14,IF(F67&lt;40,'PMS(calc_process)'!$F$15,IF(F67&lt;60,'PMS(calc_process)'!$F$16,IF(F67&lt;80,'PMS(calc_process)'!$F$17,'PMS(calc_process)'!$F$18)))))</f>
        <v/>
      </c>
      <c r="L67" s="119"/>
      <c r="M67" s="79">
        <f t="shared" ca="1" si="0"/>
        <v>0</v>
      </c>
      <c r="N67" s="79">
        <f t="shared" ca="1" si="1"/>
        <v>0</v>
      </c>
      <c r="O67" s="64">
        <f t="shared" ca="1" si="2"/>
        <v>0</v>
      </c>
      <c r="P67" s="64">
        <f t="shared" ca="1" si="3"/>
        <v>0</v>
      </c>
      <c r="Q67" s="65">
        <f t="shared" ref="Q67:Q85" ca="1" si="10">O67-P67</f>
        <v>0</v>
      </c>
    </row>
    <row r="68" spans="1:17" x14ac:dyDescent="0.2">
      <c r="A68" s="110"/>
      <c r="B68" s="116"/>
      <c r="C68" s="74">
        <v>3</v>
      </c>
      <c r="D68" s="104"/>
      <c r="E68" s="113"/>
      <c r="F68" s="83"/>
      <c r="G68" s="66"/>
      <c r="H68" s="123"/>
      <c r="I68" s="104"/>
      <c r="J68" s="83"/>
      <c r="K68" s="85" t="str">
        <f>IF(F68="","",IF(F68&lt;20,'PMS(calc_process)'!$F$14,IF(F68&lt;40,'PMS(calc_process)'!$F$15,IF(F68&lt;60,'PMS(calc_process)'!$F$16,IF(F68&lt;80,'PMS(calc_process)'!$F$17,'PMS(calc_process)'!$F$18)))))</f>
        <v/>
      </c>
      <c r="L68" s="119"/>
      <c r="M68" s="79">
        <f t="shared" ca="1" si="0"/>
        <v>0</v>
      </c>
      <c r="N68" s="79">
        <f t="shared" ca="1" si="1"/>
        <v>0</v>
      </c>
      <c r="O68" s="64">
        <f t="shared" ca="1" si="2"/>
        <v>0</v>
      </c>
      <c r="P68" s="64">
        <f t="shared" ca="1" si="3"/>
        <v>0</v>
      </c>
      <c r="Q68" s="65">
        <f t="shared" ca="1" si="10"/>
        <v>0</v>
      </c>
    </row>
    <row r="69" spans="1:17" x14ac:dyDescent="0.2">
      <c r="A69" s="110"/>
      <c r="B69" s="116"/>
      <c r="C69" s="74">
        <v>4</v>
      </c>
      <c r="D69" s="104"/>
      <c r="E69" s="113"/>
      <c r="F69" s="83"/>
      <c r="G69" s="66"/>
      <c r="H69" s="123"/>
      <c r="I69" s="104"/>
      <c r="J69" s="83"/>
      <c r="K69" s="85" t="str">
        <f>IF(F69="","",IF(F69&lt;20,'PMS(calc_process)'!$F$14,IF(F69&lt;40,'PMS(calc_process)'!$F$15,IF(F69&lt;60,'PMS(calc_process)'!$F$16,IF(F69&lt;80,'PMS(calc_process)'!$F$17,'PMS(calc_process)'!$F$18)))))</f>
        <v/>
      </c>
      <c r="L69" s="119"/>
      <c r="M69" s="79">
        <f t="shared" ca="1" si="0"/>
        <v>0</v>
      </c>
      <c r="N69" s="79">
        <f t="shared" ca="1" si="1"/>
        <v>0</v>
      </c>
      <c r="O69" s="64">
        <f t="shared" ca="1" si="2"/>
        <v>0</v>
      </c>
      <c r="P69" s="64">
        <f t="shared" ca="1" si="3"/>
        <v>0</v>
      </c>
      <c r="Q69" s="65">
        <f t="shared" ca="1" si="10"/>
        <v>0</v>
      </c>
    </row>
    <row r="70" spans="1:17" x14ac:dyDescent="0.2">
      <c r="A70" s="110"/>
      <c r="B70" s="116"/>
      <c r="C70" s="74">
        <v>5</v>
      </c>
      <c r="D70" s="104"/>
      <c r="E70" s="113"/>
      <c r="F70" s="83"/>
      <c r="G70" s="66"/>
      <c r="H70" s="123"/>
      <c r="I70" s="104"/>
      <c r="J70" s="83"/>
      <c r="K70" s="85" t="str">
        <f>IF(F70="","",IF(F70&lt;20,'PMS(calc_process)'!$F$14,IF(F70&lt;40,'PMS(calc_process)'!$F$15,IF(F70&lt;60,'PMS(calc_process)'!$F$16,IF(F70&lt;80,'PMS(calc_process)'!$F$17,'PMS(calc_process)'!$F$18)))))</f>
        <v/>
      </c>
      <c r="L70" s="119"/>
      <c r="M70" s="79">
        <f t="shared" ca="1" si="0"/>
        <v>0</v>
      </c>
      <c r="N70" s="79">
        <f t="shared" ca="1" si="1"/>
        <v>0</v>
      </c>
      <c r="O70" s="64">
        <f t="shared" ca="1" si="2"/>
        <v>0</v>
      </c>
      <c r="P70" s="64">
        <f t="shared" ca="1" si="3"/>
        <v>0</v>
      </c>
      <c r="Q70" s="65">
        <f t="shared" ca="1" si="10"/>
        <v>0</v>
      </c>
    </row>
    <row r="71" spans="1:17" x14ac:dyDescent="0.2">
      <c r="A71" s="110"/>
      <c r="B71" s="116"/>
      <c r="C71" s="74">
        <v>6</v>
      </c>
      <c r="D71" s="104"/>
      <c r="E71" s="113"/>
      <c r="F71" s="83"/>
      <c r="G71" s="66"/>
      <c r="H71" s="123"/>
      <c r="I71" s="104"/>
      <c r="J71" s="83"/>
      <c r="K71" s="85" t="str">
        <f>IF(F71="","",IF(F71&lt;20,'PMS(calc_process)'!$F$14,IF(F71&lt;40,'PMS(calc_process)'!$F$15,IF(F71&lt;60,'PMS(calc_process)'!$F$16,IF(F71&lt;80,'PMS(calc_process)'!$F$17,'PMS(calc_process)'!$F$18)))))</f>
        <v/>
      </c>
      <c r="L71" s="119"/>
      <c r="M71" s="79">
        <f t="shared" ref="M71:M134" ca="1" si="11">IFERROR(OFFSET(D71,1-C71,0)*F71*G71/OFFSET(H71,1-C71,0),)</f>
        <v>0</v>
      </c>
      <c r="N71" s="79">
        <f t="shared" ref="N71:N134" ca="1" si="12">F71*G71*10^(-6)*OFFSET(I71,1-C71,0)*OFFSET(E71,1-C71,0)</f>
        <v>0</v>
      </c>
      <c r="O71" s="64">
        <f t="shared" ref="O71:O134" ca="1" si="13">IFERROR(IF(M71=0,N71*J71/K71*OFFSET(L71,1-C71,0),M71*J71/K71*OFFSET(L71,1-C71,0)),)</f>
        <v>0</v>
      </c>
      <c r="P71" s="64">
        <f t="shared" ref="P71:P134" ca="1" si="14">IF(M71=0,N71*OFFSET(L71,1-C71,0),M71*OFFSET(L71,1-C71,0))</f>
        <v>0</v>
      </c>
      <c r="Q71" s="65">
        <f t="shared" ca="1" si="10"/>
        <v>0</v>
      </c>
    </row>
    <row r="72" spans="1:17" x14ac:dyDescent="0.2">
      <c r="A72" s="110"/>
      <c r="B72" s="116"/>
      <c r="C72" s="74">
        <v>7</v>
      </c>
      <c r="D72" s="104"/>
      <c r="E72" s="113"/>
      <c r="F72" s="83"/>
      <c r="G72" s="66"/>
      <c r="H72" s="123"/>
      <c r="I72" s="104"/>
      <c r="J72" s="83"/>
      <c r="K72" s="85" t="str">
        <f>IF(F72="","",IF(F72&lt;20,'PMS(calc_process)'!$F$14,IF(F72&lt;40,'PMS(calc_process)'!$F$15,IF(F72&lt;60,'PMS(calc_process)'!$F$16,IF(F72&lt;80,'PMS(calc_process)'!$F$17,'PMS(calc_process)'!$F$18)))))</f>
        <v/>
      </c>
      <c r="L72" s="119"/>
      <c r="M72" s="79">
        <f t="shared" ca="1" si="11"/>
        <v>0</v>
      </c>
      <c r="N72" s="79">
        <f t="shared" ca="1" si="12"/>
        <v>0</v>
      </c>
      <c r="O72" s="64">
        <f t="shared" ca="1" si="13"/>
        <v>0</v>
      </c>
      <c r="P72" s="64">
        <f t="shared" ca="1" si="14"/>
        <v>0</v>
      </c>
      <c r="Q72" s="65">
        <f t="shared" ca="1" si="10"/>
        <v>0</v>
      </c>
    </row>
    <row r="73" spans="1:17" x14ac:dyDescent="0.2">
      <c r="A73" s="110"/>
      <c r="B73" s="116"/>
      <c r="C73" s="74">
        <v>8</v>
      </c>
      <c r="D73" s="104"/>
      <c r="E73" s="113"/>
      <c r="F73" s="83"/>
      <c r="G73" s="66"/>
      <c r="H73" s="123"/>
      <c r="I73" s="104"/>
      <c r="J73" s="83"/>
      <c r="K73" s="85" t="str">
        <f>IF(F73="","",IF(F73&lt;20,'PMS(calc_process)'!$F$14,IF(F73&lt;40,'PMS(calc_process)'!$F$15,IF(F73&lt;60,'PMS(calc_process)'!$F$16,IF(F73&lt;80,'PMS(calc_process)'!$F$17,'PMS(calc_process)'!$F$18)))))</f>
        <v/>
      </c>
      <c r="L73" s="119"/>
      <c r="M73" s="79">
        <f t="shared" ca="1" si="11"/>
        <v>0</v>
      </c>
      <c r="N73" s="79">
        <f t="shared" ca="1" si="12"/>
        <v>0</v>
      </c>
      <c r="O73" s="64">
        <f t="shared" ca="1" si="13"/>
        <v>0</v>
      </c>
      <c r="P73" s="64">
        <f t="shared" ca="1" si="14"/>
        <v>0</v>
      </c>
      <c r="Q73" s="65">
        <f t="shared" ca="1" si="10"/>
        <v>0</v>
      </c>
    </row>
    <row r="74" spans="1:17" x14ac:dyDescent="0.2">
      <c r="A74" s="110"/>
      <c r="B74" s="116"/>
      <c r="C74" s="74">
        <v>9</v>
      </c>
      <c r="D74" s="104"/>
      <c r="E74" s="113"/>
      <c r="F74" s="83"/>
      <c r="G74" s="66"/>
      <c r="H74" s="123"/>
      <c r="I74" s="104"/>
      <c r="J74" s="83"/>
      <c r="K74" s="85" t="str">
        <f>IF(F74="","",IF(F74&lt;20,'PMS(calc_process)'!$F$14,IF(F74&lt;40,'PMS(calc_process)'!$F$15,IF(F74&lt;60,'PMS(calc_process)'!$F$16,IF(F74&lt;80,'PMS(calc_process)'!$F$17,'PMS(calc_process)'!$F$18)))))</f>
        <v/>
      </c>
      <c r="L74" s="119"/>
      <c r="M74" s="79">
        <f t="shared" ca="1" si="11"/>
        <v>0</v>
      </c>
      <c r="N74" s="79">
        <f t="shared" ca="1" si="12"/>
        <v>0</v>
      </c>
      <c r="O74" s="64">
        <f t="shared" ca="1" si="13"/>
        <v>0</v>
      </c>
      <c r="P74" s="64">
        <f t="shared" ca="1" si="14"/>
        <v>0</v>
      </c>
      <c r="Q74" s="65">
        <f t="shared" ca="1" si="10"/>
        <v>0</v>
      </c>
    </row>
    <row r="75" spans="1:17" x14ac:dyDescent="0.2">
      <c r="A75" s="110"/>
      <c r="B75" s="116"/>
      <c r="C75" s="74">
        <v>10</v>
      </c>
      <c r="D75" s="104"/>
      <c r="E75" s="113"/>
      <c r="F75" s="83"/>
      <c r="G75" s="66"/>
      <c r="H75" s="123"/>
      <c r="I75" s="104"/>
      <c r="J75" s="83"/>
      <c r="K75" s="85" t="str">
        <f>IF(F75="","",IF(F75&lt;20,'PMS(calc_process)'!$F$14,IF(F75&lt;40,'PMS(calc_process)'!$F$15,IF(F75&lt;60,'PMS(calc_process)'!$F$16,IF(F75&lt;80,'PMS(calc_process)'!$F$17,'PMS(calc_process)'!$F$18)))))</f>
        <v/>
      </c>
      <c r="L75" s="119"/>
      <c r="M75" s="79">
        <f t="shared" ca="1" si="11"/>
        <v>0</v>
      </c>
      <c r="N75" s="79">
        <f t="shared" ca="1" si="12"/>
        <v>0</v>
      </c>
      <c r="O75" s="64">
        <f t="shared" ca="1" si="13"/>
        <v>0</v>
      </c>
      <c r="P75" s="64">
        <f t="shared" ca="1" si="14"/>
        <v>0</v>
      </c>
      <c r="Q75" s="65">
        <f t="shared" ca="1" si="10"/>
        <v>0</v>
      </c>
    </row>
    <row r="76" spans="1:17" x14ac:dyDescent="0.2">
      <c r="A76" s="110"/>
      <c r="B76" s="116"/>
      <c r="C76" s="74">
        <v>11</v>
      </c>
      <c r="D76" s="104"/>
      <c r="E76" s="113"/>
      <c r="F76" s="83"/>
      <c r="G76" s="66"/>
      <c r="H76" s="123"/>
      <c r="I76" s="104"/>
      <c r="J76" s="83"/>
      <c r="K76" s="85" t="str">
        <f>IF(F76="","",IF(F76&lt;20,'PMS(calc_process)'!$F$14,IF(F76&lt;40,'PMS(calc_process)'!$F$15,IF(F76&lt;60,'PMS(calc_process)'!$F$16,IF(F76&lt;80,'PMS(calc_process)'!$F$17,'PMS(calc_process)'!$F$18)))))</f>
        <v/>
      </c>
      <c r="L76" s="119"/>
      <c r="M76" s="79">
        <f t="shared" ca="1" si="11"/>
        <v>0</v>
      </c>
      <c r="N76" s="79">
        <f t="shared" ca="1" si="12"/>
        <v>0</v>
      </c>
      <c r="O76" s="64">
        <f t="shared" ca="1" si="13"/>
        <v>0</v>
      </c>
      <c r="P76" s="64">
        <f t="shared" ca="1" si="14"/>
        <v>0</v>
      </c>
      <c r="Q76" s="65">
        <f t="shared" ca="1" si="10"/>
        <v>0</v>
      </c>
    </row>
    <row r="77" spans="1:17" x14ac:dyDescent="0.2">
      <c r="A77" s="110"/>
      <c r="B77" s="116"/>
      <c r="C77" s="74">
        <v>12</v>
      </c>
      <c r="D77" s="104"/>
      <c r="E77" s="113"/>
      <c r="F77" s="83"/>
      <c r="G77" s="66"/>
      <c r="H77" s="123"/>
      <c r="I77" s="104"/>
      <c r="J77" s="83"/>
      <c r="K77" s="85" t="str">
        <f>IF(F77="","",IF(F77&lt;20,'PMS(calc_process)'!$F$14,IF(F77&lt;40,'PMS(calc_process)'!$F$15,IF(F77&lt;60,'PMS(calc_process)'!$F$16,IF(F77&lt;80,'PMS(calc_process)'!$F$17,'PMS(calc_process)'!$F$18)))))</f>
        <v/>
      </c>
      <c r="L77" s="119"/>
      <c r="M77" s="79">
        <f t="shared" ca="1" si="11"/>
        <v>0</v>
      </c>
      <c r="N77" s="79">
        <f t="shared" ca="1" si="12"/>
        <v>0</v>
      </c>
      <c r="O77" s="64">
        <f t="shared" ca="1" si="13"/>
        <v>0</v>
      </c>
      <c r="P77" s="64">
        <f t="shared" ca="1" si="14"/>
        <v>0</v>
      </c>
      <c r="Q77" s="65">
        <f t="shared" ca="1" si="10"/>
        <v>0</v>
      </c>
    </row>
    <row r="78" spans="1:17" x14ac:dyDescent="0.2">
      <c r="A78" s="110"/>
      <c r="B78" s="116"/>
      <c r="C78" s="74">
        <v>13</v>
      </c>
      <c r="D78" s="104"/>
      <c r="E78" s="113"/>
      <c r="F78" s="83"/>
      <c r="G78" s="66"/>
      <c r="H78" s="123"/>
      <c r="I78" s="104"/>
      <c r="J78" s="83"/>
      <c r="K78" s="85" t="str">
        <f>IF(F78="","",IF(F78&lt;20,'PMS(calc_process)'!$F$14,IF(F78&lt;40,'PMS(calc_process)'!$F$15,IF(F78&lt;60,'PMS(calc_process)'!$F$16,IF(F78&lt;80,'PMS(calc_process)'!$F$17,'PMS(calc_process)'!$F$18)))))</f>
        <v/>
      </c>
      <c r="L78" s="119"/>
      <c r="M78" s="79">
        <f t="shared" ca="1" si="11"/>
        <v>0</v>
      </c>
      <c r="N78" s="79">
        <f t="shared" ca="1" si="12"/>
        <v>0</v>
      </c>
      <c r="O78" s="64">
        <f t="shared" ca="1" si="13"/>
        <v>0</v>
      </c>
      <c r="P78" s="64">
        <f t="shared" ca="1" si="14"/>
        <v>0</v>
      </c>
      <c r="Q78" s="65">
        <f t="shared" ca="1" si="10"/>
        <v>0</v>
      </c>
    </row>
    <row r="79" spans="1:17" x14ac:dyDescent="0.2">
      <c r="A79" s="110"/>
      <c r="B79" s="116"/>
      <c r="C79" s="74">
        <v>14</v>
      </c>
      <c r="D79" s="104"/>
      <c r="E79" s="113"/>
      <c r="F79" s="83"/>
      <c r="G79" s="66"/>
      <c r="H79" s="123"/>
      <c r="I79" s="104"/>
      <c r="J79" s="83"/>
      <c r="K79" s="85" t="str">
        <f>IF(F79="","",IF(F79&lt;20,'PMS(calc_process)'!$F$14,IF(F79&lt;40,'PMS(calc_process)'!$F$15,IF(F79&lt;60,'PMS(calc_process)'!$F$16,IF(F79&lt;80,'PMS(calc_process)'!$F$17,'PMS(calc_process)'!$F$18)))))</f>
        <v/>
      </c>
      <c r="L79" s="119"/>
      <c r="M79" s="79">
        <f t="shared" ca="1" si="11"/>
        <v>0</v>
      </c>
      <c r="N79" s="79">
        <f t="shared" ca="1" si="12"/>
        <v>0</v>
      </c>
      <c r="O79" s="64">
        <f t="shared" ca="1" si="13"/>
        <v>0</v>
      </c>
      <c r="P79" s="64">
        <f t="shared" ca="1" si="14"/>
        <v>0</v>
      </c>
      <c r="Q79" s="65">
        <f t="shared" ca="1" si="10"/>
        <v>0</v>
      </c>
    </row>
    <row r="80" spans="1:17" x14ac:dyDescent="0.2">
      <c r="A80" s="110"/>
      <c r="B80" s="116"/>
      <c r="C80" s="74">
        <v>15</v>
      </c>
      <c r="D80" s="104"/>
      <c r="E80" s="113"/>
      <c r="F80" s="83"/>
      <c r="G80" s="66"/>
      <c r="H80" s="123"/>
      <c r="I80" s="104"/>
      <c r="J80" s="83"/>
      <c r="K80" s="85" t="str">
        <f>IF(F80="","",IF(F80&lt;20,'PMS(calc_process)'!$F$14,IF(F80&lt;40,'PMS(calc_process)'!$F$15,IF(F80&lt;60,'PMS(calc_process)'!$F$16,IF(F80&lt;80,'PMS(calc_process)'!$F$17,'PMS(calc_process)'!$F$18)))))</f>
        <v/>
      </c>
      <c r="L80" s="119"/>
      <c r="M80" s="79">
        <f t="shared" ca="1" si="11"/>
        <v>0</v>
      </c>
      <c r="N80" s="79">
        <f t="shared" ca="1" si="12"/>
        <v>0</v>
      </c>
      <c r="O80" s="64">
        <f t="shared" ca="1" si="13"/>
        <v>0</v>
      </c>
      <c r="P80" s="64">
        <f t="shared" ca="1" si="14"/>
        <v>0</v>
      </c>
      <c r="Q80" s="65">
        <f t="shared" ca="1" si="10"/>
        <v>0</v>
      </c>
    </row>
    <row r="81" spans="1:17" x14ac:dyDescent="0.2">
      <c r="A81" s="110"/>
      <c r="B81" s="116"/>
      <c r="C81" s="74">
        <v>16</v>
      </c>
      <c r="D81" s="104"/>
      <c r="E81" s="113"/>
      <c r="F81" s="83"/>
      <c r="G81" s="66"/>
      <c r="H81" s="123"/>
      <c r="I81" s="104"/>
      <c r="J81" s="83"/>
      <c r="K81" s="85" t="str">
        <f>IF(F81="","",IF(F81&lt;20,'PMS(calc_process)'!$F$14,IF(F81&lt;40,'PMS(calc_process)'!$F$15,IF(F81&lt;60,'PMS(calc_process)'!$F$16,IF(F81&lt;80,'PMS(calc_process)'!$F$17,'PMS(calc_process)'!$F$18)))))</f>
        <v/>
      </c>
      <c r="L81" s="119"/>
      <c r="M81" s="79">
        <f t="shared" ca="1" si="11"/>
        <v>0</v>
      </c>
      <c r="N81" s="79">
        <f t="shared" ca="1" si="12"/>
        <v>0</v>
      </c>
      <c r="O81" s="64">
        <f t="shared" ca="1" si="13"/>
        <v>0</v>
      </c>
      <c r="P81" s="64">
        <f t="shared" ca="1" si="14"/>
        <v>0</v>
      </c>
      <c r="Q81" s="65">
        <f t="shared" ca="1" si="10"/>
        <v>0</v>
      </c>
    </row>
    <row r="82" spans="1:17" x14ac:dyDescent="0.2">
      <c r="A82" s="110"/>
      <c r="B82" s="116"/>
      <c r="C82" s="74">
        <v>17</v>
      </c>
      <c r="D82" s="104"/>
      <c r="E82" s="113"/>
      <c r="F82" s="83"/>
      <c r="G82" s="66"/>
      <c r="H82" s="123"/>
      <c r="I82" s="104"/>
      <c r="J82" s="83"/>
      <c r="K82" s="85" t="str">
        <f>IF(F82="","",IF(F82&lt;20,'PMS(calc_process)'!$F$14,IF(F82&lt;40,'PMS(calc_process)'!$F$15,IF(F82&lt;60,'PMS(calc_process)'!$F$16,IF(F82&lt;80,'PMS(calc_process)'!$F$17,'PMS(calc_process)'!$F$18)))))</f>
        <v/>
      </c>
      <c r="L82" s="119"/>
      <c r="M82" s="79">
        <f t="shared" ca="1" si="11"/>
        <v>0</v>
      </c>
      <c r="N82" s="79">
        <f t="shared" ca="1" si="12"/>
        <v>0</v>
      </c>
      <c r="O82" s="64">
        <f t="shared" ca="1" si="13"/>
        <v>0</v>
      </c>
      <c r="P82" s="64">
        <f t="shared" ca="1" si="14"/>
        <v>0</v>
      </c>
      <c r="Q82" s="65">
        <f t="shared" ca="1" si="10"/>
        <v>0</v>
      </c>
    </row>
    <row r="83" spans="1:17" x14ac:dyDescent="0.2">
      <c r="A83" s="110"/>
      <c r="B83" s="116"/>
      <c r="C83" s="74">
        <v>18</v>
      </c>
      <c r="D83" s="104"/>
      <c r="E83" s="113"/>
      <c r="F83" s="83"/>
      <c r="G83" s="66"/>
      <c r="H83" s="123"/>
      <c r="I83" s="104"/>
      <c r="J83" s="83"/>
      <c r="K83" s="85" t="str">
        <f>IF(F83="","",IF(F83&lt;20,'PMS(calc_process)'!$F$14,IF(F83&lt;40,'PMS(calc_process)'!$F$15,IF(F83&lt;60,'PMS(calc_process)'!$F$16,IF(F83&lt;80,'PMS(calc_process)'!$F$17,'PMS(calc_process)'!$F$18)))))</f>
        <v/>
      </c>
      <c r="L83" s="119"/>
      <c r="M83" s="79">
        <f t="shared" ca="1" si="11"/>
        <v>0</v>
      </c>
      <c r="N83" s="79">
        <f t="shared" ca="1" si="12"/>
        <v>0</v>
      </c>
      <c r="O83" s="64">
        <f t="shared" ca="1" si="13"/>
        <v>0</v>
      </c>
      <c r="P83" s="64">
        <f t="shared" ca="1" si="14"/>
        <v>0</v>
      </c>
      <c r="Q83" s="65">
        <f t="shared" ca="1" si="10"/>
        <v>0</v>
      </c>
    </row>
    <row r="84" spans="1:17" x14ac:dyDescent="0.2">
      <c r="A84" s="110"/>
      <c r="B84" s="116"/>
      <c r="C84" s="74">
        <v>19</v>
      </c>
      <c r="D84" s="104"/>
      <c r="E84" s="113"/>
      <c r="F84" s="83"/>
      <c r="G84" s="66"/>
      <c r="H84" s="123"/>
      <c r="I84" s="104"/>
      <c r="J84" s="83"/>
      <c r="K84" s="85" t="str">
        <f>IF(F84="","",IF(F84&lt;20,'PMS(calc_process)'!$F$14,IF(F84&lt;40,'PMS(calc_process)'!$F$15,IF(F84&lt;60,'PMS(calc_process)'!$F$16,IF(F84&lt;80,'PMS(calc_process)'!$F$17,'PMS(calc_process)'!$F$18)))))</f>
        <v/>
      </c>
      <c r="L84" s="119"/>
      <c r="M84" s="79">
        <f t="shared" ca="1" si="11"/>
        <v>0</v>
      </c>
      <c r="N84" s="79">
        <f t="shared" ca="1" si="12"/>
        <v>0</v>
      </c>
      <c r="O84" s="64">
        <f t="shared" ca="1" si="13"/>
        <v>0</v>
      </c>
      <c r="P84" s="64">
        <f t="shared" ca="1" si="14"/>
        <v>0</v>
      </c>
      <c r="Q84" s="65">
        <f t="shared" ca="1" si="10"/>
        <v>0</v>
      </c>
    </row>
    <row r="85" spans="1:17" x14ac:dyDescent="0.2">
      <c r="A85" s="110"/>
      <c r="B85" s="117"/>
      <c r="C85" s="74">
        <v>20</v>
      </c>
      <c r="D85" s="105"/>
      <c r="E85" s="114"/>
      <c r="F85" s="83"/>
      <c r="G85" s="66"/>
      <c r="H85" s="124"/>
      <c r="I85" s="105"/>
      <c r="J85" s="83"/>
      <c r="K85" s="85" t="str">
        <f>IF(F85="","",IF(F85&lt;20,'PMS(calc_process)'!$F$14,IF(F85&lt;40,'PMS(calc_process)'!$F$15,IF(F85&lt;60,'PMS(calc_process)'!$F$16,IF(F85&lt;80,'PMS(calc_process)'!$F$17,'PMS(calc_process)'!$F$18)))))</f>
        <v/>
      </c>
      <c r="L85" s="120"/>
      <c r="M85" s="79">
        <f t="shared" ca="1" si="11"/>
        <v>0</v>
      </c>
      <c r="N85" s="79">
        <f t="shared" ca="1" si="12"/>
        <v>0</v>
      </c>
      <c r="O85" s="64">
        <f t="shared" ca="1" si="13"/>
        <v>0</v>
      </c>
      <c r="P85" s="64">
        <f t="shared" ca="1" si="14"/>
        <v>0</v>
      </c>
      <c r="Q85" s="65">
        <f t="shared" ca="1" si="10"/>
        <v>0</v>
      </c>
    </row>
    <row r="86" spans="1:17" ht="14.25" customHeight="1" x14ac:dyDescent="0.2">
      <c r="A86" s="110"/>
      <c r="B86" s="115">
        <v>5</v>
      </c>
      <c r="C86" s="74">
        <v>1</v>
      </c>
      <c r="D86" s="103"/>
      <c r="E86" s="112"/>
      <c r="F86" s="83"/>
      <c r="G86" s="66"/>
      <c r="H86" s="122">
        <f t="shared" ref="H86" si="15">SUMPRODUCT(F86:F105,G86:G105)</f>
        <v>0</v>
      </c>
      <c r="I86" s="103"/>
      <c r="J86" s="84"/>
      <c r="K86" s="85" t="str">
        <f>IF(F86="","",IF(F86&lt;20,'PMS(calc_process)'!$F$14,IF(F86&lt;40,'PMS(calc_process)'!$F$15,IF(F86&lt;60,'PMS(calc_process)'!$F$16,IF(F86&lt;80,'PMS(calc_process)'!$F$17,'PMS(calc_process)'!$F$18)))))</f>
        <v/>
      </c>
      <c r="L86" s="118"/>
      <c r="M86" s="79">
        <f t="shared" ca="1" si="11"/>
        <v>0</v>
      </c>
      <c r="N86" s="79">
        <f t="shared" ca="1" si="12"/>
        <v>0</v>
      </c>
      <c r="O86" s="64">
        <f t="shared" ca="1" si="13"/>
        <v>0</v>
      </c>
      <c r="P86" s="64">
        <f t="shared" ca="1" si="14"/>
        <v>0</v>
      </c>
      <c r="Q86" s="65">
        <f ca="1">O86-P86</f>
        <v>0</v>
      </c>
    </row>
    <row r="87" spans="1:17" x14ac:dyDescent="0.2">
      <c r="A87" s="110"/>
      <c r="B87" s="116"/>
      <c r="C87" s="74">
        <v>2</v>
      </c>
      <c r="D87" s="104"/>
      <c r="E87" s="113"/>
      <c r="F87" s="83"/>
      <c r="G87" s="66"/>
      <c r="H87" s="123"/>
      <c r="I87" s="104"/>
      <c r="J87" s="83"/>
      <c r="K87" s="85" t="str">
        <f>IF(F87="","",IF(F87&lt;20,'PMS(calc_process)'!$F$14,IF(F87&lt;40,'PMS(calc_process)'!$F$15,IF(F87&lt;60,'PMS(calc_process)'!$F$16,IF(F87&lt;80,'PMS(calc_process)'!$F$17,'PMS(calc_process)'!$F$18)))))</f>
        <v/>
      </c>
      <c r="L87" s="119"/>
      <c r="M87" s="79">
        <f t="shared" ca="1" si="11"/>
        <v>0</v>
      </c>
      <c r="N87" s="79">
        <f t="shared" ca="1" si="12"/>
        <v>0</v>
      </c>
      <c r="O87" s="64">
        <f t="shared" ca="1" si="13"/>
        <v>0</v>
      </c>
      <c r="P87" s="64">
        <f t="shared" ca="1" si="14"/>
        <v>0</v>
      </c>
      <c r="Q87" s="65">
        <f t="shared" ref="Q87:Q105" ca="1" si="16">O87-P87</f>
        <v>0</v>
      </c>
    </row>
    <row r="88" spans="1:17" x14ac:dyDescent="0.2">
      <c r="A88" s="110"/>
      <c r="B88" s="116"/>
      <c r="C88" s="74">
        <v>3</v>
      </c>
      <c r="D88" s="104"/>
      <c r="E88" s="113"/>
      <c r="F88" s="83"/>
      <c r="G88" s="66"/>
      <c r="H88" s="123"/>
      <c r="I88" s="104"/>
      <c r="J88" s="83"/>
      <c r="K88" s="85" t="str">
        <f>IF(F88="","",IF(F88&lt;20,'PMS(calc_process)'!$F$14,IF(F88&lt;40,'PMS(calc_process)'!$F$15,IF(F88&lt;60,'PMS(calc_process)'!$F$16,IF(F88&lt;80,'PMS(calc_process)'!$F$17,'PMS(calc_process)'!$F$18)))))</f>
        <v/>
      </c>
      <c r="L88" s="119"/>
      <c r="M88" s="79">
        <f t="shared" ca="1" si="11"/>
        <v>0</v>
      </c>
      <c r="N88" s="79">
        <f t="shared" ca="1" si="12"/>
        <v>0</v>
      </c>
      <c r="O88" s="64">
        <f t="shared" ca="1" si="13"/>
        <v>0</v>
      </c>
      <c r="P88" s="64">
        <f t="shared" ca="1" si="14"/>
        <v>0</v>
      </c>
      <c r="Q88" s="65">
        <f t="shared" ca="1" si="16"/>
        <v>0</v>
      </c>
    </row>
    <row r="89" spans="1:17" x14ac:dyDescent="0.2">
      <c r="A89" s="110"/>
      <c r="B89" s="116"/>
      <c r="C89" s="74">
        <v>4</v>
      </c>
      <c r="D89" s="104"/>
      <c r="E89" s="113"/>
      <c r="F89" s="83"/>
      <c r="G89" s="66"/>
      <c r="H89" s="123"/>
      <c r="I89" s="104"/>
      <c r="J89" s="83"/>
      <c r="K89" s="85" t="str">
        <f>IF(F89="","",IF(F89&lt;20,'PMS(calc_process)'!$F$14,IF(F89&lt;40,'PMS(calc_process)'!$F$15,IF(F89&lt;60,'PMS(calc_process)'!$F$16,IF(F89&lt;80,'PMS(calc_process)'!$F$17,'PMS(calc_process)'!$F$18)))))</f>
        <v/>
      </c>
      <c r="L89" s="119"/>
      <c r="M89" s="79">
        <f t="shared" ca="1" si="11"/>
        <v>0</v>
      </c>
      <c r="N89" s="79">
        <f t="shared" ca="1" si="12"/>
        <v>0</v>
      </c>
      <c r="O89" s="64">
        <f t="shared" ca="1" si="13"/>
        <v>0</v>
      </c>
      <c r="P89" s="64">
        <f t="shared" ca="1" si="14"/>
        <v>0</v>
      </c>
      <c r="Q89" s="65">
        <f t="shared" ca="1" si="16"/>
        <v>0</v>
      </c>
    </row>
    <row r="90" spans="1:17" x14ac:dyDescent="0.2">
      <c r="A90" s="110"/>
      <c r="B90" s="116"/>
      <c r="C90" s="74">
        <v>5</v>
      </c>
      <c r="D90" s="104"/>
      <c r="E90" s="113"/>
      <c r="F90" s="83"/>
      <c r="G90" s="66"/>
      <c r="H90" s="123"/>
      <c r="I90" s="104"/>
      <c r="J90" s="83"/>
      <c r="K90" s="85" t="str">
        <f>IF(F90="","",IF(F90&lt;20,'PMS(calc_process)'!$F$14,IF(F90&lt;40,'PMS(calc_process)'!$F$15,IF(F90&lt;60,'PMS(calc_process)'!$F$16,IF(F90&lt;80,'PMS(calc_process)'!$F$17,'PMS(calc_process)'!$F$18)))))</f>
        <v/>
      </c>
      <c r="L90" s="119"/>
      <c r="M90" s="79">
        <f t="shared" ca="1" si="11"/>
        <v>0</v>
      </c>
      <c r="N90" s="79">
        <f t="shared" ca="1" si="12"/>
        <v>0</v>
      </c>
      <c r="O90" s="64">
        <f t="shared" ca="1" si="13"/>
        <v>0</v>
      </c>
      <c r="P90" s="64">
        <f t="shared" ca="1" si="14"/>
        <v>0</v>
      </c>
      <c r="Q90" s="65">
        <f t="shared" ca="1" si="16"/>
        <v>0</v>
      </c>
    </row>
    <row r="91" spans="1:17" x14ac:dyDescent="0.2">
      <c r="A91" s="110"/>
      <c r="B91" s="116"/>
      <c r="C91" s="74">
        <v>6</v>
      </c>
      <c r="D91" s="104"/>
      <c r="E91" s="113"/>
      <c r="F91" s="83"/>
      <c r="G91" s="66"/>
      <c r="H91" s="123"/>
      <c r="I91" s="104"/>
      <c r="J91" s="83"/>
      <c r="K91" s="85" t="str">
        <f>IF(F91="","",IF(F91&lt;20,'PMS(calc_process)'!$F$14,IF(F91&lt;40,'PMS(calc_process)'!$F$15,IF(F91&lt;60,'PMS(calc_process)'!$F$16,IF(F91&lt;80,'PMS(calc_process)'!$F$17,'PMS(calc_process)'!$F$18)))))</f>
        <v/>
      </c>
      <c r="L91" s="119"/>
      <c r="M91" s="79">
        <f t="shared" ca="1" si="11"/>
        <v>0</v>
      </c>
      <c r="N91" s="79">
        <f t="shared" ca="1" si="12"/>
        <v>0</v>
      </c>
      <c r="O91" s="64">
        <f t="shared" ca="1" si="13"/>
        <v>0</v>
      </c>
      <c r="P91" s="64">
        <f t="shared" ca="1" si="14"/>
        <v>0</v>
      </c>
      <c r="Q91" s="65">
        <f t="shared" ca="1" si="16"/>
        <v>0</v>
      </c>
    </row>
    <row r="92" spans="1:17" x14ac:dyDescent="0.2">
      <c r="A92" s="110"/>
      <c r="B92" s="116"/>
      <c r="C92" s="74">
        <v>7</v>
      </c>
      <c r="D92" s="104"/>
      <c r="E92" s="113"/>
      <c r="F92" s="83"/>
      <c r="G92" s="66"/>
      <c r="H92" s="123"/>
      <c r="I92" s="104"/>
      <c r="J92" s="83"/>
      <c r="K92" s="85" t="str">
        <f>IF(F92="","",IF(F92&lt;20,'PMS(calc_process)'!$F$14,IF(F92&lt;40,'PMS(calc_process)'!$F$15,IF(F92&lt;60,'PMS(calc_process)'!$F$16,IF(F92&lt;80,'PMS(calc_process)'!$F$17,'PMS(calc_process)'!$F$18)))))</f>
        <v/>
      </c>
      <c r="L92" s="119"/>
      <c r="M92" s="79">
        <f t="shared" ca="1" si="11"/>
        <v>0</v>
      </c>
      <c r="N92" s="79">
        <f t="shared" ca="1" si="12"/>
        <v>0</v>
      </c>
      <c r="O92" s="64">
        <f t="shared" ca="1" si="13"/>
        <v>0</v>
      </c>
      <c r="P92" s="64">
        <f t="shared" ca="1" si="14"/>
        <v>0</v>
      </c>
      <c r="Q92" s="65">
        <f t="shared" ca="1" si="16"/>
        <v>0</v>
      </c>
    </row>
    <row r="93" spans="1:17" x14ac:dyDescent="0.2">
      <c r="A93" s="110"/>
      <c r="B93" s="116"/>
      <c r="C93" s="74">
        <v>8</v>
      </c>
      <c r="D93" s="104"/>
      <c r="E93" s="113"/>
      <c r="F93" s="83"/>
      <c r="G93" s="66"/>
      <c r="H93" s="123"/>
      <c r="I93" s="104"/>
      <c r="J93" s="83"/>
      <c r="K93" s="85" t="str">
        <f>IF(F93="","",IF(F93&lt;20,'PMS(calc_process)'!$F$14,IF(F93&lt;40,'PMS(calc_process)'!$F$15,IF(F93&lt;60,'PMS(calc_process)'!$F$16,IF(F93&lt;80,'PMS(calc_process)'!$F$17,'PMS(calc_process)'!$F$18)))))</f>
        <v/>
      </c>
      <c r="L93" s="119"/>
      <c r="M93" s="79">
        <f t="shared" ca="1" si="11"/>
        <v>0</v>
      </c>
      <c r="N93" s="79">
        <f t="shared" ca="1" si="12"/>
        <v>0</v>
      </c>
      <c r="O93" s="64">
        <f t="shared" ca="1" si="13"/>
        <v>0</v>
      </c>
      <c r="P93" s="64">
        <f t="shared" ca="1" si="14"/>
        <v>0</v>
      </c>
      <c r="Q93" s="65">
        <f t="shared" ca="1" si="16"/>
        <v>0</v>
      </c>
    </row>
    <row r="94" spans="1:17" x14ac:dyDescent="0.2">
      <c r="A94" s="110"/>
      <c r="B94" s="116"/>
      <c r="C94" s="74">
        <v>9</v>
      </c>
      <c r="D94" s="104"/>
      <c r="E94" s="113"/>
      <c r="F94" s="83"/>
      <c r="G94" s="66"/>
      <c r="H94" s="123"/>
      <c r="I94" s="104"/>
      <c r="J94" s="83"/>
      <c r="K94" s="85" t="str">
        <f>IF(F94="","",IF(F94&lt;20,'PMS(calc_process)'!$F$14,IF(F94&lt;40,'PMS(calc_process)'!$F$15,IF(F94&lt;60,'PMS(calc_process)'!$F$16,IF(F94&lt;80,'PMS(calc_process)'!$F$17,'PMS(calc_process)'!$F$18)))))</f>
        <v/>
      </c>
      <c r="L94" s="119"/>
      <c r="M94" s="79">
        <f t="shared" ca="1" si="11"/>
        <v>0</v>
      </c>
      <c r="N94" s="79">
        <f t="shared" ca="1" si="12"/>
        <v>0</v>
      </c>
      <c r="O94" s="64">
        <f t="shared" ca="1" si="13"/>
        <v>0</v>
      </c>
      <c r="P94" s="64">
        <f t="shared" ca="1" si="14"/>
        <v>0</v>
      </c>
      <c r="Q94" s="65">
        <f t="shared" ca="1" si="16"/>
        <v>0</v>
      </c>
    </row>
    <row r="95" spans="1:17" x14ac:dyDescent="0.2">
      <c r="A95" s="110"/>
      <c r="B95" s="116"/>
      <c r="C95" s="74">
        <v>10</v>
      </c>
      <c r="D95" s="104"/>
      <c r="E95" s="113"/>
      <c r="F95" s="83"/>
      <c r="G95" s="66"/>
      <c r="H95" s="123"/>
      <c r="I95" s="104"/>
      <c r="J95" s="83"/>
      <c r="K95" s="85" t="str">
        <f>IF(F95="","",IF(F95&lt;20,'PMS(calc_process)'!$F$14,IF(F95&lt;40,'PMS(calc_process)'!$F$15,IF(F95&lt;60,'PMS(calc_process)'!$F$16,IF(F95&lt;80,'PMS(calc_process)'!$F$17,'PMS(calc_process)'!$F$18)))))</f>
        <v/>
      </c>
      <c r="L95" s="119"/>
      <c r="M95" s="79">
        <f t="shared" ca="1" si="11"/>
        <v>0</v>
      </c>
      <c r="N95" s="79">
        <f t="shared" ca="1" si="12"/>
        <v>0</v>
      </c>
      <c r="O95" s="64">
        <f t="shared" ca="1" si="13"/>
        <v>0</v>
      </c>
      <c r="P95" s="64">
        <f t="shared" ca="1" si="14"/>
        <v>0</v>
      </c>
      <c r="Q95" s="65">
        <f t="shared" ca="1" si="16"/>
        <v>0</v>
      </c>
    </row>
    <row r="96" spans="1:17" x14ac:dyDescent="0.2">
      <c r="A96" s="110"/>
      <c r="B96" s="116"/>
      <c r="C96" s="74">
        <v>11</v>
      </c>
      <c r="D96" s="104"/>
      <c r="E96" s="113"/>
      <c r="F96" s="83"/>
      <c r="G96" s="66"/>
      <c r="H96" s="123"/>
      <c r="I96" s="104"/>
      <c r="J96" s="83"/>
      <c r="K96" s="85" t="str">
        <f>IF(F96="","",IF(F96&lt;20,'PMS(calc_process)'!$F$14,IF(F96&lt;40,'PMS(calc_process)'!$F$15,IF(F96&lt;60,'PMS(calc_process)'!$F$16,IF(F96&lt;80,'PMS(calc_process)'!$F$17,'PMS(calc_process)'!$F$18)))))</f>
        <v/>
      </c>
      <c r="L96" s="119"/>
      <c r="M96" s="79">
        <f t="shared" ca="1" si="11"/>
        <v>0</v>
      </c>
      <c r="N96" s="79">
        <f t="shared" ca="1" si="12"/>
        <v>0</v>
      </c>
      <c r="O96" s="64">
        <f t="shared" ca="1" si="13"/>
        <v>0</v>
      </c>
      <c r="P96" s="64">
        <f t="shared" ca="1" si="14"/>
        <v>0</v>
      </c>
      <c r="Q96" s="65">
        <f t="shared" ca="1" si="16"/>
        <v>0</v>
      </c>
    </row>
    <row r="97" spans="1:17" x14ac:dyDescent="0.2">
      <c r="A97" s="110"/>
      <c r="B97" s="116"/>
      <c r="C97" s="74">
        <v>12</v>
      </c>
      <c r="D97" s="104"/>
      <c r="E97" s="113"/>
      <c r="F97" s="83"/>
      <c r="G97" s="66"/>
      <c r="H97" s="123"/>
      <c r="I97" s="104"/>
      <c r="J97" s="83"/>
      <c r="K97" s="85" t="str">
        <f>IF(F97="","",IF(F97&lt;20,'PMS(calc_process)'!$F$14,IF(F97&lt;40,'PMS(calc_process)'!$F$15,IF(F97&lt;60,'PMS(calc_process)'!$F$16,IF(F97&lt;80,'PMS(calc_process)'!$F$17,'PMS(calc_process)'!$F$18)))))</f>
        <v/>
      </c>
      <c r="L97" s="119"/>
      <c r="M97" s="79">
        <f t="shared" ca="1" si="11"/>
        <v>0</v>
      </c>
      <c r="N97" s="79">
        <f t="shared" ca="1" si="12"/>
        <v>0</v>
      </c>
      <c r="O97" s="64">
        <f t="shared" ca="1" si="13"/>
        <v>0</v>
      </c>
      <c r="P97" s="64">
        <f t="shared" ca="1" si="14"/>
        <v>0</v>
      </c>
      <c r="Q97" s="65">
        <f t="shared" ca="1" si="16"/>
        <v>0</v>
      </c>
    </row>
    <row r="98" spans="1:17" x14ac:dyDescent="0.2">
      <c r="A98" s="110"/>
      <c r="B98" s="116"/>
      <c r="C98" s="74">
        <v>13</v>
      </c>
      <c r="D98" s="104"/>
      <c r="E98" s="113"/>
      <c r="F98" s="83"/>
      <c r="G98" s="66"/>
      <c r="H98" s="123"/>
      <c r="I98" s="104"/>
      <c r="J98" s="83"/>
      <c r="K98" s="85" t="str">
        <f>IF(F98="","",IF(F98&lt;20,'PMS(calc_process)'!$F$14,IF(F98&lt;40,'PMS(calc_process)'!$F$15,IF(F98&lt;60,'PMS(calc_process)'!$F$16,IF(F98&lt;80,'PMS(calc_process)'!$F$17,'PMS(calc_process)'!$F$18)))))</f>
        <v/>
      </c>
      <c r="L98" s="119"/>
      <c r="M98" s="79">
        <f t="shared" ca="1" si="11"/>
        <v>0</v>
      </c>
      <c r="N98" s="79">
        <f t="shared" ca="1" si="12"/>
        <v>0</v>
      </c>
      <c r="O98" s="64">
        <f t="shared" ca="1" si="13"/>
        <v>0</v>
      </c>
      <c r="P98" s="64">
        <f t="shared" ca="1" si="14"/>
        <v>0</v>
      </c>
      <c r="Q98" s="65">
        <f t="shared" ca="1" si="16"/>
        <v>0</v>
      </c>
    </row>
    <row r="99" spans="1:17" x14ac:dyDescent="0.2">
      <c r="A99" s="110"/>
      <c r="B99" s="116"/>
      <c r="C99" s="74">
        <v>14</v>
      </c>
      <c r="D99" s="104"/>
      <c r="E99" s="113"/>
      <c r="F99" s="83"/>
      <c r="G99" s="66"/>
      <c r="H99" s="123"/>
      <c r="I99" s="104"/>
      <c r="J99" s="83"/>
      <c r="K99" s="85" t="str">
        <f>IF(F99="","",IF(F99&lt;20,'PMS(calc_process)'!$F$14,IF(F99&lt;40,'PMS(calc_process)'!$F$15,IF(F99&lt;60,'PMS(calc_process)'!$F$16,IF(F99&lt;80,'PMS(calc_process)'!$F$17,'PMS(calc_process)'!$F$18)))))</f>
        <v/>
      </c>
      <c r="L99" s="119"/>
      <c r="M99" s="79">
        <f t="shared" ca="1" si="11"/>
        <v>0</v>
      </c>
      <c r="N99" s="79">
        <f t="shared" ca="1" si="12"/>
        <v>0</v>
      </c>
      <c r="O99" s="64">
        <f t="shared" ca="1" si="13"/>
        <v>0</v>
      </c>
      <c r="P99" s="64">
        <f t="shared" ca="1" si="14"/>
        <v>0</v>
      </c>
      <c r="Q99" s="65">
        <f t="shared" ca="1" si="16"/>
        <v>0</v>
      </c>
    </row>
    <row r="100" spans="1:17" x14ac:dyDescent="0.2">
      <c r="A100" s="110"/>
      <c r="B100" s="116"/>
      <c r="C100" s="74">
        <v>15</v>
      </c>
      <c r="D100" s="104"/>
      <c r="E100" s="113"/>
      <c r="F100" s="83"/>
      <c r="G100" s="66"/>
      <c r="H100" s="123"/>
      <c r="I100" s="104"/>
      <c r="J100" s="83"/>
      <c r="K100" s="85" t="str">
        <f>IF(F100="","",IF(F100&lt;20,'PMS(calc_process)'!$F$14,IF(F100&lt;40,'PMS(calc_process)'!$F$15,IF(F100&lt;60,'PMS(calc_process)'!$F$16,IF(F100&lt;80,'PMS(calc_process)'!$F$17,'PMS(calc_process)'!$F$18)))))</f>
        <v/>
      </c>
      <c r="L100" s="119"/>
      <c r="M100" s="79">
        <f t="shared" ca="1" si="11"/>
        <v>0</v>
      </c>
      <c r="N100" s="79">
        <f t="shared" ca="1" si="12"/>
        <v>0</v>
      </c>
      <c r="O100" s="64">
        <f t="shared" ca="1" si="13"/>
        <v>0</v>
      </c>
      <c r="P100" s="64">
        <f t="shared" ca="1" si="14"/>
        <v>0</v>
      </c>
      <c r="Q100" s="65">
        <f t="shared" ca="1" si="16"/>
        <v>0</v>
      </c>
    </row>
    <row r="101" spans="1:17" x14ac:dyDescent="0.2">
      <c r="A101" s="110"/>
      <c r="B101" s="116"/>
      <c r="C101" s="74">
        <v>16</v>
      </c>
      <c r="D101" s="104"/>
      <c r="E101" s="113"/>
      <c r="F101" s="83"/>
      <c r="G101" s="66"/>
      <c r="H101" s="123"/>
      <c r="I101" s="104"/>
      <c r="J101" s="83"/>
      <c r="K101" s="85" t="str">
        <f>IF(F101="","",IF(F101&lt;20,'PMS(calc_process)'!$F$14,IF(F101&lt;40,'PMS(calc_process)'!$F$15,IF(F101&lt;60,'PMS(calc_process)'!$F$16,IF(F101&lt;80,'PMS(calc_process)'!$F$17,'PMS(calc_process)'!$F$18)))))</f>
        <v/>
      </c>
      <c r="L101" s="119"/>
      <c r="M101" s="79">
        <f t="shared" ca="1" si="11"/>
        <v>0</v>
      </c>
      <c r="N101" s="79">
        <f t="shared" ca="1" si="12"/>
        <v>0</v>
      </c>
      <c r="O101" s="64">
        <f t="shared" ca="1" si="13"/>
        <v>0</v>
      </c>
      <c r="P101" s="64">
        <f t="shared" ca="1" si="14"/>
        <v>0</v>
      </c>
      <c r="Q101" s="65">
        <f t="shared" ca="1" si="16"/>
        <v>0</v>
      </c>
    </row>
    <row r="102" spans="1:17" x14ac:dyDescent="0.2">
      <c r="A102" s="110"/>
      <c r="B102" s="116"/>
      <c r="C102" s="74">
        <v>17</v>
      </c>
      <c r="D102" s="104"/>
      <c r="E102" s="113"/>
      <c r="F102" s="83"/>
      <c r="G102" s="66"/>
      <c r="H102" s="123"/>
      <c r="I102" s="104"/>
      <c r="J102" s="83"/>
      <c r="K102" s="85" t="str">
        <f>IF(F102="","",IF(F102&lt;20,'PMS(calc_process)'!$F$14,IF(F102&lt;40,'PMS(calc_process)'!$F$15,IF(F102&lt;60,'PMS(calc_process)'!$F$16,IF(F102&lt;80,'PMS(calc_process)'!$F$17,'PMS(calc_process)'!$F$18)))))</f>
        <v/>
      </c>
      <c r="L102" s="119"/>
      <c r="M102" s="79">
        <f t="shared" ca="1" si="11"/>
        <v>0</v>
      </c>
      <c r="N102" s="79">
        <f t="shared" ca="1" si="12"/>
        <v>0</v>
      </c>
      <c r="O102" s="64">
        <f t="shared" ca="1" si="13"/>
        <v>0</v>
      </c>
      <c r="P102" s="64">
        <f t="shared" ca="1" si="14"/>
        <v>0</v>
      </c>
      <c r="Q102" s="65">
        <f t="shared" ca="1" si="16"/>
        <v>0</v>
      </c>
    </row>
    <row r="103" spans="1:17" x14ac:dyDescent="0.2">
      <c r="A103" s="110"/>
      <c r="B103" s="116"/>
      <c r="C103" s="74">
        <v>18</v>
      </c>
      <c r="D103" s="104"/>
      <c r="E103" s="113"/>
      <c r="F103" s="83"/>
      <c r="G103" s="66"/>
      <c r="H103" s="123"/>
      <c r="I103" s="104"/>
      <c r="J103" s="83"/>
      <c r="K103" s="85" t="str">
        <f>IF(F103="","",IF(F103&lt;20,'PMS(calc_process)'!$F$14,IF(F103&lt;40,'PMS(calc_process)'!$F$15,IF(F103&lt;60,'PMS(calc_process)'!$F$16,IF(F103&lt;80,'PMS(calc_process)'!$F$17,'PMS(calc_process)'!$F$18)))))</f>
        <v/>
      </c>
      <c r="L103" s="119"/>
      <c r="M103" s="79">
        <f t="shared" ca="1" si="11"/>
        <v>0</v>
      </c>
      <c r="N103" s="79">
        <f t="shared" ca="1" si="12"/>
        <v>0</v>
      </c>
      <c r="O103" s="64">
        <f t="shared" ca="1" si="13"/>
        <v>0</v>
      </c>
      <c r="P103" s="64">
        <f t="shared" ca="1" si="14"/>
        <v>0</v>
      </c>
      <c r="Q103" s="65">
        <f t="shared" ca="1" si="16"/>
        <v>0</v>
      </c>
    </row>
    <row r="104" spans="1:17" x14ac:dyDescent="0.2">
      <c r="A104" s="110"/>
      <c r="B104" s="116"/>
      <c r="C104" s="74">
        <v>19</v>
      </c>
      <c r="D104" s="104"/>
      <c r="E104" s="113"/>
      <c r="F104" s="83"/>
      <c r="G104" s="66"/>
      <c r="H104" s="123"/>
      <c r="I104" s="104"/>
      <c r="J104" s="83"/>
      <c r="K104" s="85" t="str">
        <f>IF(F104="","",IF(F104&lt;20,'PMS(calc_process)'!$F$14,IF(F104&lt;40,'PMS(calc_process)'!$F$15,IF(F104&lt;60,'PMS(calc_process)'!$F$16,IF(F104&lt;80,'PMS(calc_process)'!$F$17,'PMS(calc_process)'!$F$18)))))</f>
        <v/>
      </c>
      <c r="L104" s="119"/>
      <c r="M104" s="79">
        <f t="shared" ca="1" si="11"/>
        <v>0</v>
      </c>
      <c r="N104" s="79">
        <f t="shared" ca="1" si="12"/>
        <v>0</v>
      </c>
      <c r="O104" s="64">
        <f t="shared" ca="1" si="13"/>
        <v>0</v>
      </c>
      <c r="P104" s="64">
        <f t="shared" ca="1" si="14"/>
        <v>0</v>
      </c>
      <c r="Q104" s="65">
        <f t="shared" ca="1" si="16"/>
        <v>0</v>
      </c>
    </row>
    <row r="105" spans="1:17" x14ac:dyDescent="0.2">
      <c r="A105" s="110"/>
      <c r="B105" s="117"/>
      <c r="C105" s="74">
        <v>20</v>
      </c>
      <c r="D105" s="105"/>
      <c r="E105" s="114"/>
      <c r="F105" s="83"/>
      <c r="G105" s="66"/>
      <c r="H105" s="124"/>
      <c r="I105" s="105"/>
      <c r="J105" s="83"/>
      <c r="K105" s="85" t="str">
        <f>IF(F105="","",IF(F105&lt;20,'PMS(calc_process)'!$F$14,IF(F105&lt;40,'PMS(calc_process)'!$F$15,IF(F105&lt;60,'PMS(calc_process)'!$F$16,IF(F105&lt;80,'PMS(calc_process)'!$F$17,'PMS(calc_process)'!$F$18)))))</f>
        <v/>
      </c>
      <c r="L105" s="120"/>
      <c r="M105" s="79">
        <f t="shared" ca="1" si="11"/>
        <v>0</v>
      </c>
      <c r="N105" s="79">
        <f t="shared" ca="1" si="12"/>
        <v>0</v>
      </c>
      <c r="O105" s="64">
        <f t="shared" ca="1" si="13"/>
        <v>0</v>
      </c>
      <c r="P105" s="64">
        <f t="shared" ca="1" si="14"/>
        <v>0</v>
      </c>
      <c r="Q105" s="65">
        <f t="shared" ca="1" si="16"/>
        <v>0</v>
      </c>
    </row>
    <row r="106" spans="1:17" ht="14.25" customHeight="1" x14ac:dyDescent="0.2">
      <c r="A106" s="110"/>
      <c r="B106" s="115">
        <v>6</v>
      </c>
      <c r="C106" s="74">
        <v>1</v>
      </c>
      <c r="D106" s="103"/>
      <c r="E106" s="112"/>
      <c r="F106" s="83"/>
      <c r="G106" s="66"/>
      <c r="H106" s="122">
        <f t="shared" ref="H106" si="17">SUMPRODUCT(F106:F125,G106:G125)</f>
        <v>0</v>
      </c>
      <c r="I106" s="103"/>
      <c r="J106" s="84"/>
      <c r="K106" s="85" t="str">
        <f>IF(F106="","",IF(F106&lt;20,'PMS(calc_process)'!$F$14,IF(F106&lt;40,'PMS(calc_process)'!$F$15,IF(F106&lt;60,'PMS(calc_process)'!$F$16,IF(F106&lt;80,'PMS(calc_process)'!$F$17,'PMS(calc_process)'!$F$18)))))</f>
        <v/>
      </c>
      <c r="L106" s="118"/>
      <c r="M106" s="79">
        <f t="shared" ca="1" si="11"/>
        <v>0</v>
      </c>
      <c r="N106" s="79">
        <f t="shared" ca="1" si="12"/>
        <v>0</v>
      </c>
      <c r="O106" s="64">
        <f t="shared" ca="1" si="13"/>
        <v>0</v>
      </c>
      <c r="P106" s="64">
        <f t="shared" ca="1" si="14"/>
        <v>0</v>
      </c>
      <c r="Q106" s="65">
        <f ca="1">O106-P106</f>
        <v>0</v>
      </c>
    </row>
    <row r="107" spans="1:17" x14ac:dyDescent="0.2">
      <c r="A107" s="110"/>
      <c r="B107" s="116"/>
      <c r="C107" s="74">
        <v>2</v>
      </c>
      <c r="D107" s="104"/>
      <c r="E107" s="113"/>
      <c r="F107" s="83"/>
      <c r="G107" s="66"/>
      <c r="H107" s="123"/>
      <c r="I107" s="104"/>
      <c r="J107" s="83"/>
      <c r="K107" s="85" t="str">
        <f>IF(F107="","",IF(F107&lt;20,'PMS(calc_process)'!$F$14,IF(F107&lt;40,'PMS(calc_process)'!$F$15,IF(F107&lt;60,'PMS(calc_process)'!$F$16,IF(F107&lt;80,'PMS(calc_process)'!$F$17,'PMS(calc_process)'!$F$18)))))</f>
        <v/>
      </c>
      <c r="L107" s="119"/>
      <c r="M107" s="79">
        <f t="shared" ca="1" si="11"/>
        <v>0</v>
      </c>
      <c r="N107" s="79">
        <f t="shared" ca="1" si="12"/>
        <v>0</v>
      </c>
      <c r="O107" s="64">
        <f t="shared" ca="1" si="13"/>
        <v>0</v>
      </c>
      <c r="P107" s="64">
        <f t="shared" ca="1" si="14"/>
        <v>0</v>
      </c>
      <c r="Q107" s="65">
        <f t="shared" ref="Q107:Q125" ca="1" si="18">O107-P107</f>
        <v>0</v>
      </c>
    </row>
    <row r="108" spans="1:17" x14ac:dyDescent="0.2">
      <c r="A108" s="110"/>
      <c r="B108" s="116"/>
      <c r="C108" s="74">
        <v>3</v>
      </c>
      <c r="D108" s="104"/>
      <c r="E108" s="113"/>
      <c r="F108" s="83"/>
      <c r="G108" s="66"/>
      <c r="H108" s="123"/>
      <c r="I108" s="104"/>
      <c r="J108" s="83"/>
      <c r="K108" s="85" t="str">
        <f>IF(F108="","",IF(F108&lt;20,'PMS(calc_process)'!$F$14,IF(F108&lt;40,'PMS(calc_process)'!$F$15,IF(F108&lt;60,'PMS(calc_process)'!$F$16,IF(F108&lt;80,'PMS(calc_process)'!$F$17,'PMS(calc_process)'!$F$18)))))</f>
        <v/>
      </c>
      <c r="L108" s="119"/>
      <c r="M108" s="79">
        <f t="shared" ca="1" si="11"/>
        <v>0</v>
      </c>
      <c r="N108" s="79">
        <f t="shared" ca="1" si="12"/>
        <v>0</v>
      </c>
      <c r="O108" s="64">
        <f t="shared" ca="1" si="13"/>
        <v>0</v>
      </c>
      <c r="P108" s="64">
        <f t="shared" ca="1" si="14"/>
        <v>0</v>
      </c>
      <c r="Q108" s="65">
        <f t="shared" ca="1" si="18"/>
        <v>0</v>
      </c>
    </row>
    <row r="109" spans="1:17" x14ac:dyDescent="0.2">
      <c r="A109" s="110"/>
      <c r="B109" s="116"/>
      <c r="C109" s="74">
        <v>4</v>
      </c>
      <c r="D109" s="104"/>
      <c r="E109" s="113"/>
      <c r="F109" s="83"/>
      <c r="G109" s="66"/>
      <c r="H109" s="123"/>
      <c r="I109" s="104"/>
      <c r="J109" s="83"/>
      <c r="K109" s="85" t="str">
        <f>IF(F109="","",IF(F109&lt;20,'PMS(calc_process)'!$F$14,IF(F109&lt;40,'PMS(calc_process)'!$F$15,IF(F109&lt;60,'PMS(calc_process)'!$F$16,IF(F109&lt;80,'PMS(calc_process)'!$F$17,'PMS(calc_process)'!$F$18)))))</f>
        <v/>
      </c>
      <c r="L109" s="119"/>
      <c r="M109" s="79">
        <f t="shared" ca="1" si="11"/>
        <v>0</v>
      </c>
      <c r="N109" s="79">
        <f t="shared" ca="1" si="12"/>
        <v>0</v>
      </c>
      <c r="O109" s="64">
        <f t="shared" ca="1" si="13"/>
        <v>0</v>
      </c>
      <c r="P109" s="64">
        <f t="shared" ca="1" si="14"/>
        <v>0</v>
      </c>
      <c r="Q109" s="65">
        <f t="shared" ca="1" si="18"/>
        <v>0</v>
      </c>
    </row>
    <row r="110" spans="1:17" x14ac:dyDescent="0.2">
      <c r="A110" s="110"/>
      <c r="B110" s="116"/>
      <c r="C110" s="74">
        <v>5</v>
      </c>
      <c r="D110" s="104"/>
      <c r="E110" s="113"/>
      <c r="F110" s="83"/>
      <c r="G110" s="66"/>
      <c r="H110" s="123"/>
      <c r="I110" s="104"/>
      <c r="J110" s="83"/>
      <c r="K110" s="85" t="str">
        <f>IF(F110="","",IF(F110&lt;20,'PMS(calc_process)'!$F$14,IF(F110&lt;40,'PMS(calc_process)'!$F$15,IF(F110&lt;60,'PMS(calc_process)'!$F$16,IF(F110&lt;80,'PMS(calc_process)'!$F$17,'PMS(calc_process)'!$F$18)))))</f>
        <v/>
      </c>
      <c r="L110" s="119"/>
      <c r="M110" s="79">
        <f t="shared" ca="1" si="11"/>
        <v>0</v>
      </c>
      <c r="N110" s="79">
        <f t="shared" ca="1" si="12"/>
        <v>0</v>
      </c>
      <c r="O110" s="64">
        <f t="shared" ca="1" si="13"/>
        <v>0</v>
      </c>
      <c r="P110" s="64">
        <f t="shared" ca="1" si="14"/>
        <v>0</v>
      </c>
      <c r="Q110" s="65">
        <f t="shared" ca="1" si="18"/>
        <v>0</v>
      </c>
    </row>
    <row r="111" spans="1:17" x14ac:dyDescent="0.2">
      <c r="A111" s="110"/>
      <c r="B111" s="116"/>
      <c r="C111" s="74">
        <v>6</v>
      </c>
      <c r="D111" s="104"/>
      <c r="E111" s="113"/>
      <c r="F111" s="83"/>
      <c r="G111" s="66"/>
      <c r="H111" s="123"/>
      <c r="I111" s="104"/>
      <c r="J111" s="83"/>
      <c r="K111" s="85" t="str">
        <f>IF(F111="","",IF(F111&lt;20,'PMS(calc_process)'!$F$14,IF(F111&lt;40,'PMS(calc_process)'!$F$15,IF(F111&lt;60,'PMS(calc_process)'!$F$16,IF(F111&lt;80,'PMS(calc_process)'!$F$17,'PMS(calc_process)'!$F$18)))))</f>
        <v/>
      </c>
      <c r="L111" s="119"/>
      <c r="M111" s="79">
        <f t="shared" ca="1" si="11"/>
        <v>0</v>
      </c>
      <c r="N111" s="79">
        <f t="shared" ca="1" si="12"/>
        <v>0</v>
      </c>
      <c r="O111" s="64">
        <f t="shared" ca="1" si="13"/>
        <v>0</v>
      </c>
      <c r="P111" s="64">
        <f t="shared" ca="1" si="14"/>
        <v>0</v>
      </c>
      <c r="Q111" s="65">
        <f t="shared" ca="1" si="18"/>
        <v>0</v>
      </c>
    </row>
    <row r="112" spans="1:17" x14ac:dyDescent="0.2">
      <c r="A112" s="110"/>
      <c r="B112" s="116"/>
      <c r="C112" s="74">
        <v>7</v>
      </c>
      <c r="D112" s="104"/>
      <c r="E112" s="113"/>
      <c r="F112" s="83"/>
      <c r="G112" s="66"/>
      <c r="H112" s="123"/>
      <c r="I112" s="104"/>
      <c r="J112" s="83"/>
      <c r="K112" s="85" t="str">
        <f>IF(F112="","",IF(F112&lt;20,'PMS(calc_process)'!$F$14,IF(F112&lt;40,'PMS(calc_process)'!$F$15,IF(F112&lt;60,'PMS(calc_process)'!$F$16,IF(F112&lt;80,'PMS(calc_process)'!$F$17,'PMS(calc_process)'!$F$18)))))</f>
        <v/>
      </c>
      <c r="L112" s="119"/>
      <c r="M112" s="79">
        <f t="shared" ca="1" si="11"/>
        <v>0</v>
      </c>
      <c r="N112" s="79">
        <f t="shared" ca="1" si="12"/>
        <v>0</v>
      </c>
      <c r="O112" s="64">
        <f t="shared" ca="1" si="13"/>
        <v>0</v>
      </c>
      <c r="P112" s="64">
        <f t="shared" ca="1" si="14"/>
        <v>0</v>
      </c>
      <c r="Q112" s="65">
        <f t="shared" ca="1" si="18"/>
        <v>0</v>
      </c>
    </row>
    <row r="113" spans="1:17" x14ac:dyDescent="0.2">
      <c r="A113" s="110"/>
      <c r="B113" s="116"/>
      <c r="C113" s="74">
        <v>8</v>
      </c>
      <c r="D113" s="104"/>
      <c r="E113" s="113"/>
      <c r="F113" s="83"/>
      <c r="G113" s="66"/>
      <c r="H113" s="123"/>
      <c r="I113" s="104"/>
      <c r="J113" s="83"/>
      <c r="K113" s="85" t="str">
        <f>IF(F113="","",IF(F113&lt;20,'PMS(calc_process)'!$F$14,IF(F113&lt;40,'PMS(calc_process)'!$F$15,IF(F113&lt;60,'PMS(calc_process)'!$F$16,IF(F113&lt;80,'PMS(calc_process)'!$F$17,'PMS(calc_process)'!$F$18)))))</f>
        <v/>
      </c>
      <c r="L113" s="119"/>
      <c r="M113" s="79">
        <f t="shared" ca="1" si="11"/>
        <v>0</v>
      </c>
      <c r="N113" s="79">
        <f t="shared" ca="1" si="12"/>
        <v>0</v>
      </c>
      <c r="O113" s="64">
        <f t="shared" ca="1" si="13"/>
        <v>0</v>
      </c>
      <c r="P113" s="64">
        <f t="shared" ca="1" si="14"/>
        <v>0</v>
      </c>
      <c r="Q113" s="65">
        <f t="shared" ca="1" si="18"/>
        <v>0</v>
      </c>
    </row>
    <row r="114" spans="1:17" x14ac:dyDescent="0.2">
      <c r="A114" s="110"/>
      <c r="B114" s="116"/>
      <c r="C114" s="74">
        <v>9</v>
      </c>
      <c r="D114" s="104"/>
      <c r="E114" s="113"/>
      <c r="F114" s="83"/>
      <c r="G114" s="66"/>
      <c r="H114" s="123"/>
      <c r="I114" s="104"/>
      <c r="J114" s="83"/>
      <c r="K114" s="85" t="str">
        <f>IF(F114="","",IF(F114&lt;20,'PMS(calc_process)'!$F$14,IF(F114&lt;40,'PMS(calc_process)'!$F$15,IF(F114&lt;60,'PMS(calc_process)'!$F$16,IF(F114&lt;80,'PMS(calc_process)'!$F$17,'PMS(calc_process)'!$F$18)))))</f>
        <v/>
      </c>
      <c r="L114" s="119"/>
      <c r="M114" s="79">
        <f t="shared" ca="1" si="11"/>
        <v>0</v>
      </c>
      <c r="N114" s="79">
        <f t="shared" ca="1" si="12"/>
        <v>0</v>
      </c>
      <c r="O114" s="64">
        <f t="shared" ca="1" si="13"/>
        <v>0</v>
      </c>
      <c r="P114" s="64">
        <f t="shared" ca="1" si="14"/>
        <v>0</v>
      </c>
      <c r="Q114" s="65">
        <f t="shared" ca="1" si="18"/>
        <v>0</v>
      </c>
    </row>
    <row r="115" spans="1:17" x14ac:dyDescent="0.2">
      <c r="A115" s="110"/>
      <c r="B115" s="116"/>
      <c r="C115" s="74">
        <v>10</v>
      </c>
      <c r="D115" s="104"/>
      <c r="E115" s="113"/>
      <c r="F115" s="83"/>
      <c r="G115" s="66"/>
      <c r="H115" s="123"/>
      <c r="I115" s="104"/>
      <c r="J115" s="83"/>
      <c r="K115" s="85" t="str">
        <f>IF(F115="","",IF(F115&lt;20,'PMS(calc_process)'!$F$14,IF(F115&lt;40,'PMS(calc_process)'!$F$15,IF(F115&lt;60,'PMS(calc_process)'!$F$16,IF(F115&lt;80,'PMS(calc_process)'!$F$17,'PMS(calc_process)'!$F$18)))))</f>
        <v/>
      </c>
      <c r="L115" s="119"/>
      <c r="M115" s="79">
        <f t="shared" ca="1" si="11"/>
        <v>0</v>
      </c>
      <c r="N115" s="79">
        <f t="shared" ca="1" si="12"/>
        <v>0</v>
      </c>
      <c r="O115" s="64">
        <f t="shared" ca="1" si="13"/>
        <v>0</v>
      </c>
      <c r="P115" s="64">
        <f t="shared" ca="1" si="14"/>
        <v>0</v>
      </c>
      <c r="Q115" s="65">
        <f t="shared" ca="1" si="18"/>
        <v>0</v>
      </c>
    </row>
    <row r="116" spans="1:17" x14ac:dyDescent="0.2">
      <c r="A116" s="110"/>
      <c r="B116" s="116"/>
      <c r="C116" s="74">
        <v>11</v>
      </c>
      <c r="D116" s="104"/>
      <c r="E116" s="113"/>
      <c r="F116" s="83"/>
      <c r="G116" s="66"/>
      <c r="H116" s="123"/>
      <c r="I116" s="104"/>
      <c r="J116" s="83"/>
      <c r="K116" s="85" t="str">
        <f>IF(F116="","",IF(F116&lt;20,'PMS(calc_process)'!$F$14,IF(F116&lt;40,'PMS(calc_process)'!$F$15,IF(F116&lt;60,'PMS(calc_process)'!$F$16,IF(F116&lt;80,'PMS(calc_process)'!$F$17,'PMS(calc_process)'!$F$18)))))</f>
        <v/>
      </c>
      <c r="L116" s="119"/>
      <c r="M116" s="79">
        <f t="shared" ca="1" si="11"/>
        <v>0</v>
      </c>
      <c r="N116" s="79">
        <f t="shared" ca="1" si="12"/>
        <v>0</v>
      </c>
      <c r="O116" s="64">
        <f t="shared" ca="1" si="13"/>
        <v>0</v>
      </c>
      <c r="P116" s="64">
        <f t="shared" ca="1" si="14"/>
        <v>0</v>
      </c>
      <c r="Q116" s="65">
        <f t="shared" ca="1" si="18"/>
        <v>0</v>
      </c>
    </row>
    <row r="117" spans="1:17" x14ac:dyDescent="0.2">
      <c r="A117" s="110"/>
      <c r="B117" s="116"/>
      <c r="C117" s="74">
        <v>12</v>
      </c>
      <c r="D117" s="104"/>
      <c r="E117" s="113"/>
      <c r="F117" s="83"/>
      <c r="G117" s="66"/>
      <c r="H117" s="123"/>
      <c r="I117" s="104"/>
      <c r="J117" s="83"/>
      <c r="K117" s="85" t="str">
        <f>IF(F117="","",IF(F117&lt;20,'PMS(calc_process)'!$F$14,IF(F117&lt;40,'PMS(calc_process)'!$F$15,IF(F117&lt;60,'PMS(calc_process)'!$F$16,IF(F117&lt;80,'PMS(calc_process)'!$F$17,'PMS(calc_process)'!$F$18)))))</f>
        <v/>
      </c>
      <c r="L117" s="119"/>
      <c r="M117" s="79">
        <f t="shared" ca="1" si="11"/>
        <v>0</v>
      </c>
      <c r="N117" s="79">
        <f t="shared" ca="1" si="12"/>
        <v>0</v>
      </c>
      <c r="O117" s="64">
        <f t="shared" ca="1" si="13"/>
        <v>0</v>
      </c>
      <c r="P117" s="64">
        <f t="shared" ca="1" si="14"/>
        <v>0</v>
      </c>
      <c r="Q117" s="65">
        <f t="shared" ca="1" si="18"/>
        <v>0</v>
      </c>
    </row>
    <row r="118" spans="1:17" x14ac:dyDescent="0.2">
      <c r="A118" s="110"/>
      <c r="B118" s="116"/>
      <c r="C118" s="74">
        <v>13</v>
      </c>
      <c r="D118" s="104"/>
      <c r="E118" s="113"/>
      <c r="F118" s="83"/>
      <c r="G118" s="66"/>
      <c r="H118" s="123"/>
      <c r="I118" s="104"/>
      <c r="J118" s="83"/>
      <c r="K118" s="85" t="str">
        <f>IF(F118="","",IF(F118&lt;20,'PMS(calc_process)'!$F$14,IF(F118&lt;40,'PMS(calc_process)'!$F$15,IF(F118&lt;60,'PMS(calc_process)'!$F$16,IF(F118&lt;80,'PMS(calc_process)'!$F$17,'PMS(calc_process)'!$F$18)))))</f>
        <v/>
      </c>
      <c r="L118" s="119"/>
      <c r="M118" s="79">
        <f t="shared" ca="1" si="11"/>
        <v>0</v>
      </c>
      <c r="N118" s="79">
        <f t="shared" ca="1" si="12"/>
        <v>0</v>
      </c>
      <c r="O118" s="64">
        <f t="shared" ca="1" si="13"/>
        <v>0</v>
      </c>
      <c r="P118" s="64">
        <f t="shared" ca="1" si="14"/>
        <v>0</v>
      </c>
      <c r="Q118" s="65">
        <f t="shared" ca="1" si="18"/>
        <v>0</v>
      </c>
    </row>
    <row r="119" spans="1:17" x14ac:dyDescent="0.2">
      <c r="A119" s="110"/>
      <c r="B119" s="116"/>
      <c r="C119" s="74">
        <v>14</v>
      </c>
      <c r="D119" s="104"/>
      <c r="E119" s="113"/>
      <c r="F119" s="83"/>
      <c r="G119" s="66"/>
      <c r="H119" s="123"/>
      <c r="I119" s="104"/>
      <c r="J119" s="83"/>
      <c r="K119" s="85" t="str">
        <f>IF(F119="","",IF(F119&lt;20,'PMS(calc_process)'!$F$14,IF(F119&lt;40,'PMS(calc_process)'!$F$15,IF(F119&lt;60,'PMS(calc_process)'!$F$16,IF(F119&lt;80,'PMS(calc_process)'!$F$17,'PMS(calc_process)'!$F$18)))))</f>
        <v/>
      </c>
      <c r="L119" s="119"/>
      <c r="M119" s="79">
        <f t="shared" ca="1" si="11"/>
        <v>0</v>
      </c>
      <c r="N119" s="79">
        <f t="shared" ca="1" si="12"/>
        <v>0</v>
      </c>
      <c r="O119" s="64">
        <f t="shared" ca="1" si="13"/>
        <v>0</v>
      </c>
      <c r="P119" s="64">
        <f t="shared" ca="1" si="14"/>
        <v>0</v>
      </c>
      <c r="Q119" s="65">
        <f t="shared" ca="1" si="18"/>
        <v>0</v>
      </c>
    </row>
    <row r="120" spans="1:17" x14ac:dyDescent="0.2">
      <c r="A120" s="110"/>
      <c r="B120" s="116"/>
      <c r="C120" s="74">
        <v>15</v>
      </c>
      <c r="D120" s="104"/>
      <c r="E120" s="113"/>
      <c r="F120" s="83"/>
      <c r="G120" s="66"/>
      <c r="H120" s="123"/>
      <c r="I120" s="104"/>
      <c r="J120" s="83"/>
      <c r="K120" s="85" t="str">
        <f>IF(F120="","",IF(F120&lt;20,'PMS(calc_process)'!$F$14,IF(F120&lt;40,'PMS(calc_process)'!$F$15,IF(F120&lt;60,'PMS(calc_process)'!$F$16,IF(F120&lt;80,'PMS(calc_process)'!$F$17,'PMS(calc_process)'!$F$18)))))</f>
        <v/>
      </c>
      <c r="L120" s="119"/>
      <c r="M120" s="79">
        <f t="shared" ca="1" si="11"/>
        <v>0</v>
      </c>
      <c r="N120" s="79">
        <f t="shared" ca="1" si="12"/>
        <v>0</v>
      </c>
      <c r="O120" s="64">
        <f t="shared" ca="1" si="13"/>
        <v>0</v>
      </c>
      <c r="P120" s="64">
        <f t="shared" ca="1" si="14"/>
        <v>0</v>
      </c>
      <c r="Q120" s="65">
        <f t="shared" ca="1" si="18"/>
        <v>0</v>
      </c>
    </row>
    <row r="121" spans="1:17" x14ac:dyDescent="0.2">
      <c r="A121" s="110"/>
      <c r="B121" s="116"/>
      <c r="C121" s="74">
        <v>16</v>
      </c>
      <c r="D121" s="104"/>
      <c r="E121" s="113"/>
      <c r="F121" s="83"/>
      <c r="G121" s="66"/>
      <c r="H121" s="123"/>
      <c r="I121" s="104"/>
      <c r="J121" s="83"/>
      <c r="K121" s="85" t="str">
        <f>IF(F121="","",IF(F121&lt;20,'PMS(calc_process)'!$F$14,IF(F121&lt;40,'PMS(calc_process)'!$F$15,IF(F121&lt;60,'PMS(calc_process)'!$F$16,IF(F121&lt;80,'PMS(calc_process)'!$F$17,'PMS(calc_process)'!$F$18)))))</f>
        <v/>
      </c>
      <c r="L121" s="119"/>
      <c r="M121" s="79">
        <f t="shared" ca="1" si="11"/>
        <v>0</v>
      </c>
      <c r="N121" s="79">
        <f t="shared" ca="1" si="12"/>
        <v>0</v>
      </c>
      <c r="O121" s="64">
        <f t="shared" ca="1" si="13"/>
        <v>0</v>
      </c>
      <c r="P121" s="64">
        <f t="shared" ca="1" si="14"/>
        <v>0</v>
      </c>
      <c r="Q121" s="65">
        <f t="shared" ca="1" si="18"/>
        <v>0</v>
      </c>
    </row>
    <row r="122" spans="1:17" x14ac:dyDescent="0.2">
      <c r="A122" s="110"/>
      <c r="B122" s="116"/>
      <c r="C122" s="74">
        <v>17</v>
      </c>
      <c r="D122" s="104"/>
      <c r="E122" s="113"/>
      <c r="F122" s="83"/>
      <c r="G122" s="66"/>
      <c r="H122" s="123"/>
      <c r="I122" s="104"/>
      <c r="J122" s="83"/>
      <c r="K122" s="85" t="str">
        <f>IF(F122="","",IF(F122&lt;20,'PMS(calc_process)'!$F$14,IF(F122&lt;40,'PMS(calc_process)'!$F$15,IF(F122&lt;60,'PMS(calc_process)'!$F$16,IF(F122&lt;80,'PMS(calc_process)'!$F$17,'PMS(calc_process)'!$F$18)))))</f>
        <v/>
      </c>
      <c r="L122" s="119"/>
      <c r="M122" s="79">
        <f t="shared" ca="1" si="11"/>
        <v>0</v>
      </c>
      <c r="N122" s="79">
        <f t="shared" ca="1" si="12"/>
        <v>0</v>
      </c>
      <c r="O122" s="64">
        <f t="shared" ca="1" si="13"/>
        <v>0</v>
      </c>
      <c r="P122" s="64">
        <f t="shared" ca="1" si="14"/>
        <v>0</v>
      </c>
      <c r="Q122" s="65">
        <f t="shared" ca="1" si="18"/>
        <v>0</v>
      </c>
    </row>
    <row r="123" spans="1:17" x14ac:dyDescent="0.2">
      <c r="A123" s="110"/>
      <c r="B123" s="116"/>
      <c r="C123" s="74">
        <v>18</v>
      </c>
      <c r="D123" s="104"/>
      <c r="E123" s="113"/>
      <c r="F123" s="83"/>
      <c r="G123" s="66"/>
      <c r="H123" s="123"/>
      <c r="I123" s="104"/>
      <c r="J123" s="83"/>
      <c r="K123" s="85" t="str">
        <f>IF(F123="","",IF(F123&lt;20,'PMS(calc_process)'!$F$14,IF(F123&lt;40,'PMS(calc_process)'!$F$15,IF(F123&lt;60,'PMS(calc_process)'!$F$16,IF(F123&lt;80,'PMS(calc_process)'!$F$17,'PMS(calc_process)'!$F$18)))))</f>
        <v/>
      </c>
      <c r="L123" s="119"/>
      <c r="M123" s="79">
        <f t="shared" ca="1" si="11"/>
        <v>0</v>
      </c>
      <c r="N123" s="79">
        <f t="shared" ca="1" si="12"/>
        <v>0</v>
      </c>
      <c r="O123" s="64">
        <f t="shared" ca="1" si="13"/>
        <v>0</v>
      </c>
      <c r="P123" s="64">
        <f t="shared" ca="1" si="14"/>
        <v>0</v>
      </c>
      <c r="Q123" s="65">
        <f t="shared" ca="1" si="18"/>
        <v>0</v>
      </c>
    </row>
    <row r="124" spans="1:17" x14ac:dyDescent="0.2">
      <c r="A124" s="110"/>
      <c r="B124" s="116"/>
      <c r="C124" s="74">
        <v>19</v>
      </c>
      <c r="D124" s="104"/>
      <c r="E124" s="113"/>
      <c r="F124" s="83"/>
      <c r="G124" s="66"/>
      <c r="H124" s="123"/>
      <c r="I124" s="104"/>
      <c r="J124" s="83"/>
      <c r="K124" s="85" t="str">
        <f>IF(F124="","",IF(F124&lt;20,'PMS(calc_process)'!$F$14,IF(F124&lt;40,'PMS(calc_process)'!$F$15,IF(F124&lt;60,'PMS(calc_process)'!$F$16,IF(F124&lt;80,'PMS(calc_process)'!$F$17,'PMS(calc_process)'!$F$18)))))</f>
        <v/>
      </c>
      <c r="L124" s="119"/>
      <c r="M124" s="79">
        <f t="shared" ca="1" si="11"/>
        <v>0</v>
      </c>
      <c r="N124" s="79">
        <f t="shared" ca="1" si="12"/>
        <v>0</v>
      </c>
      <c r="O124" s="64">
        <f t="shared" ca="1" si="13"/>
        <v>0</v>
      </c>
      <c r="P124" s="64">
        <f t="shared" ca="1" si="14"/>
        <v>0</v>
      </c>
      <c r="Q124" s="65">
        <f t="shared" ca="1" si="18"/>
        <v>0</v>
      </c>
    </row>
    <row r="125" spans="1:17" x14ac:dyDescent="0.2">
      <c r="A125" s="110"/>
      <c r="B125" s="117"/>
      <c r="C125" s="74">
        <v>20</v>
      </c>
      <c r="D125" s="105"/>
      <c r="E125" s="114"/>
      <c r="F125" s="83"/>
      <c r="G125" s="66"/>
      <c r="H125" s="124"/>
      <c r="I125" s="105"/>
      <c r="J125" s="83"/>
      <c r="K125" s="85" t="str">
        <f>IF(F125="","",IF(F125&lt;20,'PMS(calc_process)'!$F$14,IF(F125&lt;40,'PMS(calc_process)'!$F$15,IF(F125&lt;60,'PMS(calc_process)'!$F$16,IF(F125&lt;80,'PMS(calc_process)'!$F$17,'PMS(calc_process)'!$F$18)))))</f>
        <v/>
      </c>
      <c r="L125" s="120"/>
      <c r="M125" s="79">
        <f t="shared" ca="1" si="11"/>
        <v>0</v>
      </c>
      <c r="N125" s="79">
        <f t="shared" ca="1" si="12"/>
        <v>0</v>
      </c>
      <c r="O125" s="64">
        <f t="shared" ca="1" si="13"/>
        <v>0</v>
      </c>
      <c r="P125" s="64">
        <f t="shared" ca="1" si="14"/>
        <v>0</v>
      </c>
      <c r="Q125" s="65">
        <f t="shared" ca="1" si="18"/>
        <v>0</v>
      </c>
    </row>
    <row r="126" spans="1:17" ht="14.25" customHeight="1" x14ac:dyDescent="0.2">
      <c r="A126" s="110"/>
      <c r="B126" s="115">
        <v>7</v>
      </c>
      <c r="C126" s="74">
        <v>1</v>
      </c>
      <c r="D126" s="103"/>
      <c r="E126" s="112"/>
      <c r="F126" s="83"/>
      <c r="G126" s="66"/>
      <c r="H126" s="122">
        <f t="shared" ref="H126" si="19">SUMPRODUCT(F126:F145,G126:G145)</f>
        <v>0</v>
      </c>
      <c r="I126" s="103"/>
      <c r="J126" s="84"/>
      <c r="K126" s="85" t="str">
        <f>IF(F126="","",IF(F126&lt;20,'PMS(calc_process)'!$F$14,IF(F126&lt;40,'PMS(calc_process)'!$F$15,IF(F126&lt;60,'PMS(calc_process)'!$F$16,IF(F126&lt;80,'PMS(calc_process)'!$F$17,'PMS(calc_process)'!$F$18)))))</f>
        <v/>
      </c>
      <c r="L126" s="118"/>
      <c r="M126" s="79">
        <f t="shared" ca="1" si="11"/>
        <v>0</v>
      </c>
      <c r="N126" s="79">
        <f t="shared" ca="1" si="12"/>
        <v>0</v>
      </c>
      <c r="O126" s="64">
        <f t="shared" ca="1" si="13"/>
        <v>0</v>
      </c>
      <c r="P126" s="64">
        <f t="shared" ca="1" si="14"/>
        <v>0</v>
      </c>
      <c r="Q126" s="65">
        <f ca="1">O126-P126</f>
        <v>0</v>
      </c>
    </row>
    <row r="127" spans="1:17" x14ac:dyDescent="0.2">
      <c r="A127" s="110"/>
      <c r="B127" s="116"/>
      <c r="C127" s="74">
        <v>2</v>
      </c>
      <c r="D127" s="104"/>
      <c r="E127" s="113"/>
      <c r="F127" s="83"/>
      <c r="G127" s="66"/>
      <c r="H127" s="123"/>
      <c r="I127" s="104"/>
      <c r="J127" s="83"/>
      <c r="K127" s="85" t="str">
        <f>IF(F127="","",IF(F127&lt;20,'PMS(calc_process)'!$F$14,IF(F127&lt;40,'PMS(calc_process)'!$F$15,IF(F127&lt;60,'PMS(calc_process)'!$F$16,IF(F127&lt;80,'PMS(calc_process)'!$F$17,'PMS(calc_process)'!$F$18)))))</f>
        <v/>
      </c>
      <c r="L127" s="119"/>
      <c r="M127" s="79">
        <f t="shared" ca="1" si="11"/>
        <v>0</v>
      </c>
      <c r="N127" s="79">
        <f t="shared" ca="1" si="12"/>
        <v>0</v>
      </c>
      <c r="O127" s="64">
        <f t="shared" ca="1" si="13"/>
        <v>0</v>
      </c>
      <c r="P127" s="64">
        <f t="shared" ca="1" si="14"/>
        <v>0</v>
      </c>
      <c r="Q127" s="65">
        <f t="shared" ref="Q127:Q145" ca="1" si="20">O127-P127</f>
        <v>0</v>
      </c>
    </row>
    <row r="128" spans="1:17" x14ac:dyDescent="0.2">
      <c r="A128" s="110"/>
      <c r="B128" s="116"/>
      <c r="C128" s="74">
        <v>3</v>
      </c>
      <c r="D128" s="104"/>
      <c r="E128" s="113"/>
      <c r="F128" s="83"/>
      <c r="G128" s="66"/>
      <c r="H128" s="123"/>
      <c r="I128" s="104"/>
      <c r="J128" s="83"/>
      <c r="K128" s="85" t="str">
        <f>IF(F128="","",IF(F128&lt;20,'PMS(calc_process)'!$F$14,IF(F128&lt;40,'PMS(calc_process)'!$F$15,IF(F128&lt;60,'PMS(calc_process)'!$F$16,IF(F128&lt;80,'PMS(calc_process)'!$F$17,'PMS(calc_process)'!$F$18)))))</f>
        <v/>
      </c>
      <c r="L128" s="119"/>
      <c r="M128" s="79">
        <f t="shared" ca="1" si="11"/>
        <v>0</v>
      </c>
      <c r="N128" s="79">
        <f t="shared" ca="1" si="12"/>
        <v>0</v>
      </c>
      <c r="O128" s="64">
        <f t="shared" ca="1" si="13"/>
        <v>0</v>
      </c>
      <c r="P128" s="64">
        <f t="shared" ca="1" si="14"/>
        <v>0</v>
      </c>
      <c r="Q128" s="65">
        <f t="shared" ca="1" si="20"/>
        <v>0</v>
      </c>
    </row>
    <row r="129" spans="1:17" x14ac:dyDescent="0.2">
      <c r="A129" s="110"/>
      <c r="B129" s="116"/>
      <c r="C129" s="74">
        <v>4</v>
      </c>
      <c r="D129" s="104"/>
      <c r="E129" s="113"/>
      <c r="F129" s="83"/>
      <c r="G129" s="66"/>
      <c r="H129" s="123"/>
      <c r="I129" s="104"/>
      <c r="J129" s="83"/>
      <c r="K129" s="85" t="str">
        <f>IF(F129="","",IF(F129&lt;20,'PMS(calc_process)'!$F$14,IF(F129&lt;40,'PMS(calc_process)'!$F$15,IF(F129&lt;60,'PMS(calc_process)'!$F$16,IF(F129&lt;80,'PMS(calc_process)'!$F$17,'PMS(calc_process)'!$F$18)))))</f>
        <v/>
      </c>
      <c r="L129" s="119"/>
      <c r="M129" s="79">
        <f t="shared" ca="1" si="11"/>
        <v>0</v>
      </c>
      <c r="N129" s="79">
        <f t="shared" ca="1" si="12"/>
        <v>0</v>
      </c>
      <c r="O129" s="64">
        <f t="shared" ca="1" si="13"/>
        <v>0</v>
      </c>
      <c r="P129" s="64">
        <f t="shared" ca="1" si="14"/>
        <v>0</v>
      </c>
      <c r="Q129" s="65">
        <f t="shared" ca="1" si="20"/>
        <v>0</v>
      </c>
    </row>
    <row r="130" spans="1:17" x14ac:dyDescent="0.2">
      <c r="A130" s="110"/>
      <c r="B130" s="116"/>
      <c r="C130" s="74">
        <v>5</v>
      </c>
      <c r="D130" s="104"/>
      <c r="E130" s="113"/>
      <c r="F130" s="83"/>
      <c r="G130" s="66"/>
      <c r="H130" s="123"/>
      <c r="I130" s="104"/>
      <c r="J130" s="83"/>
      <c r="K130" s="85" t="str">
        <f>IF(F130="","",IF(F130&lt;20,'PMS(calc_process)'!$F$14,IF(F130&lt;40,'PMS(calc_process)'!$F$15,IF(F130&lt;60,'PMS(calc_process)'!$F$16,IF(F130&lt;80,'PMS(calc_process)'!$F$17,'PMS(calc_process)'!$F$18)))))</f>
        <v/>
      </c>
      <c r="L130" s="119"/>
      <c r="M130" s="79">
        <f t="shared" ca="1" si="11"/>
        <v>0</v>
      </c>
      <c r="N130" s="79">
        <f t="shared" ca="1" si="12"/>
        <v>0</v>
      </c>
      <c r="O130" s="64">
        <f t="shared" ca="1" si="13"/>
        <v>0</v>
      </c>
      <c r="P130" s="64">
        <f t="shared" ca="1" si="14"/>
        <v>0</v>
      </c>
      <c r="Q130" s="65">
        <f t="shared" ca="1" si="20"/>
        <v>0</v>
      </c>
    </row>
    <row r="131" spans="1:17" x14ac:dyDescent="0.2">
      <c r="A131" s="110"/>
      <c r="B131" s="116"/>
      <c r="C131" s="74">
        <v>6</v>
      </c>
      <c r="D131" s="104"/>
      <c r="E131" s="113"/>
      <c r="F131" s="83"/>
      <c r="G131" s="66"/>
      <c r="H131" s="123"/>
      <c r="I131" s="104"/>
      <c r="J131" s="83"/>
      <c r="K131" s="85" t="str">
        <f>IF(F131="","",IF(F131&lt;20,'PMS(calc_process)'!$F$14,IF(F131&lt;40,'PMS(calc_process)'!$F$15,IF(F131&lt;60,'PMS(calc_process)'!$F$16,IF(F131&lt;80,'PMS(calc_process)'!$F$17,'PMS(calc_process)'!$F$18)))))</f>
        <v/>
      </c>
      <c r="L131" s="119"/>
      <c r="M131" s="79">
        <f t="shared" ca="1" si="11"/>
        <v>0</v>
      </c>
      <c r="N131" s="79">
        <f t="shared" ca="1" si="12"/>
        <v>0</v>
      </c>
      <c r="O131" s="64">
        <f t="shared" ca="1" si="13"/>
        <v>0</v>
      </c>
      <c r="P131" s="64">
        <f t="shared" ca="1" si="14"/>
        <v>0</v>
      </c>
      <c r="Q131" s="65">
        <f t="shared" ca="1" si="20"/>
        <v>0</v>
      </c>
    </row>
    <row r="132" spans="1:17" x14ac:dyDescent="0.2">
      <c r="A132" s="110"/>
      <c r="B132" s="116"/>
      <c r="C132" s="74">
        <v>7</v>
      </c>
      <c r="D132" s="104"/>
      <c r="E132" s="113"/>
      <c r="F132" s="83"/>
      <c r="G132" s="66"/>
      <c r="H132" s="123"/>
      <c r="I132" s="104"/>
      <c r="J132" s="83"/>
      <c r="K132" s="85" t="str">
        <f>IF(F132="","",IF(F132&lt;20,'PMS(calc_process)'!$F$14,IF(F132&lt;40,'PMS(calc_process)'!$F$15,IF(F132&lt;60,'PMS(calc_process)'!$F$16,IF(F132&lt;80,'PMS(calc_process)'!$F$17,'PMS(calc_process)'!$F$18)))))</f>
        <v/>
      </c>
      <c r="L132" s="119"/>
      <c r="M132" s="79">
        <f t="shared" ca="1" si="11"/>
        <v>0</v>
      </c>
      <c r="N132" s="79">
        <f t="shared" ca="1" si="12"/>
        <v>0</v>
      </c>
      <c r="O132" s="64">
        <f t="shared" ca="1" si="13"/>
        <v>0</v>
      </c>
      <c r="P132" s="64">
        <f t="shared" ca="1" si="14"/>
        <v>0</v>
      </c>
      <c r="Q132" s="65">
        <f t="shared" ca="1" si="20"/>
        <v>0</v>
      </c>
    </row>
    <row r="133" spans="1:17" x14ac:dyDescent="0.2">
      <c r="A133" s="110"/>
      <c r="B133" s="116"/>
      <c r="C133" s="74">
        <v>8</v>
      </c>
      <c r="D133" s="104"/>
      <c r="E133" s="113"/>
      <c r="F133" s="83"/>
      <c r="G133" s="66"/>
      <c r="H133" s="123"/>
      <c r="I133" s="104"/>
      <c r="J133" s="83"/>
      <c r="K133" s="85" t="str">
        <f>IF(F133="","",IF(F133&lt;20,'PMS(calc_process)'!$F$14,IF(F133&lt;40,'PMS(calc_process)'!$F$15,IF(F133&lt;60,'PMS(calc_process)'!$F$16,IF(F133&lt;80,'PMS(calc_process)'!$F$17,'PMS(calc_process)'!$F$18)))))</f>
        <v/>
      </c>
      <c r="L133" s="119"/>
      <c r="M133" s="79">
        <f t="shared" ca="1" si="11"/>
        <v>0</v>
      </c>
      <c r="N133" s="79">
        <f t="shared" ca="1" si="12"/>
        <v>0</v>
      </c>
      <c r="O133" s="64">
        <f t="shared" ca="1" si="13"/>
        <v>0</v>
      </c>
      <c r="P133" s="64">
        <f t="shared" ca="1" si="14"/>
        <v>0</v>
      </c>
      <c r="Q133" s="65">
        <f t="shared" ca="1" si="20"/>
        <v>0</v>
      </c>
    </row>
    <row r="134" spans="1:17" x14ac:dyDescent="0.2">
      <c r="A134" s="110"/>
      <c r="B134" s="116"/>
      <c r="C134" s="74">
        <v>9</v>
      </c>
      <c r="D134" s="104"/>
      <c r="E134" s="113"/>
      <c r="F134" s="83"/>
      <c r="G134" s="66"/>
      <c r="H134" s="123"/>
      <c r="I134" s="104"/>
      <c r="J134" s="83"/>
      <c r="K134" s="85" t="str">
        <f>IF(F134="","",IF(F134&lt;20,'PMS(calc_process)'!$F$14,IF(F134&lt;40,'PMS(calc_process)'!$F$15,IF(F134&lt;60,'PMS(calc_process)'!$F$16,IF(F134&lt;80,'PMS(calc_process)'!$F$17,'PMS(calc_process)'!$F$18)))))</f>
        <v/>
      </c>
      <c r="L134" s="119"/>
      <c r="M134" s="79">
        <f t="shared" ca="1" si="11"/>
        <v>0</v>
      </c>
      <c r="N134" s="79">
        <f t="shared" ca="1" si="12"/>
        <v>0</v>
      </c>
      <c r="O134" s="64">
        <f t="shared" ca="1" si="13"/>
        <v>0</v>
      </c>
      <c r="P134" s="64">
        <f t="shared" ca="1" si="14"/>
        <v>0</v>
      </c>
      <c r="Q134" s="65">
        <f t="shared" ca="1" si="20"/>
        <v>0</v>
      </c>
    </row>
    <row r="135" spans="1:17" x14ac:dyDescent="0.2">
      <c r="A135" s="110"/>
      <c r="B135" s="116"/>
      <c r="C135" s="74">
        <v>10</v>
      </c>
      <c r="D135" s="104"/>
      <c r="E135" s="113"/>
      <c r="F135" s="83"/>
      <c r="G135" s="66"/>
      <c r="H135" s="123"/>
      <c r="I135" s="104"/>
      <c r="J135" s="83"/>
      <c r="K135" s="85" t="str">
        <f>IF(F135="","",IF(F135&lt;20,'PMS(calc_process)'!$F$14,IF(F135&lt;40,'PMS(calc_process)'!$F$15,IF(F135&lt;60,'PMS(calc_process)'!$F$16,IF(F135&lt;80,'PMS(calc_process)'!$F$17,'PMS(calc_process)'!$F$18)))))</f>
        <v/>
      </c>
      <c r="L135" s="119"/>
      <c r="M135" s="79">
        <f t="shared" ref="M135:M198" ca="1" si="21">IFERROR(OFFSET(D135,1-C135,0)*F135*G135/OFFSET(H135,1-C135,0),)</f>
        <v>0</v>
      </c>
      <c r="N135" s="79">
        <f t="shared" ref="N135:N198" ca="1" si="22">F135*G135*10^(-6)*OFFSET(I135,1-C135,0)*OFFSET(E135,1-C135,0)</f>
        <v>0</v>
      </c>
      <c r="O135" s="64">
        <f t="shared" ref="O135:O198" ca="1" si="23">IFERROR(IF(M135=0,N135*J135/K135*OFFSET(L135,1-C135,0),M135*J135/K135*OFFSET(L135,1-C135,0)),)</f>
        <v>0</v>
      </c>
      <c r="P135" s="64">
        <f t="shared" ref="P135:P198" ca="1" si="24">IF(M135=0,N135*OFFSET(L135,1-C135,0),M135*OFFSET(L135,1-C135,0))</f>
        <v>0</v>
      </c>
      <c r="Q135" s="65">
        <f t="shared" ca="1" si="20"/>
        <v>0</v>
      </c>
    </row>
    <row r="136" spans="1:17" x14ac:dyDescent="0.2">
      <c r="A136" s="110"/>
      <c r="B136" s="116"/>
      <c r="C136" s="74">
        <v>11</v>
      </c>
      <c r="D136" s="104"/>
      <c r="E136" s="113"/>
      <c r="F136" s="83"/>
      <c r="G136" s="66"/>
      <c r="H136" s="123"/>
      <c r="I136" s="104"/>
      <c r="J136" s="83"/>
      <c r="K136" s="85" t="str">
        <f>IF(F136="","",IF(F136&lt;20,'PMS(calc_process)'!$F$14,IF(F136&lt;40,'PMS(calc_process)'!$F$15,IF(F136&lt;60,'PMS(calc_process)'!$F$16,IF(F136&lt;80,'PMS(calc_process)'!$F$17,'PMS(calc_process)'!$F$18)))))</f>
        <v/>
      </c>
      <c r="L136" s="119"/>
      <c r="M136" s="79">
        <f t="shared" ca="1" si="21"/>
        <v>0</v>
      </c>
      <c r="N136" s="79">
        <f t="shared" ca="1" si="22"/>
        <v>0</v>
      </c>
      <c r="O136" s="64">
        <f t="shared" ca="1" si="23"/>
        <v>0</v>
      </c>
      <c r="P136" s="64">
        <f t="shared" ca="1" si="24"/>
        <v>0</v>
      </c>
      <c r="Q136" s="65">
        <f t="shared" ca="1" si="20"/>
        <v>0</v>
      </c>
    </row>
    <row r="137" spans="1:17" x14ac:dyDescent="0.2">
      <c r="A137" s="110"/>
      <c r="B137" s="116"/>
      <c r="C137" s="74">
        <v>12</v>
      </c>
      <c r="D137" s="104"/>
      <c r="E137" s="113"/>
      <c r="F137" s="83"/>
      <c r="G137" s="66"/>
      <c r="H137" s="123"/>
      <c r="I137" s="104"/>
      <c r="J137" s="83"/>
      <c r="K137" s="85" t="str">
        <f>IF(F137="","",IF(F137&lt;20,'PMS(calc_process)'!$F$14,IF(F137&lt;40,'PMS(calc_process)'!$F$15,IF(F137&lt;60,'PMS(calc_process)'!$F$16,IF(F137&lt;80,'PMS(calc_process)'!$F$17,'PMS(calc_process)'!$F$18)))))</f>
        <v/>
      </c>
      <c r="L137" s="119"/>
      <c r="M137" s="79">
        <f t="shared" ca="1" si="21"/>
        <v>0</v>
      </c>
      <c r="N137" s="79">
        <f t="shared" ca="1" si="22"/>
        <v>0</v>
      </c>
      <c r="O137" s="64">
        <f t="shared" ca="1" si="23"/>
        <v>0</v>
      </c>
      <c r="P137" s="64">
        <f t="shared" ca="1" si="24"/>
        <v>0</v>
      </c>
      <c r="Q137" s="65">
        <f t="shared" ca="1" si="20"/>
        <v>0</v>
      </c>
    </row>
    <row r="138" spans="1:17" x14ac:dyDescent="0.2">
      <c r="A138" s="110"/>
      <c r="B138" s="116"/>
      <c r="C138" s="74">
        <v>13</v>
      </c>
      <c r="D138" s="104"/>
      <c r="E138" s="113"/>
      <c r="F138" s="83"/>
      <c r="G138" s="66"/>
      <c r="H138" s="123"/>
      <c r="I138" s="104"/>
      <c r="J138" s="83"/>
      <c r="K138" s="85" t="str">
        <f>IF(F138="","",IF(F138&lt;20,'PMS(calc_process)'!$F$14,IF(F138&lt;40,'PMS(calc_process)'!$F$15,IF(F138&lt;60,'PMS(calc_process)'!$F$16,IF(F138&lt;80,'PMS(calc_process)'!$F$17,'PMS(calc_process)'!$F$18)))))</f>
        <v/>
      </c>
      <c r="L138" s="119"/>
      <c r="M138" s="79">
        <f t="shared" ca="1" si="21"/>
        <v>0</v>
      </c>
      <c r="N138" s="79">
        <f t="shared" ca="1" si="22"/>
        <v>0</v>
      </c>
      <c r="O138" s="64">
        <f t="shared" ca="1" si="23"/>
        <v>0</v>
      </c>
      <c r="P138" s="64">
        <f t="shared" ca="1" si="24"/>
        <v>0</v>
      </c>
      <c r="Q138" s="65">
        <f t="shared" ca="1" si="20"/>
        <v>0</v>
      </c>
    </row>
    <row r="139" spans="1:17" x14ac:dyDescent="0.2">
      <c r="A139" s="110"/>
      <c r="B139" s="116"/>
      <c r="C139" s="74">
        <v>14</v>
      </c>
      <c r="D139" s="104"/>
      <c r="E139" s="113"/>
      <c r="F139" s="83"/>
      <c r="G139" s="66"/>
      <c r="H139" s="123"/>
      <c r="I139" s="104"/>
      <c r="J139" s="83"/>
      <c r="K139" s="85" t="str">
        <f>IF(F139="","",IF(F139&lt;20,'PMS(calc_process)'!$F$14,IF(F139&lt;40,'PMS(calc_process)'!$F$15,IF(F139&lt;60,'PMS(calc_process)'!$F$16,IF(F139&lt;80,'PMS(calc_process)'!$F$17,'PMS(calc_process)'!$F$18)))))</f>
        <v/>
      </c>
      <c r="L139" s="119"/>
      <c r="M139" s="79">
        <f t="shared" ca="1" si="21"/>
        <v>0</v>
      </c>
      <c r="N139" s="79">
        <f t="shared" ca="1" si="22"/>
        <v>0</v>
      </c>
      <c r="O139" s="64">
        <f t="shared" ca="1" si="23"/>
        <v>0</v>
      </c>
      <c r="P139" s="64">
        <f t="shared" ca="1" si="24"/>
        <v>0</v>
      </c>
      <c r="Q139" s="65">
        <f t="shared" ca="1" si="20"/>
        <v>0</v>
      </c>
    </row>
    <row r="140" spans="1:17" x14ac:dyDescent="0.2">
      <c r="A140" s="110"/>
      <c r="B140" s="116"/>
      <c r="C140" s="74">
        <v>15</v>
      </c>
      <c r="D140" s="104"/>
      <c r="E140" s="113"/>
      <c r="F140" s="83"/>
      <c r="G140" s="66"/>
      <c r="H140" s="123"/>
      <c r="I140" s="104"/>
      <c r="J140" s="83"/>
      <c r="K140" s="85" t="str">
        <f>IF(F140="","",IF(F140&lt;20,'PMS(calc_process)'!$F$14,IF(F140&lt;40,'PMS(calc_process)'!$F$15,IF(F140&lt;60,'PMS(calc_process)'!$F$16,IF(F140&lt;80,'PMS(calc_process)'!$F$17,'PMS(calc_process)'!$F$18)))))</f>
        <v/>
      </c>
      <c r="L140" s="119"/>
      <c r="M140" s="79">
        <f t="shared" ca="1" si="21"/>
        <v>0</v>
      </c>
      <c r="N140" s="79">
        <f t="shared" ca="1" si="22"/>
        <v>0</v>
      </c>
      <c r="O140" s="64">
        <f t="shared" ca="1" si="23"/>
        <v>0</v>
      </c>
      <c r="P140" s="64">
        <f t="shared" ca="1" si="24"/>
        <v>0</v>
      </c>
      <c r="Q140" s="65">
        <f t="shared" ca="1" si="20"/>
        <v>0</v>
      </c>
    </row>
    <row r="141" spans="1:17" x14ac:dyDescent="0.2">
      <c r="A141" s="110"/>
      <c r="B141" s="116"/>
      <c r="C141" s="74">
        <v>16</v>
      </c>
      <c r="D141" s="104"/>
      <c r="E141" s="113"/>
      <c r="F141" s="83"/>
      <c r="G141" s="66"/>
      <c r="H141" s="123"/>
      <c r="I141" s="104"/>
      <c r="J141" s="83"/>
      <c r="K141" s="85" t="str">
        <f>IF(F141="","",IF(F141&lt;20,'PMS(calc_process)'!$F$14,IF(F141&lt;40,'PMS(calc_process)'!$F$15,IF(F141&lt;60,'PMS(calc_process)'!$F$16,IF(F141&lt;80,'PMS(calc_process)'!$F$17,'PMS(calc_process)'!$F$18)))))</f>
        <v/>
      </c>
      <c r="L141" s="119"/>
      <c r="M141" s="79">
        <f t="shared" ca="1" si="21"/>
        <v>0</v>
      </c>
      <c r="N141" s="79">
        <f t="shared" ca="1" si="22"/>
        <v>0</v>
      </c>
      <c r="O141" s="64">
        <f t="shared" ca="1" si="23"/>
        <v>0</v>
      </c>
      <c r="P141" s="64">
        <f t="shared" ca="1" si="24"/>
        <v>0</v>
      </c>
      <c r="Q141" s="65">
        <f t="shared" ca="1" si="20"/>
        <v>0</v>
      </c>
    </row>
    <row r="142" spans="1:17" x14ac:dyDescent="0.2">
      <c r="A142" s="110"/>
      <c r="B142" s="116"/>
      <c r="C142" s="74">
        <v>17</v>
      </c>
      <c r="D142" s="104"/>
      <c r="E142" s="113"/>
      <c r="F142" s="83"/>
      <c r="G142" s="66"/>
      <c r="H142" s="123"/>
      <c r="I142" s="104"/>
      <c r="J142" s="83"/>
      <c r="K142" s="85" t="str">
        <f>IF(F142="","",IF(F142&lt;20,'PMS(calc_process)'!$F$14,IF(F142&lt;40,'PMS(calc_process)'!$F$15,IF(F142&lt;60,'PMS(calc_process)'!$F$16,IF(F142&lt;80,'PMS(calc_process)'!$F$17,'PMS(calc_process)'!$F$18)))))</f>
        <v/>
      </c>
      <c r="L142" s="119"/>
      <c r="M142" s="79">
        <f t="shared" ca="1" si="21"/>
        <v>0</v>
      </c>
      <c r="N142" s="79">
        <f t="shared" ca="1" si="22"/>
        <v>0</v>
      </c>
      <c r="O142" s="64">
        <f t="shared" ca="1" si="23"/>
        <v>0</v>
      </c>
      <c r="P142" s="64">
        <f t="shared" ca="1" si="24"/>
        <v>0</v>
      </c>
      <c r="Q142" s="65">
        <f t="shared" ca="1" si="20"/>
        <v>0</v>
      </c>
    </row>
    <row r="143" spans="1:17" x14ac:dyDescent="0.2">
      <c r="A143" s="110"/>
      <c r="B143" s="116"/>
      <c r="C143" s="74">
        <v>18</v>
      </c>
      <c r="D143" s="104"/>
      <c r="E143" s="113"/>
      <c r="F143" s="83"/>
      <c r="G143" s="66"/>
      <c r="H143" s="123"/>
      <c r="I143" s="104"/>
      <c r="J143" s="83"/>
      <c r="K143" s="85" t="str">
        <f>IF(F143="","",IF(F143&lt;20,'PMS(calc_process)'!$F$14,IF(F143&lt;40,'PMS(calc_process)'!$F$15,IF(F143&lt;60,'PMS(calc_process)'!$F$16,IF(F143&lt;80,'PMS(calc_process)'!$F$17,'PMS(calc_process)'!$F$18)))))</f>
        <v/>
      </c>
      <c r="L143" s="119"/>
      <c r="M143" s="79">
        <f t="shared" ca="1" si="21"/>
        <v>0</v>
      </c>
      <c r="N143" s="79">
        <f t="shared" ca="1" si="22"/>
        <v>0</v>
      </c>
      <c r="O143" s="64">
        <f t="shared" ca="1" si="23"/>
        <v>0</v>
      </c>
      <c r="P143" s="64">
        <f t="shared" ca="1" si="24"/>
        <v>0</v>
      </c>
      <c r="Q143" s="65">
        <f t="shared" ca="1" si="20"/>
        <v>0</v>
      </c>
    </row>
    <row r="144" spans="1:17" x14ac:dyDescent="0.2">
      <c r="A144" s="110"/>
      <c r="B144" s="116"/>
      <c r="C144" s="74">
        <v>19</v>
      </c>
      <c r="D144" s="104"/>
      <c r="E144" s="113"/>
      <c r="F144" s="83"/>
      <c r="G144" s="66"/>
      <c r="H144" s="123"/>
      <c r="I144" s="104"/>
      <c r="J144" s="83"/>
      <c r="K144" s="85" t="str">
        <f>IF(F144="","",IF(F144&lt;20,'PMS(calc_process)'!$F$14,IF(F144&lt;40,'PMS(calc_process)'!$F$15,IF(F144&lt;60,'PMS(calc_process)'!$F$16,IF(F144&lt;80,'PMS(calc_process)'!$F$17,'PMS(calc_process)'!$F$18)))))</f>
        <v/>
      </c>
      <c r="L144" s="119"/>
      <c r="M144" s="79">
        <f t="shared" ca="1" si="21"/>
        <v>0</v>
      </c>
      <c r="N144" s="79">
        <f t="shared" ca="1" si="22"/>
        <v>0</v>
      </c>
      <c r="O144" s="64">
        <f t="shared" ca="1" si="23"/>
        <v>0</v>
      </c>
      <c r="P144" s="64">
        <f t="shared" ca="1" si="24"/>
        <v>0</v>
      </c>
      <c r="Q144" s="65">
        <f t="shared" ca="1" si="20"/>
        <v>0</v>
      </c>
    </row>
    <row r="145" spans="1:17" x14ac:dyDescent="0.2">
      <c r="A145" s="110"/>
      <c r="B145" s="117"/>
      <c r="C145" s="74">
        <v>20</v>
      </c>
      <c r="D145" s="105"/>
      <c r="E145" s="114"/>
      <c r="F145" s="83"/>
      <c r="G145" s="66"/>
      <c r="H145" s="124"/>
      <c r="I145" s="105"/>
      <c r="J145" s="83"/>
      <c r="K145" s="85" t="str">
        <f>IF(F145="","",IF(F145&lt;20,'PMS(calc_process)'!$F$14,IF(F145&lt;40,'PMS(calc_process)'!$F$15,IF(F145&lt;60,'PMS(calc_process)'!$F$16,IF(F145&lt;80,'PMS(calc_process)'!$F$17,'PMS(calc_process)'!$F$18)))))</f>
        <v/>
      </c>
      <c r="L145" s="120"/>
      <c r="M145" s="79">
        <f t="shared" ca="1" si="21"/>
        <v>0</v>
      </c>
      <c r="N145" s="79">
        <f t="shared" ca="1" si="22"/>
        <v>0</v>
      </c>
      <c r="O145" s="64">
        <f t="shared" ca="1" si="23"/>
        <v>0</v>
      </c>
      <c r="P145" s="64">
        <f t="shared" ca="1" si="24"/>
        <v>0</v>
      </c>
      <c r="Q145" s="65">
        <f t="shared" ca="1" si="20"/>
        <v>0</v>
      </c>
    </row>
    <row r="146" spans="1:17" ht="14.25" customHeight="1" x14ac:dyDescent="0.2">
      <c r="A146" s="110"/>
      <c r="B146" s="115">
        <v>8</v>
      </c>
      <c r="C146" s="74">
        <v>1</v>
      </c>
      <c r="D146" s="103"/>
      <c r="E146" s="112"/>
      <c r="F146" s="83"/>
      <c r="G146" s="66"/>
      <c r="H146" s="122">
        <f t="shared" ref="H146" si="25">SUMPRODUCT(F146:F165,G146:G165)</f>
        <v>0</v>
      </c>
      <c r="I146" s="103"/>
      <c r="J146" s="84"/>
      <c r="K146" s="85" t="str">
        <f>IF(F146="","",IF(F146&lt;20,'PMS(calc_process)'!$F$14,IF(F146&lt;40,'PMS(calc_process)'!$F$15,IF(F146&lt;60,'PMS(calc_process)'!$F$16,IF(F146&lt;80,'PMS(calc_process)'!$F$17,'PMS(calc_process)'!$F$18)))))</f>
        <v/>
      </c>
      <c r="L146" s="118"/>
      <c r="M146" s="79">
        <f t="shared" ca="1" si="21"/>
        <v>0</v>
      </c>
      <c r="N146" s="79">
        <f t="shared" ca="1" si="22"/>
        <v>0</v>
      </c>
      <c r="O146" s="64">
        <f t="shared" ca="1" si="23"/>
        <v>0</v>
      </c>
      <c r="P146" s="64">
        <f t="shared" ca="1" si="24"/>
        <v>0</v>
      </c>
      <c r="Q146" s="65">
        <f ca="1">O146-P146</f>
        <v>0</v>
      </c>
    </row>
    <row r="147" spans="1:17" x14ac:dyDescent="0.2">
      <c r="A147" s="110"/>
      <c r="B147" s="116"/>
      <c r="C147" s="74">
        <v>2</v>
      </c>
      <c r="D147" s="104"/>
      <c r="E147" s="113"/>
      <c r="F147" s="83"/>
      <c r="G147" s="66"/>
      <c r="H147" s="123"/>
      <c r="I147" s="104"/>
      <c r="J147" s="83"/>
      <c r="K147" s="85" t="str">
        <f>IF(F147="","",IF(F147&lt;20,'PMS(calc_process)'!$F$14,IF(F147&lt;40,'PMS(calc_process)'!$F$15,IF(F147&lt;60,'PMS(calc_process)'!$F$16,IF(F147&lt;80,'PMS(calc_process)'!$F$17,'PMS(calc_process)'!$F$18)))))</f>
        <v/>
      </c>
      <c r="L147" s="119"/>
      <c r="M147" s="79">
        <f t="shared" ca="1" si="21"/>
        <v>0</v>
      </c>
      <c r="N147" s="79">
        <f t="shared" ca="1" si="22"/>
        <v>0</v>
      </c>
      <c r="O147" s="64">
        <f t="shared" ca="1" si="23"/>
        <v>0</v>
      </c>
      <c r="P147" s="64">
        <f t="shared" ca="1" si="24"/>
        <v>0</v>
      </c>
      <c r="Q147" s="65">
        <f t="shared" ref="Q147:Q165" ca="1" si="26">O147-P147</f>
        <v>0</v>
      </c>
    </row>
    <row r="148" spans="1:17" x14ac:dyDescent="0.2">
      <c r="A148" s="110"/>
      <c r="B148" s="116"/>
      <c r="C148" s="74">
        <v>3</v>
      </c>
      <c r="D148" s="104"/>
      <c r="E148" s="113"/>
      <c r="F148" s="83"/>
      <c r="G148" s="66"/>
      <c r="H148" s="123"/>
      <c r="I148" s="104"/>
      <c r="J148" s="83"/>
      <c r="K148" s="85" t="str">
        <f>IF(F148="","",IF(F148&lt;20,'PMS(calc_process)'!$F$14,IF(F148&lt;40,'PMS(calc_process)'!$F$15,IF(F148&lt;60,'PMS(calc_process)'!$F$16,IF(F148&lt;80,'PMS(calc_process)'!$F$17,'PMS(calc_process)'!$F$18)))))</f>
        <v/>
      </c>
      <c r="L148" s="119"/>
      <c r="M148" s="79">
        <f t="shared" ca="1" si="21"/>
        <v>0</v>
      </c>
      <c r="N148" s="79">
        <f t="shared" ca="1" si="22"/>
        <v>0</v>
      </c>
      <c r="O148" s="64">
        <f t="shared" ca="1" si="23"/>
        <v>0</v>
      </c>
      <c r="P148" s="64">
        <f t="shared" ca="1" si="24"/>
        <v>0</v>
      </c>
      <c r="Q148" s="65">
        <f t="shared" ca="1" si="26"/>
        <v>0</v>
      </c>
    </row>
    <row r="149" spans="1:17" x14ac:dyDescent="0.2">
      <c r="A149" s="110"/>
      <c r="B149" s="116"/>
      <c r="C149" s="74">
        <v>4</v>
      </c>
      <c r="D149" s="104"/>
      <c r="E149" s="113"/>
      <c r="F149" s="83"/>
      <c r="G149" s="66"/>
      <c r="H149" s="123"/>
      <c r="I149" s="104"/>
      <c r="J149" s="83"/>
      <c r="K149" s="85" t="str">
        <f>IF(F149="","",IF(F149&lt;20,'PMS(calc_process)'!$F$14,IF(F149&lt;40,'PMS(calc_process)'!$F$15,IF(F149&lt;60,'PMS(calc_process)'!$F$16,IF(F149&lt;80,'PMS(calc_process)'!$F$17,'PMS(calc_process)'!$F$18)))))</f>
        <v/>
      </c>
      <c r="L149" s="119"/>
      <c r="M149" s="79">
        <f t="shared" ca="1" si="21"/>
        <v>0</v>
      </c>
      <c r="N149" s="79">
        <f t="shared" ca="1" si="22"/>
        <v>0</v>
      </c>
      <c r="O149" s="64">
        <f t="shared" ca="1" si="23"/>
        <v>0</v>
      </c>
      <c r="P149" s="64">
        <f t="shared" ca="1" si="24"/>
        <v>0</v>
      </c>
      <c r="Q149" s="65">
        <f t="shared" ca="1" si="26"/>
        <v>0</v>
      </c>
    </row>
    <row r="150" spans="1:17" x14ac:dyDescent="0.2">
      <c r="A150" s="110"/>
      <c r="B150" s="116"/>
      <c r="C150" s="74">
        <v>5</v>
      </c>
      <c r="D150" s="104"/>
      <c r="E150" s="113"/>
      <c r="F150" s="83"/>
      <c r="G150" s="66"/>
      <c r="H150" s="123"/>
      <c r="I150" s="104"/>
      <c r="J150" s="83"/>
      <c r="K150" s="85" t="str">
        <f>IF(F150="","",IF(F150&lt;20,'PMS(calc_process)'!$F$14,IF(F150&lt;40,'PMS(calc_process)'!$F$15,IF(F150&lt;60,'PMS(calc_process)'!$F$16,IF(F150&lt;80,'PMS(calc_process)'!$F$17,'PMS(calc_process)'!$F$18)))))</f>
        <v/>
      </c>
      <c r="L150" s="119"/>
      <c r="M150" s="79">
        <f t="shared" ca="1" si="21"/>
        <v>0</v>
      </c>
      <c r="N150" s="79">
        <f t="shared" ca="1" si="22"/>
        <v>0</v>
      </c>
      <c r="O150" s="64">
        <f t="shared" ca="1" si="23"/>
        <v>0</v>
      </c>
      <c r="P150" s="64">
        <f t="shared" ca="1" si="24"/>
        <v>0</v>
      </c>
      <c r="Q150" s="65">
        <f t="shared" ca="1" si="26"/>
        <v>0</v>
      </c>
    </row>
    <row r="151" spans="1:17" x14ac:dyDescent="0.2">
      <c r="A151" s="110"/>
      <c r="B151" s="116"/>
      <c r="C151" s="74">
        <v>6</v>
      </c>
      <c r="D151" s="104"/>
      <c r="E151" s="113"/>
      <c r="F151" s="83"/>
      <c r="G151" s="66"/>
      <c r="H151" s="123"/>
      <c r="I151" s="104"/>
      <c r="J151" s="83"/>
      <c r="K151" s="85" t="str">
        <f>IF(F151="","",IF(F151&lt;20,'PMS(calc_process)'!$F$14,IF(F151&lt;40,'PMS(calc_process)'!$F$15,IF(F151&lt;60,'PMS(calc_process)'!$F$16,IF(F151&lt;80,'PMS(calc_process)'!$F$17,'PMS(calc_process)'!$F$18)))))</f>
        <v/>
      </c>
      <c r="L151" s="119"/>
      <c r="M151" s="79">
        <f t="shared" ca="1" si="21"/>
        <v>0</v>
      </c>
      <c r="N151" s="79">
        <f t="shared" ca="1" si="22"/>
        <v>0</v>
      </c>
      <c r="O151" s="64">
        <f t="shared" ca="1" si="23"/>
        <v>0</v>
      </c>
      <c r="P151" s="64">
        <f t="shared" ca="1" si="24"/>
        <v>0</v>
      </c>
      <c r="Q151" s="65">
        <f t="shared" ca="1" si="26"/>
        <v>0</v>
      </c>
    </row>
    <row r="152" spans="1:17" x14ac:dyDescent="0.2">
      <c r="A152" s="110"/>
      <c r="B152" s="116"/>
      <c r="C152" s="74">
        <v>7</v>
      </c>
      <c r="D152" s="104"/>
      <c r="E152" s="113"/>
      <c r="F152" s="83"/>
      <c r="G152" s="66"/>
      <c r="H152" s="123"/>
      <c r="I152" s="104"/>
      <c r="J152" s="83"/>
      <c r="K152" s="85" t="str">
        <f>IF(F152="","",IF(F152&lt;20,'PMS(calc_process)'!$F$14,IF(F152&lt;40,'PMS(calc_process)'!$F$15,IF(F152&lt;60,'PMS(calc_process)'!$F$16,IF(F152&lt;80,'PMS(calc_process)'!$F$17,'PMS(calc_process)'!$F$18)))))</f>
        <v/>
      </c>
      <c r="L152" s="119"/>
      <c r="M152" s="79">
        <f t="shared" ca="1" si="21"/>
        <v>0</v>
      </c>
      <c r="N152" s="79">
        <f t="shared" ca="1" si="22"/>
        <v>0</v>
      </c>
      <c r="O152" s="64">
        <f t="shared" ca="1" si="23"/>
        <v>0</v>
      </c>
      <c r="P152" s="64">
        <f t="shared" ca="1" si="24"/>
        <v>0</v>
      </c>
      <c r="Q152" s="65">
        <f t="shared" ca="1" si="26"/>
        <v>0</v>
      </c>
    </row>
    <row r="153" spans="1:17" x14ac:dyDescent="0.2">
      <c r="A153" s="110"/>
      <c r="B153" s="116"/>
      <c r="C153" s="74">
        <v>8</v>
      </c>
      <c r="D153" s="104"/>
      <c r="E153" s="113"/>
      <c r="F153" s="83"/>
      <c r="G153" s="66"/>
      <c r="H153" s="123"/>
      <c r="I153" s="104"/>
      <c r="J153" s="83"/>
      <c r="K153" s="85" t="str">
        <f>IF(F153="","",IF(F153&lt;20,'PMS(calc_process)'!$F$14,IF(F153&lt;40,'PMS(calc_process)'!$F$15,IF(F153&lt;60,'PMS(calc_process)'!$F$16,IF(F153&lt;80,'PMS(calc_process)'!$F$17,'PMS(calc_process)'!$F$18)))))</f>
        <v/>
      </c>
      <c r="L153" s="119"/>
      <c r="M153" s="79">
        <f t="shared" ca="1" si="21"/>
        <v>0</v>
      </c>
      <c r="N153" s="79">
        <f t="shared" ca="1" si="22"/>
        <v>0</v>
      </c>
      <c r="O153" s="64">
        <f t="shared" ca="1" si="23"/>
        <v>0</v>
      </c>
      <c r="P153" s="64">
        <f t="shared" ca="1" si="24"/>
        <v>0</v>
      </c>
      <c r="Q153" s="65">
        <f t="shared" ca="1" si="26"/>
        <v>0</v>
      </c>
    </row>
    <row r="154" spans="1:17" x14ac:dyDescent="0.2">
      <c r="A154" s="110"/>
      <c r="B154" s="116"/>
      <c r="C154" s="74">
        <v>9</v>
      </c>
      <c r="D154" s="104"/>
      <c r="E154" s="113"/>
      <c r="F154" s="83"/>
      <c r="G154" s="66"/>
      <c r="H154" s="123"/>
      <c r="I154" s="104"/>
      <c r="J154" s="83"/>
      <c r="K154" s="85" t="str">
        <f>IF(F154="","",IF(F154&lt;20,'PMS(calc_process)'!$F$14,IF(F154&lt;40,'PMS(calc_process)'!$F$15,IF(F154&lt;60,'PMS(calc_process)'!$F$16,IF(F154&lt;80,'PMS(calc_process)'!$F$17,'PMS(calc_process)'!$F$18)))))</f>
        <v/>
      </c>
      <c r="L154" s="119"/>
      <c r="M154" s="79">
        <f t="shared" ca="1" si="21"/>
        <v>0</v>
      </c>
      <c r="N154" s="79">
        <f t="shared" ca="1" si="22"/>
        <v>0</v>
      </c>
      <c r="O154" s="64">
        <f t="shared" ca="1" si="23"/>
        <v>0</v>
      </c>
      <c r="P154" s="64">
        <f t="shared" ca="1" si="24"/>
        <v>0</v>
      </c>
      <c r="Q154" s="65">
        <f t="shared" ca="1" si="26"/>
        <v>0</v>
      </c>
    </row>
    <row r="155" spans="1:17" x14ac:dyDescent="0.2">
      <c r="A155" s="110"/>
      <c r="B155" s="116"/>
      <c r="C155" s="74">
        <v>10</v>
      </c>
      <c r="D155" s="104"/>
      <c r="E155" s="113"/>
      <c r="F155" s="83"/>
      <c r="G155" s="66"/>
      <c r="H155" s="123"/>
      <c r="I155" s="104"/>
      <c r="J155" s="83"/>
      <c r="K155" s="85" t="str">
        <f>IF(F155="","",IF(F155&lt;20,'PMS(calc_process)'!$F$14,IF(F155&lt;40,'PMS(calc_process)'!$F$15,IF(F155&lt;60,'PMS(calc_process)'!$F$16,IF(F155&lt;80,'PMS(calc_process)'!$F$17,'PMS(calc_process)'!$F$18)))))</f>
        <v/>
      </c>
      <c r="L155" s="119"/>
      <c r="M155" s="79">
        <f t="shared" ca="1" si="21"/>
        <v>0</v>
      </c>
      <c r="N155" s="79">
        <f t="shared" ca="1" si="22"/>
        <v>0</v>
      </c>
      <c r="O155" s="64">
        <f t="shared" ca="1" si="23"/>
        <v>0</v>
      </c>
      <c r="P155" s="64">
        <f t="shared" ca="1" si="24"/>
        <v>0</v>
      </c>
      <c r="Q155" s="65">
        <f t="shared" ca="1" si="26"/>
        <v>0</v>
      </c>
    </row>
    <row r="156" spans="1:17" x14ac:dyDescent="0.2">
      <c r="A156" s="110"/>
      <c r="B156" s="116"/>
      <c r="C156" s="74">
        <v>11</v>
      </c>
      <c r="D156" s="104"/>
      <c r="E156" s="113"/>
      <c r="F156" s="83"/>
      <c r="G156" s="66"/>
      <c r="H156" s="123"/>
      <c r="I156" s="104"/>
      <c r="J156" s="83"/>
      <c r="K156" s="85" t="str">
        <f>IF(F156="","",IF(F156&lt;20,'PMS(calc_process)'!$F$14,IF(F156&lt;40,'PMS(calc_process)'!$F$15,IF(F156&lt;60,'PMS(calc_process)'!$F$16,IF(F156&lt;80,'PMS(calc_process)'!$F$17,'PMS(calc_process)'!$F$18)))))</f>
        <v/>
      </c>
      <c r="L156" s="119"/>
      <c r="M156" s="79">
        <f t="shared" ca="1" si="21"/>
        <v>0</v>
      </c>
      <c r="N156" s="79">
        <f t="shared" ca="1" si="22"/>
        <v>0</v>
      </c>
      <c r="O156" s="64">
        <f t="shared" ca="1" si="23"/>
        <v>0</v>
      </c>
      <c r="P156" s="64">
        <f t="shared" ca="1" si="24"/>
        <v>0</v>
      </c>
      <c r="Q156" s="65">
        <f t="shared" ca="1" si="26"/>
        <v>0</v>
      </c>
    </row>
    <row r="157" spans="1:17" x14ac:dyDescent="0.2">
      <c r="A157" s="110"/>
      <c r="B157" s="116"/>
      <c r="C157" s="74">
        <v>12</v>
      </c>
      <c r="D157" s="104"/>
      <c r="E157" s="113"/>
      <c r="F157" s="83"/>
      <c r="G157" s="66"/>
      <c r="H157" s="123"/>
      <c r="I157" s="104"/>
      <c r="J157" s="83"/>
      <c r="K157" s="85" t="str">
        <f>IF(F157="","",IF(F157&lt;20,'PMS(calc_process)'!$F$14,IF(F157&lt;40,'PMS(calc_process)'!$F$15,IF(F157&lt;60,'PMS(calc_process)'!$F$16,IF(F157&lt;80,'PMS(calc_process)'!$F$17,'PMS(calc_process)'!$F$18)))))</f>
        <v/>
      </c>
      <c r="L157" s="119"/>
      <c r="M157" s="79">
        <f t="shared" ca="1" si="21"/>
        <v>0</v>
      </c>
      <c r="N157" s="79">
        <f t="shared" ca="1" si="22"/>
        <v>0</v>
      </c>
      <c r="O157" s="64">
        <f t="shared" ca="1" si="23"/>
        <v>0</v>
      </c>
      <c r="P157" s="64">
        <f t="shared" ca="1" si="24"/>
        <v>0</v>
      </c>
      <c r="Q157" s="65">
        <f t="shared" ca="1" si="26"/>
        <v>0</v>
      </c>
    </row>
    <row r="158" spans="1:17" x14ac:dyDescent="0.2">
      <c r="A158" s="110"/>
      <c r="B158" s="116"/>
      <c r="C158" s="74">
        <v>13</v>
      </c>
      <c r="D158" s="104"/>
      <c r="E158" s="113"/>
      <c r="F158" s="83"/>
      <c r="G158" s="66"/>
      <c r="H158" s="123"/>
      <c r="I158" s="104"/>
      <c r="J158" s="83"/>
      <c r="K158" s="85" t="str">
        <f>IF(F158="","",IF(F158&lt;20,'PMS(calc_process)'!$F$14,IF(F158&lt;40,'PMS(calc_process)'!$F$15,IF(F158&lt;60,'PMS(calc_process)'!$F$16,IF(F158&lt;80,'PMS(calc_process)'!$F$17,'PMS(calc_process)'!$F$18)))))</f>
        <v/>
      </c>
      <c r="L158" s="119"/>
      <c r="M158" s="79">
        <f t="shared" ca="1" si="21"/>
        <v>0</v>
      </c>
      <c r="N158" s="79">
        <f t="shared" ca="1" si="22"/>
        <v>0</v>
      </c>
      <c r="O158" s="64">
        <f t="shared" ca="1" si="23"/>
        <v>0</v>
      </c>
      <c r="P158" s="64">
        <f t="shared" ca="1" si="24"/>
        <v>0</v>
      </c>
      <c r="Q158" s="65">
        <f t="shared" ca="1" si="26"/>
        <v>0</v>
      </c>
    </row>
    <row r="159" spans="1:17" x14ac:dyDescent="0.2">
      <c r="A159" s="110"/>
      <c r="B159" s="116"/>
      <c r="C159" s="74">
        <v>14</v>
      </c>
      <c r="D159" s="104"/>
      <c r="E159" s="113"/>
      <c r="F159" s="83"/>
      <c r="G159" s="66"/>
      <c r="H159" s="123"/>
      <c r="I159" s="104"/>
      <c r="J159" s="83"/>
      <c r="K159" s="85" t="str">
        <f>IF(F159="","",IF(F159&lt;20,'PMS(calc_process)'!$F$14,IF(F159&lt;40,'PMS(calc_process)'!$F$15,IF(F159&lt;60,'PMS(calc_process)'!$F$16,IF(F159&lt;80,'PMS(calc_process)'!$F$17,'PMS(calc_process)'!$F$18)))))</f>
        <v/>
      </c>
      <c r="L159" s="119"/>
      <c r="M159" s="79">
        <f t="shared" ca="1" si="21"/>
        <v>0</v>
      </c>
      <c r="N159" s="79">
        <f t="shared" ca="1" si="22"/>
        <v>0</v>
      </c>
      <c r="O159" s="64">
        <f t="shared" ca="1" si="23"/>
        <v>0</v>
      </c>
      <c r="P159" s="64">
        <f t="shared" ca="1" si="24"/>
        <v>0</v>
      </c>
      <c r="Q159" s="65">
        <f t="shared" ca="1" si="26"/>
        <v>0</v>
      </c>
    </row>
    <row r="160" spans="1:17" x14ac:dyDescent="0.2">
      <c r="A160" s="110"/>
      <c r="B160" s="116"/>
      <c r="C160" s="74">
        <v>15</v>
      </c>
      <c r="D160" s="104"/>
      <c r="E160" s="113"/>
      <c r="F160" s="83"/>
      <c r="G160" s="66"/>
      <c r="H160" s="123"/>
      <c r="I160" s="104"/>
      <c r="J160" s="83"/>
      <c r="K160" s="85" t="str">
        <f>IF(F160="","",IF(F160&lt;20,'PMS(calc_process)'!$F$14,IF(F160&lt;40,'PMS(calc_process)'!$F$15,IF(F160&lt;60,'PMS(calc_process)'!$F$16,IF(F160&lt;80,'PMS(calc_process)'!$F$17,'PMS(calc_process)'!$F$18)))))</f>
        <v/>
      </c>
      <c r="L160" s="119"/>
      <c r="M160" s="79">
        <f t="shared" ca="1" si="21"/>
        <v>0</v>
      </c>
      <c r="N160" s="79">
        <f t="shared" ca="1" si="22"/>
        <v>0</v>
      </c>
      <c r="O160" s="64">
        <f t="shared" ca="1" si="23"/>
        <v>0</v>
      </c>
      <c r="P160" s="64">
        <f t="shared" ca="1" si="24"/>
        <v>0</v>
      </c>
      <c r="Q160" s="65">
        <f t="shared" ca="1" si="26"/>
        <v>0</v>
      </c>
    </row>
    <row r="161" spans="1:17" x14ac:dyDescent="0.2">
      <c r="A161" s="110"/>
      <c r="B161" s="116"/>
      <c r="C161" s="74">
        <v>16</v>
      </c>
      <c r="D161" s="104"/>
      <c r="E161" s="113"/>
      <c r="F161" s="83"/>
      <c r="G161" s="66"/>
      <c r="H161" s="123"/>
      <c r="I161" s="104"/>
      <c r="J161" s="83"/>
      <c r="K161" s="85" t="str">
        <f>IF(F161="","",IF(F161&lt;20,'PMS(calc_process)'!$F$14,IF(F161&lt;40,'PMS(calc_process)'!$F$15,IF(F161&lt;60,'PMS(calc_process)'!$F$16,IF(F161&lt;80,'PMS(calc_process)'!$F$17,'PMS(calc_process)'!$F$18)))))</f>
        <v/>
      </c>
      <c r="L161" s="119"/>
      <c r="M161" s="79">
        <f t="shared" ca="1" si="21"/>
        <v>0</v>
      </c>
      <c r="N161" s="79">
        <f t="shared" ca="1" si="22"/>
        <v>0</v>
      </c>
      <c r="O161" s="64">
        <f t="shared" ca="1" si="23"/>
        <v>0</v>
      </c>
      <c r="P161" s="64">
        <f t="shared" ca="1" si="24"/>
        <v>0</v>
      </c>
      <c r="Q161" s="65">
        <f t="shared" ca="1" si="26"/>
        <v>0</v>
      </c>
    </row>
    <row r="162" spans="1:17" x14ac:dyDescent="0.2">
      <c r="A162" s="110"/>
      <c r="B162" s="116"/>
      <c r="C162" s="74">
        <v>17</v>
      </c>
      <c r="D162" s="104"/>
      <c r="E162" s="113"/>
      <c r="F162" s="83"/>
      <c r="G162" s="66"/>
      <c r="H162" s="123"/>
      <c r="I162" s="104"/>
      <c r="J162" s="83"/>
      <c r="K162" s="85" t="str">
        <f>IF(F162="","",IF(F162&lt;20,'PMS(calc_process)'!$F$14,IF(F162&lt;40,'PMS(calc_process)'!$F$15,IF(F162&lt;60,'PMS(calc_process)'!$F$16,IF(F162&lt;80,'PMS(calc_process)'!$F$17,'PMS(calc_process)'!$F$18)))))</f>
        <v/>
      </c>
      <c r="L162" s="119"/>
      <c r="M162" s="79">
        <f t="shared" ca="1" si="21"/>
        <v>0</v>
      </c>
      <c r="N162" s="79">
        <f t="shared" ca="1" si="22"/>
        <v>0</v>
      </c>
      <c r="O162" s="64">
        <f t="shared" ca="1" si="23"/>
        <v>0</v>
      </c>
      <c r="P162" s="64">
        <f t="shared" ca="1" si="24"/>
        <v>0</v>
      </c>
      <c r="Q162" s="65">
        <f t="shared" ca="1" si="26"/>
        <v>0</v>
      </c>
    </row>
    <row r="163" spans="1:17" x14ac:dyDescent="0.2">
      <c r="A163" s="110"/>
      <c r="B163" s="116"/>
      <c r="C163" s="74">
        <v>18</v>
      </c>
      <c r="D163" s="104"/>
      <c r="E163" s="113"/>
      <c r="F163" s="83"/>
      <c r="G163" s="66"/>
      <c r="H163" s="123"/>
      <c r="I163" s="104"/>
      <c r="J163" s="83"/>
      <c r="K163" s="85" t="str">
        <f>IF(F163="","",IF(F163&lt;20,'PMS(calc_process)'!$F$14,IF(F163&lt;40,'PMS(calc_process)'!$F$15,IF(F163&lt;60,'PMS(calc_process)'!$F$16,IF(F163&lt;80,'PMS(calc_process)'!$F$17,'PMS(calc_process)'!$F$18)))))</f>
        <v/>
      </c>
      <c r="L163" s="119"/>
      <c r="M163" s="79">
        <f t="shared" ca="1" si="21"/>
        <v>0</v>
      </c>
      <c r="N163" s="79">
        <f t="shared" ca="1" si="22"/>
        <v>0</v>
      </c>
      <c r="O163" s="64">
        <f t="shared" ca="1" si="23"/>
        <v>0</v>
      </c>
      <c r="P163" s="64">
        <f t="shared" ca="1" si="24"/>
        <v>0</v>
      </c>
      <c r="Q163" s="65">
        <f t="shared" ca="1" si="26"/>
        <v>0</v>
      </c>
    </row>
    <row r="164" spans="1:17" x14ac:dyDescent="0.2">
      <c r="A164" s="110"/>
      <c r="B164" s="116"/>
      <c r="C164" s="74">
        <v>19</v>
      </c>
      <c r="D164" s="104"/>
      <c r="E164" s="113"/>
      <c r="F164" s="83"/>
      <c r="G164" s="66"/>
      <c r="H164" s="123"/>
      <c r="I164" s="104"/>
      <c r="J164" s="83"/>
      <c r="K164" s="85" t="str">
        <f>IF(F164="","",IF(F164&lt;20,'PMS(calc_process)'!$F$14,IF(F164&lt;40,'PMS(calc_process)'!$F$15,IF(F164&lt;60,'PMS(calc_process)'!$F$16,IF(F164&lt;80,'PMS(calc_process)'!$F$17,'PMS(calc_process)'!$F$18)))))</f>
        <v/>
      </c>
      <c r="L164" s="119"/>
      <c r="M164" s="79">
        <f t="shared" ca="1" si="21"/>
        <v>0</v>
      </c>
      <c r="N164" s="79">
        <f t="shared" ca="1" si="22"/>
        <v>0</v>
      </c>
      <c r="O164" s="64">
        <f t="shared" ca="1" si="23"/>
        <v>0</v>
      </c>
      <c r="P164" s="64">
        <f t="shared" ca="1" si="24"/>
        <v>0</v>
      </c>
      <c r="Q164" s="65">
        <f t="shared" ca="1" si="26"/>
        <v>0</v>
      </c>
    </row>
    <row r="165" spans="1:17" x14ac:dyDescent="0.2">
      <c r="A165" s="110"/>
      <c r="B165" s="117"/>
      <c r="C165" s="74">
        <v>20</v>
      </c>
      <c r="D165" s="105"/>
      <c r="E165" s="114"/>
      <c r="F165" s="83"/>
      <c r="G165" s="66"/>
      <c r="H165" s="124"/>
      <c r="I165" s="105"/>
      <c r="J165" s="83"/>
      <c r="K165" s="85" t="str">
        <f>IF(F165="","",IF(F165&lt;20,'PMS(calc_process)'!$F$14,IF(F165&lt;40,'PMS(calc_process)'!$F$15,IF(F165&lt;60,'PMS(calc_process)'!$F$16,IF(F165&lt;80,'PMS(calc_process)'!$F$17,'PMS(calc_process)'!$F$18)))))</f>
        <v/>
      </c>
      <c r="L165" s="120"/>
      <c r="M165" s="79">
        <f t="shared" ca="1" si="21"/>
        <v>0</v>
      </c>
      <c r="N165" s="79">
        <f t="shared" ca="1" si="22"/>
        <v>0</v>
      </c>
      <c r="O165" s="64">
        <f t="shared" ca="1" si="23"/>
        <v>0</v>
      </c>
      <c r="P165" s="64">
        <f t="shared" ca="1" si="24"/>
        <v>0</v>
      </c>
      <c r="Q165" s="65">
        <f t="shared" ca="1" si="26"/>
        <v>0</v>
      </c>
    </row>
    <row r="166" spans="1:17" ht="14.25" customHeight="1" x14ac:dyDescent="0.2">
      <c r="A166" s="110"/>
      <c r="B166" s="115">
        <v>9</v>
      </c>
      <c r="C166" s="74">
        <v>1</v>
      </c>
      <c r="D166" s="103"/>
      <c r="E166" s="112"/>
      <c r="F166" s="83"/>
      <c r="G166" s="66"/>
      <c r="H166" s="122">
        <f t="shared" ref="H166" si="27">SUMPRODUCT(F166:F185,G166:G185)</f>
        <v>0</v>
      </c>
      <c r="I166" s="103"/>
      <c r="J166" s="84"/>
      <c r="K166" s="85" t="str">
        <f>IF(F166="","",IF(F166&lt;20,'PMS(calc_process)'!$F$14,IF(F166&lt;40,'PMS(calc_process)'!$F$15,IF(F166&lt;60,'PMS(calc_process)'!$F$16,IF(F166&lt;80,'PMS(calc_process)'!$F$17,'PMS(calc_process)'!$F$18)))))</f>
        <v/>
      </c>
      <c r="L166" s="118"/>
      <c r="M166" s="79">
        <f t="shared" ca="1" si="21"/>
        <v>0</v>
      </c>
      <c r="N166" s="79">
        <f t="shared" ca="1" si="22"/>
        <v>0</v>
      </c>
      <c r="O166" s="64">
        <f t="shared" ca="1" si="23"/>
        <v>0</v>
      </c>
      <c r="P166" s="64">
        <f t="shared" ca="1" si="24"/>
        <v>0</v>
      </c>
      <c r="Q166" s="65">
        <f ca="1">O166-P166</f>
        <v>0</v>
      </c>
    </row>
    <row r="167" spans="1:17" x14ac:dyDescent="0.2">
      <c r="A167" s="110"/>
      <c r="B167" s="116"/>
      <c r="C167" s="74">
        <v>2</v>
      </c>
      <c r="D167" s="104"/>
      <c r="E167" s="113"/>
      <c r="F167" s="83"/>
      <c r="G167" s="66"/>
      <c r="H167" s="123"/>
      <c r="I167" s="104"/>
      <c r="J167" s="83"/>
      <c r="K167" s="85" t="str">
        <f>IF(F167="","",IF(F167&lt;20,'PMS(calc_process)'!$F$14,IF(F167&lt;40,'PMS(calc_process)'!$F$15,IF(F167&lt;60,'PMS(calc_process)'!$F$16,IF(F167&lt;80,'PMS(calc_process)'!$F$17,'PMS(calc_process)'!$F$18)))))</f>
        <v/>
      </c>
      <c r="L167" s="119"/>
      <c r="M167" s="79">
        <f t="shared" ca="1" si="21"/>
        <v>0</v>
      </c>
      <c r="N167" s="79">
        <f t="shared" ca="1" si="22"/>
        <v>0</v>
      </c>
      <c r="O167" s="64">
        <f t="shared" ca="1" si="23"/>
        <v>0</v>
      </c>
      <c r="P167" s="64">
        <f t="shared" ca="1" si="24"/>
        <v>0</v>
      </c>
      <c r="Q167" s="65">
        <f t="shared" ref="Q167:Q185" ca="1" si="28">O167-P167</f>
        <v>0</v>
      </c>
    </row>
    <row r="168" spans="1:17" x14ac:dyDescent="0.2">
      <c r="A168" s="110"/>
      <c r="B168" s="116"/>
      <c r="C168" s="74">
        <v>3</v>
      </c>
      <c r="D168" s="104"/>
      <c r="E168" s="113"/>
      <c r="F168" s="83"/>
      <c r="G168" s="66"/>
      <c r="H168" s="123"/>
      <c r="I168" s="104"/>
      <c r="J168" s="83"/>
      <c r="K168" s="85" t="str">
        <f>IF(F168="","",IF(F168&lt;20,'PMS(calc_process)'!$F$14,IF(F168&lt;40,'PMS(calc_process)'!$F$15,IF(F168&lt;60,'PMS(calc_process)'!$F$16,IF(F168&lt;80,'PMS(calc_process)'!$F$17,'PMS(calc_process)'!$F$18)))))</f>
        <v/>
      </c>
      <c r="L168" s="119"/>
      <c r="M168" s="79">
        <f t="shared" ca="1" si="21"/>
        <v>0</v>
      </c>
      <c r="N168" s="79">
        <f t="shared" ca="1" si="22"/>
        <v>0</v>
      </c>
      <c r="O168" s="64">
        <f t="shared" ca="1" si="23"/>
        <v>0</v>
      </c>
      <c r="P168" s="64">
        <f t="shared" ca="1" si="24"/>
        <v>0</v>
      </c>
      <c r="Q168" s="65">
        <f t="shared" ca="1" si="28"/>
        <v>0</v>
      </c>
    </row>
    <row r="169" spans="1:17" x14ac:dyDescent="0.2">
      <c r="A169" s="110"/>
      <c r="B169" s="116"/>
      <c r="C169" s="74">
        <v>4</v>
      </c>
      <c r="D169" s="104"/>
      <c r="E169" s="113"/>
      <c r="F169" s="83"/>
      <c r="G169" s="66"/>
      <c r="H169" s="123"/>
      <c r="I169" s="104"/>
      <c r="J169" s="83"/>
      <c r="K169" s="85" t="str">
        <f>IF(F169="","",IF(F169&lt;20,'PMS(calc_process)'!$F$14,IF(F169&lt;40,'PMS(calc_process)'!$F$15,IF(F169&lt;60,'PMS(calc_process)'!$F$16,IF(F169&lt;80,'PMS(calc_process)'!$F$17,'PMS(calc_process)'!$F$18)))))</f>
        <v/>
      </c>
      <c r="L169" s="119"/>
      <c r="M169" s="79">
        <f t="shared" ca="1" si="21"/>
        <v>0</v>
      </c>
      <c r="N169" s="79">
        <f t="shared" ca="1" si="22"/>
        <v>0</v>
      </c>
      <c r="O169" s="64">
        <f t="shared" ca="1" si="23"/>
        <v>0</v>
      </c>
      <c r="P169" s="64">
        <f t="shared" ca="1" si="24"/>
        <v>0</v>
      </c>
      <c r="Q169" s="65">
        <f t="shared" ca="1" si="28"/>
        <v>0</v>
      </c>
    </row>
    <row r="170" spans="1:17" x14ac:dyDescent="0.2">
      <c r="A170" s="110"/>
      <c r="B170" s="116"/>
      <c r="C170" s="74">
        <v>5</v>
      </c>
      <c r="D170" s="104"/>
      <c r="E170" s="113"/>
      <c r="F170" s="83"/>
      <c r="G170" s="66"/>
      <c r="H170" s="123"/>
      <c r="I170" s="104"/>
      <c r="J170" s="83"/>
      <c r="K170" s="85" t="str">
        <f>IF(F170="","",IF(F170&lt;20,'PMS(calc_process)'!$F$14,IF(F170&lt;40,'PMS(calc_process)'!$F$15,IF(F170&lt;60,'PMS(calc_process)'!$F$16,IF(F170&lt;80,'PMS(calc_process)'!$F$17,'PMS(calc_process)'!$F$18)))))</f>
        <v/>
      </c>
      <c r="L170" s="119"/>
      <c r="M170" s="79">
        <f t="shared" ca="1" si="21"/>
        <v>0</v>
      </c>
      <c r="N170" s="79">
        <f t="shared" ca="1" si="22"/>
        <v>0</v>
      </c>
      <c r="O170" s="64">
        <f t="shared" ca="1" si="23"/>
        <v>0</v>
      </c>
      <c r="P170" s="64">
        <f t="shared" ca="1" si="24"/>
        <v>0</v>
      </c>
      <c r="Q170" s="65">
        <f t="shared" ca="1" si="28"/>
        <v>0</v>
      </c>
    </row>
    <row r="171" spans="1:17" x14ac:dyDescent="0.2">
      <c r="A171" s="110"/>
      <c r="B171" s="116"/>
      <c r="C171" s="74">
        <v>6</v>
      </c>
      <c r="D171" s="104"/>
      <c r="E171" s="113"/>
      <c r="F171" s="83"/>
      <c r="G171" s="66"/>
      <c r="H171" s="123"/>
      <c r="I171" s="104"/>
      <c r="J171" s="83"/>
      <c r="K171" s="85" t="str">
        <f>IF(F171="","",IF(F171&lt;20,'PMS(calc_process)'!$F$14,IF(F171&lt;40,'PMS(calc_process)'!$F$15,IF(F171&lt;60,'PMS(calc_process)'!$F$16,IF(F171&lt;80,'PMS(calc_process)'!$F$17,'PMS(calc_process)'!$F$18)))))</f>
        <v/>
      </c>
      <c r="L171" s="119"/>
      <c r="M171" s="79">
        <f t="shared" ca="1" si="21"/>
        <v>0</v>
      </c>
      <c r="N171" s="79">
        <f t="shared" ca="1" si="22"/>
        <v>0</v>
      </c>
      <c r="O171" s="64">
        <f t="shared" ca="1" si="23"/>
        <v>0</v>
      </c>
      <c r="P171" s="64">
        <f t="shared" ca="1" si="24"/>
        <v>0</v>
      </c>
      <c r="Q171" s="65">
        <f t="shared" ca="1" si="28"/>
        <v>0</v>
      </c>
    </row>
    <row r="172" spans="1:17" x14ac:dyDescent="0.2">
      <c r="A172" s="110"/>
      <c r="B172" s="116"/>
      <c r="C172" s="74">
        <v>7</v>
      </c>
      <c r="D172" s="104"/>
      <c r="E172" s="113"/>
      <c r="F172" s="83"/>
      <c r="G172" s="66"/>
      <c r="H172" s="123"/>
      <c r="I172" s="104"/>
      <c r="J172" s="83"/>
      <c r="K172" s="85" t="str">
        <f>IF(F172="","",IF(F172&lt;20,'PMS(calc_process)'!$F$14,IF(F172&lt;40,'PMS(calc_process)'!$F$15,IF(F172&lt;60,'PMS(calc_process)'!$F$16,IF(F172&lt;80,'PMS(calc_process)'!$F$17,'PMS(calc_process)'!$F$18)))))</f>
        <v/>
      </c>
      <c r="L172" s="119"/>
      <c r="M172" s="79">
        <f t="shared" ca="1" si="21"/>
        <v>0</v>
      </c>
      <c r="N172" s="79">
        <f t="shared" ca="1" si="22"/>
        <v>0</v>
      </c>
      <c r="O172" s="64">
        <f t="shared" ca="1" si="23"/>
        <v>0</v>
      </c>
      <c r="P172" s="64">
        <f t="shared" ca="1" si="24"/>
        <v>0</v>
      </c>
      <c r="Q172" s="65">
        <f t="shared" ca="1" si="28"/>
        <v>0</v>
      </c>
    </row>
    <row r="173" spans="1:17" x14ac:dyDescent="0.2">
      <c r="A173" s="110"/>
      <c r="B173" s="116"/>
      <c r="C173" s="74">
        <v>8</v>
      </c>
      <c r="D173" s="104"/>
      <c r="E173" s="113"/>
      <c r="F173" s="83"/>
      <c r="G173" s="66"/>
      <c r="H173" s="123"/>
      <c r="I173" s="104"/>
      <c r="J173" s="83"/>
      <c r="K173" s="85" t="str">
        <f>IF(F173="","",IF(F173&lt;20,'PMS(calc_process)'!$F$14,IF(F173&lt;40,'PMS(calc_process)'!$F$15,IF(F173&lt;60,'PMS(calc_process)'!$F$16,IF(F173&lt;80,'PMS(calc_process)'!$F$17,'PMS(calc_process)'!$F$18)))))</f>
        <v/>
      </c>
      <c r="L173" s="119"/>
      <c r="M173" s="79">
        <f t="shared" ca="1" si="21"/>
        <v>0</v>
      </c>
      <c r="N173" s="79">
        <f t="shared" ca="1" si="22"/>
        <v>0</v>
      </c>
      <c r="O173" s="64">
        <f t="shared" ca="1" si="23"/>
        <v>0</v>
      </c>
      <c r="P173" s="64">
        <f t="shared" ca="1" si="24"/>
        <v>0</v>
      </c>
      <c r="Q173" s="65">
        <f t="shared" ca="1" si="28"/>
        <v>0</v>
      </c>
    </row>
    <row r="174" spans="1:17" x14ac:dyDescent="0.2">
      <c r="A174" s="110"/>
      <c r="B174" s="116"/>
      <c r="C174" s="74">
        <v>9</v>
      </c>
      <c r="D174" s="104"/>
      <c r="E174" s="113"/>
      <c r="F174" s="83"/>
      <c r="G174" s="66"/>
      <c r="H174" s="123"/>
      <c r="I174" s="104"/>
      <c r="J174" s="83"/>
      <c r="K174" s="85" t="str">
        <f>IF(F174="","",IF(F174&lt;20,'PMS(calc_process)'!$F$14,IF(F174&lt;40,'PMS(calc_process)'!$F$15,IF(F174&lt;60,'PMS(calc_process)'!$F$16,IF(F174&lt;80,'PMS(calc_process)'!$F$17,'PMS(calc_process)'!$F$18)))))</f>
        <v/>
      </c>
      <c r="L174" s="119"/>
      <c r="M174" s="79">
        <f t="shared" ca="1" si="21"/>
        <v>0</v>
      </c>
      <c r="N174" s="79">
        <f t="shared" ca="1" si="22"/>
        <v>0</v>
      </c>
      <c r="O174" s="64">
        <f t="shared" ca="1" si="23"/>
        <v>0</v>
      </c>
      <c r="P174" s="64">
        <f t="shared" ca="1" si="24"/>
        <v>0</v>
      </c>
      <c r="Q174" s="65">
        <f t="shared" ca="1" si="28"/>
        <v>0</v>
      </c>
    </row>
    <row r="175" spans="1:17" x14ac:dyDescent="0.2">
      <c r="A175" s="110"/>
      <c r="B175" s="116"/>
      <c r="C175" s="74">
        <v>10</v>
      </c>
      <c r="D175" s="104"/>
      <c r="E175" s="113"/>
      <c r="F175" s="83"/>
      <c r="G175" s="66"/>
      <c r="H175" s="123"/>
      <c r="I175" s="104"/>
      <c r="J175" s="83"/>
      <c r="K175" s="85" t="str">
        <f>IF(F175="","",IF(F175&lt;20,'PMS(calc_process)'!$F$14,IF(F175&lt;40,'PMS(calc_process)'!$F$15,IF(F175&lt;60,'PMS(calc_process)'!$F$16,IF(F175&lt;80,'PMS(calc_process)'!$F$17,'PMS(calc_process)'!$F$18)))))</f>
        <v/>
      </c>
      <c r="L175" s="119"/>
      <c r="M175" s="79">
        <f t="shared" ca="1" si="21"/>
        <v>0</v>
      </c>
      <c r="N175" s="79">
        <f t="shared" ca="1" si="22"/>
        <v>0</v>
      </c>
      <c r="O175" s="64">
        <f t="shared" ca="1" si="23"/>
        <v>0</v>
      </c>
      <c r="P175" s="64">
        <f t="shared" ca="1" si="24"/>
        <v>0</v>
      </c>
      <c r="Q175" s="65">
        <f t="shared" ca="1" si="28"/>
        <v>0</v>
      </c>
    </row>
    <row r="176" spans="1:17" x14ac:dyDescent="0.2">
      <c r="A176" s="110"/>
      <c r="B176" s="116"/>
      <c r="C176" s="74">
        <v>11</v>
      </c>
      <c r="D176" s="104"/>
      <c r="E176" s="113"/>
      <c r="F176" s="83"/>
      <c r="G176" s="66"/>
      <c r="H176" s="123"/>
      <c r="I176" s="104"/>
      <c r="J176" s="83"/>
      <c r="K176" s="85" t="str">
        <f>IF(F176="","",IF(F176&lt;20,'PMS(calc_process)'!$F$14,IF(F176&lt;40,'PMS(calc_process)'!$F$15,IF(F176&lt;60,'PMS(calc_process)'!$F$16,IF(F176&lt;80,'PMS(calc_process)'!$F$17,'PMS(calc_process)'!$F$18)))))</f>
        <v/>
      </c>
      <c r="L176" s="119"/>
      <c r="M176" s="79">
        <f t="shared" ca="1" si="21"/>
        <v>0</v>
      </c>
      <c r="N176" s="79">
        <f t="shared" ca="1" si="22"/>
        <v>0</v>
      </c>
      <c r="O176" s="64">
        <f t="shared" ca="1" si="23"/>
        <v>0</v>
      </c>
      <c r="P176" s="64">
        <f t="shared" ca="1" si="24"/>
        <v>0</v>
      </c>
      <c r="Q176" s="65">
        <f t="shared" ca="1" si="28"/>
        <v>0</v>
      </c>
    </row>
    <row r="177" spans="1:17" x14ac:dyDescent="0.2">
      <c r="A177" s="110"/>
      <c r="B177" s="116"/>
      <c r="C177" s="74">
        <v>12</v>
      </c>
      <c r="D177" s="104"/>
      <c r="E177" s="113"/>
      <c r="F177" s="83"/>
      <c r="G177" s="66"/>
      <c r="H177" s="123"/>
      <c r="I177" s="104"/>
      <c r="J177" s="83"/>
      <c r="K177" s="85" t="str">
        <f>IF(F177="","",IF(F177&lt;20,'PMS(calc_process)'!$F$14,IF(F177&lt;40,'PMS(calc_process)'!$F$15,IF(F177&lt;60,'PMS(calc_process)'!$F$16,IF(F177&lt;80,'PMS(calc_process)'!$F$17,'PMS(calc_process)'!$F$18)))))</f>
        <v/>
      </c>
      <c r="L177" s="119"/>
      <c r="M177" s="79">
        <f t="shared" ca="1" si="21"/>
        <v>0</v>
      </c>
      <c r="N177" s="79">
        <f t="shared" ca="1" si="22"/>
        <v>0</v>
      </c>
      <c r="O177" s="64">
        <f t="shared" ca="1" si="23"/>
        <v>0</v>
      </c>
      <c r="P177" s="64">
        <f t="shared" ca="1" si="24"/>
        <v>0</v>
      </c>
      <c r="Q177" s="65">
        <f t="shared" ca="1" si="28"/>
        <v>0</v>
      </c>
    </row>
    <row r="178" spans="1:17" x14ac:dyDescent="0.2">
      <c r="A178" s="110"/>
      <c r="B178" s="116"/>
      <c r="C178" s="74">
        <v>13</v>
      </c>
      <c r="D178" s="104"/>
      <c r="E178" s="113"/>
      <c r="F178" s="83"/>
      <c r="G178" s="66"/>
      <c r="H178" s="123"/>
      <c r="I178" s="104"/>
      <c r="J178" s="83"/>
      <c r="K178" s="85" t="str">
        <f>IF(F178="","",IF(F178&lt;20,'PMS(calc_process)'!$F$14,IF(F178&lt;40,'PMS(calc_process)'!$F$15,IF(F178&lt;60,'PMS(calc_process)'!$F$16,IF(F178&lt;80,'PMS(calc_process)'!$F$17,'PMS(calc_process)'!$F$18)))))</f>
        <v/>
      </c>
      <c r="L178" s="119"/>
      <c r="M178" s="79">
        <f t="shared" ca="1" si="21"/>
        <v>0</v>
      </c>
      <c r="N178" s="79">
        <f t="shared" ca="1" si="22"/>
        <v>0</v>
      </c>
      <c r="O178" s="64">
        <f t="shared" ca="1" si="23"/>
        <v>0</v>
      </c>
      <c r="P178" s="64">
        <f t="shared" ca="1" si="24"/>
        <v>0</v>
      </c>
      <c r="Q178" s="65">
        <f t="shared" ca="1" si="28"/>
        <v>0</v>
      </c>
    </row>
    <row r="179" spans="1:17" x14ac:dyDescent="0.2">
      <c r="A179" s="110"/>
      <c r="B179" s="116"/>
      <c r="C179" s="74">
        <v>14</v>
      </c>
      <c r="D179" s="104"/>
      <c r="E179" s="113"/>
      <c r="F179" s="83"/>
      <c r="G179" s="66"/>
      <c r="H179" s="123"/>
      <c r="I179" s="104"/>
      <c r="J179" s="83"/>
      <c r="K179" s="85" t="str">
        <f>IF(F179="","",IF(F179&lt;20,'PMS(calc_process)'!$F$14,IF(F179&lt;40,'PMS(calc_process)'!$F$15,IF(F179&lt;60,'PMS(calc_process)'!$F$16,IF(F179&lt;80,'PMS(calc_process)'!$F$17,'PMS(calc_process)'!$F$18)))))</f>
        <v/>
      </c>
      <c r="L179" s="119"/>
      <c r="M179" s="79">
        <f t="shared" ca="1" si="21"/>
        <v>0</v>
      </c>
      <c r="N179" s="79">
        <f t="shared" ca="1" si="22"/>
        <v>0</v>
      </c>
      <c r="O179" s="64">
        <f t="shared" ca="1" si="23"/>
        <v>0</v>
      </c>
      <c r="P179" s="64">
        <f t="shared" ca="1" si="24"/>
        <v>0</v>
      </c>
      <c r="Q179" s="65">
        <f t="shared" ca="1" si="28"/>
        <v>0</v>
      </c>
    </row>
    <row r="180" spans="1:17" x14ac:dyDescent="0.2">
      <c r="A180" s="110"/>
      <c r="B180" s="116"/>
      <c r="C180" s="74">
        <v>15</v>
      </c>
      <c r="D180" s="104"/>
      <c r="E180" s="113"/>
      <c r="F180" s="83"/>
      <c r="G180" s="66"/>
      <c r="H180" s="123"/>
      <c r="I180" s="104"/>
      <c r="J180" s="83"/>
      <c r="K180" s="85" t="str">
        <f>IF(F180="","",IF(F180&lt;20,'PMS(calc_process)'!$F$14,IF(F180&lt;40,'PMS(calc_process)'!$F$15,IF(F180&lt;60,'PMS(calc_process)'!$F$16,IF(F180&lt;80,'PMS(calc_process)'!$F$17,'PMS(calc_process)'!$F$18)))))</f>
        <v/>
      </c>
      <c r="L180" s="119"/>
      <c r="M180" s="79">
        <f t="shared" ca="1" si="21"/>
        <v>0</v>
      </c>
      <c r="N180" s="79">
        <f t="shared" ca="1" si="22"/>
        <v>0</v>
      </c>
      <c r="O180" s="64">
        <f t="shared" ca="1" si="23"/>
        <v>0</v>
      </c>
      <c r="P180" s="64">
        <f t="shared" ca="1" si="24"/>
        <v>0</v>
      </c>
      <c r="Q180" s="65">
        <f t="shared" ca="1" si="28"/>
        <v>0</v>
      </c>
    </row>
    <row r="181" spans="1:17" x14ac:dyDescent="0.2">
      <c r="A181" s="110"/>
      <c r="B181" s="116"/>
      <c r="C181" s="74">
        <v>16</v>
      </c>
      <c r="D181" s="104"/>
      <c r="E181" s="113"/>
      <c r="F181" s="83"/>
      <c r="G181" s="66"/>
      <c r="H181" s="123"/>
      <c r="I181" s="104"/>
      <c r="J181" s="83"/>
      <c r="K181" s="85" t="str">
        <f>IF(F181="","",IF(F181&lt;20,'PMS(calc_process)'!$F$14,IF(F181&lt;40,'PMS(calc_process)'!$F$15,IF(F181&lt;60,'PMS(calc_process)'!$F$16,IF(F181&lt;80,'PMS(calc_process)'!$F$17,'PMS(calc_process)'!$F$18)))))</f>
        <v/>
      </c>
      <c r="L181" s="119"/>
      <c r="M181" s="79">
        <f t="shared" ca="1" si="21"/>
        <v>0</v>
      </c>
      <c r="N181" s="79">
        <f t="shared" ca="1" si="22"/>
        <v>0</v>
      </c>
      <c r="O181" s="64">
        <f t="shared" ca="1" si="23"/>
        <v>0</v>
      </c>
      <c r="P181" s="64">
        <f t="shared" ca="1" si="24"/>
        <v>0</v>
      </c>
      <c r="Q181" s="65">
        <f t="shared" ca="1" si="28"/>
        <v>0</v>
      </c>
    </row>
    <row r="182" spans="1:17" x14ac:dyDescent="0.2">
      <c r="A182" s="110"/>
      <c r="B182" s="116"/>
      <c r="C182" s="74">
        <v>17</v>
      </c>
      <c r="D182" s="104"/>
      <c r="E182" s="113"/>
      <c r="F182" s="83"/>
      <c r="G182" s="66"/>
      <c r="H182" s="123"/>
      <c r="I182" s="104"/>
      <c r="J182" s="83"/>
      <c r="K182" s="85" t="str">
        <f>IF(F182="","",IF(F182&lt;20,'PMS(calc_process)'!$F$14,IF(F182&lt;40,'PMS(calc_process)'!$F$15,IF(F182&lt;60,'PMS(calc_process)'!$F$16,IF(F182&lt;80,'PMS(calc_process)'!$F$17,'PMS(calc_process)'!$F$18)))))</f>
        <v/>
      </c>
      <c r="L182" s="119"/>
      <c r="M182" s="79">
        <f t="shared" ca="1" si="21"/>
        <v>0</v>
      </c>
      <c r="N182" s="79">
        <f t="shared" ca="1" si="22"/>
        <v>0</v>
      </c>
      <c r="O182" s="64">
        <f t="shared" ca="1" si="23"/>
        <v>0</v>
      </c>
      <c r="P182" s="64">
        <f t="shared" ca="1" si="24"/>
        <v>0</v>
      </c>
      <c r="Q182" s="65">
        <f t="shared" ca="1" si="28"/>
        <v>0</v>
      </c>
    </row>
    <row r="183" spans="1:17" x14ac:dyDescent="0.2">
      <c r="A183" s="110"/>
      <c r="B183" s="116"/>
      <c r="C183" s="74">
        <v>18</v>
      </c>
      <c r="D183" s="104"/>
      <c r="E183" s="113"/>
      <c r="F183" s="83"/>
      <c r="G183" s="66"/>
      <c r="H183" s="123"/>
      <c r="I183" s="104"/>
      <c r="J183" s="83"/>
      <c r="K183" s="85" t="str">
        <f>IF(F183="","",IF(F183&lt;20,'PMS(calc_process)'!$F$14,IF(F183&lt;40,'PMS(calc_process)'!$F$15,IF(F183&lt;60,'PMS(calc_process)'!$F$16,IF(F183&lt;80,'PMS(calc_process)'!$F$17,'PMS(calc_process)'!$F$18)))))</f>
        <v/>
      </c>
      <c r="L183" s="119"/>
      <c r="M183" s="79">
        <f t="shared" ca="1" si="21"/>
        <v>0</v>
      </c>
      <c r="N183" s="79">
        <f t="shared" ca="1" si="22"/>
        <v>0</v>
      </c>
      <c r="O183" s="64">
        <f t="shared" ca="1" si="23"/>
        <v>0</v>
      </c>
      <c r="P183" s="64">
        <f t="shared" ca="1" si="24"/>
        <v>0</v>
      </c>
      <c r="Q183" s="65">
        <f t="shared" ca="1" si="28"/>
        <v>0</v>
      </c>
    </row>
    <row r="184" spans="1:17" x14ac:dyDescent="0.2">
      <c r="A184" s="110"/>
      <c r="B184" s="116"/>
      <c r="C184" s="74">
        <v>19</v>
      </c>
      <c r="D184" s="104"/>
      <c r="E184" s="113"/>
      <c r="F184" s="83"/>
      <c r="G184" s="66"/>
      <c r="H184" s="123"/>
      <c r="I184" s="104"/>
      <c r="J184" s="83"/>
      <c r="K184" s="85" t="str">
        <f>IF(F184="","",IF(F184&lt;20,'PMS(calc_process)'!$F$14,IF(F184&lt;40,'PMS(calc_process)'!$F$15,IF(F184&lt;60,'PMS(calc_process)'!$F$16,IF(F184&lt;80,'PMS(calc_process)'!$F$17,'PMS(calc_process)'!$F$18)))))</f>
        <v/>
      </c>
      <c r="L184" s="119"/>
      <c r="M184" s="79">
        <f t="shared" ca="1" si="21"/>
        <v>0</v>
      </c>
      <c r="N184" s="79">
        <f t="shared" ca="1" si="22"/>
        <v>0</v>
      </c>
      <c r="O184" s="64">
        <f t="shared" ca="1" si="23"/>
        <v>0</v>
      </c>
      <c r="P184" s="64">
        <f t="shared" ca="1" si="24"/>
        <v>0</v>
      </c>
      <c r="Q184" s="65">
        <f t="shared" ca="1" si="28"/>
        <v>0</v>
      </c>
    </row>
    <row r="185" spans="1:17" x14ac:dyDescent="0.2">
      <c r="A185" s="110"/>
      <c r="B185" s="117"/>
      <c r="C185" s="74">
        <v>20</v>
      </c>
      <c r="D185" s="105"/>
      <c r="E185" s="114"/>
      <c r="F185" s="83"/>
      <c r="G185" s="66"/>
      <c r="H185" s="124"/>
      <c r="I185" s="105"/>
      <c r="J185" s="83"/>
      <c r="K185" s="85" t="str">
        <f>IF(F185="","",IF(F185&lt;20,'PMS(calc_process)'!$F$14,IF(F185&lt;40,'PMS(calc_process)'!$F$15,IF(F185&lt;60,'PMS(calc_process)'!$F$16,IF(F185&lt;80,'PMS(calc_process)'!$F$17,'PMS(calc_process)'!$F$18)))))</f>
        <v/>
      </c>
      <c r="L185" s="120"/>
      <c r="M185" s="79">
        <f t="shared" ca="1" si="21"/>
        <v>0</v>
      </c>
      <c r="N185" s="79">
        <f t="shared" ca="1" si="22"/>
        <v>0</v>
      </c>
      <c r="O185" s="64">
        <f t="shared" ca="1" si="23"/>
        <v>0</v>
      </c>
      <c r="P185" s="64">
        <f t="shared" ca="1" si="24"/>
        <v>0</v>
      </c>
      <c r="Q185" s="65">
        <f t="shared" ca="1" si="28"/>
        <v>0</v>
      </c>
    </row>
    <row r="186" spans="1:17" ht="14.25" customHeight="1" x14ac:dyDescent="0.2">
      <c r="A186" s="110"/>
      <c r="B186" s="115">
        <v>10</v>
      </c>
      <c r="C186" s="74">
        <v>1</v>
      </c>
      <c r="D186" s="103"/>
      <c r="E186" s="112"/>
      <c r="F186" s="83"/>
      <c r="G186" s="66"/>
      <c r="H186" s="122">
        <f t="shared" ref="H186" si="29">SUMPRODUCT(F186:F205,G186:G205)</f>
        <v>0</v>
      </c>
      <c r="I186" s="103"/>
      <c r="J186" s="84"/>
      <c r="K186" s="85" t="str">
        <f>IF(F186="","",IF(F186&lt;20,'PMS(calc_process)'!$F$14,IF(F186&lt;40,'PMS(calc_process)'!$F$15,IF(F186&lt;60,'PMS(calc_process)'!$F$16,IF(F186&lt;80,'PMS(calc_process)'!$F$17,'PMS(calc_process)'!$F$18)))))</f>
        <v/>
      </c>
      <c r="L186" s="118"/>
      <c r="M186" s="79">
        <f t="shared" ca="1" si="21"/>
        <v>0</v>
      </c>
      <c r="N186" s="79">
        <f t="shared" ca="1" si="22"/>
        <v>0</v>
      </c>
      <c r="O186" s="64">
        <f t="shared" ca="1" si="23"/>
        <v>0</v>
      </c>
      <c r="P186" s="64">
        <f t="shared" ca="1" si="24"/>
        <v>0</v>
      </c>
      <c r="Q186" s="65">
        <f ca="1">O186-P186</f>
        <v>0</v>
      </c>
    </row>
    <row r="187" spans="1:17" x14ac:dyDescent="0.2">
      <c r="A187" s="110"/>
      <c r="B187" s="116"/>
      <c r="C187" s="74">
        <v>2</v>
      </c>
      <c r="D187" s="104"/>
      <c r="E187" s="113"/>
      <c r="F187" s="83"/>
      <c r="G187" s="66"/>
      <c r="H187" s="123"/>
      <c r="I187" s="104"/>
      <c r="J187" s="83"/>
      <c r="K187" s="85" t="str">
        <f>IF(F187="","",IF(F187&lt;20,'PMS(calc_process)'!$F$14,IF(F187&lt;40,'PMS(calc_process)'!$F$15,IF(F187&lt;60,'PMS(calc_process)'!$F$16,IF(F187&lt;80,'PMS(calc_process)'!$F$17,'PMS(calc_process)'!$F$18)))))</f>
        <v/>
      </c>
      <c r="L187" s="119"/>
      <c r="M187" s="79">
        <f t="shared" ca="1" si="21"/>
        <v>0</v>
      </c>
      <c r="N187" s="79">
        <f t="shared" ca="1" si="22"/>
        <v>0</v>
      </c>
      <c r="O187" s="64">
        <f t="shared" ca="1" si="23"/>
        <v>0</v>
      </c>
      <c r="P187" s="64">
        <f t="shared" ca="1" si="24"/>
        <v>0</v>
      </c>
      <c r="Q187" s="65">
        <f t="shared" ref="Q187:Q205" ca="1" si="30">O187-P187</f>
        <v>0</v>
      </c>
    </row>
    <row r="188" spans="1:17" x14ac:dyDescent="0.2">
      <c r="A188" s="110"/>
      <c r="B188" s="116"/>
      <c r="C188" s="74">
        <v>3</v>
      </c>
      <c r="D188" s="104"/>
      <c r="E188" s="113"/>
      <c r="F188" s="83"/>
      <c r="G188" s="66"/>
      <c r="H188" s="123"/>
      <c r="I188" s="104"/>
      <c r="J188" s="83"/>
      <c r="K188" s="85" t="str">
        <f>IF(F188="","",IF(F188&lt;20,'PMS(calc_process)'!$F$14,IF(F188&lt;40,'PMS(calc_process)'!$F$15,IF(F188&lt;60,'PMS(calc_process)'!$F$16,IF(F188&lt;80,'PMS(calc_process)'!$F$17,'PMS(calc_process)'!$F$18)))))</f>
        <v/>
      </c>
      <c r="L188" s="119"/>
      <c r="M188" s="79">
        <f t="shared" ca="1" si="21"/>
        <v>0</v>
      </c>
      <c r="N188" s="79">
        <f t="shared" ca="1" si="22"/>
        <v>0</v>
      </c>
      <c r="O188" s="64">
        <f t="shared" ca="1" si="23"/>
        <v>0</v>
      </c>
      <c r="P188" s="64">
        <f t="shared" ca="1" si="24"/>
        <v>0</v>
      </c>
      <c r="Q188" s="65">
        <f t="shared" ca="1" si="30"/>
        <v>0</v>
      </c>
    </row>
    <row r="189" spans="1:17" x14ac:dyDescent="0.2">
      <c r="A189" s="110"/>
      <c r="B189" s="116"/>
      <c r="C189" s="74">
        <v>4</v>
      </c>
      <c r="D189" s="104"/>
      <c r="E189" s="113"/>
      <c r="F189" s="83"/>
      <c r="G189" s="66"/>
      <c r="H189" s="123"/>
      <c r="I189" s="104"/>
      <c r="J189" s="83"/>
      <c r="K189" s="85" t="str">
        <f>IF(F189="","",IF(F189&lt;20,'PMS(calc_process)'!$F$14,IF(F189&lt;40,'PMS(calc_process)'!$F$15,IF(F189&lt;60,'PMS(calc_process)'!$F$16,IF(F189&lt;80,'PMS(calc_process)'!$F$17,'PMS(calc_process)'!$F$18)))))</f>
        <v/>
      </c>
      <c r="L189" s="119"/>
      <c r="M189" s="79">
        <f t="shared" ca="1" si="21"/>
        <v>0</v>
      </c>
      <c r="N189" s="79">
        <f t="shared" ca="1" si="22"/>
        <v>0</v>
      </c>
      <c r="O189" s="64">
        <f t="shared" ca="1" si="23"/>
        <v>0</v>
      </c>
      <c r="P189" s="64">
        <f t="shared" ca="1" si="24"/>
        <v>0</v>
      </c>
      <c r="Q189" s="65">
        <f t="shared" ca="1" si="30"/>
        <v>0</v>
      </c>
    </row>
    <row r="190" spans="1:17" x14ac:dyDescent="0.2">
      <c r="A190" s="110"/>
      <c r="B190" s="116"/>
      <c r="C190" s="74">
        <v>5</v>
      </c>
      <c r="D190" s="104"/>
      <c r="E190" s="113"/>
      <c r="F190" s="83"/>
      <c r="G190" s="66"/>
      <c r="H190" s="123"/>
      <c r="I190" s="104"/>
      <c r="J190" s="83"/>
      <c r="K190" s="85" t="str">
        <f>IF(F190="","",IF(F190&lt;20,'PMS(calc_process)'!$F$14,IF(F190&lt;40,'PMS(calc_process)'!$F$15,IF(F190&lt;60,'PMS(calc_process)'!$F$16,IF(F190&lt;80,'PMS(calc_process)'!$F$17,'PMS(calc_process)'!$F$18)))))</f>
        <v/>
      </c>
      <c r="L190" s="119"/>
      <c r="M190" s="79">
        <f t="shared" ca="1" si="21"/>
        <v>0</v>
      </c>
      <c r="N190" s="79">
        <f t="shared" ca="1" si="22"/>
        <v>0</v>
      </c>
      <c r="O190" s="64">
        <f t="shared" ca="1" si="23"/>
        <v>0</v>
      </c>
      <c r="P190" s="64">
        <f t="shared" ca="1" si="24"/>
        <v>0</v>
      </c>
      <c r="Q190" s="65">
        <f t="shared" ca="1" si="30"/>
        <v>0</v>
      </c>
    </row>
    <row r="191" spans="1:17" x14ac:dyDescent="0.2">
      <c r="A191" s="110"/>
      <c r="B191" s="116"/>
      <c r="C191" s="74">
        <v>6</v>
      </c>
      <c r="D191" s="104"/>
      <c r="E191" s="113"/>
      <c r="F191" s="83"/>
      <c r="G191" s="66"/>
      <c r="H191" s="123"/>
      <c r="I191" s="104"/>
      <c r="J191" s="83"/>
      <c r="K191" s="85" t="str">
        <f>IF(F191="","",IF(F191&lt;20,'PMS(calc_process)'!$F$14,IF(F191&lt;40,'PMS(calc_process)'!$F$15,IF(F191&lt;60,'PMS(calc_process)'!$F$16,IF(F191&lt;80,'PMS(calc_process)'!$F$17,'PMS(calc_process)'!$F$18)))))</f>
        <v/>
      </c>
      <c r="L191" s="119"/>
      <c r="M191" s="79">
        <f t="shared" ca="1" si="21"/>
        <v>0</v>
      </c>
      <c r="N191" s="79">
        <f t="shared" ca="1" si="22"/>
        <v>0</v>
      </c>
      <c r="O191" s="64">
        <f t="shared" ca="1" si="23"/>
        <v>0</v>
      </c>
      <c r="P191" s="64">
        <f t="shared" ca="1" si="24"/>
        <v>0</v>
      </c>
      <c r="Q191" s="65">
        <f t="shared" ca="1" si="30"/>
        <v>0</v>
      </c>
    </row>
    <row r="192" spans="1:17" x14ac:dyDescent="0.2">
      <c r="A192" s="110"/>
      <c r="B192" s="116"/>
      <c r="C192" s="74">
        <v>7</v>
      </c>
      <c r="D192" s="104"/>
      <c r="E192" s="113"/>
      <c r="F192" s="83"/>
      <c r="G192" s="66"/>
      <c r="H192" s="123"/>
      <c r="I192" s="104"/>
      <c r="J192" s="83"/>
      <c r="K192" s="85" t="str">
        <f>IF(F192="","",IF(F192&lt;20,'PMS(calc_process)'!$F$14,IF(F192&lt;40,'PMS(calc_process)'!$F$15,IF(F192&lt;60,'PMS(calc_process)'!$F$16,IF(F192&lt;80,'PMS(calc_process)'!$F$17,'PMS(calc_process)'!$F$18)))))</f>
        <v/>
      </c>
      <c r="L192" s="119"/>
      <c r="M192" s="79">
        <f t="shared" ca="1" si="21"/>
        <v>0</v>
      </c>
      <c r="N192" s="79">
        <f t="shared" ca="1" si="22"/>
        <v>0</v>
      </c>
      <c r="O192" s="64">
        <f t="shared" ca="1" si="23"/>
        <v>0</v>
      </c>
      <c r="P192" s="64">
        <f t="shared" ca="1" si="24"/>
        <v>0</v>
      </c>
      <c r="Q192" s="65">
        <f t="shared" ca="1" si="30"/>
        <v>0</v>
      </c>
    </row>
    <row r="193" spans="1:17" x14ac:dyDescent="0.2">
      <c r="A193" s="110"/>
      <c r="B193" s="116"/>
      <c r="C193" s="74">
        <v>8</v>
      </c>
      <c r="D193" s="104"/>
      <c r="E193" s="113"/>
      <c r="F193" s="83"/>
      <c r="G193" s="66"/>
      <c r="H193" s="123"/>
      <c r="I193" s="104"/>
      <c r="J193" s="83"/>
      <c r="K193" s="85" t="str">
        <f>IF(F193="","",IF(F193&lt;20,'PMS(calc_process)'!$F$14,IF(F193&lt;40,'PMS(calc_process)'!$F$15,IF(F193&lt;60,'PMS(calc_process)'!$F$16,IF(F193&lt;80,'PMS(calc_process)'!$F$17,'PMS(calc_process)'!$F$18)))))</f>
        <v/>
      </c>
      <c r="L193" s="119"/>
      <c r="M193" s="79">
        <f t="shared" ca="1" si="21"/>
        <v>0</v>
      </c>
      <c r="N193" s="79">
        <f t="shared" ca="1" si="22"/>
        <v>0</v>
      </c>
      <c r="O193" s="64">
        <f t="shared" ca="1" si="23"/>
        <v>0</v>
      </c>
      <c r="P193" s="64">
        <f t="shared" ca="1" si="24"/>
        <v>0</v>
      </c>
      <c r="Q193" s="65">
        <f t="shared" ca="1" si="30"/>
        <v>0</v>
      </c>
    </row>
    <row r="194" spans="1:17" x14ac:dyDescent="0.2">
      <c r="A194" s="110"/>
      <c r="B194" s="116"/>
      <c r="C194" s="74">
        <v>9</v>
      </c>
      <c r="D194" s="104"/>
      <c r="E194" s="113"/>
      <c r="F194" s="83"/>
      <c r="G194" s="66"/>
      <c r="H194" s="123"/>
      <c r="I194" s="104"/>
      <c r="J194" s="83"/>
      <c r="K194" s="85" t="str">
        <f>IF(F194="","",IF(F194&lt;20,'PMS(calc_process)'!$F$14,IF(F194&lt;40,'PMS(calc_process)'!$F$15,IF(F194&lt;60,'PMS(calc_process)'!$F$16,IF(F194&lt;80,'PMS(calc_process)'!$F$17,'PMS(calc_process)'!$F$18)))))</f>
        <v/>
      </c>
      <c r="L194" s="119"/>
      <c r="M194" s="79">
        <f t="shared" ca="1" si="21"/>
        <v>0</v>
      </c>
      <c r="N194" s="79">
        <f t="shared" ca="1" si="22"/>
        <v>0</v>
      </c>
      <c r="O194" s="64">
        <f t="shared" ca="1" si="23"/>
        <v>0</v>
      </c>
      <c r="P194" s="64">
        <f t="shared" ca="1" si="24"/>
        <v>0</v>
      </c>
      <c r="Q194" s="65">
        <f t="shared" ca="1" si="30"/>
        <v>0</v>
      </c>
    </row>
    <row r="195" spans="1:17" x14ac:dyDescent="0.2">
      <c r="A195" s="110"/>
      <c r="B195" s="116"/>
      <c r="C195" s="74">
        <v>10</v>
      </c>
      <c r="D195" s="104"/>
      <c r="E195" s="113"/>
      <c r="F195" s="83"/>
      <c r="G195" s="66"/>
      <c r="H195" s="123"/>
      <c r="I195" s="104"/>
      <c r="J195" s="83"/>
      <c r="K195" s="85" t="str">
        <f>IF(F195="","",IF(F195&lt;20,'PMS(calc_process)'!$F$14,IF(F195&lt;40,'PMS(calc_process)'!$F$15,IF(F195&lt;60,'PMS(calc_process)'!$F$16,IF(F195&lt;80,'PMS(calc_process)'!$F$17,'PMS(calc_process)'!$F$18)))))</f>
        <v/>
      </c>
      <c r="L195" s="119"/>
      <c r="M195" s="79">
        <f t="shared" ca="1" si="21"/>
        <v>0</v>
      </c>
      <c r="N195" s="79">
        <f t="shared" ca="1" si="22"/>
        <v>0</v>
      </c>
      <c r="O195" s="64">
        <f t="shared" ca="1" si="23"/>
        <v>0</v>
      </c>
      <c r="P195" s="64">
        <f t="shared" ca="1" si="24"/>
        <v>0</v>
      </c>
      <c r="Q195" s="65">
        <f t="shared" ca="1" si="30"/>
        <v>0</v>
      </c>
    </row>
    <row r="196" spans="1:17" x14ac:dyDescent="0.2">
      <c r="A196" s="110"/>
      <c r="B196" s="116"/>
      <c r="C196" s="74">
        <v>11</v>
      </c>
      <c r="D196" s="104"/>
      <c r="E196" s="113"/>
      <c r="F196" s="83"/>
      <c r="G196" s="66"/>
      <c r="H196" s="123"/>
      <c r="I196" s="104"/>
      <c r="J196" s="83"/>
      <c r="K196" s="85" t="str">
        <f>IF(F196="","",IF(F196&lt;20,'PMS(calc_process)'!$F$14,IF(F196&lt;40,'PMS(calc_process)'!$F$15,IF(F196&lt;60,'PMS(calc_process)'!$F$16,IF(F196&lt;80,'PMS(calc_process)'!$F$17,'PMS(calc_process)'!$F$18)))))</f>
        <v/>
      </c>
      <c r="L196" s="119"/>
      <c r="M196" s="79">
        <f t="shared" ca="1" si="21"/>
        <v>0</v>
      </c>
      <c r="N196" s="79">
        <f t="shared" ca="1" si="22"/>
        <v>0</v>
      </c>
      <c r="O196" s="64">
        <f t="shared" ca="1" si="23"/>
        <v>0</v>
      </c>
      <c r="P196" s="64">
        <f t="shared" ca="1" si="24"/>
        <v>0</v>
      </c>
      <c r="Q196" s="65">
        <f t="shared" ca="1" si="30"/>
        <v>0</v>
      </c>
    </row>
    <row r="197" spans="1:17" x14ac:dyDescent="0.2">
      <c r="A197" s="110"/>
      <c r="B197" s="116"/>
      <c r="C197" s="74">
        <v>12</v>
      </c>
      <c r="D197" s="104"/>
      <c r="E197" s="113"/>
      <c r="F197" s="83"/>
      <c r="G197" s="66"/>
      <c r="H197" s="123"/>
      <c r="I197" s="104"/>
      <c r="J197" s="83"/>
      <c r="K197" s="85" t="str">
        <f>IF(F197="","",IF(F197&lt;20,'PMS(calc_process)'!$F$14,IF(F197&lt;40,'PMS(calc_process)'!$F$15,IF(F197&lt;60,'PMS(calc_process)'!$F$16,IF(F197&lt;80,'PMS(calc_process)'!$F$17,'PMS(calc_process)'!$F$18)))))</f>
        <v/>
      </c>
      <c r="L197" s="119"/>
      <c r="M197" s="79">
        <f t="shared" ca="1" si="21"/>
        <v>0</v>
      </c>
      <c r="N197" s="79">
        <f t="shared" ca="1" si="22"/>
        <v>0</v>
      </c>
      <c r="O197" s="64">
        <f t="shared" ca="1" si="23"/>
        <v>0</v>
      </c>
      <c r="P197" s="64">
        <f t="shared" ca="1" si="24"/>
        <v>0</v>
      </c>
      <c r="Q197" s="65">
        <f t="shared" ca="1" si="30"/>
        <v>0</v>
      </c>
    </row>
    <row r="198" spans="1:17" x14ac:dyDescent="0.2">
      <c r="A198" s="110"/>
      <c r="B198" s="116"/>
      <c r="C198" s="74">
        <v>13</v>
      </c>
      <c r="D198" s="104"/>
      <c r="E198" s="113"/>
      <c r="F198" s="83"/>
      <c r="G198" s="66"/>
      <c r="H198" s="123"/>
      <c r="I198" s="104"/>
      <c r="J198" s="83"/>
      <c r="K198" s="85" t="str">
        <f>IF(F198="","",IF(F198&lt;20,'PMS(calc_process)'!$F$14,IF(F198&lt;40,'PMS(calc_process)'!$F$15,IF(F198&lt;60,'PMS(calc_process)'!$F$16,IF(F198&lt;80,'PMS(calc_process)'!$F$17,'PMS(calc_process)'!$F$18)))))</f>
        <v/>
      </c>
      <c r="L198" s="119"/>
      <c r="M198" s="79">
        <f t="shared" ca="1" si="21"/>
        <v>0</v>
      </c>
      <c r="N198" s="79">
        <f t="shared" ca="1" si="22"/>
        <v>0</v>
      </c>
      <c r="O198" s="64">
        <f t="shared" ca="1" si="23"/>
        <v>0</v>
      </c>
      <c r="P198" s="64">
        <f t="shared" ca="1" si="24"/>
        <v>0</v>
      </c>
      <c r="Q198" s="65">
        <f t="shared" ca="1" si="30"/>
        <v>0</v>
      </c>
    </row>
    <row r="199" spans="1:17" x14ac:dyDescent="0.2">
      <c r="A199" s="110"/>
      <c r="B199" s="116"/>
      <c r="C199" s="74">
        <v>14</v>
      </c>
      <c r="D199" s="104"/>
      <c r="E199" s="113"/>
      <c r="F199" s="83"/>
      <c r="G199" s="66"/>
      <c r="H199" s="123"/>
      <c r="I199" s="104"/>
      <c r="J199" s="83"/>
      <c r="K199" s="85" t="str">
        <f>IF(F199="","",IF(F199&lt;20,'PMS(calc_process)'!$F$14,IF(F199&lt;40,'PMS(calc_process)'!$F$15,IF(F199&lt;60,'PMS(calc_process)'!$F$16,IF(F199&lt;80,'PMS(calc_process)'!$F$17,'PMS(calc_process)'!$F$18)))))</f>
        <v/>
      </c>
      <c r="L199" s="119"/>
      <c r="M199" s="79">
        <f t="shared" ref="M199:M262" ca="1" si="31">IFERROR(OFFSET(D199,1-C199,0)*F199*G199/OFFSET(H199,1-C199,0),)</f>
        <v>0</v>
      </c>
      <c r="N199" s="79">
        <f t="shared" ref="N199:N262" ca="1" si="32">F199*G199*10^(-6)*OFFSET(I199,1-C199,0)*OFFSET(E199,1-C199,0)</f>
        <v>0</v>
      </c>
      <c r="O199" s="64">
        <f t="shared" ref="O199:O262" ca="1" si="33">IFERROR(IF(M199=0,N199*J199/K199*OFFSET(L199,1-C199,0),M199*J199/K199*OFFSET(L199,1-C199,0)),)</f>
        <v>0</v>
      </c>
      <c r="P199" s="64">
        <f t="shared" ref="P199:P262" ca="1" si="34">IF(M199=0,N199*OFFSET(L199,1-C199,0),M199*OFFSET(L199,1-C199,0))</f>
        <v>0</v>
      </c>
      <c r="Q199" s="65">
        <f t="shared" ca="1" si="30"/>
        <v>0</v>
      </c>
    </row>
    <row r="200" spans="1:17" x14ac:dyDescent="0.2">
      <c r="A200" s="110"/>
      <c r="B200" s="116"/>
      <c r="C200" s="74">
        <v>15</v>
      </c>
      <c r="D200" s="104"/>
      <c r="E200" s="113"/>
      <c r="F200" s="83"/>
      <c r="G200" s="66"/>
      <c r="H200" s="123"/>
      <c r="I200" s="104"/>
      <c r="J200" s="83"/>
      <c r="K200" s="85" t="str">
        <f>IF(F200="","",IF(F200&lt;20,'PMS(calc_process)'!$F$14,IF(F200&lt;40,'PMS(calc_process)'!$F$15,IF(F200&lt;60,'PMS(calc_process)'!$F$16,IF(F200&lt;80,'PMS(calc_process)'!$F$17,'PMS(calc_process)'!$F$18)))))</f>
        <v/>
      </c>
      <c r="L200" s="119"/>
      <c r="M200" s="79">
        <f t="shared" ca="1" si="31"/>
        <v>0</v>
      </c>
      <c r="N200" s="79">
        <f t="shared" ca="1" si="32"/>
        <v>0</v>
      </c>
      <c r="O200" s="64">
        <f t="shared" ca="1" si="33"/>
        <v>0</v>
      </c>
      <c r="P200" s="64">
        <f t="shared" ca="1" si="34"/>
        <v>0</v>
      </c>
      <c r="Q200" s="65">
        <f t="shared" ca="1" si="30"/>
        <v>0</v>
      </c>
    </row>
    <row r="201" spans="1:17" x14ac:dyDescent="0.2">
      <c r="A201" s="110"/>
      <c r="B201" s="116"/>
      <c r="C201" s="74">
        <v>16</v>
      </c>
      <c r="D201" s="104"/>
      <c r="E201" s="113"/>
      <c r="F201" s="83"/>
      <c r="G201" s="66"/>
      <c r="H201" s="123"/>
      <c r="I201" s="104"/>
      <c r="J201" s="83"/>
      <c r="K201" s="85" t="str">
        <f>IF(F201="","",IF(F201&lt;20,'PMS(calc_process)'!$F$14,IF(F201&lt;40,'PMS(calc_process)'!$F$15,IF(F201&lt;60,'PMS(calc_process)'!$F$16,IF(F201&lt;80,'PMS(calc_process)'!$F$17,'PMS(calc_process)'!$F$18)))))</f>
        <v/>
      </c>
      <c r="L201" s="119"/>
      <c r="M201" s="79">
        <f t="shared" ca="1" si="31"/>
        <v>0</v>
      </c>
      <c r="N201" s="79">
        <f t="shared" ca="1" si="32"/>
        <v>0</v>
      </c>
      <c r="O201" s="64">
        <f t="shared" ca="1" si="33"/>
        <v>0</v>
      </c>
      <c r="P201" s="64">
        <f t="shared" ca="1" si="34"/>
        <v>0</v>
      </c>
      <c r="Q201" s="65">
        <f t="shared" ca="1" si="30"/>
        <v>0</v>
      </c>
    </row>
    <row r="202" spans="1:17" x14ac:dyDescent="0.2">
      <c r="A202" s="110"/>
      <c r="B202" s="116"/>
      <c r="C202" s="74">
        <v>17</v>
      </c>
      <c r="D202" s="104"/>
      <c r="E202" s="113"/>
      <c r="F202" s="83"/>
      <c r="G202" s="66"/>
      <c r="H202" s="123"/>
      <c r="I202" s="104"/>
      <c r="J202" s="83"/>
      <c r="K202" s="85" t="str">
        <f>IF(F202="","",IF(F202&lt;20,'PMS(calc_process)'!$F$14,IF(F202&lt;40,'PMS(calc_process)'!$F$15,IF(F202&lt;60,'PMS(calc_process)'!$F$16,IF(F202&lt;80,'PMS(calc_process)'!$F$17,'PMS(calc_process)'!$F$18)))))</f>
        <v/>
      </c>
      <c r="L202" s="119"/>
      <c r="M202" s="79">
        <f t="shared" ca="1" si="31"/>
        <v>0</v>
      </c>
      <c r="N202" s="79">
        <f t="shared" ca="1" si="32"/>
        <v>0</v>
      </c>
      <c r="O202" s="64">
        <f t="shared" ca="1" si="33"/>
        <v>0</v>
      </c>
      <c r="P202" s="64">
        <f t="shared" ca="1" si="34"/>
        <v>0</v>
      </c>
      <c r="Q202" s="65">
        <f t="shared" ca="1" si="30"/>
        <v>0</v>
      </c>
    </row>
    <row r="203" spans="1:17" x14ac:dyDescent="0.2">
      <c r="A203" s="110"/>
      <c r="B203" s="116"/>
      <c r="C203" s="74">
        <v>18</v>
      </c>
      <c r="D203" s="104"/>
      <c r="E203" s="113"/>
      <c r="F203" s="83"/>
      <c r="G203" s="66"/>
      <c r="H203" s="123"/>
      <c r="I203" s="104"/>
      <c r="J203" s="83"/>
      <c r="K203" s="85" t="str">
        <f>IF(F203="","",IF(F203&lt;20,'PMS(calc_process)'!$F$14,IF(F203&lt;40,'PMS(calc_process)'!$F$15,IF(F203&lt;60,'PMS(calc_process)'!$F$16,IF(F203&lt;80,'PMS(calc_process)'!$F$17,'PMS(calc_process)'!$F$18)))))</f>
        <v/>
      </c>
      <c r="L203" s="119"/>
      <c r="M203" s="79">
        <f t="shared" ca="1" si="31"/>
        <v>0</v>
      </c>
      <c r="N203" s="79">
        <f t="shared" ca="1" si="32"/>
        <v>0</v>
      </c>
      <c r="O203" s="64">
        <f t="shared" ca="1" si="33"/>
        <v>0</v>
      </c>
      <c r="P203" s="64">
        <f t="shared" ca="1" si="34"/>
        <v>0</v>
      </c>
      <c r="Q203" s="65">
        <f t="shared" ca="1" si="30"/>
        <v>0</v>
      </c>
    </row>
    <row r="204" spans="1:17" x14ac:dyDescent="0.2">
      <c r="A204" s="110"/>
      <c r="B204" s="116"/>
      <c r="C204" s="74">
        <v>19</v>
      </c>
      <c r="D204" s="104"/>
      <c r="E204" s="113"/>
      <c r="F204" s="83"/>
      <c r="G204" s="66"/>
      <c r="H204" s="123"/>
      <c r="I204" s="104"/>
      <c r="J204" s="83"/>
      <c r="K204" s="85" t="str">
        <f>IF(F204="","",IF(F204&lt;20,'PMS(calc_process)'!$F$14,IF(F204&lt;40,'PMS(calc_process)'!$F$15,IF(F204&lt;60,'PMS(calc_process)'!$F$16,IF(F204&lt;80,'PMS(calc_process)'!$F$17,'PMS(calc_process)'!$F$18)))))</f>
        <v/>
      </c>
      <c r="L204" s="119"/>
      <c r="M204" s="79">
        <f t="shared" ca="1" si="31"/>
        <v>0</v>
      </c>
      <c r="N204" s="79">
        <f t="shared" ca="1" si="32"/>
        <v>0</v>
      </c>
      <c r="O204" s="64">
        <f t="shared" ca="1" si="33"/>
        <v>0</v>
      </c>
      <c r="P204" s="64">
        <f t="shared" ca="1" si="34"/>
        <v>0</v>
      </c>
      <c r="Q204" s="65">
        <f t="shared" ca="1" si="30"/>
        <v>0</v>
      </c>
    </row>
    <row r="205" spans="1:17" x14ac:dyDescent="0.2">
      <c r="A205" s="110"/>
      <c r="B205" s="117"/>
      <c r="C205" s="74">
        <v>20</v>
      </c>
      <c r="D205" s="105"/>
      <c r="E205" s="114"/>
      <c r="F205" s="83"/>
      <c r="G205" s="66"/>
      <c r="H205" s="124"/>
      <c r="I205" s="105"/>
      <c r="J205" s="83"/>
      <c r="K205" s="85" t="str">
        <f>IF(F205="","",IF(F205&lt;20,'PMS(calc_process)'!$F$14,IF(F205&lt;40,'PMS(calc_process)'!$F$15,IF(F205&lt;60,'PMS(calc_process)'!$F$16,IF(F205&lt;80,'PMS(calc_process)'!$F$17,'PMS(calc_process)'!$F$18)))))</f>
        <v/>
      </c>
      <c r="L205" s="120"/>
      <c r="M205" s="79">
        <f t="shared" ca="1" si="31"/>
        <v>0</v>
      </c>
      <c r="N205" s="79">
        <f t="shared" ca="1" si="32"/>
        <v>0</v>
      </c>
      <c r="O205" s="64">
        <f t="shared" ca="1" si="33"/>
        <v>0</v>
      </c>
      <c r="P205" s="64">
        <f t="shared" ca="1" si="34"/>
        <v>0</v>
      </c>
      <c r="Q205" s="65">
        <f t="shared" ca="1" si="30"/>
        <v>0</v>
      </c>
    </row>
    <row r="206" spans="1:17" ht="14.25" customHeight="1" x14ac:dyDescent="0.2">
      <c r="A206" s="110"/>
      <c r="B206" s="115">
        <v>11</v>
      </c>
      <c r="C206" s="74">
        <v>1</v>
      </c>
      <c r="D206" s="103"/>
      <c r="E206" s="112"/>
      <c r="F206" s="83"/>
      <c r="G206" s="66"/>
      <c r="H206" s="122">
        <f t="shared" ref="H206" si="35">SUMPRODUCT(F206:F225,G206:G225)</f>
        <v>0</v>
      </c>
      <c r="I206" s="103"/>
      <c r="J206" s="84"/>
      <c r="K206" s="85" t="str">
        <f>IF(F206="","",IF(F206&lt;20,'PMS(calc_process)'!$F$14,IF(F206&lt;40,'PMS(calc_process)'!$F$15,IF(F206&lt;60,'PMS(calc_process)'!$F$16,IF(F206&lt;80,'PMS(calc_process)'!$F$17,'PMS(calc_process)'!$F$18)))))</f>
        <v/>
      </c>
      <c r="L206" s="118"/>
      <c r="M206" s="79">
        <f t="shared" ca="1" si="31"/>
        <v>0</v>
      </c>
      <c r="N206" s="79">
        <f t="shared" ca="1" si="32"/>
        <v>0</v>
      </c>
      <c r="O206" s="64">
        <f t="shared" ca="1" si="33"/>
        <v>0</v>
      </c>
      <c r="P206" s="64">
        <f t="shared" ca="1" si="34"/>
        <v>0</v>
      </c>
      <c r="Q206" s="65">
        <f ca="1">O206-P206</f>
        <v>0</v>
      </c>
    </row>
    <row r="207" spans="1:17" x14ac:dyDescent="0.2">
      <c r="A207" s="110"/>
      <c r="B207" s="116"/>
      <c r="C207" s="74">
        <v>2</v>
      </c>
      <c r="D207" s="104"/>
      <c r="E207" s="113"/>
      <c r="F207" s="83"/>
      <c r="G207" s="66"/>
      <c r="H207" s="123"/>
      <c r="I207" s="104"/>
      <c r="J207" s="83"/>
      <c r="K207" s="85" t="str">
        <f>IF(F207="","",IF(F207&lt;20,'PMS(calc_process)'!$F$14,IF(F207&lt;40,'PMS(calc_process)'!$F$15,IF(F207&lt;60,'PMS(calc_process)'!$F$16,IF(F207&lt;80,'PMS(calc_process)'!$F$17,'PMS(calc_process)'!$F$18)))))</f>
        <v/>
      </c>
      <c r="L207" s="119"/>
      <c r="M207" s="79">
        <f t="shared" ca="1" si="31"/>
        <v>0</v>
      </c>
      <c r="N207" s="79">
        <f t="shared" ca="1" si="32"/>
        <v>0</v>
      </c>
      <c r="O207" s="64">
        <f t="shared" ca="1" si="33"/>
        <v>0</v>
      </c>
      <c r="P207" s="64">
        <f t="shared" ca="1" si="34"/>
        <v>0</v>
      </c>
      <c r="Q207" s="65">
        <f t="shared" ref="Q207:Q225" ca="1" si="36">O207-P207</f>
        <v>0</v>
      </c>
    </row>
    <row r="208" spans="1:17" x14ac:dyDescent="0.2">
      <c r="A208" s="110"/>
      <c r="B208" s="116"/>
      <c r="C208" s="74">
        <v>3</v>
      </c>
      <c r="D208" s="104"/>
      <c r="E208" s="113"/>
      <c r="F208" s="83"/>
      <c r="G208" s="66"/>
      <c r="H208" s="123"/>
      <c r="I208" s="104"/>
      <c r="J208" s="83"/>
      <c r="K208" s="85" t="str">
        <f>IF(F208="","",IF(F208&lt;20,'PMS(calc_process)'!$F$14,IF(F208&lt;40,'PMS(calc_process)'!$F$15,IF(F208&lt;60,'PMS(calc_process)'!$F$16,IF(F208&lt;80,'PMS(calc_process)'!$F$17,'PMS(calc_process)'!$F$18)))))</f>
        <v/>
      </c>
      <c r="L208" s="119"/>
      <c r="M208" s="79">
        <f t="shared" ca="1" si="31"/>
        <v>0</v>
      </c>
      <c r="N208" s="79">
        <f t="shared" ca="1" si="32"/>
        <v>0</v>
      </c>
      <c r="O208" s="64">
        <f t="shared" ca="1" si="33"/>
        <v>0</v>
      </c>
      <c r="P208" s="64">
        <f t="shared" ca="1" si="34"/>
        <v>0</v>
      </c>
      <c r="Q208" s="65">
        <f t="shared" ca="1" si="36"/>
        <v>0</v>
      </c>
    </row>
    <row r="209" spans="1:17" x14ac:dyDescent="0.2">
      <c r="A209" s="110"/>
      <c r="B209" s="116"/>
      <c r="C209" s="74">
        <v>4</v>
      </c>
      <c r="D209" s="104"/>
      <c r="E209" s="113"/>
      <c r="F209" s="83"/>
      <c r="G209" s="66"/>
      <c r="H209" s="123"/>
      <c r="I209" s="104"/>
      <c r="J209" s="83"/>
      <c r="K209" s="85" t="str">
        <f>IF(F209="","",IF(F209&lt;20,'PMS(calc_process)'!$F$14,IF(F209&lt;40,'PMS(calc_process)'!$F$15,IF(F209&lt;60,'PMS(calc_process)'!$F$16,IF(F209&lt;80,'PMS(calc_process)'!$F$17,'PMS(calc_process)'!$F$18)))))</f>
        <v/>
      </c>
      <c r="L209" s="119"/>
      <c r="M209" s="79">
        <f t="shared" ca="1" si="31"/>
        <v>0</v>
      </c>
      <c r="N209" s="79">
        <f t="shared" ca="1" si="32"/>
        <v>0</v>
      </c>
      <c r="O209" s="64">
        <f t="shared" ca="1" si="33"/>
        <v>0</v>
      </c>
      <c r="P209" s="64">
        <f t="shared" ca="1" si="34"/>
        <v>0</v>
      </c>
      <c r="Q209" s="65">
        <f t="shared" ca="1" si="36"/>
        <v>0</v>
      </c>
    </row>
    <row r="210" spans="1:17" x14ac:dyDescent="0.2">
      <c r="A210" s="110"/>
      <c r="B210" s="116"/>
      <c r="C210" s="74">
        <v>5</v>
      </c>
      <c r="D210" s="104"/>
      <c r="E210" s="113"/>
      <c r="F210" s="83"/>
      <c r="G210" s="66"/>
      <c r="H210" s="123"/>
      <c r="I210" s="104"/>
      <c r="J210" s="83"/>
      <c r="K210" s="85" t="str">
        <f>IF(F210="","",IF(F210&lt;20,'PMS(calc_process)'!$F$14,IF(F210&lt;40,'PMS(calc_process)'!$F$15,IF(F210&lt;60,'PMS(calc_process)'!$F$16,IF(F210&lt;80,'PMS(calc_process)'!$F$17,'PMS(calc_process)'!$F$18)))))</f>
        <v/>
      </c>
      <c r="L210" s="119"/>
      <c r="M210" s="79">
        <f t="shared" ca="1" si="31"/>
        <v>0</v>
      </c>
      <c r="N210" s="79">
        <f t="shared" ca="1" si="32"/>
        <v>0</v>
      </c>
      <c r="O210" s="64">
        <f t="shared" ca="1" si="33"/>
        <v>0</v>
      </c>
      <c r="P210" s="64">
        <f t="shared" ca="1" si="34"/>
        <v>0</v>
      </c>
      <c r="Q210" s="65">
        <f t="shared" ca="1" si="36"/>
        <v>0</v>
      </c>
    </row>
    <row r="211" spans="1:17" x14ac:dyDescent="0.2">
      <c r="A211" s="110"/>
      <c r="B211" s="116"/>
      <c r="C211" s="74">
        <v>6</v>
      </c>
      <c r="D211" s="104"/>
      <c r="E211" s="113"/>
      <c r="F211" s="83"/>
      <c r="G211" s="66"/>
      <c r="H211" s="123"/>
      <c r="I211" s="104"/>
      <c r="J211" s="83"/>
      <c r="K211" s="85" t="str">
        <f>IF(F211="","",IF(F211&lt;20,'PMS(calc_process)'!$F$14,IF(F211&lt;40,'PMS(calc_process)'!$F$15,IF(F211&lt;60,'PMS(calc_process)'!$F$16,IF(F211&lt;80,'PMS(calc_process)'!$F$17,'PMS(calc_process)'!$F$18)))))</f>
        <v/>
      </c>
      <c r="L211" s="119"/>
      <c r="M211" s="79">
        <f t="shared" ca="1" si="31"/>
        <v>0</v>
      </c>
      <c r="N211" s="79">
        <f t="shared" ca="1" si="32"/>
        <v>0</v>
      </c>
      <c r="O211" s="64">
        <f t="shared" ca="1" si="33"/>
        <v>0</v>
      </c>
      <c r="P211" s="64">
        <f t="shared" ca="1" si="34"/>
        <v>0</v>
      </c>
      <c r="Q211" s="65">
        <f t="shared" ca="1" si="36"/>
        <v>0</v>
      </c>
    </row>
    <row r="212" spans="1:17" x14ac:dyDescent="0.2">
      <c r="A212" s="110"/>
      <c r="B212" s="116"/>
      <c r="C212" s="74">
        <v>7</v>
      </c>
      <c r="D212" s="104"/>
      <c r="E212" s="113"/>
      <c r="F212" s="83"/>
      <c r="G212" s="66"/>
      <c r="H212" s="123"/>
      <c r="I212" s="104"/>
      <c r="J212" s="83"/>
      <c r="K212" s="85" t="str">
        <f>IF(F212="","",IF(F212&lt;20,'PMS(calc_process)'!$F$14,IF(F212&lt;40,'PMS(calc_process)'!$F$15,IF(F212&lt;60,'PMS(calc_process)'!$F$16,IF(F212&lt;80,'PMS(calc_process)'!$F$17,'PMS(calc_process)'!$F$18)))))</f>
        <v/>
      </c>
      <c r="L212" s="119"/>
      <c r="M212" s="79">
        <f t="shared" ca="1" si="31"/>
        <v>0</v>
      </c>
      <c r="N212" s="79">
        <f t="shared" ca="1" si="32"/>
        <v>0</v>
      </c>
      <c r="O212" s="64">
        <f t="shared" ca="1" si="33"/>
        <v>0</v>
      </c>
      <c r="P212" s="64">
        <f t="shared" ca="1" si="34"/>
        <v>0</v>
      </c>
      <c r="Q212" s="65">
        <f t="shared" ca="1" si="36"/>
        <v>0</v>
      </c>
    </row>
    <row r="213" spans="1:17" x14ac:dyDescent="0.2">
      <c r="A213" s="110"/>
      <c r="B213" s="116"/>
      <c r="C213" s="74">
        <v>8</v>
      </c>
      <c r="D213" s="104"/>
      <c r="E213" s="113"/>
      <c r="F213" s="83"/>
      <c r="G213" s="66"/>
      <c r="H213" s="123"/>
      <c r="I213" s="104"/>
      <c r="J213" s="83"/>
      <c r="K213" s="85" t="str">
        <f>IF(F213="","",IF(F213&lt;20,'PMS(calc_process)'!$F$14,IF(F213&lt;40,'PMS(calc_process)'!$F$15,IF(F213&lt;60,'PMS(calc_process)'!$F$16,IF(F213&lt;80,'PMS(calc_process)'!$F$17,'PMS(calc_process)'!$F$18)))))</f>
        <v/>
      </c>
      <c r="L213" s="119"/>
      <c r="M213" s="79">
        <f t="shared" ca="1" si="31"/>
        <v>0</v>
      </c>
      <c r="N213" s="79">
        <f t="shared" ca="1" si="32"/>
        <v>0</v>
      </c>
      <c r="O213" s="64">
        <f t="shared" ca="1" si="33"/>
        <v>0</v>
      </c>
      <c r="P213" s="64">
        <f t="shared" ca="1" si="34"/>
        <v>0</v>
      </c>
      <c r="Q213" s="65">
        <f t="shared" ca="1" si="36"/>
        <v>0</v>
      </c>
    </row>
    <row r="214" spans="1:17" x14ac:dyDescent="0.2">
      <c r="A214" s="110"/>
      <c r="B214" s="116"/>
      <c r="C214" s="74">
        <v>9</v>
      </c>
      <c r="D214" s="104"/>
      <c r="E214" s="113"/>
      <c r="F214" s="83"/>
      <c r="G214" s="66"/>
      <c r="H214" s="123"/>
      <c r="I214" s="104"/>
      <c r="J214" s="83"/>
      <c r="K214" s="85" t="str">
        <f>IF(F214="","",IF(F214&lt;20,'PMS(calc_process)'!$F$14,IF(F214&lt;40,'PMS(calc_process)'!$F$15,IF(F214&lt;60,'PMS(calc_process)'!$F$16,IF(F214&lt;80,'PMS(calc_process)'!$F$17,'PMS(calc_process)'!$F$18)))))</f>
        <v/>
      </c>
      <c r="L214" s="119"/>
      <c r="M214" s="79">
        <f t="shared" ca="1" si="31"/>
        <v>0</v>
      </c>
      <c r="N214" s="79">
        <f t="shared" ca="1" si="32"/>
        <v>0</v>
      </c>
      <c r="O214" s="64">
        <f t="shared" ca="1" si="33"/>
        <v>0</v>
      </c>
      <c r="P214" s="64">
        <f t="shared" ca="1" si="34"/>
        <v>0</v>
      </c>
      <c r="Q214" s="65">
        <f t="shared" ca="1" si="36"/>
        <v>0</v>
      </c>
    </row>
    <row r="215" spans="1:17" x14ac:dyDescent="0.2">
      <c r="A215" s="110"/>
      <c r="B215" s="116"/>
      <c r="C215" s="74">
        <v>10</v>
      </c>
      <c r="D215" s="104"/>
      <c r="E215" s="113"/>
      <c r="F215" s="83"/>
      <c r="G215" s="66"/>
      <c r="H215" s="123"/>
      <c r="I215" s="104"/>
      <c r="J215" s="83"/>
      <c r="K215" s="85" t="str">
        <f>IF(F215="","",IF(F215&lt;20,'PMS(calc_process)'!$F$14,IF(F215&lt;40,'PMS(calc_process)'!$F$15,IF(F215&lt;60,'PMS(calc_process)'!$F$16,IF(F215&lt;80,'PMS(calc_process)'!$F$17,'PMS(calc_process)'!$F$18)))))</f>
        <v/>
      </c>
      <c r="L215" s="119"/>
      <c r="M215" s="79">
        <f t="shared" ca="1" si="31"/>
        <v>0</v>
      </c>
      <c r="N215" s="79">
        <f t="shared" ca="1" si="32"/>
        <v>0</v>
      </c>
      <c r="O215" s="64">
        <f t="shared" ca="1" si="33"/>
        <v>0</v>
      </c>
      <c r="P215" s="64">
        <f t="shared" ca="1" si="34"/>
        <v>0</v>
      </c>
      <c r="Q215" s="65">
        <f t="shared" ca="1" si="36"/>
        <v>0</v>
      </c>
    </row>
    <row r="216" spans="1:17" x14ac:dyDescent="0.2">
      <c r="A216" s="110"/>
      <c r="B216" s="116"/>
      <c r="C216" s="74">
        <v>11</v>
      </c>
      <c r="D216" s="104"/>
      <c r="E216" s="113"/>
      <c r="F216" s="83"/>
      <c r="G216" s="66"/>
      <c r="H216" s="123"/>
      <c r="I216" s="104"/>
      <c r="J216" s="83"/>
      <c r="K216" s="85" t="str">
        <f>IF(F216="","",IF(F216&lt;20,'PMS(calc_process)'!$F$14,IF(F216&lt;40,'PMS(calc_process)'!$F$15,IF(F216&lt;60,'PMS(calc_process)'!$F$16,IF(F216&lt;80,'PMS(calc_process)'!$F$17,'PMS(calc_process)'!$F$18)))))</f>
        <v/>
      </c>
      <c r="L216" s="119"/>
      <c r="M216" s="79">
        <f t="shared" ca="1" si="31"/>
        <v>0</v>
      </c>
      <c r="N216" s="79">
        <f t="shared" ca="1" si="32"/>
        <v>0</v>
      </c>
      <c r="O216" s="64">
        <f t="shared" ca="1" si="33"/>
        <v>0</v>
      </c>
      <c r="P216" s="64">
        <f t="shared" ca="1" si="34"/>
        <v>0</v>
      </c>
      <c r="Q216" s="65">
        <f t="shared" ca="1" si="36"/>
        <v>0</v>
      </c>
    </row>
    <row r="217" spans="1:17" x14ac:dyDescent="0.2">
      <c r="A217" s="110"/>
      <c r="B217" s="116"/>
      <c r="C217" s="74">
        <v>12</v>
      </c>
      <c r="D217" s="104"/>
      <c r="E217" s="113"/>
      <c r="F217" s="83"/>
      <c r="G217" s="66"/>
      <c r="H217" s="123"/>
      <c r="I217" s="104"/>
      <c r="J217" s="83"/>
      <c r="K217" s="85" t="str">
        <f>IF(F217="","",IF(F217&lt;20,'PMS(calc_process)'!$F$14,IF(F217&lt;40,'PMS(calc_process)'!$F$15,IF(F217&lt;60,'PMS(calc_process)'!$F$16,IF(F217&lt;80,'PMS(calc_process)'!$F$17,'PMS(calc_process)'!$F$18)))))</f>
        <v/>
      </c>
      <c r="L217" s="119"/>
      <c r="M217" s="79">
        <f t="shared" ca="1" si="31"/>
        <v>0</v>
      </c>
      <c r="N217" s="79">
        <f t="shared" ca="1" si="32"/>
        <v>0</v>
      </c>
      <c r="O217" s="64">
        <f t="shared" ca="1" si="33"/>
        <v>0</v>
      </c>
      <c r="P217" s="64">
        <f t="shared" ca="1" si="34"/>
        <v>0</v>
      </c>
      <c r="Q217" s="65">
        <f t="shared" ca="1" si="36"/>
        <v>0</v>
      </c>
    </row>
    <row r="218" spans="1:17" x14ac:dyDescent="0.2">
      <c r="A218" s="110"/>
      <c r="B218" s="116"/>
      <c r="C218" s="74">
        <v>13</v>
      </c>
      <c r="D218" s="104"/>
      <c r="E218" s="113"/>
      <c r="F218" s="83"/>
      <c r="G218" s="66"/>
      <c r="H218" s="123"/>
      <c r="I218" s="104"/>
      <c r="J218" s="83"/>
      <c r="K218" s="85" t="str">
        <f>IF(F218="","",IF(F218&lt;20,'PMS(calc_process)'!$F$14,IF(F218&lt;40,'PMS(calc_process)'!$F$15,IF(F218&lt;60,'PMS(calc_process)'!$F$16,IF(F218&lt;80,'PMS(calc_process)'!$F$17,'PMS(calc_process)'!$F$18)))))</f>
        <v/>
      </c>
      <c r="L218" s="119"/>
      <c r="M218" s="79">
        <f t="shared" ca="1" si="31"/>
        <v>0</v>
      </c>
      <c r="N218" s="79">
        <f t="shared" ca="1" si="32"/>
        <v>0</v>
      </c>
      <c r="O218" s="64">
        <f t="shared" ca="1" si="33"/>
        <v>0</v>
      </c>
      <c r="P218" s="64">
        <f t="shared" ca="1" si="34"/>
        <v>0</v>
      </c>
      <c r="Q218" s="65">
        <f t="shared" ca="1" si="36"/>
        <v>0</v>
      </c>
    </row>
    <row r="219" spans="1:17" x14ac:dyDescent="0.2">
      <c r="A219" s="110"/>
      <c r="B219" s="116"/>
      <c r="C219" s="74">
        <v>14</v>
      </c>
      <c r="D219" s="104"/>
      <c r="E219" s="113"/>
      <c r="F219" s="83"/>
      <c r="G219" s="66"/>
      <c r="H219" s="123"/>
      <c r="I219" s="104"/>
      <c r="J219" s="83"/>
      <c r="K219" s="85" t="str">
        <f>IF(F219="","",IF(F219&lt;20,'PMS(calc_process)'!$F$14,IF(F219&lt;40,'PMS(calc_process)'!$F$15,IF(F219&lt;60,'PMS(calc_process)'!$F$16,IF(F219&lt;80,'PMS(calc_process)'!$F$17,'PMS(calc_process)'!$F$18)))))</f>
        <v/>
      </c>
      <c r="L219" s="119"/>
      <c r="M219" s="79">
        <f t="shared" ca="1" si="31"/>
        <v>0</v>
      </c>
      <c r="N219" s="79">
        <f t="shared" ca="1" si="32"/>
        <v>0</v>
      </c>
      <c r="O219" s="64">
        <f t="shared" ca="1" si="33"/>
        <v>0</v>
      </c>
      <c r="P219" s="64">
        <f t="shared" ca="1" si="34"/>
        <v>0</v>
      </c>
      <c r="Q219" s="65">
        <f t="shared" ca="1" si="36"/>
        <v>0</v>
      </c>
    </row>
    <row r="220" spans="1:17" x14ac:dyDescent="0.2">
      <c r="A220" s="110"/>
      <c r="B220" s="116"/>
      <c r="C220" s="74">
        <v>15</v>
      </c>
      <c r="D220" s="104"/>
      <c r="E220" s="113"/>
      <c r="F220" s="83"/>
      <c r="G220" s="66"/>
      <c r="H220" s="123"/>
      <c r="I220" s="104"/>
      <c r="J220" s="83"/>
      <c r="K220" s="85" t="str">
        <f>IF(F220="","",IF(F220&lt;20,'PMS(calc_process)'!$F$14,IF(F220&lt;40,'PMS(calc_process)'!$F$15,IF(F220&lt;60,'PMS(calc_process)'!$F$16,IF(F220&lt;80,'PMS(calc_process)'!$F$17,'PMS(calc_process)'!$F$18)))))</f>
        <v/>
      </c>
      <c r="L220" s="119"/>
      <c r="M220" s="79">
        <f t="shared" ca="1" si="31"/>
        <v>0</v>
      </c>
      <c r="N220" s="79">
        <f t="shared" ca="1" si="32"/>
        <v>0</v>
      </c>
      <c r="O220" s="64">
        <f t="shared" ca="1" si="33"/>
        <v>0</v>
      </c>
      <c r="P220" s="64">
        <f t="shared" ca="1" si="34"/>
        <v>0</v>
      </c>
      <c r="Q220" s="65">
        <f t="shared" ca="1" si="36"/>
        <v>0</v>
      </c>
    </row>
    <row r="221" spans="1:17" x14ac:dyDescent="0.2">
      <c r="A221" s="110"/>
      <c r="B221" s="116"/>
      <c r="C221" s="74">
        <v>16</v>
      </c>
      <c r="D221" s="104"/>
      <c r="E221" s="113"/>
      <c r="F221" s="83"/>
      <c r="G221" s="66"/>
      <c r="H221" s="123"/>
      <c r="I221" s="104"/>
      <c r="J221" s="83"/>
      <c r="K221" s="85" t="str">
        <f>IF(F221="","",IF(F221&lt;20,'PMS(calc_process)'!$F$14,IF(F221&lt;40,'PMS(calc_process)'!$F$15,IF(F221&lt;60,'PMS(calc_process)'!$F$16,IF(F221&lt;80,'PMS(calc_process)'!$F$17,'PMS(calc_process)'!$F$18)))))</f>
        <v/>
      </c>
      <c r="L221" s="119"/>
      <c r="M221" s="79">
        <f t="shared" ca="1" si="31"/>
        <v>0</v>
      </c>
      <c r="N221" s="79">
        <f t="shared" ca="1" si="32"/>
        <v>0</v>
      </c>
      <c r="O221" s="64">
        <f t="shared" ca="1" si="33"/>
        <v>0</v>
      </c>
      <c r="P221" s="64">
        <f t="shared" ca="1" si="34"/>
        <v>0</v>
      </c>
      <c r="Q221" s="65">
        <f t="shared" ca="1" si="36"/>
        <v>0</v>
      </c>
    </row>
    <row r="222" spans="1:17" x14ac:dyDescent="0.2">
      <c r="A222" s="110"/>
      <c r="B222" s="116"/>
      <c r="C222" s="74">
        <v>17</v>
      </c>
      <c r="D222" s="104"/>
      <c r="E222" s="113"/>
      <c r="F222" s="83"/>
      <c r="G222" s="66"/>
      <c r="H222" s="123"/>
      <c r="I222" s="104"/>
      <c r="J222" s="83"/>
      <c r="K222" s="85" t="str">
        <f>IF(F222="","",IF(F222&lt;20,'PMS(calc_process)'!$F$14,IF(F222&lt;40,'PMS(calc_process)'!$F$15,IF(F222&lt;60,'PMS(calc_process)'!$F$16,IF(F222&lt;80,'PMS(calc_process)'!$F$17,'PMS(calc_process)'!$F$18)))))</f>
        <v/>
      </c>
      <c r="L222" s="119"/>
      <c r="M222" s="79">
        <f t="shared" ca="1" si="31"/>
        <v>0</v>
      </c>
      <c r="N222" s="79">
        <f t="shared" ca="1" si="32"/>
        <v>0</v>
      </c>
      <c r="O222" s="64">
        <f t="shared" ca="1" si="33"/>
        <v>0</v>
      </c>
      <c r="P222" s="64">
        <f t="shared" ca="1" si="34"/>
        <v>0</v>
      </c>
      <c r="Q222" s="65">
        <f t="shared" ca="1" si="36"/>
        <v>0</v>
      </c>
    </row>
    <row r="223" spans="1:17" x14ac:dyDescent="0.2">
      <c r="A223" s="110"/>
      <c r="B223" s="116"/>
      <c r="C223" s="74">
        <v>18</v>
      </c>
      <c r="D223" s="104"/>
      <c r="E223" s="113"/>
      <c r="F223" s="83"/>
      <c r="G223" s="66"/>
      <c r="H223" s="123"/>
      <c r="I223" s="104"/>
      <c r="J223" s="83"/>
      <c r="K223" s="85" t="str">
        <f>IF(F223="","",IF(F223&lt;20,'PMS(calc_process)'!$F$14,IF(F223&lt;40,'PMS(calc_process)'!$F$15,IF(F223&lt;60,'PMS(calc_process)'!$F$16,IF(F223&lt;80,'PMS(calc_process)'!$F$17,'PMS(calc_process)'!$F$18)))))</f>
        <v/>
      </c>
      <c r="L223" s="119"/>
      <c r="M223" s="79">
        <f t="shared" ca="1" si="31"/>
        <v>0</v>
      </c>
      <c r="N223" s="79">
        <f t="shared" ca="1" si="32"/>
        <v>0</v>
      </c>
      <c r="O223" s="64">
        <f t="shared" ca="1" si="33"/>
        <v>0</v>
      </c>
      <c r="P223" s="64">
        <f t="shared" ca="1" si="34"/>
        <v>0</v>
      </c>
      <c r="Q223" s="65">
        <f t="shared" ca="1" si="36"/>
        <v>0</v>
      </c>
    </row>
    <row r="224" spans="1:17" x14ac:dyDescent="0.2">
      <c r="A224" s="110"/>
      <c r="B224" s="116"/>
      <c r="C224" s="74">
        <v>19</v>
      </c>
      <c r="D224" s="104"/>
      <c r="E224" s="113"/>
      <c r="F224" s="83"/>
      <c r="G224" s="66"/>
      <c r="H224" s="123"/>
      <c r="I224" s="104"/>
      <c r="J224" s="83"/>
      <c r="K224" s="85" t="str">
        <f>IF(F224="","",IF(F224&lt;20,'PMS(calc_process)'!$F$14,IF(F224&lt;40,'PMS(calc_process)'!$F$15,IF(F224&lt;60,'PMS(calc_process)'!$F$16,IF(F224&lt;80,'PMS(calc_process)'!$F$17,'PMS(calc_process)'!$F$18)))))</f>
        <v/>
      </c>
      <c r="L224" s="119"/>
      <c r="M224" s="79">
        <f t="shared" ca="1" si="31"/>
        <v>0</v>
      </c>
      <c r="N224" s="79">
        <f t="shared" ca="1" si="32"/>
        <v>0</v>
      </c>
      <c r="O224" s="64">
        <f t="shared" ca="1" si="33"/>
        <v>0</v>
      </c>
      <c r="P224" s="64">
        <f t="shared" ca="1" si="34"/>
        <v>0</v>
      </c>
      <c r="Q224" s="65">
        <f t="shared" ca="1" si="36"/>
        <v>0</v>
      </c>
    </row>
    <row r="225" spans="1:17" x14ac:dyDescent="0.2">
      <c r="A225" s="110"/>
      <c r="B225" s="117"/>
      <c r="C225" s="74">
        <v>20</v>
      </c>
      <c r="D225" s="105"/>
      <c r="E225" s="114"/>
      <c r="F225" s="83"/>
      <c r="G225" s="66"/>
      <c r="H225" s="124"/>
      <c r="I225" s="105"/>
      <c r="J225" s="83"/>
      <c r="K225" s="85" t="str">
        <f>IF(F225="","",IF(F225&lt;20,'PMS(calc_process)'!$F$14,IF(F225&lt;40,'PMS(calc_process)'!$F$15,IF(F225&lt;60,'PMS(calc_process)'!$F$16,IF(F225&lt;80,'PMS(calc_process)'!$F$17,'PMS(calc_process)'!$F$18)))))</f>
        <v/>
      </c>
      <c r="L225" s="120"/>
      <c r="M225" s="79">
        <f t="shared" ca="1" si="31"/>
        <v>0</v>
      </c>
      <c r="N225" s="79">
        <f t="shared" ca="1" si="32"/>
        <v>0</v>
      </c>
      <c r="O225" s="64">
        <f t="shared" ca="1" si="33"/>
        <v>0</v>
      </c>
      <c r="P225" s="64">
        <f t="shared" ca="1" si="34"/>
        <v>0</v>
      </c>
      <c r="Q225" s="65">
        <f t="shared" ca="1" si="36"/>
        <v>0</v>
      </c>
    </row>
    <row r="226" spans="1:17" ht="14.25" customHeight="1" x14ac:dyDescent="0.2">
      <c r="A226" s="110"/>
      <c r="B226" s="115">
        <v>12</v>
      </c>
      <c r="C226" s="74">
        <v>1</v>
      </c>
      <c r="D226" s="103"/>
      <c r="E226" s="112"/>
      <c r="F226" s="83"/>
      <c r="G226" s="66"/>
      <c r="H226" s="122">
        <f t="shared" ref="H226" si="37">SUMPRODUCT(F226:F245,G226:G245)</f>
        <v>0</v>
      </c>
      <c r="I226" s="103"/>
      <c r="J226" s="84"/>
      <c r="K226" s="85" t="str">
        <f>IF(F226="","",IF(F226&lt;20,'PMS(calc_process)'!$F$14,IF(F226&lt;40,'PMS(calc_process)'!$F$15,IF(F226&lt;60,'PMS(calc_process)'!$F$16,IF(F226&lt;80,'PMS(calc_process)'!$F$17,'PMS(calc_process)'!$F$18)))))</f>
        <v/>
      </c>
      <c r="L226" s="118"/>
      <c r="M226" s="79">
        <f t="shared" ca="1" si="31"/>
        <v>0</v>
      </c>
      <c r="N226" s="79">
        <f t="shared" ca="1" si="32"/>
        <v>0</v>
      </c>
      <c r="O226" s="64">
        <f t="shared" ca="1" si="33"/>
        <v>0</v>
      </c>
      <c r="P226" s="64">
        <f t="shared" ca="1" si="34"/>
        <v>0</v>
      </c>
      <c r="Q226" s="65">
        <f ca="1">O226-P226</f>
        <v>0</v>
      </c>
    </row>
    <row r="227" spans="1:17" x14ac:dyDescent="0.2">
      <c r="A227" s="110"/>
      <c r="B227" s="116"/>
      <c r="C227" s="74">
        <v>2</v>
      </c>
      <c r="D227" s="104"/>
      <c r="E227" s="113"/>
      <c r="F227" s="83"/>
      <c r="G227" s="66"/>
      <c r="H227" s="123"/>
      <c r="I227" s="104"/>
      <c r="J227" s="83"/>
      <c r="K227" s="85" t="str">
        <f>IF(F227="","",IF(F227&lt;20,'PMS(calc_process)'!$F$14,IF(F227&lt;40,'PMS(calc_process)'!$F$15,IF(F227&lt;60,'PMS(calc_process)'!$F$16,IF(F227&lt;80,'PMS(calc_process)'!$F$17,'PMS(calc_process)'!$F$18)))))</f>
        <v/>
      </c>
      <c r="L227" s="119"/>
      <c r="M227" s="79">
        <f t="shared" ca="1" si="31"/>
        <v>0</v>
      </c>
      <c r="N227" s="79">
        <f t="shared" ca="1" si="32"/>
        <v>0</v>
      </c>
      <c r="O227" s="64">
        <f t="shared" ca="1" si="33"/>
        <v>0</v>
      </c>
      <c r="P227" s="64">
        <f t="shared" ca="1" si="34"/>
        <v>0</v>
      </c>
      <c r="Q227" s="65">
        <f t="shared" ref="Q227:Q245" ca="1" si="38">O227-P227</f>
        <v>0</v>
      </c>
    </row>
    <row r="228" spans="1:17" x14ac:dyDescent="0.2">
      <c r="A228" s="110"/>
      <c r="B228" s="116"/>
      <c r="C228" s="74">
        <v>3</v>
      </c>
      <c r="D228" s="104"/>
      <c r="E228" s="113"/>
      <c r="F228" s="83"/>
      <c r="G228" s="66"/>
      <c r="H228" s="123"/>
      <c r="I228" s="104"/>
      <c r="J228" s="83"/>
      <c r="K228" s="85" t="str">
        <f>IF(F228="","",IF(F228&lt;20,'PMS(calc_process)'!$F$14,IF(F228&lt;40,'PMS(calc_process)'!$F$15,IF(F228&lt;60,'PMS(calc_process)'!$F$16,IF(F228&lt;80,'PMS(calc_process)'!$F$17,'PMS(calc_process)'!$F$18)))))</f>
        <v/>
      </c>
      <c r="L228" s="119"/>
      <c r="M228" s="79">
        <f t="shared" ca="1" si="31"/>
        <v>0</v>
      </c>
      <c r="N228" s="79">
        <f t="shared" ca="1" si="32"/>
        <v>0</v>
      </c>
      <c r="O228" s="64">
        <f t="shared" ca="1" si="33"/>
        <v>0</v>
      </c>
      <c r="P228" s="64">
        <f t="shared" ca="1" si="34"/>
        <v>0</v>
      </c>
      <c r="Q228" s="65">
        <f t="shared" ca="1" si="38"/>
        <v>0</v>
      </c>
    </row>
    <row r="229" spans="1:17" x14ac:dyDescent="0.2">
      <c r="A229" s="110"/>
      <c r="B229" s="116"/>
      <c r="C229" s="74">
        <v>4</v>
      </c>
      <c r="D229" s="104"/>
      <c r="E229" s="113"/>
      <c r="F229" s="83"/>
      <c r="G229" s="66"/>
      <c r="H229" s="123"/>
      <c r="I229" s="104"/>
      <c r="J229" s="83"/>
      <c r="K229" s="85" t="str">
        <f>IF(F229="","",IF(F229&lt;20,'PMS(calc_process)'!$F$14,IF(F229&lt;40,'PMS(calc_process)'!$F$15,IF(F229&lt;60,'PMS(calc_process)'!$F$16,IF(F229&lt;80,'PMS(calc_process)'!$F$17,'PMS(calc_process)'!$F$18)))))</f>
        <v/>
      </c>
      <c r="L229" s="119"/>
      <c r="M229" s="79">
        <f t="shared" ca="1" si="31"/>
        <v>0</v>
      </c>
      <c r="N229" s="79">
        <f t="shared" ca="1" si="32"/>
        <v>0</v>
      </c>
      <c r="O229" s="64">
        <f t="shared" ca="1" si="33"/>
        <v>0</v>
      </c>
      <c r="P229" s="64">
        <f t="shared" ca="1" si="34"/>
        <v>0</v>
      </c>
      <c r="Q229" s="65">
        <f t="shared" ca="1" si="38"/>
        <v>0</v>
      </c>
    </row>
    <row r="230" spans="1:17" x14ac:dyDescent="0.2">
      <c r="A230" s="110"/>
      <c r="B230" s="116"/>
      <c r="C230" s="74">
        <v>5</v>
      </c>
      <c r="D230" s="104"/>
      <c r="E230" s="113"/>
      <c r="F230" s="83"/>
      <c r="G230" s="66"/>
      <c r="H230" s="123"/>
      <c r="I230" s="104"/>
      <c r="J230" s="83"/>
      <c r="K230" s="85" t="str">
        <f>IF(F230="","",IF(F230&lt;20,'PMS(calc_process)'!$F$14,IF(F230&lt;40,'PMS(calc_process)'!$F$15,IF(F230&lt;60,'PMS(calc_process)'!$F$16,IF(F230&lt;80,'PMS(calc_process)'!$F$17,'PMS(calc_process)'!$F$18)))))</f>
        <v/>
      </c>
      <c r="L230" s="119"/>
      <c r="M230" s="79">
        <f t="shared" ca="1" si="31"/>
        <v>0</v>
      </c>
      <c r="N230" s="79">
        <f t="shared" ca="1" si="32"/>
        <v>0</v>
      </c>
      <c r="O230" s="64">
        <f t="shared" ca="1" si="33"/>
        <v>0</v>
      </c>
      <c r="P230" s="64">
        <f t="shared" ca="1" si="34"/>
        <v>0</v>
      </c>
      <c r="Q230" s="65">
        <f t="shared" ca="1" si="38"/>
        <v>0</v>
      </c>
    </row>
    <row r="231" spans="1:17" x14ac:dyDescent="0.2">
      <c r="A231" s="110"/>
      <c r="B231" s="116"/>
      <c r="C231" s="74">
        <v>6</v>
      </c>
      <c r="D231" s="104"/>
      <c r="E231" s="113"/>
      <c r="F231" s="83"/>
      <c r="G231" s="66"/>
      <c r="H231" s="123"/>
      <c r="I231" s="104"/>
      <c r="J231" s="83"/>
      <c r="K231" s="85" t="str">
        <f>IF(F231="","",IF(F231&lt;20,'PMS(calc_process)'!$F$14,IF(F231&lt;40,'PMS(calc_process)'!$F$15,IF(F231&lt;60,'PMS(calc_process)'!$F$16,IF(F231&lt;80,'PMS(calc_process)'!$F$17,'PMS(calc_process)'!$F$18)))))</f>
        <v/>
      </c>
      <c r="L231" s="119"/>
      <c r="M231" s="79">
        <f t="shared" ca="1" si="31"/>
        <v>0</v>
      </c>
      <c r="N231" s="79">
        <f t="shared" ca="1" si="32"/>
        <v>0</v>
      </c>
      <c r="O231" s="64">
        <f t="shared" ca="1" si="33"/>
        <v>0</v>
      </c>
      <c r="P231" s="64">
        <f t="shared" ca="1" si="34"/>
        <v>0</v>
      </c>
      <c r="Q231" s="65">
        <f t="shared" ca="1" si="38"/>
        <v>0</v>
      </c>
    </row>
    <row r="232" spans="1:17" x14ac:dyDescent="0.2">
      <c r="A232" s="110"/>
      <c r="B232" s="116"/>
      <c r="C232" s="74">
        <v>7</v>
      </c>
      <c r="D232" s="104"/>
      <c r="E232" s="113"/>
      <c r="F232" s="83"/>
      <c r="G232" s="66"/>
      <c r="H232" s="123"/>
      <c r="I232" s="104"/>
      <c r="J232" s="83"/>
      <c r="K232" s="85" t="str">
        <f>IF(F232="","",IF(F232&lt;20,'PMS(calc_process)'!$F$14,IF(F232&lt;40,'PMS(calc_process)'!$F$15,IF(F232&lt;60,'PMS(calc_process)'!$F$16,IF(F232&lt;80,'PMS(calc_process)'!$F$17,'PMS(calc_process)'!$F$18)))))</f>
        <v/>
      </c>
      <c r="L232" s="119"/>
      <c r="M232" s="79">
        <f t="shared" ca="1" si="31"/>
        <v>0</v>
      </c>
      <c r="N232" s="79">
        <f t="shared" ca="1" si="32"/>
        <v>0</v>
      </c>
      <c r="O232" s="64">
        <f t="shared" ca="1" si="33"/>
        <v>0</v>
      </c>
      <c r="P232" s="64">
        <f t="shared" ca="1" si="34"/>
        <v>0</v>
      </c>
      <c r="Q232" s="65">
        <f t="shared" ca="1" si="38"/>
        <v>0</v>
      </c>
    </row>
    <row r="233" spans="1:17" x14ac:dyDescent="0.2">
      <c r="A233" s="110"/>
      <c r="B233" s="116"/>
      <c r="C233" s="74">
        <v>8</v>
      </c>
      <c r="D233" s="104"/>
      <c r="E233" s="113"/>
      <c r="F233" s="83"/>
      <c r="G233" s="66"/>
      <c r="H233" s="123"/>
      <c r="I233" s="104"/>
      <c r="J233" s="83"/>
      <c r="K233" s="85" t="str">
        <f>IF(F233="","",IF(F233&lt;20,'PMS(calc_process)'!$F$14,IF(F233&lt;40,'PMS(calc_process)'!$F$15,IF(F233&lt;60,'PMS(calc_process)'!$F$16,IF(F233&lt;80,'PMS(calc_process)'!$F$17,'PMS(calc_process)'!$F$18)))))</f>
        <v/>
      </c>
      <c r="L233" s="119"/>
      <c r="M233" s="79">
        <f t="shared" ca="1" si="31"/>
        <v>0</v>
      </c>
      <c r="N233" s="79">
        <f t="shared" ca="1" si="32"/>
        <v>0</v>
      </c>
      <c r="O233" s="64">
        <f t="shared" ca="1" si="33"/>
        <v>0</v>
      </c>
      <c r="P233" s="64">
        <f t="shared" ca="1" si="34"/>
        <v>0</v>
      </c>
      <c r="Q233" s="65">
        <f t="shared" ca="1" si="38"/>
        <v>0</v>
      </c>
    </row>
    <row r="234" spans="1:17" x14ac:dyDescent="0.2">
      <c r="A234" s="110"/>
      <c r="B234" s="116"/>
      <c r="C234" s="74">
        <v>9</v>
      </c>
      <c r="D234" s="104"/>
      <c r="E234" s="113"/>
      <c r="F234" s="83"/>
      <c r="G234" s="66"/>
      <c r="H234" s="123"/>
      <c r="I234" s="104"/>
      <c r="J234" s="83"/>
      <c r="K234" s="85" t="str">
        <f>IF(F234="","",IF(F234&lt;20,'PMS(calc_process)'!$F$14,IF(F234&lt;40,'PMS(calc_process)'!$F$15,IF(F234&lt;60,'PMS(calc_process)'!$F$16,IF(F234&lt;80,'PMS(calc_process)'!$F$17,'PMS(calc_process)'!$F$18)))))</f>
        <v/>
      </c>
      <c r="L234" s="119"/>
      <c r="M234" s="79">
        <f t="shared" ca="1" si="31"/>
        <v>0</v>
      </c>
      <c r="N234" s="79">
        <f t="shared" ca="1" si="32"/>
        <v>0</v>
      </c>
      <c r="O234" s="64">
        <f t="shared" ca="1" si="33"/>
        <v>0</v>
      </c>
      <c r="P234" s="64">
        <f t="shared" ca="1" si="34"/>
        <v>0</v>
      </c>
      <c r="Q234" s="65">
        <f t="shared" ca="1" si="38"/>
        <v>0</v>
      </c>
    </row>
    <row r="235" spans="1:17" x14ac:dyDescent="0.2">
      <c r="A235" s="110"/>
      <c r="B235" s="116"/>
      <c r="C235" s="74">
        <v>10</v>
      </c>
      <c r="D235" s="104"/>
      <c r="E235" s="113"/>
      <c r="F235" s="83"/>
      <c r="G235" s="66"/>
      <c r="H235" s="123"/>
      <c r="I235" s="104"/>
      <c r="J235" s="83"/>
      <c r="K235" s="85" t="str">
        <f>IF(F235="","",IF(F235&lt;20,'PMS(calc_process)'!$F$14,IF(F235&lt;40,'PMS(calc_process)'!$F$15,IF(F235&lt;60,'PMS(calc_process)'!$F$16,IF(F235&lt;80,'PMS(calc_process)'!$F$17,'PMS(calc_process)'!$F$18)))))</f>
        <v/>
      </c>
      <c r="L235" s="119"/>
      <c r="M235" s="79">
        <f t="shared" ca="1" si="31"/>
        <v>0</v>
      </c>
      <c r="N235" s="79">
        <f t="shared" ca="1" si="32"/>
        <v>0</v>
      </c>
      <c r="O235" s="64">
        <f t="shared" ca="1" si="33"/>
        <v>0</v>
      </c>
      <c r="P235" s="64">
        <f t="shared" ca="1" si="34"/>
        <v>0</v>
      </c>
      <c r="Q235" s="65">
        <f t="shared" ca="1" si="38"/>
        <v>0</v>
      </c>
    </row>
    <row r="236" spans="1:17" x14ac:dyDescent="0.2">
      <c r="A236" s="110"/>
      <c r="B236" s="116"/>
      <c r="C236" s="74">
        <v>11</v>
      </c>
      <c r="D236" s="104"/>
      <c r="E236" s="113"/>
      <c r="F236" s="83"/>
      <c r="G236" s="66"/>
      <c r="H236" s="123"/>
      <c r="I236" s="104"/>
      <c r="J236" s="83"/>
      <c r="K236" s="85" t="str">
        <f>IF(F236="","",IF(F236&lt;20,'PMS(calc_process)'!$F$14,IF(F236&lt;40,'PMS(calc_process)'!$F$15,IF(F236&lt;60,'PMS(calc_process)'!$F$16,IF(F236&lt;80,'PMS(calc_process)'!$F$17,'PMS(calc_process)'!$F$18)))))</f>
        <v/>
      </c>
      <c r="L236" s="119"/>
      <c r="M236" s="79">
        <f t="shared" ca="1" si="31"/>
        <v>0</v>
      </c>
      <c r="N236" s="79">
        <f t="shared" ca="1" si="32"/>
        <v>0</v>
      </c>
      <c r="O236" s="64">
        <f t="shared" ca="1" si="33"/>
        <v>0</v>
      </c>
      <c r="P236" s="64">
        <f t="shared" ca="1" si="34"/>
        <v>0</v>
      </c>
      <c r="Q236" s="65">
        <f t="shared" ca="1" si="38"/>
        <v>0</v>
      </c>
    </row>
    <row r="237" spans="1:17" x14ac:dyDescent="0.2">
      <c r="A237" s="110"/>
      <c r="B237" s="116"/>
      <c r="C237" s="74">
        <v>12</v>
      </c>
      <c r="D237" s="104"/>
      <c r="E237" s="113"/>
      <c r="F237" s="83"/>
      <c r="G237" s="66"/>
      <c r="H237" s="123"/>
      <c r="I237" s="104"/>
      <c r="J237" s="83"/>
      <c r="K237" s="85" t="str">
        <f>IF(F237="","",IF(F237&lt;20,'PMS(calc_process)'!$F$14,IF(F237&lt;40,'PMS(calc_process)'!$F$15,IF(F237&lt;60,'PMS(calc_process)'!$F$16,IF(F237&lt;80,'PMS(calc_process)'!$F$17,'PMS(calc_process)'!$F$18)))))</f>
        <v/>
      </c>
      <c r="L237" s="119"/>
      <c r="M237" s="79">
        <f t="shared" ca="1" si="31"/>
        <v>0</v>
      </c>
      <c r="N237" s="79">
        <f t="shared" ca="1" si="32"/>
        <v>0</v>
      </c>
      <c r="O237" s="64">
        <f t="shared" ca="1" si="33"/>
        <v>0</v>
      </c>
      <c r="P237" s="64">
        <f t="shared" ca="1" si="34"/>
        <v>0</v>
      </c>
      <c r="Q237" s="65">
        <f t="shared" ca="1" si="38"/>
        <v>0</v>
      </c>
    </row>
    <row r="238" spans="1:17" x14ac:dyDescent="0.2">
      <c r="A238" s="110"/>
      <c r="B238" s="116"/>
      <c r="C238" s="74">
        <v>13</v>
      </c>
      <c r="D238" s="104"/>
      <c r="E238" s="113"/>
      <c r="F238" s="83"/>
      <c r="G238" s="66"/>
      <c r="H238" s="123"/>
      <c r="I238" s="104"/>
      <c r="J238" s="83"/>
      <c r="K238" s="85" t="str">
        <f>IF(F238="","",IF(F238&lt;20,'PMS(calc_process)'!$F$14,IF(F238&lt;40,'PMS(calc_process)'!$F$15,IF(F238&lt;60,'PMS(calc_process)'!$F$16,IF(F238&lt;80,'PMS(calc_process)'!$F$17,'PMS(calc_process)'!$F$18)))))</f>
        <v/>
      </c>
      <c r="L238" s="119"/>
      <c r="M238" s="79">
        <f t="shared" ca="1" si="31"/>
        <v>0</v>
      </c>
      <c r="N238" s="79">
        <f t="shared" ca="1" si="32"/>
        <v>0</v>
      </c>
      <c r="O238" s="64">
        <f t="shared" ca="1" si="33"/>
        <v>0</v>
      </c>
      <c r="P238" s="64">
        <f t="shared" ca="1" si="34"/>
        <v>0</v>
      </c>
      <c r="Q238" s="65">
        <f t="shared" ca="1" si="38"/>
        <v>0</v>
      </c>
    </row>
    <row r="239" spans="1:17" x14ac:dyDescent="0.2">
      <c r="A239" s="110"/>
      <c r="B239" s="116"/>
      <c r="C239" s="74">
        <v>14</v>
      </c>
      <c r="D239" s="104"/>
      <c r="E239" s="113"/>
      <c r="F239" s="83"/>
      <c r="G239" s="66"/>
      <c r="H239" s="123"/>
      <c r="I239" s="104"/>
      <c r="J239" s="83"/>
      <c r="K239" s="85" t="str">
        <f>IF(F239="","",IF(F239&lt;20,'PMS(calc_process)'!$F$14,IF(F239&lt;40,'PMS(calc_process)'!$F$15,IF(F239&lt;60,'PMS(calc_process)'!$F$16,IF(F239&lt;80,'PMS(calc_process)'!$F$17,'PMS(calc_process)'!$F$18)))))</f>
        <v/>
      </c>
      <c r="L239" s="119"/>
      <c r="M239" s="79">
        <f t="shared" ca="1" si="31"/>
        <v>0</v>
      </c>
      <c r="N239" s="79">
        <f t="shared" ca="1" si="32"/>
        <v>0</v>
      </c>
      <c r="O239" s="64">
        <f t="shared" ca="1" si="33"/>
        <v>0</v>
      </c>
      <c r="P239" s="64">
        <f t="shared" ca="1" si="34"/>
        <v>0</v>
      </c>
      <c r="Q239" s="65">
        <f t="shared" ca="1" si="38"/>
        <v>0</v>
      </c>
    </row>
    <row r="240" spans="1:17" x14ac:dyDescent="0.2">
      <c r="A240" s="110"/>
      <c r="B240" s="116"/>
      <c r="C240" s="74">
        <v>15</v>
      </c>
      <c r="D240" s="104"/>
      <c r="E240" s="113"/>
      <c r="F240" s="83"/>
      <c r="G240" s="66"/>
      <c r="H240" s="123"/>
      <c r="I240" s="104"/>
      <c r="J240" s="83"/>
      <c r="K240" s="85" t="str">
        <f>IF(F240="","",IF(F240&lt;20,'PMS(calc_process)'!$F$14,IF(F240&lt;40,'PMS(calc_process)'!$F$15,IF(F240&lt;60,'PMS(calc_process)'!$F$16,IF(F240&lt;80,'PMS(calc_process)'!$F$17,'PMS(calc_process)'!$F$18)))))</f>
        <v/>
      </c>
      <c r="L240" s="119"/>
      <c r="M240" s="79">
        <f t="shared" ca="1" si="31"/>
        <v>0</v>
      </c>
      <c r="N240" s="79">
        <f t="shared" ca="1" si="32"/>
        <v>0</v>
      </c>
      <c r="O240" s="64">
        <f t="shared" ca="1" si="33"/>
        <v>0</v>
      </c>
      <c r="P240" s="64">
        <f t="shared" ca="1" si="34"/>
        <v>0</v>
      </c>
      <c r="Q240" s="65">
        <f t="shared" ca="1" si="38"/>
        <v>0</v>
      </c>
    </row>
    <row r="241" spans="1:17" x14ac:dyDescent="0.2">
      <c r="A241" s="110"/>
      <c r="B241" s="116"/>
      <c r="C241" s="74">
        <v>16</v>
      </c>
      <c r="D241" s="104"/>
      <c r="E241" s="113"/>
      <c r="F241" s="83"/>
      <c r="G241" s="66"/>
      <c r="H241" s="123"/>
      <c r="I241" s="104"/>
      <c r="J241" s="83"/>
      <c r="K241" s="85" t="str">
        <f>IF(F241="","",IF(F241&lt;20,'PMS(calc_process)'!$F$14,IF(F241&lt;40,'PMS(calc_process)'!$F$15,IF(F241&lt;60,'PMS(calc_process)'!$F$16,IF(F241&lt;80,'PMS(calc_process)'!$F$17,'PMS(calc_process)'!$F$18)))))</f>
        <v/>
      </c>
      <c r="L241" s="119"/>
      <c r="M241" s="79">
        <f t="shared" ca="1" si="31"/>
        <v>0</v>
      </c>
      <c r="N241" s="79">
        <f t="shared" ca="1" si="32"/>
        <v>0</v>
      </c>
      <c r="O241" s="64">
        <f t="shared" ca="1" si="33"/>
        <v>0</v>
      </c>
      <c r="P241" s="64">
        <f t="shared" ca="1" si="34"/>
        <v>0</v>
      </c>
      <c r="Q241" s="65">
        <f t="shared" ca="1" si="38"/>
        <v>0</v>
      </c>
    </row>
    <row r="242" spans="1:17" x14ac:dyDescent="0.2">
      <c r="A242" s="110"/>
      <c r="B242" s="116"/>
      <c r="C242" s="74">
        <v>17</v>
      </c>
      <c r="D242" s="104"/>
      <c r="E242" s="113"/>
      <c r="F242" s="83"/>
      <c r="G242" s="66"/>
      <c r="H242" s="123"/>
      <c r="I242" s="104"/>
      <c r="J242" s="83"/>
      <c r="K242" s="85" t="str">
        <f>IF(F242="","",IF(F242&lt;20,'PMS(calc_process)'!$F$14,IF(F242&lt;40,'PMS(calc_process)'!$F$15,IF(F242&lt;60,'PMS(calc_process)'!$F$16,IF(F242&lt;80,'PMS(calc_process)'!$F$17,'PMS(calc_process)'!$F$18)))))</f>
        <v/>
      </c>
      <c r="L242" s="119"/>
      <c r="M242" s="79">
        <f t="shared" ca="1" si="31"/>
        <v>0</v>
      </c>
      <c r="N242" s="79">
        <f t="shared" ca="1" si="32"/>
        <v>0</v>
      </c>
      <c r="O242" s="64">
        <f t="shared" ca="1" si="33"/>
        <v>0</v>
      </c>
      <c r="P242" s="64">
        <f t="shared" ca="1" si="34"/>
        <v>0</v>
      </c>
      <c r="Q242" s="65">
        <f t="shared" ca="1" si="38"/>
        <v>0</v>
      </c>
    </row>
    <row r="243" spans="1:17" x14ac:dyDescent="0.2">
      <c r="A243" s="110"/>
      <c r="B243" s="116"/>
      <c r="C243" s="74">
        <v>18</v>
      </c>
      <c r="D243" s="104"/>
      <c r="E243" s="113"/>
      <c r="F243" s="83"/>
      <c r="G243" s="66"/>
      <c r="H243" s="123"/>
      <c r="I243" s="104"/>
      <c r="J243" s="83"/>
      <c r="K243" s="85" t="str">
        <f>IF(F243="","",IF(F243&lt;20,'PMS(calc_process)'!$F$14,IF(F243&lt;40,'PMS(calc_process)'!$F$15,IF(F243&lt;60,'PMS(calc_process)'!$F$16,IF(F243&lt;80,'PMS(calc_process)'!$F$17,'PMS(calc_process)'!$F$18)))))</f>
        <v/>
      </c>
      <c r="L243" s="119"/>
      <c r="M243" s="79">
        <f t="shared" ca="1" si="31"/>
        <v>0</v>
      </c>
      <c r="N243" s="79">
        <f t="shared" ca="1" si="32"/>
        <v>0</v>
      </c>
      <c r="O243" s="64">
        <f t="shared" ca="1" si="33"/>
        <v>0</v>
      </c>
      <c r="P243" s="64">
        <f t="shared" ca="1" si="34"/>
        <v>0</v>
      </c>
      <c r="Q243" s="65">
        <f t="shared" ca="1" si="38"/>
        <v>0</v>
      </c>
    </row>
    <row r="244" spans="1:17" x14ac:dyDescent="0.2">
      <c r="A244" s="110"/>
      <c r="B244" s="116"/>
      <c r="C244" s="74">
        <v>19</v>
      </c>
      <c r="D244" s="104"/>
      <c r="E244" s="113"/>
      <c r="F244" s="83"/>
      <c r="G244" s="66"/>
      <c r="H244" s="123"/>
      <c r="I244" s="104"/>
      <c r="J244" s="83"/>
      <c r="K244" s="85" t="str">
        <f>IF(F244="","",IF(F244&lt;20,'PMS(calc_process)'!$F$14,IF(F244&lt;40,'PMS(calc_process)'!$F$15,IF(F244&lt;60,'PMS(calc_process)'!$F$16,IF(F244&lt;80,'PMS(calc_process)'!$F$17,'PMS(calc_process)'!$F$18)))))</f>
        <v/>
      </c>
      <c r="L244" s="119"/>
      <c r="M244" s="79">
        <f t="shared" ca="1" si="31"/>
        <v>0</v>
      </c>
      <c r="N244" s="79">
        <f t="shared" ca="1" si="32"/>
        <v>0</v>
      </c>
      <c r="O244" s="64">
        <f t="shared" ca="1" si="33"/>
        <v>0</v>
      </c>
      <c r="P244" s="64">
        <f t="shared" ca="1" si="34"/>
        <v>0</v>
      </c>
      <c r="Q244" s="65">
        <f t="shared" ca="1" si="38"/>
        <v>0</v>
      </c>
    </row>
    <row r="245" spans="1:17" x14ac:dyDescent="0.2">
      <c r="A245" s="110"/>
      <c r="B245" s="117"/>
      <c r="C245" s="74">
        <v>20</v>
      </c>
      <c r="D245" s="105"/>
      <c r="E245" s="114"/>
      <c r="F245" s="83"/>
      <c r="G245" s="66"/>
      <c r="H245" s="124"/>
      <c r="I245" s="105"/>
      <c r="J245" s="83"/>
      <c r="K245" s="85" t="str">
        <f>IF(F245="","",IF(F245&lt;20,'PMS(calc_process)'!$F$14,IF(F245&lt;40,'PMS(calc_process)'!$F$15,IF(F245&lt;60,'PMS(calc_process)'!$F$16,IF(F245&lt;80,'PMS(calc_process)'!$F$17,'PMS(calc_process)'!$F$18)))))</f>
        <v/>
      </c>
      <c r="L245" s="120"/>
      <c r="M245" s="79">
        <f t="shared" ca="1" si="31"/>
        <v>0</v>
      </c>
      <c r="N245" s="79">
        <f t="shared" ca="1" si="32"/>
        <v>0</v>
      </c>
      <c r="O245" s="64">
        <f t="shared" ca="1" si="33"/>
        <v>0</v>
      </c>
      <c r="P245" s="64">
        <f t="shared" ca="1" si="34"/>
        <v>0</v>
      </c>
      <c r="Q245" s="65">
        <f t="shared" ca="1" si="38"/>
        <v>0</v>
      </c>
    </row>
    <row r="246" spans="1:17" ht="14.25" customHeight="1" x14ac:dyDescent="0.2">
      <c r="A246" s="110"/>
      <c r="B246" s="115">
        <v>13</v>
      </c>
      <c r="C246" s="74">
        <v>1</v>
      </c>
      <c r="D246" s="103"/>
      <c r="E246" s="112"/>
      <c r="F246" s="83"/>
      <c r="G246" s="66"/>
      <c r="H246" s="122">
        <f t="shared" ref="H246" si="39">SUMPRODUCT(F246:F265,G246:G265)</f>
        <v>0</v>
      </c>
      <c r="I246" s="103"/>
      <c r="J246" s="84"/>
      <c r="K246" s="85" t="str">
        <f>IF(F246="","",IF(F246&lt;20,'PMS(calc_process)'!$F$14,IF(F246&lt;40,'PMS(calc_process)'!$F$15,IF(F246&lt;60,'PMS(calc_process)'!$F$16,IF(F246&lt;80,'PMS(calc_process)'!$F$17,'PMS(calc_process)'!$F$18)))))</f>
        <v/>
      </c>
      <c r="L246" s="118"/>
      <c r="M246" s="79">
        <f t="shared" ca="1" si="31"/>
        <v>0</v>
      </c>
      <c r="N246" s="79">
        <f t="shared" ca="1" si="32"/>
        <v>0</v>
      </c>
      <c r="O246" s="64">
        <f t="shared" ca="1" si="33"/>
        <v>0</v>
      </c>
      <c r="P246" s="64">
        <f t="shared" ca="1" si="34"/>
        <v>0</v>
      </c>
      <c r="Q246" s="65">
        <f ca="1">O246-P246</f>
        <v>0</v>
      </c>
    </row>
    <row r="247" spans="1:17" x14ac:dyDescent="0.2">
      <c r="A247" s="110"/>
      <c r="B247" s="116"/>
      <c r="C247" s="74">
        <v>2</v>
      </c>
      <c r="D247" s="104"/>
      <c r="E247" s="113"/>
      <c r="F247" s="83"/>
      <c r="G247" s="66"/>
      <c r="H247" s="123"/>
      <c r="I247" s="104"/>
      <c r="J247" s="83"/>
      <c r="K247" s="85" t="str">
        <f>IF(F247="","",IF(F247&lt;20,'PMS(calc_process)'!$F$14,IF(F247&lt;40,'PMS(calc_process)'!$F$15,IF(F247&lt;60,'PMS(calc_process)'!$F$16,IF(F247&lt;80,'PMS(calc_process)'!$F$17,'PMS(calc_process)'!$F$18)))))</f>
        <v/>
      </c>
      <c r="L247" s="119"/>
      <c r="M247" s="79">
        <f t="shared" ca="1" si="31"/>
        <v>0</v>
      </c>
      <c r="N247" s="79">
        <f t="shared" ca="1" si="32"/>
        <v>0</v>
      </c>
      <c r="O247" s="64">
        <f t="shared" ca="1" si="33"/>
        <v>0</v>
      </c>
      <c r="P247" s="64">
        <f t="shared" ca="1" si="34"/>
        <v>0</v>
      </c>
      <c r="Q247" s="65">
        <f t="shared" ref="Q247:Q265" ca="1" si="40">O247-P247</f>
        <v>0</v>
      </c>
    </row>
    <row r="248" spans="1:17" x14ac:dyDescent="0.2">
      <c r="A248" s="110"/>
      <c r="B248" s="116"/>
      <c r="C248" s="74">
        <v>3</v>
      </c>
      <c r="D248" s="104"/>
      <c r="E248" s="113"/>
      <c r="F248" s="83"/>
      <c r="G248" s="66"/>
      <c r="H248" s="123"/>
      <c r="I248" s="104"/>
      <c r="J248" s="83"/>
      <c r="K248" s="85" t="str">
        <f>IF(F248="","",IF(F248&lt;20,'PMS(calc_process)'!$F$14,IF(F248&lt;40,'PMS(calc_process)'!$F$15,IF(F248&lt;60,'PMS(calc_process)'!$F$16,IF(F248&lt;80,'PMS(calc_process)'!$F$17,'PMS(calc_process)'!$F$18)))))</f>
        <v/>
      </c>
      <c r="L248" s="119"/>
      <c r="M248" s="79">
        <f t="shared" ca="1" si="31"/>
        <v>0</v>
      </c>
      <c r="N248" s="79">
        <f t="shared" ca="1" si="32"/>
        <v>0</v>
      </c>
      <c r="O248" s="64">
        <f t="shared" ca="1" si="33"/>
        <v>0</v>
      </c>
      <c r="P248" s="64">
        <f t="shared" ca="1" si="34"/>
        <v>0</v>
      </c>
      <c r="Q248" s="65">
        <f t="shared" ca="1" si="40"/>
        <v>0</v>
      </c>
    </row>
    <row r="249" spans="1:17" x14ac:dyDescent="0.2">
      <c r="A249" s="110"/>
      <c r="B249" s="116"/>
      <c r="C249" s="74">
        <v>4</v>
      </c>
      <c r="D249" s="104"/>
      <c r="E249" s="113"/>
      <c r="F249" s="83"/>
      <c r="G249" s="66"/>
      <c r="H249" s="123"/>
      <c r="I249" s="104"/>
      <c r="J249" s="83"/>
      <c r="K249" s="85" t="str">
        <f>IF(F249="","",IF(F249&lt;20,'PMS(calc_process)'!$F$14,IF(F249&lt;40,'PMS(calc_process)'!$F$15,IF(F249&lt;60,'PMS(calc_process)'!$F$16,IF(F249&lt;80,'PMS(calc_process)'!$F$17,'PMS(calc_process)'!$F$18)))))</f>
        <v/>
      </c>
      <c r="L249" s="119"/>
      <c r="M249" s="79">
        <f t="shared" ca="1" si="31"/>
        <v>0</v>
      </c>
      <c r="N249" s="79">
        <f t="shared" ca="1" si="32"/>
        <v>0</v>
      </c>
      <c r="O249" s="64">
        <f t="shared" ca="1" si="33"/>
        <v>0</v>
      </c>
      <c r="P249" s="64">
        <f t="shared" ca="1" si="34"/>
        <v>0</v>
      </c>
      <c r="Q249" s="65">
        <f t="shared" ca="1" si="40"/>
        <v>0</v>
      </c>
    </row>
    <row r="250" spans="1:17" x14ac:dyDescent="0.2">
      <c r="A250" s="110"/>
      <c r="B250" s="116"/>
      <c r="C250" s="74">
        <v>5</v>
      </c>
      <c r="D250" s="104"/>
      <c r="E250" s="113"/>
      <c r="F250" s="83"/>
      <c r="G250" s="66"/>
      <c r="H250" s="123"/>
      <c r="I250" s="104"/>
      <c r="J250" s="83"/>
      <c r="K250" s="85" t="str">
        <f>IF(F250="","",IF(F250&lt;20,'PMS(calc_process)'!$F$14,IF(F250&lt;40,'PMS(calc_process)'!$F$15,IF(F250&lt;60,'PMS(calc_process)'!$F$16,IF(F250&lt;80,'PMS(calc_process)'!$F$17,'PMS(calc_process)'!$F$18)))))</f>
        <v/>
      </c>
      <c r="L250" s="119"/>
      <c r="M250" s="79">
        <f t="shared" ca="1" si="31"/>
        <v>0</v>
      </c>
      <c r="N250" s="79">
        <f t="shared" ca="1" si="32"/>
        <v>0</v>
      </c>
      <c r="O250" s="64">
        <f t="shared" ca="1" si="33"/>
        <v>0</v>
      </c>
      <c r="P250" s="64">
        <f t="shared" ca="1" si="34"/>
        <v>0</v>
      </c>
      <c r="Q250" s="65">
        <f t="shared" ca="1" si="40"/>
        <v>0</v>
      </c>
    </row>
    <row r="251" spans="1:17" x14ac:dyDescent="0.2">
      <c r="A251" s="110"/>
      <c r="B251" s="116"/>
      <c r="C251" s="74">
        <v>6</v>
      </c>
      <c r="D251" s="104"/>
      <c r="E251" s="113"/>
      <c r="F251" s="83"/>
      <c r="G251" s="66"/>
      <c r="H251" s="123"/>
      <c r="I251" s="104"/>
      <c r="J251" s="83"/>
      <c r="K251" s="85" t="str">
        <f>IF(F251="","",IF(F251&lt;20,'PMS(calc_process)'!$F$14,IF(F251&lt;40,'PMS(calc_process)'!$F$15,IF(F251&lt;60,'PMS(calc_process)'!$F$16,IF(F251&lt;80,'PMS(calc_process)'!$F$17,'PMS(calc_process)'!$F$18)))))</f>
        <v/>
      </c>
      <c r="L251" s="119"/>
      <c r="M251" s="79">
        <f t="shared" ca="1" si="31"/>
        <v>0</v>
      </c>
      <c r="N251" s="79">
        <f t="shared" ca="1" si="32"/>
        <v>0</v>
      </c>
      <c r="O251" s="64">
        <f t="shared" ca="1" si="33"/>
        <v>0</v>
      </c>
      <c r="P251" s="64">
        <f t="shared" ca="1" si="34"/>
        <v>0</v>
      </c>
      <c r="Q251" s="65">
        <f t="shared" ca="1" si="40"/>
        <v>0</v>
      </c>
    </row>
    <row r="252" spans="1:17" x14ac:dyDescent="0.2">
      <c r="A252" s="110"/>
      <c r="B252" s="116"/>
      <c r="C252" s="74">
        <v>7</v>
      </c>
      <c r="D252" s="104"/>
      <c r="E252" s="113"/>
      <c r="F252" s="83"/>
      <c r="G252" s="66"/>
      <c r="H252" s="123"/>
      <c r="I252" s="104"/>
      <c r="J252" s="83"/>
      <c r="K252" s="85" t="str">
        <f>IF(F252="","",IF(F252&lt;20,'PMS(calc_process)'!$F$14,IF(F252&lt;40,'PMS(calc_process)'!$F$15,IF(F252&lt;60,'PMS(calc_process)'!$F$16,IF(F252&lt;80,'PMS(calc_process)'!$F$17,'PMS(calc_process)'!$F$18)))))</f>
        <v/>
      </c>
      <c r="L252" s="119"/>
      <c r="M252" s="79">
        <f t="shared" ca="1" si="31"/>
        <v>0</v>
      </c>
      <c r="N252" s="79">
        <f t="shared" ca="1" si="32"/>
        <v>0</v>
      </c>
      <c r="O252" s="64">
        <f t="shared" ca="1" si="33"/>
        <v>0</v>
      </c>
      <c r="P252" s="64">
        <f t="shared" ca="1" si="34"/>
        <v>0</v>
      </c>
      <c r="Q252" s="65">
        <f t="shared" ca="1" si="40"/>
        <v>0</v>
      </c>
    </row>
    <row r="253" spans="1:17" x14ac:dyDescent="0.2">
      <c r="A253" s="110"/>
      <c r="B253" s="116"/>
      <c r="C253" s="74">
        <v>8</v>
      </c>
      <c r="D253" s="104"/>
      <c r="E253" s="113"/>
      <c r="F253" s="83"/>
      <c r="G253" s="66"/>
      <c r="H253" s="123"/>
      <c r="I253" s="104"/>
      <c r="J253" s="83"/>
      <c r="K253" s="85" t="str">
        <f>IF(F253="","",IF(F253&lt;20,'PMS(calc_process)'!$F$14,IF(F253&lt;40,'PMS(calc_process)'!$F$15,IF(F253&lt;60,'PMS(calc_process)'!$F$16,IF(F253&lt;80,'PMS(calc_process)'!$F$17,'PMS(calc_process)'!$F$18)))))</f>
        <v/>
      </c>
      <c r="L253" s="119"/>
      <c r="M253" s="79">
        <f t="shared" ca="1" si="31"/>
        <v>0</v>
      </c>
      <c r="N253" s="79">
        <f t="shared" ca="1" si="32"/>
        <v>0</v>
      </c>
      <c r="O253" s="64">
        <f t="shared" ca="1" si="33"/>
        <v>0</v>
      </c>
      <c r="P253" s="64">
        <f t="shared" ca="1" si="34"/>
        <v>0</v>
      </c>
      <c r="Q253" s="65">
        <f t="shared" ca="1" si="40"/>
        <v>0</v>
      </c>
    </row>
    <row r="254" spans="1:17" x14ac:dyDescent="0.2">
      <c r="A254" s="110"/>
      <c r="B254" s="116"/>
      <c r="C254" s="74">
        <v>9</v>
      </c>
      <c r="D254" s="104"/>
      <c r="E254" s="113"/>
      <c r="F254" s="83"/>
      <c r="G254" s="66"/>
      <c r="H254" s="123"/>
      <c r="I254" s="104"/>
      <c r="J254" s="83"/>
      <c r="K254" s="85" t="str">
        <f>IF(F254="","",IF(F254&lt;20,'PMS(calc_process)'!$F$14,IF(F254&lt;40,'PMS(calc_process)'!$F$15,IF(F254&lt;60,'PMS(calc_process)'!$F$16,IF(F254&lt;80,'PMS(calc_process)'!$F$17,'PMS(calc_process)'!$F$18)))))</f>
        <v/>
      </c>
      <c r="L254" s="119"/>
      <c r="M254" s="79">
        <f t="shared" ca="1" si="31"/>
        <v>0</v>
      </c>
      <c r="N254" s="79">
        <f t="shared" ca="1" si="32"/>
        <v>0</v>
      </c>
      <c r="O254" s="64">
        <f t="shared" ca="1" si="33"/>
        <v>0</v>
      </c>
      <c r="P254" s="64">
        <f t="shared" ca="1" si="34"/>
        <v>0</v>
      </c>
      <c r="Q254" s="65">
        <f t="shared" ca="1" si="40"/>
        <v>0</v>
      </c>
    </row>
    <row r="255" spans="1:17" x14ac:dyDescent="0.2">
      <c r="A255" s="110"/>
      <c r="B255" s="116"/>
      <c r="C255" s="74">
        <v>10</v>
      </c>
      <c r="D255" s="104"/>
      <c r="E255" s="113"/>
      <c r="F255" s="83"/>
      <c r="G255" s="66"/>
      <c r="H255" s="123"/>
      <c r="I255" s="104"/>
      <c r="J255" s="83"/>
      <c r="K255" s="85" t="str">
        <f>IF(F255="","",IF(F255&lt;20,'PMS(calc_process)'!$F$14,IF(F255&lt;40,'PMS(calc_process)'!$F$15,IF(F255&lt;60,'PMS(calc_process)'!$F$16,IF(F255&lt;80,'PMS(calc_process)'!$F$17,'PMS(calc_process)'!$F$18)))))</f>
        <v/>
      </c>
      <c r="L255" s="119"/>
      <c r="M255" s="79">
        <f t="shared" ca="1" si="31"/>
        <v>0</v>
      </c>
      <c r="N255" s="79">
        <f t="shared" ca="1" si="32"/>
        <v>0</v>
      </c>
      <c r="O255" s="64">
        <f t="shared" ca="1" si="33"/>
        <v>0</v>
      </c>
      <c r="P255" s="64">
        <f t="shared" ca="1" si="34"/>
        <v>0</v>
      </c>
      <c r="Q255" s="65">
        <f t="shared" ca="1" si="40"/>
        <v>0</v>
      </c>
    </row>
    <row r="256" spans="1:17" x14ac:dyDescent="0.2">
      <c r="A256" s="110"/>
      <c r="B256" s="116"/>
      <c r="C256" s="74">
        <v>11</v>
      </c>
      <c r="D256" s="104"/>
      <c r="E256" s="113"/>
      <c r="F256" s="83"/>
      <c r="G256" s="66"/>
      <c r="H256" s="123"/>
      <c r="I256" s="104"/>
      <c r="J256" s="83"/>
      <c r="K256" s="85" t="str">
        <f>IF(F256="","",IF(F256&lt;20,'PMS(calc_process)'!$F$14,IF(F256&lt;40,'PMS(calc_process)'!$F$15,IF(F256&lt;60,'PMS(calc_process)'!$F$16,IF(F256&lt;80,'PMS(calc_process)'!$F$17,'PMS(calc_process)'!$F$18)))))</f>
        <v/>
      </c>
      <c r="L256" s="119"/>
      <c r="M256" s="79">
        <f t="shared" ca="1" si="31"/>
        <v>0</v>
      </c>
      <c r="N256" s="79">
        <f t="shared" ca="1" si="32"/>
        <v>0</v>
      </c>
      <c r="O256" s="64">
        <f t="shared" ca="1" si="33"/>
        <v>0</v>
      </c>
      <c r="P256" s="64">
        <f t="shared" ca="1" si="34"/>
        <v>0</v>
      </c>
      <c r="Q256" s="65">
        <f t="shared" ca="1" si="40"/>
        <v>0</v>
      </c>
    </row>
    <row r="257" spans="1:17" x14ac:dyDescent="0.2">
      <c r="A257" s="110"/>
      <c r="B257" s="116"/>
      <c r="C257" s="74">
        <v>12</v>
      </c>
      <c r="D257" s="104"/>
      <c r="E257" s="113"/>
      <c r="F257" s="83"/>
      <c r="G257" s="66"/>
      <c r="H257" s="123"/>
      <c r="I257" s="104"/>
      <c r="J257" s="83"/>
      <c r="K257" s="85" t="str">
        <f>IF(F257="","",IF(F257&lt;20,'PMS(calc_process)'!$F$14,IF(F257&lt;40,'PMS(calc_process)'!$F$15,IF(F257&lt;60,'PMS(calc_process)'!$F$16,IF(F257&lt;80,'PMS(calc_process)'!$F$17,'PMS(calc_process)'!$F$18)))))</f>
        <v/>
      </c>
      <c r="L257" s="119"/>
      <c r="M257" s="79">
        <f t="shared" ca="1" si="31"/>
        <v>0</v>
      </c>
      <c r="N257" s="79">
        <f t="shared" ca="1" si="32"/>
        <v>0</v>
      </c>
      <c r="O257" s="64">
        <f t="shared" ca="1" si="33"/>
        <v>0</v>
      </c>
      <c r="P257" s="64">
        <f t="shared" ca="1" si="34"/>
        <v>0</v>
      </c>
      <c r="Q257" s="65">
        <f t="shared" ca="1" si="40"/>
        <v>0</v>
      </c>
    </row>
    <row r="258" spans="1:17" x14ac:dyDescent="0.2">
      <c r="A258" s="110"/>
      <c r="B258" s="116"/>
      <c r="C258" s="74">
        <v>13</v>
      </c>
      <c r="D258" s="104"/>
      <c r="E258" s="113"/>
      <c r="F258" s="83"/>
      <c r="G258" s="66"/>
      <c r="H258" s="123"/>
      <c r="I258" s="104"/>
      <c r="J258" s="83"/>
      <c r="K258" s="85" t="str">
        <f>IF(F258="","",IF(F258&lt;20,'PMS(calc_process)'!$F$14,IF(F258&lt;40,'PMS(calc_process)'!$F$15,IF(F258&lt;60,'PMS(calc_process)'!$F$16,IF(F258&lt;80,'PMS(calc_process)'!$F$17,'PMS(calc_process)'!$F$18)))))</f>
        <v/>
      </c>
      <c r="L258" s="119"/>
      <c r="M258" s="79">
        <f t="shared" ca="1" si="31"/>
        <v>0</v>
      </c>
      <c r="N258" s="79">
        <f t="shared" ca="1" si="32"/>
        <v>0</v>
      </c>
      <c r="O258" s="64">
        <f t="shared" ca="1" si="33"/>
        <v>0</v>
      </c>
      <c r="P258" s="64">
        <f t="shared" ca="1" si="34"/>
        <v>0</v>
      </c>
      <c r="Q258" s="65">
        <f t="shared" ca="1" si="40"/>
        <v>0</v>
      </c>
    </row>
    <row r="259" spans="1:17" x14ac:dyDescent="0.2">
      <c r="A259" s="110"/>
      <c r="B259" s="116"/>
      <c r="C259" s="74">
        <v>14</v>
      </c>
      <c r="D259" s="104"/>
      <c r="E259" s="113"/>
      <c r="F259" s="83"/>
      <c r="G259" s="66"/>
      <c r="H259" s="123"/>
      <c r="I259" s="104"/>
      <c r="J259" s="83"/>
      <c r="K259" s="85" t="str">
        <f>IF(F259="","",IF(F259&lt;20,'PMS(calc_process)'!$F$14,IF(F259&lt;40,'PMS(calc_process)'!$F$15,IF(F259&lt;60,'PMS(calc_process)'!$F$16,IF(F259&lt;80,'PMS(calc_process)'!$F$17,'PMS(calc_process)'!$F$18)))))</f>
        <v/>
      </c>
      <c r="L259" s="119"/>
      <c r="M259" s="79">
        <f t="shared" ca="1" si="31"/>
        <v>0</v>
      </c>
      <c r="N259" s="79">
        <f t="shared" ca="1" si="32"/>
        <v>0</v>
      </c>
      <c r="O259" s="64">
        <f t="shared" ca="1" si="33"/>
        <v>0</v>
      </c>
      <c r="P259" s="64">
        <f t="shared" ca="1" si="34"/>
        <v>0</v>
      </c>
      <c r="Q259" s="65">
        <f t="shared" ca="1" si="40"/>
        <v>0</v>
      </c>
    </row>
    <row r="260" spans="1:17" x14ac:dyDescent="0.2">
      <c r="A260" s="110"/>
      <c r="B260" s="116"/>
      <c r="C260" s="74">
        <v>15</v>
      </c>
      <c r="D260" s="104"/>
      <c r="E260" s="113"/>
      <c r="F260" s="83"/>
      <c r="G260" s="66"/>
      <c r="H260" s="123"/>
      <c r="I260" s="104"/>
      <c r="J260" s="83"/>
      <c r="K260" s="85" t="str">
        <f>IF(F260="","",IF(F260&lt;20,'PMS(calc_process)'!$F$14,IF(F260&lt;40,'PMS(calc_process)'!$F$15,IF(F260&lt;60,'PMS(calc_process)'!$F$16,IF(F260&lt;80,'PMS(calc_process)'!$F$17,'PMS(calc_process)'!$F$18)))))</f>
        <v/>
      </c>
      <c r="L260" s="119"/>
      <c r="M260" s="79">
        <f t="shared" ca="1" si="31"/>
        <v>0</v>
      </c>
      <c r="N260" s="79">
        <f t="shared" ca="1" si="32"/>
        <v>0</v>
      </c>
      <c r="O260" s="64">
        <f t="shared" ca="1" si="33"/>
        <v>0</v>
      </c>
      <c r="P260" s="64">
        <f t="shared" ca="1" si="34"/>
        <v>0</v>
      </c>
      <c r="Q260" s="65">
        <f t="shared" ca="1" si="40"/>
        <v>0</v>
      </c>
    </row>
    <row r="261" spans="1:17" x14ac:dyDescent="0.2">
      <c r="A261" s="110"/>
      <c r="B261" s="116"/>
      <c r="C261" s="74">
        <v>16</v>
      </c>
      <c r="D261" s="104"/>
      <c r="E261" s="113"/>
      <c r="F261" s="83"/>
      <c r="G261" s="66"/>
      <c r="H261" s="123"/>
      <c r="I261" s="104"/>
      <c r="J261" s="83"/>
      <c r="K261" s="85" t="str">
        <f>IF(F261="","",IF(F261&lt;20,'PMS(calc_process)'!$F$14,IF(F261&lt;40,'PMS(calc_process)'!$F$15,IF(F261&lt;60,'PMS(calc_process)'!$F$16,IF(F261&lt;80,'PMS(calc_process)'!$F$17,'PMS(calc_process)'!$F$18)))))</f>
        <v/>
      </c>
      <c r="L261" s="119"/>
      <c r="M261" s="79">
        <f t="shared" ca="1" si="31"/>
        <v>0</v>
      </c>
      <c r="N261" s="79">
        <f t="shared" ca="1" si="32"/>
        <v>0</v>
      </c>
      <c r="O261" s="64">
        <f t="shared" ca="1" si="33"/>
        <v>0</v>
      </c>
      <c r="P261" s="64">
        <f t="shared" ca="1" si="34"/>
        <v>0</v>
      </c>
      <c r="Q261" s="65">
        <f t="shared" ca="1" si="40"/>
        <v>0</v>
      </c>
    </row>
    <row r="262" spans="1:17" x14ac:dyDescent="0.2">
      <c r="A262" s="110"/>
      <c r="B262" s="116"/>
      <c r="C262" s="74">
        <v>17</v>
      </c>
      <c r="D262" s="104"/>
      <c r="E262" s="113"/>
      <c r="F262" s="83"/>
      <c r="G262" s="66"/>
      <c r="H262" s="123"/>
      <c r="I262" s="104"/>
      <c r="J262" s="83"/>
      <c r="K262" s="85" t="str">
        <f>IF(F262="","",IF(F262&lt;20,'PMS(calc_process)'!$F$14,IF(F262&lt;40,'PMS(calc_process)'!$F$15,IF(F262&lt;60,'PMS(calc_process)'!$F$16,IF(F262&lt;80,'PMS(calc_process)'!$F$17,'PMS(calc_process)'!$F$18)))))</f>
        <v/>
      </c>
      <c r="L262" s="119"/>
      <c r="M262" s="79">
        <f t="shared" ca="1" si="31"/>
        <v>0</v>
      </c>
      <c r="N262" s="79">
        <f t="shared" ca="1" si="32"/>
        <v>0</v>
      </c>
      <c r="O262" s="64">
        <f t="shared" ca="1" si="33"/>
        <v>0</v>
      </c>
      <c r="P262" s="64">
        <f t="shared" ca="1" si="34"/>
        <v>0</v>
      </c>
      <c r="Q262" s="65">
        <f t="shared" ca="1" si="40"/>
        <v>0</v>
      </c>
    </row>
    <row r="263" spans="1:17" x14ac:dyDescent="0.2">
      <c r="A263" s="110"/>
      <c r="B263" s="116"/>
      <c r="C263" s="74">
        <v>18</v>
      </c>
      <c r="D263" s="104"/>
      <c r="E263" s="113"/>
      <c r="F263" s="83"/>
      <c r="G263" s="66"/>
      <c r="H263" s="123"/>
      <c r="I263" s="104"/>
      <c r="J263" s="83"/>
      <c r="K263" s="85" t="str">
        <f>IF(F263="","",IF(F263&lt;20,'PMS(calc_process)'!$F$14,IF(F263&lt;40,'PMS(calc_process)'!$F$15,IF(F263&lt;60,'PMS(calc_process)'!$F$16,IF(F263&lt;80,'PMS(calc_process)'!$F$17,'PMS(calc_process)'!$F$18)))))</f>
        <v/>
      </c>
      <c r="L263" s="119"/>
      <c r="M263" s="79">
        <f t="shared" ref="M263:M326" ca="1" si="41">IFERROR(OFFSET(D263,1-C263,0)*F263*G263/OFFSET(H263,1-C263,0),)</f>
        <v>0</v>
      </c>
      <c r="N263" s="79">
        <f t="shared" ref="N263:N326" ca="1" si="42">F263*G263*10^(-6)*OFFSET(I263,1-C263,0)*OFFSET(E263,1-C263,0)</f>
        <v>0</v>
      </c>
      <c r="O263" s="64">
        <f t="shared" ref="O263:O326" ca="1" si="43">IFERROR(IF(M263=0,N263*J263/K263*OFFSET(L263,1-C263,0),M263*J263/K263*OFFSET(L263,1-C263,0)),)</f>
        <v>0</v>
      </c>
      <c r="P263" s="64">
        <f t="shared" ref="P263:P326" ca="1" si="44">IF(M263=0,N263*OFFSET(L263,1-C263,0),M263*OFFSET(L263,1-C263,0))</f>
        <v>0</v>
      </c>
      <c r="Q263" s="65">
        <f t="shared" ca="1" si="40"/>
        <v>0</v>
      </c>
    </row>
    <row r="264" spans="1:17" x14ac:dyDescent="0.2">
      <c r="A264" s="110"/>
      <c r="B264" s="116"/>
      <c r="C264" s="74">
        <v>19</v>
      </c>
      <c r="D264" s="104"/>
      <c r="E264" s="113"/>
      <c r="F264" s="83"/>
      <c r="G264" s="66"/>
      <c r="H264" s="123"/>
      <c r="I264" s="104"/>
      <c r="J264" s="83"/>
      <c r="K264" s="85" t="str">
        <f>IF(F264="","",IF(F264&lt;20,'PMS(calc_process)'!$F$14,IF(F264&lt;40,'PMS(calc_process)'!$F$15,IF(F264&lt;60,'PMS(calc_process)'!$F$16,IF(F264&lt;80,'PMS(calc_process)'!$F$17,'PMS(calc_process)'!$F$18)))))</f>
        <v/>
      </c>
      <c r="L264" s="119"/>
      <c r="M264" s="79">
        <f t="shared" ca="1" si="41"/>
        <v>0</v>
      </c>
      <c r="N264" s="79">
        <f t="shared" ca="1" si="42"/>
        <v>0</v>
      </c>
      <c r="O264" s="64">
        <f t="shared" ca="1" si="43"/>
        <v>0</v>
      </c>
      <c r="P264" s="64">
        <f t="shared" ca="1" si="44"/>
        <v>0</v>
      </c>
      <c r="Q264" s="65">
        <f t="shared" ca="1" si="40"/>
        <v>0</v>
      </c>
    </row>
    <row r="265" spans="1:17" x14ac:dyDescent="0.2">
      <c r="A265" s="110"/>
      <c r="B265" s="117"/>
      <c r="C265" s="74">
        <v>20</v>
      </c>
      <c r="D265" s="105"/>
      <c r="E265" s="114"/>
      <c r="F265" s="83"/>
      <c r="G265" s="66"/>
      <c r="H265" s="124"/>
      <c r="I265" s="105"/>
      <c r="J265" s="83"/>
      <c r="K265" s="85" t="str">
        <f>IF(F265="","",IF(F265&lt;20,'PMS(calc_process)'!$F$14,IF(F265&lt;40,'PMS(calc_process)'!$F$15,IF(F265&lt;60,'PMS(calc_process)'!$F$16,IF(F265&lt;80,'PMS(calc_process)'!$F$17,'PMS(calc_process)'!$F$18)))))</f>
        <v/>
      </c>
      <c r="L265" s="120"/>
      <c r="M265" s="79">
        <f t="shared" ca="1" si="41"/>
        <v>0</v>
      </c>
      <c r="N265" s="79">
        <f t="shared" ca="1" si="42"/>
        <v>0</v>
      </c>
      <c r="O265" s="64">
        <f t="shared" ca="1" si="43"/>
        <v>0</v>
      </c>
      <c r="P265" s="64">
        <f t="shared" ca="1" si="44"/>
        <v>0</v>
      </c>
      <c r="Q265" s="65">
        <f t="shared" ca="1" si="40"/>
        <v>0</v>
      </c>
    </row>
    <row r="266" spans="1:17" ht="14.25" customHeight="1" x14ac:dyDescent="0.2">
      <c r="A266" s="110"/>
      <c r="B266" s="115">
        <v>14</v>
      </c>
      <c r="C266" s="74">
        <v>1</v>
      </c>
      <c r="D266" s="103"/>
      <c r="E266" s="112"/>
      <c r="F266" s="83"/>
      <c r="G266" s="66"/>
      <c r="H266" s="122">
        <f t="shared" ref="H266" si="45">SUMPRODUCT(F266:F285,G266:G285)</f>
        <v>0</v>
      </c>
      <c r="I266" s="103"/>
      <c r="J266" s="84"/>
      <c r="K266" s="85" t="str">
        <f>IF(F266="","",IF(F266&lt;20,'PMS(calc_process)'!$F$14,IF(F266&lt;40,'PMS(calc_process)'!$F$15,IF(F266&lt;60,'PMS(calc_process)'!$F$16,IF(F266&lt;80,'PMS(calc_process)'!$F$17,'PMS(calc_process)'!$F$18)))))</f>
        <v/>
      </c>
      <c r="L266" s="118"/>
      <c r="M266" s="79">
        <f t="shared" ca="1" si="41"/>
        <v>0</v>
      </c>
      <c r="N266" s="79">
        <f t="shared" ca="1" si="42"/>
        <v>0</v>
      </c>
      <c r="O266" s="64">
        <f t="shared" ca="1" si="43"/>
        <v>0</v>
      </c>
      <c r="P266" s="64">
        <f t="shared" ca="1" si="44"/>
        <v>0</v>
      </c>
      <c r="Q266" s="65">
        <f ca="1">O266-P266</f>
        <v>0</v>
      </c>
    </row>
    <row r="267" spans="1:17" x14ac:dyDescent="0.2">
      <c r="A267" s="110"/>
      <c r="B267" s="116"/>
      <c r="C267" s="74">
        <v>2</v>
      </c>
      <c r="D267" s="104"/>
      <c r="E267" s="113"/>
      <c r="F267" s="83"/>
      <c r="G267" s="66"/>
      <c r="H267" s="123"/>
      <c r="I267" s="104"/>
      <c r="J267" s="83"/>
      <c r="K267" s="85" t="str">
        <f>IF(F267="","",IF(F267&lt;20,'PMS(calc_process)'!$F$14,IF(F267&lt;40,'PMS(calc_process)'!$F$15,IF(F267&lt;60,'PMS(calc_process)'!$F$16,IF(F267&lt;80,'PMS(calc_process)'!$F$17,'PMS(calc_process)'!$F$18)))))</f>
        <v/>
      </c>
      <c r="L267" s="119"/>
      <c r="M267" s="79">
        <f t="shared" ca="1" si="41"/>
        <v>0</v>
      </c>
      <c r="N267" s="79">
        <f t="shared" ca="1" si="42"/>
        <v>0</v>
      </c>
      <c r="O267" s="64">
        <f t="shared" ca="1" si="43"/>
        <v>0</v>
      </c>
      <c r="P267" s="64">
        <f t="shared" ca="1" si="44"/>
        <v>0</v>
      </c>
      <c r="Q267" s="65">
        <f t="shared" ref="Q267:Q285" ca="1" si="46">O267-P267</f>
        <v>0</v>
      </c>
    </row>
    <row r="268" spans="1:17" x14ac:dyDescent="0.2">
      <c r="A268" s="110"/>
      <c r="B268" s="116"/>
      <c r="C268" s="74">
        <v>3</v>
      </c>
      <c r="D268" s="104"/>
      <c r="E268" s="113"/>
      <c r="F268" s="83"/>
      <c r="G268" s="66"/>
      <c r="H268" s="123"/>
      <c r="I268" s="104"/>
      <c r="J268" s="83"/>
      <c r="K268" s="85" t="str">
        <f>IF(F268="","",IF(F268&lt;20,'PMS(calc_process)'!$F$14,IF(F268&lt;40,'PMS(calc_process)'!$F$15,IF(F268&lt;60,'PMS(calc_process)'!$F$16,IF(F268&lt;80,'PMS(calc_process)'!$F$17,'PMS(calc_process)'!$F$18)))))</f>
        <v/>
      </c>
      <c r="L268" s="119"/>
      <c r="M268" s="79">
        <f t="shared" ca="1" si="41"/>
        <v>0</v>
      </c>
      <c r="N268" s="79">
        <f t="shared" ca="1" si="42"/>
        <v>0</v>
      </c>
      <c r="O268" s="64">
        <f t="shared" ca="1" si="43"/>
        <v>0</v>
      </c>
      <c r="P268" s="64">
        <f t="shared" ca="1" si="44"/>
        <v>0</v>
      </c>
      <c r="Q268" s="65">
        <f t="shared" ca="1" si="46"/>
        <v>0</v>
      </c>
    </row>
    <row r="269" spans="1:17" x14ac:dyDescent="0.2">
      <c r="A269" s="110"/>
      <c r="B269" s="116"/>
      <c r="C269" s="74">
        <v>4</v>
      </c>
      <c r="D269" s="104"/>
      <c r="E269" s="113"/>
      <c r="F269" s="83"/>
      <c r="G269" s="66"/>
      <c r="H269" s="123"/>
      <c r="I269" s="104"/>
      <c r="J269" s="83"/>
      <c r="K269" s="85" t="str">
        <f>IF(F269="","",IF(F269&lt;20,'PMS(calc_process)'!$F$14,IF(F269&lt;40,'PMS(calc_process)'!$F$15,IF(F269&lt;60,'PMS(calc_process)'!$F$16,IF(F269&lt;80,'PMS(calc_process)'!$F$17,'PMS(calc_process)'!$F$18)))))</f>
        <v/>
      </c>
      <c r="L269" s="119"/>
      <c r="M269" s="79">
        <f t="shared" ca="1" si="41"/>
        <v>0</v>
      </c>
      <c r="N269" s="79">
        <f t="shared" ca="1" si="42"/>
        <v>0</v>
      </c>
      <c r="O269" s="64">
        <f t="shared" ca="1" si="43"/>
        <v>0</v>
      </c>
      <c r="P269" s="64">
        <f t="shared" ca="1" si="44"/>
        <v>0</v>
      </c>
      <c r="Q269" s="65">
        <f t="shared" ca="1" si="46"/>
        <v>0</v>
      </c>
    </row>
    <row r="270" spans="1:17" x14ac:dyDescent="0.2">
      <c r="A270" s="110"/>
      <c r="B270" s="116"/>
      <c r="C270" s="74">
        <v>5</v>
      </c>
      <c r="D270" s="104"/>
      <c r="E270" s="113"/>
      <c r="F270" s="83"/>
      <c r="G270" s="66"/>
      <c r="H270" s="123"/>
      <c r="I270" s="104"/>
      <c r="J270" s="83"/>
      <c r="K270" s="85" t="str">
        <f>IF(F270="","",IF(F270&lt;20,'PMS(calc_process)'!$F$14,IF(F270&lt;40,'PMS(calc_process)'!$F$15,IF(F270&lt;60,'PMS(calc_process)'!$F$16,IF(F270&lt;80,'PMS(calc_process)'!$F$17,'PMS(calc_process)'!$F$18)))))</f>
        <v/>
      </c>
      <c r="L270" s="119"/>
      <c r="M270" s="79">
        <f t="shared" ca="1" si="41"/>
        <v>0</v>
      </c>
      <c r="N270" s="79">
        <f t="shared" ca="1" si="42"/>
        <v>0</v>
      </c>
      <c r="O270" s="64">
        <f t="shared" ca="1" si="43"/>
        <v>0</v>
      </c>
      <c r="P270" s="64">
        <f t="shared" ca="1" si="44"/>
        <v>0</v>
      </c>
      <c r="Q270" s="65">
        <f t="shared" ca="1" si="46"/>
        <v>0</v>
      </c>
    </row>
    <row r="271" spans="1:17" x14ac:dyDescent="0.2">
      <c r="A271" s="110"/>
      <c r="B271" s="116"/>
      <c r="C271" s="74">
        <v>6</v>
      </c>
      <c r="D271" s="104"/>
      <c r="E271" s="113"/>
      <c r="F271" s="83"/>
      <c r="G271" s="66"/>
      <c r="H271" s="123"/>
      <c r="I271" s="104"/>
      <c r="J271" s="83"/>
      <c r="K271" s="85" t="str">
        <f>IF(F271="","",IF(F271&lt;20,'PMS(calc_process)'!$F$14,IF(F271&lt;40,'PMS(calc_process)'!$F$15,IF(F271&lt;60,'PMS(calc_process)'!$F$16,IF(F271&lt;80,'PMS(calc_process)'!$F$17,'PMS(calc_process)'!$F$18)))))</f>
        <v/>
      </c>
      <c r="L271" s="119"/>
      <c r="M271" s="79">
        <f t="shared" ca="1" si="41"/>
        <v>0</v>
      </c>
      <c r="N271" s="79">
        <f t="shared" ca="1" si="42"/>
        <v>0</v>
      </c>
      <c r="O271" s="64">
        <f t="shared" ca="1" si="43"/>
        <v>0</v>
      </c>
      <c r="P271" s="64">
        <f t="shared" ca="1" si="44"/>
        <v>0</v>
      </c>
      <c r="Q271" s="65">
        <f t="shared" ca="1" si="46"/>
        <v>0</v>
      </c>
    </row>
    <row r="272" spans="1:17" x14ac:dyDescent="0.2">
      <c r="A272" s="110"/>
      <c r="B272" s="116"/>
      <c r="C272" s="74">
        <v>7</v>
      </c>
      <c r="D272" s="104"/>
      <c r="E272" s="113"/>
      <c r="F272" s="83"/>
      <c r="G272" s="66"/>
      <c r="H272" s="123"/>
      <c r="I272" s="104"/>
      <c r="J272" s="83"/>
      <c r="K272" s="85" t="str">
        <f>IF(F272="","",IF(F272&lt;20,'PMS(calc_process)'!$F$14,IF(F272&lt;40,'PMS(calc_process)'!$F$15,IF(F272&lt;60,'PMS(calc_process)'!$F$16,IF(F272&lt;80,'PMS(calc_process)'!$F$17,'PMS(calc_process)'!$F$18)))))</f>
        <v/>
      </c>
      <c r="L272" s="119"/>
      <c r="M272" s="79">
        <f t="shared" ca="1" si="41"/>
        <v>0</v>
      </c>
      <c r="N272" s="79">
        <f t="shared" ca="1" si="42"/>
        <v>0</v>
      </c>
      <c r="O272" s="64">
        <f t="shared" ca="1" si="43"/>
        <v>0</v>
      </c>
      <c r="P272" s="64">
        <f t="shared" ca="1" si="44"/>
        <v>0</v>
      </c>
      <c r="Q272" s="65">
        <f t="shared" ca="1" si="46"/>
        <v>0</v>
      </c>
    </row>
    <row r="273" spans="1:17" x14ac:dyDescent="0.2">
      <c r="A273" s="110"/>
      <c r="B273" s="116"/>
      <c r="C273" s="74">
        <v>8</v>
      </c>
      <c r="D273" s="104"/>
      <c r="E273" s="113"/>
      <c r="F273" s="83"/>
      <c r="G273" s="66"/>
      <c r="H273" s="123"/>
      <c r="I273" s="104"/>
      <c r="J273" s="83"/>
      <c r="K273" s="85" t="str">
        <f>IF(F273="","",IF(F273&lt;20,'PMS(calc_process)'!$F$14,IF(F273&lt;40,'PMS(calc_process)'!$F$15,IF(F273&lt;60,'PMS(calc_process)'!$F$16,IF(F273&lt;80,'PMS(calc_process)'!$F$17,'PMS(calc_process)'!$F$18)))))</f>
        <v/>
      </c>
      <c r="L273" s="119"/>
      <c r="M273" s="79">
        <f t="shared" ca="1" si="41"/>
        <v>0</v>
      </c>
      <c r="N273" s="79">
        <f t="shared" ca="1" si="42"/>
        <v>0</v>
      </c>
      <c r="O273" s="64">
        <f t="shared" ca="1" si="43"/>
        <v>0</v>
      </c>
      <c r="P273" s="64">
        <f t="shared" ca="1" si="44"/>
        <v>0</v>
      </c>
      <c r="Q273" s="65">
        <f t="shared" ca="1" si="46"/>
        <v>0</v>
      </c>
    </row>
    <row r="274" spans="1:17" x14ac:dyDescent="0.2">
      <c r="A274" s="110"/>
      <c r="B274" s="116"/>
      <c r="C274" s="74">
        <v>9</v>
      </c>
      <c r="D274" s="104"/>
      <c r="E274" s="113"/>
      <c r="F274" s="83"/>
      <c r="G274" s="66"/>
      <c r="H274" s="123"/>
      <c r="I274" s="104"/>
      <c r="J274" s="83"/>
      <c r="K274" s="85" t="str">
        <f>IF(F274="","",IF(F274&lt;20,'PMS(calc_process)'!$F$14,IF(F274&lt;40,'PMS(calc_process)'!$F$15,IF(F274&lt;60,'PMS(calc_process)'!$F$16,IF(F274&lt;80,'PMS(calc_process)'!$F$17,'PMS(calc_process)'!$F$18)))))</f>
        <v/>
      </c>
      <c r="L274" s="119"/>
      <c r="M274" s="79">
        <f t="shared" ca="1" si="41"/>
        <v>0</v>
      </c>
      <c r="N274" s="79">
        <f t="shared" ca="1" si="42"/>
        <v>0</v>
      </c>
      <c r="O274" s="64">
        <f t="shared" ca="1" si="43"/>
        <v>0</v>
      </c>
      <c r="P274" s="64">
        <f t="shared" ca="1" si="44"/>
        <v>0</v>
      </c>
      <c r="Q274" s="65">
        <f t="shared" ca="1" si="46"/>
        <v>0</v>
      </c>
    </row>
    <row r="275" spans="1:17" x14ac:dyDescent="0.2">
      <c r="A275" s="110"/>
      <c r="B275" s="116"/>
      <c r="C275" s="74">
        <v>10</v>
      </c>
      <c r="D275" s="104"/>
      <c r="E275" s="113"/>
      <c r="F275" s="83"/>
      <c r="G275" s="66"/>
      <c r="H275" s="123"/>
      <c r="I275" s="104"/>
      <c r="J275" s="83"/>
      <c r="K275" s="85" t="str">
        <f>IF(F275="","",IF(F275&lt;20,'PMS(calc_process)'!$F$14,IF(F275&lt;40,'PMS(calc_process)'!$F$15,IF(F275&lt;60,'PMS(calc_process)'!$F$16,IF(F275&lt;80,'PMS(calc_process)'!$F$17,'PMS(calc_process)'!$F$18)))))</f>
        <v/>
      </c>
      <c r="L275" s="119"/>
      <c r="M275" s="79">
        <f t="shared" ca="1" si="41"/>
        <v>0</v>
      </c>
      <c r="N275" s="79">
        <f t="shared" ca="1" si="42"/>
        <v>0</v>
      </c>
      <c r="O275" s="64">
        <f t="shared" ca="1" si="43"/>
        <v>0</v>
      </c>
      <c r="P275" s="64">
        <f t="shared" ca="1" si="44"/>
        <v>0</v>
      </c>
      <c r="Q275" s="65">
        <f t="shared" ca="1" si="46"/>
        <v>0</v>
      </c>
    </row>
    <row r="276" spans="1:17" x14ac:dyDescent="0.2">
      <c r="A276" s="110"/>
      <c r="B276" s="116"/>
      <c r="C276" s="74">
        <v>11</v>
      </c>
      <c r="D276" s="104"/>
      <c r="E276" s="113"/>
      <c r="F276" s="83"/>
      <c r="G276" s="66"/>
      <c r="H276" s="123"/>
      <c r="I276" s="104"/>
      <c r="J276" s="83"/>
      <c r="K276" s="85" t="str">
        <f>IF(F276="","",IF(F276&lt;20,'PMS(calc_process)'!$F$14,IF(F276&lt;40,'PMS(calc_process)'!$F$15,IF(F276&lt;60,'PMS(calc_process)'!$F$16,IF(F276&lt;80,'PMS(calc_process)'!$F$17,'PMS(calc_process)'!$F$18)))))</f>
        <v/>
      </c>
      <c r="L276" s="119"/>
      <c r="M276" s="79">
        <f t="shared" ca="1" si="41"/>
        <v>0</v>
      </c>
      <c r="N276" s="79">
        <f t="shared" ca="1" si="42"/>
        <v>0</v>
      </c>
      <c r="O276" s="64">
        <f t="shared" ca="1" si="43"/>
        <v>0</v>
      </c>
      <c r="P276" s="64">
        <f t="shared" ca="1" si="44"/>
        <v>0</v>
      </c>
      <c r="Q276" s="65">
        <f t="shared" ca="1" si="46"/>
        <v>0</v>
      </c>
    </row>
    <row r="277" spans="1:17" x14ac:dyDescent="0.2">
      <c r="A277" s="110"/>
      <c r="B277" s="116"/>
      <c r="C277" s="74">
        <v>12</v>
      </c>
      <c r="D277" s="104"/>
      <c r="E277" s="113"/>
      <c r="F277" s="83"/>
      <c r="G277" s="66"/>
      <c r="H277" s="123"/>
      <c r="I277" s="104"/>
      <c r="J277" s="83"/>
      <c r="K277" s="85" t="str">
        <f>IF(F277="","",IF(F277&lt;20,'PMS(calc_process)'!$F$14,IF(F277&lt;40,'PMS(calc_process)'!$F$15,IF(F277&lt;60,'PMS(calc_process)'!$F$16,IF(F277&lt;80,'PMS(calc_process)'!$F$17,'PMS(calc_process)'!$F$18)))))</f>
        <v/>
      </c>
      <c r="L277" s="119"/>
      <c r="M277" s="79">
        <f t="shared" ca="1" si="41"/>
        <v>0</v>
      </c>
      <c r="N277" s="79">
        <f t="shared" ca="1" si="42"/>
        <v>0</v>
      </c>
      <c r="O277" s="64">
        <f t="shared" ca="1" si="43"/>
        <v>0</v>
      </c>
      <c r="P277" s="64">
        <f t="shared" ca="1" si="44"/>
        <v>0</v>
      </c>
      <c r="Q277" s="65">
        <f t="shared" ca="1" si="46"/>
        <v>0</v>
      </c>
    </row>
    <row r="278" spans="1:17" x14ac:dyDescent="0.2">
      <c r="A278" s="110"/>
      <c r="B278" s="116"/>
      <c r="C278" s="74">
        <v>13</v>
      </c>
      <c r="D278" s="104"/>
      <c r="E278" s="113"/>
      <c r="F278" s="83"/>
      <c r="G278" s="66"/>
      <c r="H278" s="123"/>
      <c r="I278" s="104"/>
      <c r="J278" s="83"/>
      <c r="K278" s="85" t="str">
        <f>IF(F278="","",IF(F278&lt;20,'PMS(calc_process)'!$F$14,IF(F278&lt;40,'PMS(calc_process)'!$F$15,IF(F278&lt;60,'PMS(calc_process)'!$F$16,IF(F278&lt;80,'PMS(calc_process)'!$F$17,'PMS(calc_process)'!$F$18)))))</f>
        <v/>
      </c>
      <c r="L278" s="119"/>
      <c r="M278" s="79">
        <f t="shared" ca="1" si="41"/>
        <v>0</v>
      </c>
      <c r="N278" s="79">
        <f t="shared" ca="1" si="42"/>
        <v>0</v>
      </c>
      <c r="O278" s="64">
        <f t="shared" ca="1" si="43"/>
        <v>0</v>
      </c>
      <c r="P278" s="64">
        <f t="shared" ca="1" si="44"/>
        <v>0</v>
      </c>
      <c r="Q278" s="65">
        <f t="shared" ca="1" si="46"/>
        <v>0</v>
      </c>
    </row>
    <row r="279" spans="1:17" x14ac:dyDescent="0.2">
      <c r="A279" s="110"/>
      <c r="B279" s="116"/>
      <c r="C279" s="74">
        <v>14</v>
      </c>
      <c r="D279" s="104"/>
      <c r="E279" s="113"/>
      <c r="F279" s="83"/>
      <c r="G279" s="66"/>
      <c r="H279" s="123"/>
      <c r="I279" s="104"/>
      <c r="J279" s="83"/>
      <c r="K279" s="85" t="str">
        <f>IF(F279="","",IF(F279&lt;20,'PMS(calc_process)'!$F$14,IF(F279&lt;40,'PMS(calc_process)'!$F$15,IF(F279&lt;60,'PMS(calc_process)'!$F$16,IF(F279&lt;80,'PMS(calc_process)'!$F$17,'PMS(calc_process)'!$F$18)))))</f>
        <v/>
      </c>
      <c r="L279" s="119"/>
      <c r="M279" s="79">
        <f t="shared" ca="1" si="41"/>
        <v>0</v>
      </c>
      <c r="N279" s="79">
        <f t="shared" ca="1" si="42"/>
        <v>0</v>
      </c>
      <c r="O279" s="64">
        <f t="shared" ca="1" si="43"/>
        <v>0</v>
      </c>
      <c r="P279" s="64">
        <f t="shared" ca="1" si="44"/>
        <v>0</v>
      </c>
      <c r="Q279" s="65">
        <f t="shared" ca="1" si="46"/>
        <v>0</v>
      </c>
    </row>
    <row r="280" spans="1:17" x14ac:dyDescent="0.2">
      <c r="A280" s="110"/>
      <c r="B280" s="116"/>
      <c r="C280" s="74">
        <v>15</v>
      </c>
      <c r="D280" s="104"/>
      <c r="E280" s="113"/>
      <c r="F280" s="83"/>
      <c r="G280" s="66"/>
      <c r="H280" s="123"/>
      <c r="I280" s="104"/>
      <c r="J280" s="83"/>
      <c r="K280" s="85" t="str">
        <f>IF(F280="","",IF(F280&lt;20,'PMS(calc_process)'!$F$14,IF(F280&lt;40,'PMS(calc_process)'!$F$15,IF(F280&lt;60,'PMS(calc_process)'!$F$16,IF(F280&lt;80,'PMS(calc_process)'!$F$17,'PMS(calc_process)'!$F$18)))))</f>
        <v/>
      </c>
      <c r="L280" s="119"/>
      <c r="M280" s="79">
        <f t="shared" ca="1" si="41"/>
        <v>0</v>
      </c>
      <c r="N280" s="79">
        <f t="shared" ca="1" si="42"/>
        <v>0</v>
      </c>
      <c r="O280" s="64">
        <f t="shared" ca="1" si="43"/>
        <v>0</v>
      </c>
      <c r="P280" s="64">
        <f t="shared" ca="1" si="44"/>
        <v>0</v>
      </c>
      <c r="Q280" s="65">
        <f t="shared" ca="1" si="46"/>
        <v>0</v>
      </c>
    </row>
    <row r="281" spans="1:17" x14ac:dyDescent="0.2">
      <c r="A281" s="110"/>
      <c r="B281" s="116"/>
      <c r="C281" s="74">
        <v>16</v>
      </c>
      <c r="D281" s="104"/>
      <c r="E281" s="113"/>
      <c r="F281" s="83"/>
      <c r="G281" s="66"/>
      <c r="H281" s="123"/>
      <c r="I281" s="104"/>
      <c r="J281" s="83"/>
      <c r="K281" s="85" t="str">
        <f>IF(F281="","",IF(F281&lt;20,'PMS(calc_process)'!$F$14,IF(F281&lt;40,'PMS(calc_process)'!$F$15,IF(F281&lt;60,'PMS(calc_process)'!$F$16,IF(F281&lt;80,'PMS(calc_process)'!$F$17,'PMS(calc_process)'!$F$18)))))</f>
        <v/>
      </c>
      <c r="L281" s="119"/>
      <c r="M281" s="79">
        <f t="shared" ca="1" si="41"/>
        <v>0</v>
      </c>
      <c r="N281" s="79">
        <f t="shared" ca="1" si="42"/>
        <v>0</v>
      </c>
      <c r="O281" s="64">
        <f t="shared" ca="1" si="43"/>
        <v>0</v>
      </c>
      <c r="P281" s="64">
        <f t="shared" ca="1" si="44"/>
        <v>0</v>
      </c>
      <c r="Q281" s="65">
        <f t="shared" ca="1" si="46"/>
        <v>0</v>
      </c>
    </row>
    <row r="282" spans="1:17" x14ac:dyDescent="0.2">
      <c r="A282" s="110"/>
      <c r="B282" s="116"/>
      <c r="C282" s="74">
        <v>17</v>
      </c>
      <c r="D282" s="104"/>
      <c r="E282" s="113"/>
      <c r="F282" s="83"/>
      <c r="G282" s="66"/>
      <c r="H282" s="123"/>
      <c r="I282" s="104"/>
      <c r="J282" s="83"/>
      <c r="K282" s="85" t="str">
        <f>IF(F282="","",IF(F282&lt;20,'PMS(calc_process)'!$F$14,IF(F282&lt;40,'PMS(calc_process)'!$F$15,IF(F282&lt;60,'PMS(calc_process)'!$F$16,IF(F282&lt;80,'PMS(calc_process)'!$F$17,'PMS(calc_process)'!$F$18)))))</f>
        <v/>
      </c>
      <c r="L282" s="119"/>
      <c r="M282" s="79">
        <f t="shared" ca="1" si="41"/>
        <v>0</v>
      </c>
      <c r="N282" s="79">
        <f t="shared" ca="1" si="42"/>
        <v>0</v>
      </c>
      <c r="O282" s="64">
        <f t="shared" ca="1" si="43"/>
        <v>0</v>
      </c>
      <c r="P282" s="64">
        <f t="shared" ca="1" si="44"/>
        <v>0</v>
      </c>
      <c r="Q282" s="65">
        <f t="shared" ca="1" si="46"/>
        <v>0</v>
      </c>
    </row>
    <row r="283" spans="1:17" x14ac:dyDescent="0.2">
      <c r="A283" s="110"/>
      <c r="B283" s="116"/>
      <c r="C283" s="74">
        <v>18</v>
      </c>
      <c r="D283" s="104"/>
      <c r="E283" s="113"/>
      <c r="F283" s="83"/>
      <c r="G283" s="66"/>
      <c r="H283" s="123"/>
      <c r="I283" s="104"/>
      <c r="J283" s="83"/>
      <c r="K283" s="85" t="str">
        <f>IF(F283="","",IF(F283&lt;20,'PMS(calc_process)'!$F$14,IF(F283&lt;40,'PMS(calc_process)'!$F$15,IF(F283&lt;60,'PMS(calc_process)'!$F$16,IF(F283&lt;80,'PMS(calc_process)'!$F$17,'PMS(calc_process)'!$F$18)))))</f>
        <v/>
      </c>
      <c r="L283" s="119"/>
      <c r="M283" s="79">
        <f t="shared" ca="1" si="41"/>
        <v>0</v>
      </c>
      <c r="N283" s="79">
        <f t="shared" ca="1" si="42"/>
        <v>0</v>
      </c>
      <c r="O283" s="64">
        <f t="shared" ca="1" si="43"/>
        <v>0</v>
      </c>
      <c r="P283" s="64">
        <f t="shared" ca="1" si="44"/>
        <v>0</v>
      </c>
      <c r="Q283" s="65">
        <f t="shared" ca="1" si="46"/>
        <v>0</v>
      </c>
    </row>
    <row r="284" spans="1:17" x14ac:dyDescent="0.2">
      <c r="A284" s="110"/>
      <c r="B284" s="116"/>
      <c r="C284" s="74">
        <v>19</v>
      </c>
      <c r="D284" s="104"/>
      <c r="E284" s="113"/>
      <c r="F284" s="83"/>
      <c r="G284" s="66"/>
      <c r="H284" s="123"/>
      <c r="I284" s="104"/>
      <c r="J284" s="83"/>
      <c r="K284" s="85" t="str">
        <f>IF(F284="","",IF(F284&lt;20,'PMS(calc_process)'!$F$14,IF(F284&lt;40,'PMS(calc_process)'!$F$15,IF(F284&lt;60,'PMS(calc_process)'!$F$16,IF(F284&lt;80,'PMS(calc_process)'!$F$17,'PMS(calc_process)'!$F$18)))))</f>
        <v/>
      </c>
      <c r="L284" s="119"/>
      <c r="M284" s="79">
        <f t="shared" ca="1" si="41"/>
        <v>0</v>
      </c>
      <c r="N284" s="79">
        <f t="shared" ca="1" si="42"/>
        <v>0</v>
      </c>
      <c r="O284" s="64">
        <f t="shared" ca="1" si="43"/>
        <v>0</v>
      </c>
      <c r="P284" s="64">
        <f t="shared" ca="1" si="44"/>
        <v>0</v>
      </c>
      <c r="Q284" s="65">
        <f t="shared" ca="1" si="46"/>
        <v>0</v>
      </c>
    </row>
    <row r="285" spans="1:17" x14ac:dyDescent="0.2">
      <c r="A285" s="110"/>
      <c r="B285" s="117"/>
      <c r="C285" s="74">
        <v>20</v>
      </c>
      <c r="D285" s="105"/>
      <c r="E285" s="114"/>
      <c r="F285" s="83"/>
      <c r="G285" s="66"/>
      <c r="H285" s="124"/>
      <c r="I285" s="105"/>
      <c r="J285" s="83"/>
      <c r="K285" s="85" t="str">
        <f>IF(F285="","",IF(F285&lt;20,'PMS(calc_process)'!$F$14,IF(F285&lt;40,'PMS(calc_process)'!$F$15,IF(F285&lt;60,'PMS(calc_process)'!$F$16,IF(F285&lt;80,'PMS(calc_process)'!$F$17,'PMS(calc_process)'!$F$18)))))</f>
        <v/>
      </c>
      <c r="L285" s="120"/>
      <c r="M285" s="79">
        <f t="shared" ca="1" si="41"/>
        <v>0</v>
      </c>
      <c r="N285" s="79">
        <f t="shared" ca="1" si="42"/>
        <v>0</v>
      </c>
      <c r="O285" s="64">
        <f t="shared" ca="1" si="43"/>
        <v>0</v>
      </c>
      <c r="P285" s="64">
        <f t="shared" ca="1" si="44"/>
        <v>0</v>
      </c>
      <c r="Q285" s="65">
        <f t="shared" ca="1" si="46"/>
        <v>0</v>
      </c>
    </row>
    <row r="286" spans="1:17" ht="14.25" customHeight="1" x14ac:dyDescent="0.2">
      <c r="A286" s="110"/>
      <c r="B286" s="115">
        <v>15</v>
      </c>
      <c r="C286" s="74">
        <v>1</v>
      </c>
      <c r="D286" s="103"/>
      <c r="E286" s="112"/>
      <c r="F286" s="83"/>
      <c r="G286" s="66"/>
      <c r="H286" s="122">
        <f t="shared" ref="H286" si="47">SUMPRODUCT(F286:F305,G286:G305)</f>
        <v>0</v>
      </c>
      <c r="I286" s="103"/>
      <c r="J286" s="84"/>
      <c r="K286" s="85" t="str">
        <f>IF(F286="","",IF(F286&lt;20,'PMS(calc_process)'!$F$14,IF(F286&lt;40,'PMS(calc_process)'!$F$15,IF(F286&lt;60,'PMS(calc_process)'!$F$16,IF(F286&lt;80,'PMS(calc_process)'!$F$17,'PMS(calc_process)'!$F$18)))))</f>
        <v/>
      </c>
      <c r="L286" s="118"/>
      <c r="M286" s="79">
        <f t="shared" ca="1" si="41"/>
        <v>0</v>
      </c>
      <c r="N286" s="79">
        <f t="shared" ca="1" si="42"/>
        <v>0</v>
      </c>
      <c r="O286" s="64">
        <f t="shared" ca="1" si="43"/>
        <v>0</v>
      </c>
      <c r="P286" s="64">
        <f t="shared" ca="1" si="44"/>
        <v>0</v>
      </c>
      <c r="Q286" s="65">
        <f ca="1">O286-P286</f>
        <v>0</v>
      </c>
    </row>
    <row r="287" spans="1:17" x14ac:dyDescent="0.2">
      <c r="A287" s="110"/>
      <c r="B287" s="116"/>
      <c r="C287" s="74">
        <v>2</v>
      </c>
      <c r="D287" s="104"/>
      <c r="E287" s="113"/>
      <c r="F287" s="83"/>
      <c r="G287" s="66"/>
      <c r="H287" s="123"/>
      <c r="I287" s="104"/>
      <c r="J287" s="83"/>
      <c r="K287" s="85" t="str">
        <f>IF(F287="","",IF(F287&lt;20,'PMS(calc_process)'!$F$14,IF(F287&lt;40,'PMS(calc_process)'!$F$15,IF(F287&lt;60,'PMS(calc_process)'!$F$16,IF(F287&lt;80,'PMS(calc_process)'!$F$17,'PMS(calc_process)'!$F$18)))))</f>
        <v/>
      </c>
      <c r="L287" s="119"/>
      <c r="M287" s="79">
        <f t="shared" ca="1" si="41"/>
        <v>0</v>
      </c>
      <c r="N287" s="79">
        <f t="shared" ca="1" si="42"/>
        <v>0</v>
      </c>
      <c r="O287" s="64">
        <f t="shared" ca="1" si="43"/>
        <v>0</v>
      </c>
      <c r="P287" s="64">
        <f t="shared" ca="1" si="44"/>
        <v>0</v>
      </c>
      <c r="Q287" s="65">
        <f t="shared" ref="Q287:Q305" ca="1" si="48">O287-P287</f>
        <v>0</v>
      </c>
    </row>
    <row r="288" spans="1:17" x14ac:dyDescent="0.2">
      <c r="A288" s="110"/>
      <c r="B288" s="116"/>
      <c r="C288" s="74">
        <v>3</v>
      </c>
      <c r="D288" s="104"/>
      <c r="E288" s="113"/>
      <c r="F288" s="83"/>
      <c r="G288" s="66"/>
      <c r="H288" s="123"/>
      <c r="I288" s="104"/>
      <c r="J288" s="83"/>
      <c r="K288" s="85" t="str">
        <f>IF(F288="","",IF(F288&lt;20,'PMS(calc_process)'!$F$14,IF(F288&lt;40,'PMS(calc_process)'!$F$15,IF(F288&lt;60,'PMS(calc_process)'!$F$16,IF(F288&lt;80,'PMS(calc_process)'!$F$17,'PMS(calc_process)'!$F$18)))))</f>
        <v/>
      </c>
      <c r="L288" s="119"/>
      <c r="M288" s="79">
        <f t="shared" ca="1" si="41"/>
        <v>0</v>
      </c>
      <c r="N288" s="79">
        <f t="shared" ca="1" si="42"/>
        <v>0</v>
      </c>
      <c r="O288" s="64">
        <f t="shared" ca="1" si="43"/>
        <v>0</v>
      </c>
      <c r="P288" s="64">
        <f t="shared" ca="1" si="44"/>
        <v>0</v>
      </c>
      <c r="Q288" s="65">
        <f t="shared" ca="1" si="48"/>
        <v>0</v>
      </c>
    </row>
    <row r="289" spans="1:17" x14ac:dyDescent="0.2">
      <c r="A289" s="110"/>
      <c r="B289" s="116"/>
      <c r="C289" s="74">
        <v>4</v>
      </c>
      <c r="D289" s="104"/>
      <c r="E289" s="113"/>
      <c r="F289" s="83"/>
      <c r="G289" s="66"/>
      <c r="H289" s="123"/>
      <c r="I289" s="104"/>
      <c r="J289" s="83"/>
      <c r="K289" s="85" t="str">
        <f>IF(F289="","",IF(F289&lt;20,'PMS(calc_process)'!$F$14,IF(F289&lt;40,'PMS(calc_process)'!$F$15,IF(F289&lt;60,'PMS(calc_process)'!$F$16,IF(F289&lt;80,'PMS(calc_process)'!$F$17,'PMS(calc_process)'!$F$18)))))</f>
        <v/>
      </c>
      <c r="L289" s="119"/>
      <c r="M289" s="79">
        <f t="shared" ca="1" si="41"/>
        <v>0</v>
      </c>
      <c r="N289" s="79">
        <f t="shared" ca="1" si="42"/>
        <v>0</v>
      </c>
      <c r="O289" s="64">
        <f t="shared" ca="1" si="43"/>
        <v>0</v>
      </c>
      <c r="P289" s="64">
        <f t="shared" ca="1" si="44"/>
        <v>0</v>
      </c>
      <c r="Q289" s="65">
        <f t="shared" ca="1" si="48"/>
        <v>0</v>
      </c>
    </row>
    <row r="290" spans="1:17" x14ac:dyDescent="0.2">
      <c r="A290" s="110"/>
      <c r="B290" s="116"/>
      <c r="C290" s="74">
        <v>5</v>
      </c>
      <c r="D290" s="104"/>
      <c r="E290" s="113"/>
      <c r="F290" s="83"/>
      <c r="G290" s="66"/>
      <c r="H290" s="123"/>
      <c r="I290" s="104"/>
      <c r="J290" s="83"/>
      <c r="K290" s="85" t="str">
        <f>IF(F290="","",IF(F290&lt;20,'PMS(calc_process)'!$F$14,IF(F290&lt;40,'PMS(calc_process)'!$F$15,IF(F290&lt;60,'PMS(calc_process)'!$F$16,IF(F290&lt;80,'PMS(calc_process)'!$F$17,'PMS(calc_process)'!$F$18)))))</f>
        <v/>
      </c>
      <c r="L290" s="119"/>
      <c r="M290" s="79">
        <f t="shared" ca="1" si="41"/>
        <v>0</v>
      </c>
      <c r="N290" s="79">
        <f t="shared" ca="1" si="42"/>
        <v>0</v>
      </c>
      <c r="O290" s="64">
        <f t="shared" ca="1" si="43"/>
        <v>0</v>
      </c>
      <c r="P290" s="64">
        <f t="shared" ca="1" si="44"/>
        <v>0</v>
      </c>
      <c r="Q290" s="65">
        <f t="shared" ca="1" si="48"/>
        <v>0</v>
      </c>
    </row>
    <row r="291" spans="1:17" x14ac:dyDescent="0.2">
      <c r="A291" s="110"/>
      <c r="B291" s="116"/>
      <c r="C291" s="74">
        <v>6</v>
      </c>
      <c r="D291" s="104"/>
      <c r="E291" s="113"/>
      <c r="F291" s="83"/>
      <c r="G291" s="66"/>
      <c r="H291" s="123"/>
      <c r="I291" s="104"/>
      <c r="J291" s="83"/>
      <c r="K291" s="85" t="str">
        <f>IF(F291="","",IF(F291&lt;20,'PMS(calc_process)'!$F$14,IF(F291&lt;40,'PMS(calc_process)'!$F$15,IF(F291&lt;60,'PMS(calc_process)'!$F$16,IF(F291&lt;80,'PMS(calc_process)'!$F$17,'PMS(calc_process)'!$F$18)))))</f>
        <v/>
      </c>
      <c r="L291" s="119"/>
      <c r="M291" s="79">
        <f t="shared" ca="1" si="41"/>
        <v>0</v>
      </c>
      <c r="N291" s="79">
        <f t="shared" ca="1" si="42"/>
        <v>0</v>
      </c>
      <c r="O291" s="64">
        <f t="shared" ca="1" si="43"/>
        <v>0</v>
      </c>
      <c r="P291" s="64">
        <f t="shared" ca="1" si="44"/>
        <v>0</v>
      </c>
      <c r="Q291" s="65">
        <f t="shared" ca="1" si="48"/>
        <v>0</v>
      </c>
    </row>
    <row r="292" spans="1:17" x14ac:dyDescent="0.2">
      <c r="A292" s="110"/>
      <c r="B292" s="116"/>
      <c r="C292" s="74">
        <v>7</v>
      </c>
      <c r="D292" s="104"/>
      <c r="E292" s="113"/>
      <c r="F292" s="83"/>
      <c r="G292" s="66"/>
      <c r="H292" s="123"/>
      <c r="I292" s="104"/>
      <c r="J292" s="83"/>
      <c r="K292" s="85" t="str">
        <f>IF(F292="","",IF(F292&lt;20,'PMS(calc_process)'!$F$14,IF(F292&lt;40,'PMS(calc_process)'!$F$15,IF(F292&lt;60,'PMS(calc_process)'!$F$16,IF(F292&lt;80,'PMS(calc_process)'!$F$17,'PMS(calc_process)'!$F$18)))))</f>
        <v/>
      </c>
      <c r="L292" s="119"/>
      <c r="M292" s="79">
        <f t="shared" ca="1" si="41"/>
        <v>0</v>
      </c>
      <c r="N292" s="79">
        <f t="shared" ca="1" si="42"/>
        <v>0</v>
      </c>
      <c r="O292" s="64">
        <f t="shared" ca="1" si="43"/>
        <v>0</v>
      </c>
      <c r="P292" s="64">
        <f t="shared" ca="1" si="44"/>
        <v>0</v>
      </c>
      <c r="Q292" s="65">
        <f t="shared" ca="1" si="48"/>
        <v>0</v>
      </c>
    </row>
    <row r="293" spans="1:17" x14ac:dyDescent="0.2">
      <c r="A293" s="110"/>
      <c r="B293" s="116"/>
      <c r="C293" s="74">
        <v>8</v>
      </c>
      <c r="D293" s="104"/>
      <c r="E293" s="113"/>
      <c r="F293" s="83"/>
      <c r="G293" s="66"/>
      <c r="H293" s="123"/>
      <c r="I293" s="104"/>
      <c r="J293" s="83"/>
      <c r="K293" s="85" t="str">
        <f>IF(F293="","",IF(F293&lt;20,'PMS(calc_process)'!$F$14,IF(F293&lt;40,'PMS(calc_process)'!$F$15,IF(F293&lt;60,'PMS(calc_process)'!$F$16,IF(F293&lt;80,'PMS(calc_process)'!$F$17,'PMS(calc_process)'!$F$18)))))</f>
        <v/>
      </c>
      <c r="L293" s="119"/>
      <c r="M293" s="79">
        <f t="shared" ca="1" si="41"/>
        <v>0</v>
      </c>
      <c r="N293" s="79">
        <f t="shared" ca="1" si="42"/>
        <v>0</v>
      </c>
      <c r="O293" s="64">
        <f t="shared" ca="1" si="43"/>
        <v>0</v>
      </c>
      <c r="P293" s="64">
        <f t="shared" ca="1" si="44"/>
        <v>0</v>
      </c>
      <c r="Q293" s="65">
        <f t="shared" ca="1" si="48"/>
        <v>0</v>
      </c>
    </row>
    <row r="294" spans="1:17" x14ac:dyDescent="0.2">
      <c r="A294" s="110"/>
      <c r="B294" s="116"/>
      <c r="C294" s="74">
        <v>9</v>
      </c>
      <c r="D294" s="104"/>
      <c r="E294" s="113"/>
      <c r="F294" s="83"/>
      <c r="G294" s="66"/>
      <c r="H294" s="123"/>
      <c r="I294" s="104"/>
      <c r="J294" s="83"/>
      <c r="K294" s="85" t="str">
        <f>IF(F294="","",IF(F294&lt;20,'PMS(calc_process)'!$F$14,IF(F294&lt;40,'PMS(calc_process)'!$F$15,IF(F294&lt;60,'PMS(calc_process)'!$F$16,IF(F294&lt;80,'PMS(calc_process)'!$F$17,'PMS(calc_process)'!$F$18)))))</f>
        <v/>
      </c>
      <c r="L294" s="119"/>
      <c r="M294" s="79">
        <f t="shared" ca="1" si="41"/>
        <v>0</v>
      </c>
      <c r="N294" s="79">
        <f t="shared" ca="1" si="42"/>
        <v>0</v>
      </c>
      <c r="O294" s="64">
        <f t="shared" ca="1" si="43"/>
        <v>0</v>
      </c>
      <c r="P294" s="64">
        <f t="shared" ca="1" si="44"/>
        <v>0</v>
      </c>
      <c r="Q294" s="65">
        <f t="shared" ca="1" si="48"/>
        <v>0</v>
      </c>
    </row>
    <row r="295" spans="1:17" x14ac:dyDescent="0.2">
      <c r="A295" s="110"/>
      <c r="B295" s="116"/>
      <c r="C295" s="74">
        <v>10</v>
      </c>
      <c r="D295" s="104"/>
      <c r="E295" s="113"/>
      <c r="F295" s="83"/>
      <c r="G295" s="66"/>
      <c r="H295" s="123"/>
      <c r="I295" s="104"/>
      <c r="J295" s="83"/>
      <c r="K295" s="85" t="str">
        <f>IF(F295="","",IF(F295&lt;20,'PMS(calc_process)'!$F$14,IF(F295&lt;40,'PMS(calc_process)'!$F$15,IF(F295&lt;60,'PMS(calc_process)'!$F$16,IF(F295&lt;80,'PMS(calc_process)'!$F$17,'PMS(calc_process)'!$F$18)))))</f>
        <v/>
      </c>
      <c r="L295" s="119"/>
      <c r="M295" s="79">
        <f t="shared" ca="1" si="41"/>
        <v>0</v>
      </c>
      <c r="N295" s="79">
        <f t="shared" ca="1" si="42"/>
        <v>0</v>
      </c>
      <c r="O295" s="64">
        <f t="shared" ca="1" si="43"/>
        <v>0</v>
      </c>
      <c r="P295" s="64">
        <f t="shared" ca="1" si="44"/>
        <v>0</v>
      </c>
      <c r="Q295" s="65">
        <f t="shared" ca="1" si="48"/>
        <v>0</v>
      </c>
    </row>
    <row r="296" spans="1:17" x14ac:dyDescent="0.2">
      <c r="A296" s="110"/>
      <c r="B296" s="116"/>
      <c r="C296" s="74">
        <v>11</v>
      </c>
      <c r="D296" s="104"/>
      <c r="E296" s="113"/>
      <c r="F296" s="83"/>
      <c r="G296" s="66"/>
      <c r="H296" s="123"/>
      <c r="I296" s="104"/>
      <c r="J296" s="83"/>
      <c r="K296" s="85" t="str">
        <f>IF(F296="","",IF(F296&lt;20,'PMS(calc_process)'!$F$14,IF(F296&lt;40,'PMS(calc_process)'!$F$15,IF(F296&lt;60,'PMS(calc_process)'!$F$16,IF(F296&lt;80,'PMS(calc_process)'!$F$17,'PMS(calc_process)'!$F$18)))))</f>
        <v/>
      </c>
      <c r="L296" s="119"/>
      <c r="M296" s="79">
        <f t="shared" ca="1" si="41"/>
        <v>0</v>
      </c>
      <c r="N296" s="79">
        <f t="shared" ca="1" si="42"/>
        <v>0</v>
      </c>
      <c r="O296" s="64">
        <f t="shared" ca="1" si="43"/>
        <v>0</v>
      </c>
      <c r="P296" s="64">
        <f t="shared" ca="1" si="44"/>
        <v>0</v>
      </c>
      <c r="Q296" s="65">
        <f t="shared" ca="1" si="48"/>
        <v>0</v>
      </c>
    </row>
    <row r="297" spans="1:17" x14ac:dyDescent="0.2">
      <c r="A297" s="110"/>
      <c r="B297" s="116"/>
      <c r="C297" s="74">
        <v>12</v>
      </c>
      <c r="D297" s="104"/>
      <c r="E297" s="113"/>
      <c r="F297" s="83"/>
      <c r="G297" s="66"/>
      <c r="H297" s="123"/>
      <c r="I297" s="104"/>
      <c r="J297" s="83"/>
      <c r="K297" s="85" t="str">
        <f>IF(F297="","",IF(F297&lt;20,'PMS(calc_process)'!$F$14,IF(F297&lt;40,'PMS(calc_process)'!$F$15,IF(F297&lt;60,'PMS(calc_process)'!$F$16,IF(F297&lt;80,'PMS(calc_process)'!$F$17,'PMS(calc_process)'!$F$18)))))</f>
        <v/>
      </c>
      <c r="L297" s="119"/>
      <c r="M297" s="79">
        <f t="shared" ca="1" si="41"/>
        <v>0</v>
      </c>
      <c r="N297" s="79">
        <f t="shared" ca="1" si="42"/>
        <v>0</v>
      </c>
      <c r="O297" s="64">
        <f t="shared" ca="1" si="43"/>
        <v>0</v>
      </c>
      <c r="P297" s="64">
        <f t="shared" ca="1" si="44"/>
        <v>0</v>
      </c>
      <c r="Q297" s="65">
        <f t="shared" ca="1" si="48"/>
        <v>0</v>
      </c>
    </row>
    <row r="298" spans="1:17" x14ac:dyDescent="0.2">
      <c r="A298" s="110"/>
      <c r="B298" s="116"/>
      <c r="C298" s="74">
        <v>13</v>
      </c>
      <c r="D298" s="104"/>
      <c r="E298" s="113"/>
      <c r="F298" s="83"/>
      <c r="G298" s="66"/>
      <c r="H298" s="123"/>
      <c r="I298" s="104"/>
      <c r="J298" s="83"/>
      <c r="K298" s="85" t="str">
        <f>IF(F298="","",IF(F298&lt;20,'PMS(calc_process)'!$F$14,IF(F298&lt;40,'PMS(calc_process)'!$F$15,IF(F298&lt;60,'PMS(calc_process)'!$F$16,IF(F298&lt;80,'PMS(calc_process)'!$F$17,'PMS(calc_process)'!$F$18)))))</f>
        <v/>
      </c>
      <c r="L298" s="119"/>
      <c r="M298" s="79">
        <f t="shared" ca="1" si="41"/>
        <v>0</v>
      </c>
      <c r="N298" s="79">
        <f t="shared" ca="1" si="42"/>
        <v>0</v>
      </c>
      <c r="O298" s="64">
        <f t="shared" ca="1" si="43"/>
        <v>0</v>
      </c>
      <c r="P298" s="64">
        <f t="shared" ca="1" si="44"/>
        <v>0</v>
      </c>
      <c r="Q298" s="65">
        <f t="shared" ca="1" si="48"/>
        <v>0</v>
      </c>
    </row>
    <row r="299" spans="1:17" x14ac:dyDescent="0.2">
      <c r="A299" s="110"/>
      <c r="B299" s="116"/>
      <c r="C299" s="74">
        <v>14</v>
      </c>
      <c r="D299" s="104"/>
      <c r="E299" s="113"/>
      <c r="F299" s="83"/>
      <c r="G299" s="66"/>
      <c r="H299" s="123"/>
      <c r="I299" s="104"/>
      <c r="J299" s="83"/>
      <c r="K299" s="85" t="str">
        <f>IF(F299="","",IF(F299&lt;20,'PMS(calc_process)'!$F$14,IF(F299&lt;40,'PMS(calc_process)'!$F$15,IF(F299&lt;60,'PMS(calc_process)'!$F$16,IF(F299&lt;80,'PMS(calc_process)'!$F$17,'PMS(calc_process)'!$F$18)))))</f>
        <v/>
      </c>
      <c r="L299" s="119"/>
      <c r="M299" s="79">
        <f t="shared" ca="1" si="41"/>
        <v>0</v>
      </c>
      <c r="N299" s="79">
        <f t="shared" ca="1" si="42"/>
        <v>0</v>
      </c>
      <c r="O299" s="64">
        <f t="shared" ca="1" si="43"/>
        <v>0</v>
      </c>
      <c r="P299" s="64">
        <f t="shared" ca="1" si="44"/>
        <v>0</v>
      </c>
      <c r="Q299" s="65">
        <f t="shared" ca="1" si="48"/>
        <v>0</v>
      </c>
    </row>
    <row r="300" spans="1:17" x14ac:dyDescent="0.2">
      <c r="A300" s="110"/>
      <c r="B300" s="116"/>
      <c r="C300" s="74">
        <v>15</v>
      </c>
      <c r="D300" s="104"/>
      <c r="E300" s="113"/>
      <c r="F300" s="83"/>
      <c r="G300" s="66"/>
      <c r="H300" s="123"/>
      <c r="I300" s="104"/>
      <c r="J300" s="83"/>
      <c r="K300" s="85" t="str">
        <f>IF(F300="","",IF(F300&lt;20,'PMS(calc_process)'!$F$14,IF(F300&lt;40,'PMS(calc_process)'!$F$15,IF(F300&lt;60,'PMS(calc_process)'!$F$16,IF(F300&lt;80,'PMS(calc_process)'!$F$17,'PMS(calc_process)'!$F$18)))))</f>
        <v/>
      </c>
      <c r="L300" s="119"/>
      <c r="M300" s="79">
        <f t="shared" ca="1" si="41"/>
        <v>0</v>
      </c>
      <c r="N300" s="79">
        <f t="shared" ca="1" si="42"/>
        <v>0</v>
      </c>
      <c r="O300" s="64">
        <f t="shared" ca="1" si="43"/>
        <v>0</v>
      </c>
      <c r="P300" s="64">
        <f t="shared" ca="1" si="44"/>
        <v>0</v>
      </c>
      <c r="Q300" s="65">
        <f t="shared" ca="1" si="48"/>
        <v>0</v>
      </c>
    </row>
    <row r="301" spans="1:17" x14ac:dyDescent="0.2">
      <c r="A301" s="110"/>
      <c r="B301" s="116"/>
      <c r="C301" s="74">
        <v>16</v>
      </c>
      <c r="D301" s="104"/>
      <c r="E301" s="113"/>
      <c r="F301" s="83"/>
      <c r="G301" s="66"/>
      <c r="H301" s="123"/>
      <c r="I301" s="104"/>
      <c r="J301" s="83"/>
      <c r="K301" s="85" t="str">
        <f>IF(F301="","",IF(F301&lt;20,'PMS(calc_process)'!$F$14,IF(F301&lt;40,'PMS(calc_process)'!$F$15,IF(F301&lt;60,'PMS(calc_process)'!$F$16,IF(F301&lt;80,'PMS(calc_process)'!$F$17,'PMS(calc_process)'!$F$18)))))</f>
        <v/>
      </c>
      <c r="L301" s="119"/>
      <c r="M301" s="79">
        <f t="shared" ca="1" si="41"/>
        <v>0</v>
      </c>
      <c r="N301" s="79">
        <f t="shared" ca="1" si="42"/>
        <v>0</v>
      </c>
      <c r="O301" s="64">
        <f t="shared" ca="1" si="43"/>
        <v>0</v>
      </c>
      <c r="P301" s="64">
        <f t="shared" ca="1" si="44"/>
        <v>0</v>
      </c>
      <c r="Q301" s="65">
        <f t="shared" ca="1" si="48"/>
        <v>0</v>
      </c>
    </row>
    <row r="302" spans="1:17" x14ac:dyDescent="0.2">
      <c r="A302" s="110"/>
      <c r="B302" s="116"/>
      <c r="C302" s="74">
        <v>17</v>
      </c>
      <c r="D302" s="104"/>
      <c r="E302" s="113"/>
      <c r="F302" s="83"/>
      <c r="G302" s="66"/>
      <c r="H302" s="123"/>
      <c r="I302" s="104"/>
      <c r="J302" s="83"/>
      <c r="K302" s="85" t="str">
        <f>IF(F302="","",IF(F302&lt;20,'PMS(calc_process)'!$F$14,IF(F302&lt;40,'PMS(calc_process)'!$F$15,IF(F302&lt;60,'PMS(calc_process)'!$F$16,IF(F302&lt;80,'PMS(calc_process)'!$F$17,'PMS(calc_process)'!$F$18)))))</f>
        <v/>
      </c>
      <c r="L302" s="119"/>
      <c r="M302" s="79">
        <f t="shared" ca="1" si="41"/>
        <v>0</v>
      </c>
      <c r="N302" s="79">
        <f t="shared" ca="1" si="42"/>
        <v>0</v>
      </c>
      <c r="O302" s="64">
        <f t="shared" ca="1" si="43"/>
        <v>0</v>
      </c>
      <c r="P302" s="64">
        <f t="shared" ca="1" si="44"/>
        <v>0</v>
      </c>
      <c r="Q302" s="65">
        <f t="shared" ca="1" si="48"/>
        <v>0</v>
      </c>
    </row>
    <row r="303" spans="1:17" x14ac:dyDescent="0.2">
      <c r="A303" s="110"/>
      <c r="B303" s="116"/>
      <c r="C303" s="74">
        <v>18</v>
      </c>
      <c r="D303" s="104"/>
      <c r="E303" s="113"/>
      <c r="F303" s="83"/>
      <c r="G303" s="66"/>
      <c r="H303" s="123"/>
      <c r="I303" s="104"/>
      <c r="J303" s="83"/>
      <c r="K303" s="85" t="str">
        <f>IF(F303="","",IF(F303&lt;20,'PMS(calc_process)'!$F$14,IF(F303&lt;40,'PMS(calc_process)'!$F$15,IF(F303&lt;60,'PMS(calc_process)'!$F$16,IF(F303&lt;80,'PMS(calc_process)'!$F$17,'PMS(calc_process)'!$F$18)))))</f>
        <v/>
      </c>
      <c r="L303" s="119"/>
      <c r="M303" s="79">
        <f t="shared" ca="1" si="41"/>
        <v>0</v>
      </c>
      <c r="N303" s="79">
        <f t="shared" ca="1" si="42"/>
        <v>0</v>
      </c>
      <c r="O303" s="64">
        <f t="shared" ca="1" si="43"/>
        <v>0</v>
      </c>
      <c r="P303" s="64">
        <f t="shared" ca="1" si="44"/>
        <v>0</v>
      </c>
      <c r="Q303" s="65">
        <f t="shared" ca="1" si="48"/>
        <v>0</v>
      </c>
    </row>
    <row r="304" spans="1:17" x14ac:dyDescent="0.2">
      <c r="A304" s="110"/>
      <c r="B304" s="116"/>
      <c r="C304" s="74">
        <v>19</v>
      </c>
      <c r="D304" s="104"/>
      <c r="E304" s="113"/>
      <c r="F304" s="83"/>
      <c r="G304" s="66"/>
      <c r="H304" s="123"/>
      <c r="I304" s="104"/>
      <c r="J304" s="83"/>
      <c r="K304" s="85" t="str">
        <f>IF(F304="","",IF(F304&lt;20,'PMS(calc_process)'!$F$14,IF(F304&lt;40,'PMS(calc_process)'!$F$15,IF(F304&lt;60,'PMS(calc_process)'!$F$16,IF(F304&lt;80,'PMS(calc_process)'!$F$17,'PMS(calc_process)'!$F$18)))))</f>
        <v/>
      </c>
      <c r="L304" s="119"/>
      <c r="M304" s="79">
        <f t="shared" ca="1" si="41"/>
        <v>0</v>
      </c>
      <c r="N304" s="79">
        <f t="shared" ca="1" si="42"/>
        <v>0</v>
      </c>
      <c r="O304" s="64">
        <f t="shared" ca="1" si="43"/>
        <v>0</v>
      </c>
      <c r="P304" s="64">
        <f t="shared" ca="1" si="44"/>
        <v>0</v>
      </c>
      <c r="Q304" s="65">
        <f t="shared" ca="1" si="48"/>
        <v>0</v>
      </c>
    </row>
    <row r="305" spans="1:17" x14ac:dyDescent="0.2">
      <c r="A305" s="110"/>
      <c r="B305" s="117"/>
      <c r="C305" s="74">
        <v>20</v>
      </c>
      <c r="D305" s="105"/>
      <c r="E305" s="114"/>
      <c r="F305" s="83"/>
      <c r="G305" s="66"/>
      <c r="H305" s="124"/>
      <c r="I305" s="105"/>
      <c r="J305" s="83"/>
      <c r="K305" s="85" t="str">
        <f>IF(F305="","",IF(F305&lt;20,'PMS(calc_process)'!$F$14,IF(F305&lt;40,'PMS(calc_process)'!$F$15,IF(F305&lt;60,'PMS(calc_process)'!$F$16,IF(F305&lt;80,'PMS(calc_process)'!$F$17,'PMS(calc_process)'!$F$18)))))</f>
        <v/>
      </c>
      <c r="L305" s="120"/>
      <c r="M305" s="79">
        <f t="shared" ca="1" si="41"/>
        <v>0</v>
      </c>
      <c r="N305" s="79">
        <f t="shared" ca="1" si="42"/>
        <v>0</v>
      </c>
      <c r="O305" s="64">
        <f t="shared" ca="1" si="43"/>
        <v>0</v>
      </c>
      <c r="P305" s="64">
        <f t="shared" ca="1" si="44"/>
        <v>0</v>
      </c>
      <c r="Q305" s="65">
        <f t="shared" ca="1" si="48"/>
        <v>0</v>
      </c>
    </row>
    <row r="306" spans="1:17" ht="14.25" customHeight="1" x14ac:dyDescent="0.2">
      <c r="A306" s="110"/>
      <c r="B306" s="115">
        <v>16</v>
      </c>
      <c r="C306" s="74">
        <v>1</v>
      </c>
      <c r="D306" s="103"/>
      <c r="E306" s="112"/>
      <c r="F306" s="83"/>
      <c r="G306" s="66"/>
      <c r="H306" s="122">
        <f t="shared" ref="H306" si="49">SUMPRODUCT(F306:F325,G306:G325)</f>
        <v>0</v>
      </c>
      <c r="I306" s="103"/>
      <c r="J306" s="84"/>
      <c r="K306" s="85" t="str">
        <f>IF(F306="","",IF(F306&lt;20,'PMS(calc_process)'!$F$14,IF(F306&lt;40,'PMS(calc_process)'!$F$15,IF(F306&lt;60,'PMS(calc_process)'!$F$16,IF(F306&lt;80,'PMS(calc_process)'!$F$17,'PMS(calc_process)'!$F$18)))))</f>
        <v/>
      </c>
      <c r="L306" s="118"/>
      <c r="M306" s="79">
        <f t="shared" ca="1" si="41"/>
        <v>0</v>
      </c>
      <c r="N306" s="79">
        <f t="shared" ca="1" si="42"/>
        <v>0</v>
      </c>
      <c r="O306" s="64">
        <f t="shared" ca="1" si="43"/>
        <v>0</v>
      </c>
      <c r="P306" s="64">
        <f t="shared" ca="1" si="44"/>
        <v>0</v>
      </c>
      <c r="Q306" s="65">
        <f ca="1">O306-P306</f>
        <v>0</v>
      </c>
    </row>
    <row r="307" spans="1:17" x14ac:dyDescent="0.2">
      <c r="A307" s="110"/>
      <c r="B307" s="116"/>
      <c r="C307" s="74">
        <v>2</v>
      </c>
      <c r="D307" s="104"/>
      <c r="E307" s="113"/>
      <c r="F307" s="83"/>
      <c r="G307" s="66"/>
      <c r="H307" s="123"/>
      <c r="I307" s="104"/>
      <c r="J307" s="83"/>
      <c r="K307" s="85" t="str">
        <f>IF(F307="","",IF(F307&lt;20,'PMS(calc_process)'!$F$14,IF(F307&lt;40,'PMS(calc_process)'!$F$15,IF(F307&lt;60,'PMS(calc_process)'!$F$16,IF(F307&lt;80,'PMS(calc_process)'!$F$17,'PMS(calc_process)'!$F$18)))))</f>
        <v/>
      </c>
      <c r="L307" s="119"/>
      <c r="M307" s="79">
        <f t="shared" ca="1" si="41"/>
        <v>0</v>
      </c>
      <c r="N307" s="79">
        <f t="shared" ca="1" si="42"/>
        <v>0</v>
      </c>
      <c r="O307" s="64">
        <f t="shared" ca="1" si="43"/>
        <v>0</v>
      </c>
      <c r="P307" s="64">
        <f t="shared" ca="1" si="44"/>
        <v>0</v>
      </c>
      <c r="Q307" s="65">
        <f t="shared" ref="Q307:Q325" ca="1" si="50">O307-P307</f>
        <v>0</v>
      </c>
    </row>
    <row r="308" spans="1:17" x14ac:dyDescent="0.2">
      <c r="A308" s="110"/>
      <c r="B308" s="116"/>
      <c r="C308" s="74">
        <v>3</v>
      </c>
      <c r="D308" s="104"/>
      <c r="E308" s="113"/>
      <c r="F308" s="83"/>
      <c r="G308" s="66"/>
      <c r="H308" s="123"/>
      <c r="I308" s="104"/>
      <c r="J308" s="83"/>
      <c r="K308" s="85" t="str">
        <f>IF(F308="","",IF(F308&lt;20,'PMS(calc_process)'!$F$14,IF(F308&lt;40,'PMS(calc_process)'!$F$15,IF(F308&lt;60,'PMS(calc_process)'!$F$16,IF(F308&lt;80,'PMS(calc_process)'!$F$17,'PMS(calc_process)'!$F$18)))))</f>
        <v/>
      </c>
      <c r="L308" s="119"/>
      <c r="M308" s="79">
        <f t="shared" ca="1" si="41"/>
        <v>0</v>
      </c>
      <c r="N308" s="79">
        <f t="shared" ca="1" si="42"/>
        <v>0</v>
      </c>
      <c r="O308" s="64">
        <f t="shared" ca="1" si="43"/>
        <v>0</v>
      </c>
      <c r="P308" s="64">
        <f t="shared" ca="1" si="44"/>
        <v>0</v>
      </c>
      <c r="Q308" s="65">
        <f t="shared" ca="1" si="50"/>
        <v>0</v>
      </c>
    </row>
    <row r="309" spans="1:17" x14ac:dyDescent="0.2">
      <c r="A309" s="110"/>
      <c r="B309" s="116"/>
      <c r="C309" s="74">
        <v>4</v>
      </c>
      <c r="D309" s="104"/>
      <c r="E309" s="113"/>
      <c r="F309" s="83"/>
      <c r="G309" s="66"/>
      <c r="H309" s="123"/>
      <c r="I309" s="104"/>
      <c r="J309" s="83"/>
      <c r="K309" s="85" t="str">
        <f>IF(F309="","",IF(F309&lt;20,'PMS(calc_process)'!$F$14,IF(F309&lt;40,'PMS(calc_process)'!$F$15,IF(F309&lt;60,'PMS(calc_process)'!$F$16,IF(F309&lt;80,'PMS(calc_process)'!$F$17,'PMS(calc_process)'!$F$18)))))</f>
        <v/>
      </c>
      <c r="L309" s="119"/>
      <c r="M309" s="79">
        <f t="shared" ca="1" si="41"/>
        <v>0</v>
      </c>
      <c r="N309" s="79">
        <f t="shared" ca="1" si="42"/>
        <v>0</v>
      </c>
      <c r="O309" s="64">
        <f t="shared" ca="1" si="43"/>
        <v>0</v>
      </c>
      <c r="P309" s="64">
        <f t="shared" ca="1" si="44"/>
        <v>0</v>
      </c>
      <c r="Q309" s="65">
        <f t="shared" ca="1" si="50"/>
        <v>0</v>
      </c>
    </row>
    <row r="310" spans="1:17" x14ac:dyDescent="0.2">
      <c r="A310" s="110"/>
      <c r="B310" s="116"/>
      <c r="C310" s="74">
        <v>5</v>
      </c>
      <c r="D310" s="104"/>
      <c r="E310" s="113"/>
      <c r="F310" s="83"/>
      <c r="G310" s="66"/>
      <c r="H310" s="123"/>
      <c r="I310" s="104"/>
      <c r="J310" s="83"/>
      <c r="K310" s="85" t="str">
        <f>IF(F310="","",IF(F310&lt;20,'PMS(calc_process)'!$F$14,IF(F310&lt;40,'PMS(calc_process)'!$F$15,IF(F310&lt;60,'PMS(calc_process)'!$F$16,IF(F310&lt;80,'PMS(calc_process)'!$F$17,'PMS(calc_process)'!$F$18)))))</f>
        <v/>
      </c>
      <c r="L310" s="119"/>
      <c r="M310" s="79">
        <f t="shared" ca="1" si="41"/>
        <v>0</v>
      </c>
      <c r="N310" s="79">
        <f t="shared" ca="1" si="42"/>
        <v>0</v>
      </c>
      <c r="O310" s="64">
        <f t="shared" ca="1" si="43"/>
        <v>0</v>
      </c>
      <c r="P310" s="64">
        <f t="shared" ca="1" si="44"/>
        <v>0</v>
      </c>
      <c r="Q310" s="65">
        <f t="shared" ca="1" si="50"/>
        <v>0</v>
      </c>
    </row>
    <row r="311" spans="1:17" x14ac:dyDescent="0.2">
      <c r="A311" s="110"/>
      <c r="B311" s="116"/>
      <c r="C311" s="74">
        <v>6</v>
      </c>
      <c r="D311" s="104"/>
      <c r="E311" s="113"/>
      <c r="F311" s="83"/>
      <c r="G311" s="66"/>
      <c r="H311" s="123"/>
      <c r="I311" s="104"/>
      <c r="J311" s="83"/>
      <c r="K311" s="85" t="str">
        <f>IF(F311="","",IF(F311&lt;20,'PMS(calc_process)'!$F$14,IF(F311&lt;40,'PMS(calc_process)'!$F$15,IF(F311&lt;60,'PMS(calc_process)'!$F$16,IF(F311&lt;80,'PMS(calc_process)'!$F$17,'PMS(calc_process)'!$F$18)))))</f>
        <v/>
      </c>
      <c r="L311" s="119"/>
      <c r="M311" s="79">
        <f t="shared" ca="1" si="41"/>
        <v>0</v>
      </c>
      <c r="N311" s="79">
        <f t="shared" ca="1" si="42"/>
        <v>0</v>
      </c>
      <c r="O311" s="64">
        <f t="shared" ca="1" si="43"/>
        <v>0</v>
      </c>
      <c r="P311" s="64">
        <f t="shared" ca="1" si="44"/>
        <v>0</v>
      </c>
      <c r="Q311" s="65">
        <f t="shared" ca="1" si="50"/>
        <v>0</v>
      </c>
    </row>
    <row r="312" spans="1:17" x14ac:dyDescent="0.2">
      <c r="A312" s="110"/>
      <c r="B312" s="116"/>
      <c r="C312" s="74">
        <v>7</v>
      </c>
      <c r="D312" s="104"/>
      <c r="E312" s="113"/>
      <c r="F312" s="83"/>
      <c r="G312" s="66"/>
      <c r="H312" s="123"/>
      <c r="I312" s="104"/>
      <c r="J312" s="83"/>
      <c r="K312" s="85" t="str">
        <f>IF(F312="","",IF(F312&lt;20,'PMS(calc_process)'!$F$14,IF(F312&lt;40,'PMS(calc_process)'!$F$15,IF(F312&lt;60,'PMS(calc_process)'!$F$16,IF(F312&lt;80,'PMS(calc_process)'!$F$17,'PMS(calc_process)'!$F$18)))))</f>
        <v/>
      </c>
      <c r="L312" s="119"/>
      <c r="M312" s="79">
        <f t="shared" ca="1" si="41"/>
        <v>0</v>
      </c>
      <c r="N312" s="79">
        <f t="shared" ca="1" si="42"/>
        <v>0</v>
      </c>
      <c r="O312" s="64">
        <f t="shared" ca="1" si="43"/>
        <v>0</v>
      </c>
      <c r="P312" s="64">
        <f t="shared" ca="1" si="44"/>
        <v>0</v>
      </c>
      <c r="Q312" s="65">
        <f t="shared" ca="1" si="50"/>
        <v>0</v>
      </c>
    </row>
    <row r="313" spans="1:17" x14ac:dyDescent="0.2">
      <c r="A313" s="110"/>
      <c r="B313" s="116"/>
      <c r="C313" s="74">
        <v>8</v>
      </c>
      <c r="D313" s="104"/>
      <c r="E313" s="113"/>
      <c r="F313" s="83"/>
      <c r="G313" s="66"/>
      <c r="H313" s="123"/>
      <c r="I313" s="104"/>
      <c r="J313" s="83"/>
      <c r="K313" s="85" t="str">
        <f>IF(F313="","",IF(F313&lt;20,'PMS(calc_process)'!$F$14,IF(F313&lt;40,'PMS(calc_process)'!$F$15,IF(F313&lt;60,'PMS(calc_process)'!$F$16,IF(F313&lt;80,'PMS(calc_process)'!$F$17,'PMS(calc_process)'!$F$18)))))</f>
        <v/>
      </c>
      <c r="L313" s="119"/>
      <c r="M313" s="79">
        <f t="shared" ca="1" si="41"/>
        <v>0</v>
      </c>
      <c r="N313" s="79">
        <f t="shared" ca="1" si="42"/>
        <v>0</v>
      </c>
      <c r="O313" s="64">
        <f t="shared" ca="1" si="43"/>
        <v>0</v>
      </c>
      <c r="P313" s="64">
        <f t="shared" ca="1" si="44"/>
        <v>0</v>
      </c>
      <c r="Q313" s="65">
        <f t="shared" ca="1" si="50"/>
        <v>0</v>
      </c>
    </row>
    <row r="314" spans="1:17" x14ac:dyDescent="0.2">
      <c r="A314" s="110"/>
      <c r="B314" s="116"/>
      <c r="C314" s="74">
        <v>9</v>
      </c>
      <c r="D314" s="104"/>
      <c r="E314" s="113"/>
      <c r="F314" s="83"/>
      <c r="G314" s="66"/>
      <c r="H314" s="123"/>
      <c r="I314" s="104"/>
      <c r="J314" s="83"/>
      <c r="K314" s="85" t="str">
        <f>IF(F314="","",IF(F314&lt;20,'PMS(calc_process)'!$F$14,IF(F314&lt;40,'PMS(calc_process)'!$F$15,IF(F314&lt;60,'PMS(calc_process)'!$F$16,IF(F314&lt;80,'PMS(calc_process)'!$F$17,'PMS(calc_process)'!$F$18)))))</f>
        <v/>
      </c>
      <c r="L314" s="119"/>
      <c r="M314" s="79">
        <f t="shared" ca="1" si="41"/>
        <v>0</v>
      </c>
      <c r="N314" s="79">
        <f t="shared" ca="1" si="42"/>
        <v>0</v>
      </c>
      <c r="O314" s="64">
        <f t="shared" ca="1" si="43"/>
        <v>0</v>
      </c>
      <c r="P314" s="64">
        <f t="shared" ca="1" si="44"/>
        <v>0</v>
      </c>
      <c r="Q314" s="65">
        <f t="shared" ca="1" si="50"/>
        <v>0</v>
      </c>
    </row>
    <row r="315" spans="1:17" x14ac:dyDescent="0.2">
      <c r="A315" s="110"/>
      <c r="B315" s="116"/>
      <c r="C315" s="74">
        <v>10</v>
      </c>
      <c r="D315" s="104"/>
      <c r="E315" s="113"/>
      <c r="F315" s="83"/>
      <c r="G315" s="66"/>
      <c r="H315" s="123"/>
      <c r="I315" s="104"/>
      <c r="J315" s="83"/>
      <c r="K315" s="85" t="str">
        <f>IF(F315="","",IF(F315&lt;20,'PMS(calc_process)'!$F$14,IF(F315&lt;40,'PMS(calc_process)'!$F$15,IF(F315&lt;60,'PMS(calc_process)'!$F$16,IF(F315&lt;80,'PMS(calc_process)'!$F$17,'PMS(calc_process)'!$F$18)))))</f>
        <v/>
      </c>
      <c r="L315" s="119"/>
      <c r="M315" s="79">
        <f t="shared" ca="1" si="41"/>
        <v>0</v>
      </c>
      <c r="N315" s="79">
        <f t="shared" ca="1" si="42"/>
        <v>0</v>
      </c>
      <c r="O315" s="64">
        <f t="shared" ca="1" si="43"/>
        <v>0</v>
      </c>
      <c r="P315" s="64">
        <f t="shared" ca="1" si="44"/>
        <v>0</v>
      </c>
      <c r="Q315" s="65">
        <f t="shared" ca="1" si="50"/>
        <v>0</v>
      </c>
    </row>
    <row r="316" spans="1:17" x14ac:dyDescent="0.2">
      <c r="A316" s="110"/>
      <c r="B316" s="116"/>
      <c r="C316" s="74">
        <v>11</v>
      </c>
      <c r="D316" s="104"/>
      <c r="E316" s="113"/>
      <c r="F316" s="83"/>
      <c r="G316" s="66"/>
      <c r="H316" s="123"/>
      <c r="I316" s="104"/>
      <c r="J316" s="83"/>
      <c r="K316" s="85" t="str">
        <f>IF(F316="","",IF(F316&lt;20,'PMS(calc_process)'!$F$14,IF(F316&lt;40,'PMS(calc_process)'!$F$15,IF(F316&lt;60,'PMS(calc_process)'!$F$16,IF(F316&lt;80,'PMS(calc_process)'!$F$17,'PMS(calc_process)'!$F$18)))))</f>
        <v/>
      </c>
      <c r="L316" s="119"/>
      <c r="M316" s="79">
        <f t="shared" ca="1" si="41"/>
        <v>0</v>
      </c>
      <c r="N316" s="79">
        <f t="shared" ca="1" si="42"/>
        <v>0</v>
      </c>
      <c r="O316" s="64">
        <f t="shared" ca="1" si="43"/>
        <v>0</v>
      </c>
      <c r="P316" s="64">
        <f t="shared" ca="1" si="44"/>
        <v>0</v>
      </c>
      <c r="Q316" s="65">
        <f t="shared" ca="1" si="50"/>
        <v>0</v>
      </c>
    </row>
    <row r="317" spans="1:17" x14ac:dyDescent="0.2">
      <c r="A317" s="110"/>
      <c r="B317" s="116"/>
      <c r="C317" s="74">
        <v>12</v>
      </c>
      <c r="D317" s="104"/>
      <c r="E317" s="113"/>
      <c r="F317" s="83"/>
      <c r="G317" s="66"/>
      <c r="H317" s="123"/>
      <c r="I317" s="104"/>
      <c r="J317" s="83"/>
      <c r="K317" s="85" t="str">
        <f>IF(F317="","",IF(F317&lt;20,'PMS(calc_process)'!$F$14,IF(F317&lt;40,'PMS(calc_process)'!$F$15,IF(F317&lt;60,'PMS(calc_process)'!$F$16,IF(F317&lt;80,'PMS(calc_process)'!$F$17,'PMS(calc_process)'!$F$18)))))</f>
        <v/>
      </c>
      <c r="L317" s="119"/>
      <c r="M317" s="79">
        <f t="shared" ca="1" si="41"/>
        <v>0</v>
      </c>
      <c r="N317" s="79">
        <f t="shared" ca="1" si="42"/>
        <v>0</v>
      </c>
      <c r="O317" s="64">
        <f t="shared" ca="1" si="43"/>
        <v>0</v>
      </c>
      <c r="P317" s="64">
        <f t="shared" ca="1" si="44"/>
        <v>0</v>
      </c>
      <c r="Q317" s="65">
        <f t="shared" ca="1" si="50"/>
        <v>0</v>
      </c>
    </row>
    <row r="318" spans="1:17" x14ac:dyDescent="0.2">
      <c r="A318" s="110"/>
      <c r="B318" s="116"/>
      <c r="C318" s="74">
        <v>13</v>
      </c>
      <c r="D318" s="104"/>
      <c r="E318" s="113"/>
      <c r="F318" s="83"/>
      <c r="G318" s="66"/>
      <c r="H318" s="123"/>
      <c r="I318" s="104"/>
      <c r="J318" s="83"/>
      <c r="K318" s="85" t="str">
        <f>IF(F318="","",IF(F318&lt;20,'PMS(calc_process)'!$F$14,IF(F318&lt;40,'PMS(calc_process)'!$F$15,IF(F318&lt;60,'PMS(calc_process)'!$F$16,IF(F318&lt;80,'PMS(calc_process)'!$F$17,'PMS(calc_process)'!$F$18)))))</f>
        <v/>
      </c>
      <c r="L318" s="119"/>
      <c r="M318" s="79">
        <f t="shared" ca="1" si="41"/>
        <v>0</v>
      </c>
      <c r="N318" s="79">
        <f t="shared" ca="1" si="42"/>
        <v>0</v>
      </c>
      <c r="O318" s="64">
        <f t="shared" ca="1" si="43"/>
        <v>0</v>
      </c>
      <c r="P318" s="64">
        <f t="shared" ca="1" si="44"/>
        <v>0</v>
      </c>
      <c r="Q318" s="65">
        <f t="shared" ca="1" si="50"/>
        <v>0</v>
      </c>
    </row>
    <row r="319" spans="1:17" x14ac:dyDescent="0.2">
      <c r="A319" s="110"/>
      <c r="B319" s="116"/>
      <c r="C319" s="74">
        <v>14</v>
      </c>
      <c r="D319" s="104"/>
      <c r="E319" s="113"/>
      <c r="F319" s="83"/>
      <c r="G319" s="66"/>
      <c r="H319" s="123"/>
      <c r="I319" s="104"/>
      <c r="J319" s="83"/>
      <c r="K319" s="85" t="str">
        <f>IF(F319="","",IF(F319&lt;20,'PMS(calc_process)'!$F$14,IF(F319&lt;40,'PMS(calc_process)'!$F$15,IF(F319&lt;60,'PMS(calc_process)'!$F$16,IF(F319&lt;80,'PMS(calc_process)'!$F$17,'PMS(calc_process)'!$F$18)))))</f>
        <v/>
      </c>
      <c r="L319" s="119"/>
      <c r="M319" s="79">
        <f t="shared" ca="1" si="41"/>
        <v>0</v>
      </c>
      <c r="N319" s="79">
        <f t="shared" ca="1" si="42"/>
        <v>0</v>
      </c>
      <c r="O319" s="64">
        <f t="shared" ca="1" si="43"/>
        <v>0</v>
      </c>
      <c r="P319" s="64">
        <f t="shared" ca="1" si="44"/>
        <v>0</v>
      </c>
      <c r="Q319" s="65">
        <f t="shared" ca="1" si="50"/>
        <v>0</v>
      </c>
    </row>
    <row r="320" spans="1:17" x14ac:dyDescent="0.2">
      <c r="A320" s="110"/>
      <c r="B320" s="116"/>
      <c r="C320" s="74">
        <v>15</v>
      </c>
      <c r="D320" s="104"/>
      <c r="E320" s="113"/>
      <c r="F320" s="83"/>
      <c r="G320" s="66"/>
      <c r="H320" s="123"/>
      <c r="I320" s="104"/>
      <c r="J320" s="83"/>
      <c r="K320" s="85" t="str">
        <f>IF(F320="","",IF(F320&lt;20,'PMS(calc_process)'!$F$14,IF(F320&lt;40,'PMS(calc_process)'!$F$15,IF(F320&lt;60,'PMS(calc_process)'!$F$16,IF(F320&lt;80,'PMS(calc_process)'!$F$17,'PMS(calc_process)'!$F$18)))))</f>
        <v/>
      </c>
      <c r="L320" s="119"/>
      <c r="M320" s="79">
        <f t="shared" ca="1" si="41"/>
        <v>0</v>
      </c>
      <c r="N320" s="79">
        <f t="shared" ca="1" si="42"/>
        <v>0</v>
      </c>
      <c r="O320" s="64">
        <f t="shared" ca="1" si="43"/>
        <v>0</v>
      </c>
      <c r="P320" s="64">
        <f t="shared" ca="1" si="44"/>
        <v>0</v>
      </c>
      <c r="Q320" s="65">
        <f t="shared" ca="1" si="50"/>
        <v>0</v>
      </c>
    </row>
    <row r="321" spans="1:17" x14ac:dyDescent="0.2">
      <c r="A321" s="110"/>
      <c r="B321" s="116"/>
      <c r="C321" s="74">
        <v>16</v>
      </c>
      <c r="D321" s="104"/>
      <c r="E321" s="113"/>
      <c r="F321" s="83"/>
      <c r="G321" s="66"/>
      <c r="H321" s="123"/>
      <c r="I321" s="104"/>
      <c r="J321" s="83"/>
      <c r="K321" s="85" t="str">
        <f>IF(F321="","",IF(F321&lt;20,'PMS(calc_process)'!$F$14,IF(F321&lt;40,'PMS(calc_process)'!$F$15,IF(F321&lt;60,'PMS(calc_process)'!$F$16,IF(F321&lt;80,'PMS(calc_process)'!$F$17,'PMS(calc_process)'!$F$18)))))</f>
        <v/>
      </c>
      <c r="L321" s="119"/>
      <c r="M321" s="79">
        <f t="shared" ca="1" si="41"/>
        <v>0</v>
      </c>
      <c r="N321" s="79">
        <f t="shared" ca="1" si="42"/>
        <v>0</v>
      </c>
      <c r="O321" s="64">
        <f t="shared" ca="1" si="43"/>
        <v>0</v>
      </c>
      <c r="P321" s="64">
        <f t="shared" ca="1" si="44"/>
        <v>0</v>
      </c>
      <c r="Q321" s="65">
        <f t="shared" ca="1" si="50"/>
        <v>0</v>
      </c>
    </row>
    <row r="322" spans="1:17" x14ac:dyDescent="0.2">
      <c r="A322" s="110"/>
      <c r="B322" s="116"/>
      <c r="C322" s="74">
        <v>17</v>
      </c>
      <c r="D322" s="104"/>
      <c r="E322" s="113"/>
      <c r="F322" s="83"/>
      <c r="G322" s="66"/>
      <c r="H322" s="123"/>
      <c r="I322" s="104"/>
      <c r="J322" s="83"/>
      <c r="K322" s="85" t="str">
        <f>IF(F322="","",IF(F322&lt;20,'PMS(calc_process)'!$F$14,IF(F322&lt;40,'PMS(calc_process)'!$F$15,IF(F322&lt;60,'PMS(calc_process)'!$F$16,IF(F322&lt;80,'PMS(calc_process)'!$F$17,'PMS(calc_process)'!$F$18)))))</f>
        <v/>
      </c>
      <c r="L322" s="119"/>
      <c r="M322" s="79">
        <f t="shared" ca="1" si="41"/>
        <v>0</v>
      </c>
      <c r="N322" s="79">
        <f t="shared" ca="1" si="42"/>
        <v>0</v>
      </c>
      <c r="O322" s="64">
        <f t="shared" ca="1" si="43"/>
        <v>0</v>
      </c>
      <c r="P322" s="64">
        <f t="shared" ca="1" si="44"/>
        <v>0</v>
      </c>
      <c r="Q322" s="65">
        <f t="shared" ca="1" si="50"/>
        <v>0</v>
      </c>
    </row>
    <row r="323" spans="1:17" x14ac:dyDescent="0.2">
      <c r="A323" s="110"/>
      <c r="B323" s="116"/>
      <c r="C323" s="74">
        <v>18</v>
      </c>
      <c r="D323" s="104"/>
      <c r="E323" s="113"/>
      <c r="F323" s="83"/>
      <c r="G323" s="66"/>
      <c r="H323" s="123"/>
      <c r="I323" s="104"/>
      <c r="J323" s="83"/>
      <c r="K323" s="85" t="str">
        <f>IF(F323="","",IF(F323&lt;20,'PMS(calc_process)'!$F$14,IF(F323&lt;40,'PMS(calc_process)'!$F$15,IF(F323&lt;60,'PMS(calc_process)'!$F$16,IF(F323&lt;80,'PMS(calc_process)'!$F$17,'PMS(calc_process)'!$F$18)))))</f>
        <v/>
      </c>
      <c r="L323" s="119"/>
      <c r="M323" s="79">
        <f t="shared" ca="1" si="41"/>
        <v>0</v>
      </c>
      <c r="N323" s="79">
        <f t="shared" ca="1" si="42"/>
        <v>0</v>
      </c>
      <c r="O323" s="64">
        <f t="shared" ca="1" si="43"/>
        <v>0</v>
      </c>
      <c r="P323" s="64">
        <f t="shared" ca="1" si="44"/>
        <v>0</v>
      </c>
      <c r="Q323" s="65">
        <f t="shared" ca="1" si="50"/>
        <v>0</v>
      </c>
    </row>
    <row r="324" spans="1:17" x14ac:dyDescent="0.2">
      <c r="A324" s="110"/>
      <c r="B324" s="116"/>
      <c r="C324" s="74">
        <v>19</v>
      </c>
      <c r="D324" s="104"/>
      <c r="E324" s="113"/>
      <c r="F324" s="83"/>
      <c r="G324" s="66"/>
      <c r="H324" s="123"/>
      <c r="I324" s="104"/>
      <c r="J324" s="83"/>
      <c r="K324" s="85" t="str">
        <f>IF(F324="","",IF(F324&lt;20,'PMS(calc_process)'!$F$14,IF(F324&lt;40,'PMS(calc_process)'!$F$15,IF(F324&lt;60,'PMS(calc_process)'!$F$16,IF(F324&lt;80,'PMS(calc_process)'!$F$17,'PMS(calc_process)'!$F$18)))))</f>
        <v/>
      </c>
      <c r="L324" s="119"/>
      <c r="M324" s="79">
        <f t="shared" ca="1" si="41"/>
        <v>0</v>
      </c>
      <c r="N324" s="79">
        <f t="shared" ca="1" si="42"/>
        <v>0</v>
      </c>
      <c r="O324" s="64">
        <f t="shared" ca="1" si="43"/>
        <v>0</v>
      </c>
      <c r="P324" s="64">
        <f t="shared" ca="1" si="44"/>
        <v>0</v>
      </c>
      <c r="Q324" s="65">
        <f t="shared" ca="1" si="50"/>
        <v>0</v>
      </c>
    </row>
    <row r="325" spans="1:17" x14ac:dyDescent="0.2">
      <c r="A325" s="110"/>
      <c r="B325" s="117"/>
      <c r="C325" s="74">
        <v>20</v>
      </c>
      <c r="D325" s="105"/>
      <c r="E325" s="114"/>
      <c r="F325" s="83"/>
      <c r="G325" s="66"/>
      <c r="H325" s="124"/>
      <c r="I325" s="105"/>
      <c r="J325" s="83"/>
      <c r="K325" s="85" t="str">
        <f>IF(F325="","",IF(F325&lt;20,'PMS(calc_process)'!$F$14,IF(F325&lt;40,'PMS(calc_process)'!$F$15,IF(F325&lt;60,'PMS(calc_process)'!$F$16,IF(F325&lt;80,'PMS(calc_process)'!$F$17,'PMS(calc_process)'!$F$18)))))</f>
        <v/>
      </c>
      <c r="L325" s="120"/>
      <c r="M325" s="79">
        <f t="shared" ca="1" si="41"/>
        <v>0</v>
      </c>
      <c r="N325" s="79">
        <f t="shared" ca="1" si="42"/>
        <v>0</v>
      </c>
      <c r="O325" s="64">
        <f t="shared" ca="1" si="43"/>
        <v>0</v>
      </c>
      <c r="P325" s="64">
        <f t="shared" ca="1" si="44"/>
        <v>0</v>
      </c>
      <c r="Q325" s="65">
        <f t="shared" ca="1" si="50"/>
        <v>0</v>
      </c>
    </row>
    <row r="326" spans="1:17" ht="14.25" customHeight="1" x14ac:dyDescent="0.2">
      <c r="A326" s="110"/>
      <c r="B326" s="115">
        <v>17</v>
      </c>
      <c r="C326" s="74">
        <v>1</v>
      </c>
      <c r="D326" s="103"/>
      <c r="E326" s="112"/>
      <c r="F326" s="83"/>
      <c r="G326" s="66"/>
      <c r="H326" s="122">
        <f t="shared" ref="H326" si="51">SUMPRODUCT(F326:F345,G326:G345)</f>
        <v>0</v>
      </c>
      <c r="I326" s="103"/>
      <c r="J326" s="84"/>
      <c r="K326" s="85" t="str">
        <f>IF(F326="","",IF(F326&lt;20,'PMS(calc_process)'!$F$14,IF(F326&lt;40,'PMS(calc_process)'!$F$15,IF(F326&lt;60,'PMS(calc_process)'!$F$16,IF(F326&lt;80,'PMS(calc_process)'!$F$17,'PMS(calc_process)'!$F$18)))))</f>
        <v/>
      </c>
      <c r="L326" s="118"/>
      <c r="M326" s="79">
        <f t="shared" ca="1" si="41"/>
        <v>0</v>
      </c>
      <c r="N326" s="79">
        <f t="shared" ca="1" si="42"/>
        <v>0</v>
      </c>
      <c r="O326" s="64">
        <f t="shared" ca="1" si="43"/>
        <v>0</v>
      </c>
      <c r="P326" s="64">
        <f t="shared" ca="1" si="44"/>
        <v>0</v>
      </c>
      <c r="Q326" s="65">
        <f ca="1">O326-P326</f>
        <v>0</v>
      </c>
    </row>
    <row r="327" spans="1:17" x14ac:dyDescent="0.2">
      <c r="A327" s="110"/>
      <c r="B327" s="116"/>
      <c r="C327" s="74">
        <v>2</v>
      </c>
      <c r="D327" s="104"/>
      <c r="E327" s="113"/>
      <c r="F327" s="83"/>
      <c r="G327" s="66"/>
      <c r="H327" s="123"/>
      <c r="I327" s="104"/>
      <c r="J327" s="83"/>
      <c r="K327" s="85" t="str">
        <f>IF(F327="","",IF(F327&lt;20,'PMS(calc_process)'!$F$14,IF(F327&lt;40,'PMS(calc_process)'!$F$15,IF(F327&lt;60,'PMS(calc_process)'!$F$16,IF(F327&lt;80,'PMS(calc_process)'!$F$17,'PMS(calc_process)'!$F$18)))))</f>
        <v/>
      </c>
      <c r="L327" s="119"/>
      <c r="M327" s="79">
        <f t="shared" ref="M327:M390" ca="1" si="52">IFERROR(OFFSET(D327,1-C327,0)*F327*G327/OFFSET(H327,1-C327,0),)</f>
        <v>0</v>
      </c>
      <c r="N327" s="79">
        <f t="shared" ref="N327:N390" ca="1" si="53">F327*G327*10^(-6)*OFFSET(I327,1-C327,0)*OFFSET(E327,1-C327,0)</f>
        <v>0</v>
      </c>
      <c r="O327" s="64">
        <f t="shared" ref="O327:O390" ca="1" si="54">IFERROR(IF(M327=0,N327*J327/K327*OFFSET(L327,1-C327,0),M327*J327/K327*OFFSET(L327,1-C327,0)),)</f>
        <v>0</v>
      </c>
      <c r="P327" s="64">
        <f t="shared" ref="P327:P390" ca="1" si="55">IF(M327=0,N327*OFFSET(L327,1-C327,0),M327*OFFSET(L327,1-C327,0))</f>
        <v>0</v>
      </c>
      <c r="Q327" s="65">
        <f t="shared" ref="Q327:Q345" ca="1" si="56">O327-P327</f>
        <v>0</v>
      </c>
    </row>
    <row r="328" spans="1:17" x14ac:dyDescent="0.2">
      <c r="A328" s="110"/>
      <c r="B328" s="116"/>
      <c r="C328" s="74">
        <v>3</v>
      </c>
      <c r="D328" s="104"/>
      <c r="E328" s="113"/>
      <c r="F328" s="83"/>
      <c r="G328" s="66"/>
      <c r="H328" s="123"/>
      <c r="I328" s="104"/>
      <c r="J328" s="83"/>
      <c r="K328" s="85" t="str">
        <f>IF(F328="","",IF(F328&lt;20,'PMS(calc_process)'!$F$14,IF(F328&lt;40,'PMS(calc_process)'!$F$15,IF(F328&lt;60,'PMS(calc_process)'!$F$16,IF(F328&lt;80,'PMS(calc_process)'!$F$17,'PMS(calc_process)'!$F$18)))))</f>
        <v/>
      </c>
      <c r="L328" s="119"/>
      <c r="M328" s="79">
        <f t="shared" ca="1" si="52"/>
        <v>0</v>
      </c>
      <c r="N328" s="79">
        <f t="shared" ca="1" si="53"/>
        <v>0</v>
      </c>
      <c r="O328" s="64">
        <f t="shared" ca="1" si="54"/>
        <v>0</v>
      </c>
      <c r="P328" s="64">
        <f t="shared" ca="1" si="55"/>
        <v>0</v>
      </c>
      <c r="Q328" s="65">
        <f t="shared" ca="1" si="56"/>
        <v>0</v>
      </c>
    </row>
    <row r="329" spans="1:17" x14ac:dyDescent="0.2">
      <c r="A329" s="110"/>
      <c r="B329" s="116"/>
      <c r="C329" s="74">
        <v>4</v>
      </c>
      <c r="D329" s="104"/>
      <c r="E329" s="113"/>
      <c r="F329" s="83"/>
      <c r="G329" s="66"/>
      <c r="H329" s="123"/>
      <c r="I329" s="104"/>
      <c r="J329" s="83"/>
      <c r="K329" s="85" t="str">
        <f>IF(F329="","",IF(F329&lt;20,'PMS(calc_process)'!$F$14,IF(F329&lt;40,'PMS(calc_process)'!$F$15,IF(F329&lt;60,'PMS(calc_process)'!$F$16,IF(F329&lt;80,'PMS(calc_process)'!$F$17,'PMS(calc_process)'!$F$18)))))</f>
        <v/>
      </c>
      <c r="L329" s="119"/>
      <c r="M329" s="79">
        <f t="shared" ca="1" si="52"/>
        <v>0</v>
      </c>
      <c r="N329" s="79">
        <f t="shared" ca="1" si="53"/>
        <v>0</v>
      </c>
      <c r="O329" s="64">
        <f t="shared" ca="1" si="54"/>
        <v>0</v>
      </c>
      <c r="P329" s="64">
        <f t="shared" ca="1" si="55"/>
        <v>0</v>
      </c>
      <c r="Q329" s="65">
        <f t="shared" ca="1" si="56"/>
        <v>0</v>
      </c>
    </row>
    <row r="330" spans="1:17" x14ac:dyDescent="0.2">
      <c r="A330" s="110"/>
      <c r="B330" s="116"/>
      <c r="C330" s="74">
        <v>5</v>
      </c>
      <c r="D330" s="104"/>
      <c r="E330" s="113"/>
      <c r="F330" s="83"/>
      <c r="G330" s="66"/>
      <c r="H330" s="123"/>
      <c r="I330" s="104"/>
      <c r="J330" s="83"/>
      <c r="K330" s="85" t="str">
        <f>IF(F330="","",IF(F330&lt;20,'PMS(calc_process)'!$F$14,IF(F330&lt;40,'PMS(calc_process)'!$F$15,IF(F330&lt;60,'PMS(calc_process)'!$F$16,IF(F330&lt;80,'PMS(calc_process)'!$F$17,'PMS(calc_process)'!$F$18)))))</f>
        <v/>
      </c>
      <c r="L330" s="119"/>
      <c r="M330" s="79">
        <f t="shared" ca="1" si="52"/>
        <v>0</v>
      </c>
      <c r="N330" s="79">
        <f t="shared" ca="1" si="53"/>
        <v>0</v>
      </c>
      <c r="O330" s="64">
        <f t="shared" ca="1" si="54"/>
        <v>0</v>
      </c>
      <c r="P330" s="64">
        <f t="shared" ca="1" si="55"/>
        <v>0</v>
      </c>
      <c r="Q330" s="65">
        <f t="shared" ca="1" si="56"/>
        <v>0</v>
      </c>
    </row>
    <row r="331" spans="1:17" x14ac:dyDescent="0.2">
      <c r="A331" s="110"/>
      <c r="B331" s="116"/>
      <c r="C331" s="74">
        <v>6</v>
      </c>
      <c r="D331" s="104"/>
      <c r="E331" s="113"/>
      <c r="F331" s="83"/>
      <c r="G331" s="66"/>
      <c r="H331" s="123"/>
      <c r="I331" s="104"/>
      <c r="J331" s="83"/>
      <c r="K331" s="85" t="str">
        <f>IF(F331="","",IF(F331&lt;20,'PMS(calc_process)'!$F$14,IF(F331&lt;40,'PMS(calc_process)'!$F$15,IF(F331&lt;60,'PMS(calc_process)'!$F$16,IF(F331&lt;80,'PMS(calc_process)'!$F$17,'PMS(calc_process)'!$F$18)))))</f>
        <v/>
      </c>
      <c r="L331" s="119"/>
      <c r="M331" s="79">
        <f t="shared" ca="1" si="52"/>
        <v>0</v>
      </c>
      <c r="N331" s="79">
        <f t="shared" ca="1" si="53"/>
        <v>0</v>
      </c>
      <c r="O331" s="64">
        <f t="shared" ca="1" si="54"/>
        <v>0</v>
      </c>
      <c r="P331" s="64">
        <f t="shared" ca="1" si="55"/>
        <v>0</v>
      </c>
      <c r="Q331" s="65">
        <f t="shared" ca="1" si="56"/>
        <v>0</v>
      </c>
    </row>
    <row r="332" spans="1:17" x14ac:dyDescent="0.2">
      <c r="A332" s="110"/>
      <c r="B332" s="116"/>
      <c r="C332" s="74">
        <v>7</v>
      </c>
      <c r="D332" s="104"/>
      <c r="E332" s="113"/>
      <c r="F332" s="83"/>
      <c r="G332" s="66"/>
      <c r="H332" s="123"/>
      <c r="I332" s="104"/>
      <c r="J332" s="83"/>
      <c r="K332" s="85" t="str">
        <f>IF(F332="","",IF(F332&lt;20,'PMS(calc_process)'!$F$14,IF(F332&lt;40,'PMS(calc_process)'!$F$15,IF(F332&lt;60,'PMS(calc_process)'!$F$16,IF(F332&lt;80,'PMS(calc_process)'!$F$17,'PMS(calc_process)'!$F$18)))))</f>
        <v/>
      </c>
      <c r="L332" s="119"/>
      <c r="M332" s="79">
        <f t="shared" ca="1" si="52"/>
        <v>0</v>
      </c>
      <c r="N332" s="79">
        <f t="shared" ca="1" si="53"/>
        <v>0</v>
      </c>
      <c r="O332" s="64">
        <f t="shared" ca="1" si="54"/>
        <v>0</v>
      </c>
      <c r="P332" s="64">
        <f t="shared" ca="1" si="55"/>
        <v>0</v>
      </c>
      <c r="Q332" s="65">
        <f t="shared" ca="1" si="56"/>
        <v>0</v>
      </c>
    </row>
    <row r="333" spans="1:17" x14ac:dyDescent="0.2">
      <c r="A333" s="110"/>
      <c r="B333" s="116"/>
      <c r="C333" s="74">
        <v>8</v>
      </c>
      <c r="D333" s="104"/>
      <c r="E333" s="113"/>
      <c r="F333" s="83"/>
      <c r="G333" s="66"/>
      <c r="H333" s="123"/>
      <c r="I333" s="104"/>
      <c r="J333" s="83"/>
      <c r="K333" s="85" t="str">
        <f>IF(F333="","",IF(F333&lt;20,'PMS(calc_process)'!$F$14,IF(F333&lt;40,'PMS(calc_process)'!$F$15,IF(F333&lt;60,'PMS(calc_process)'!$F$16,IF(F333&lt;80,'PMS(calc_process)'!$F$17,'PMS(calc_process)'!$F$18)))))</f>
        <v/>
      </c>
      <c r="L333" s="119"/>
      <c r="M333" s="79">
        <f t="shared" ca="1" si="52"/>
        <v>0</v>
      </c>
      <c r="N333" s="79">
        <f t="shared" ca="1" si="53"/>
        <v>0</v>
      </c>
      <c r="O333" s="64">
        <f t="shared" ca="1" si="54"/>
        <v>0</v>
      </c>
      <c r="P333" s="64">
        <f t="shared" ca="1" si="55"/>
        <v>0</v>
      </c>
      <c r="Q333" s="65">
        <f t="shared" ca="1" si="56"/>
        <v>0</v>
      </c>
    </row>
    <row r="334" spans="1:17" x14ac:dyDescent="0.2">
      <c r="A334" s="110"/>
      <c r="B334" s="116"/>
      <c r="C334" s="74">
        <v>9</v>
      </c>
      <c r="D334" s="104"/>
      <c r="E334" s="113"/>
      <c r="F334" s="83"/>
      <c r="G334" s="66"/>
      <c r="H334" s="123"/>
      <c r="I334" s="104"/>
      <c r="J334" s="83"/>
      <c r="K334" s="85" t="str">
        <f>IF(F334="","",IF(F334&lt;20,'PMS(calc_process)'!$F$14,IF(F334&lt;40,'PMS(calc_process)'!$F$15,IF(F334&lt;60,'PMS(calc_process)'!$F$16,IF(F334&lt;80,'PMS(calc_process)'!$F$17,'PMS(calc_process)'!$F$18)))))</f>
        <v/>
      </c>
      <c r="L334" s="119"/>
      <c r="M334" s="79">
        <f t="shared" ca="1" si="52"/>
        <v>0</v>
      </c>
      <c r="N334" s="79">
        <f t="shared" ca="1" si="53"/>
        <v>0</v>
      </c>
      <c r="O334" s="64">
        <f t="shared" ca="1" si="54"/>
        <v>0</v>
      </c>
      <c r="P334" s="64">
        <f t="shared" ca="1" si="55"/>
        <v>0</v>
      </c>
      <c r="Q334" s="65">
        <f t="shared" ca="1" si="56"/>
        <v>0</v>
      </c>
    </row>
    <row r="335" spans="1:17" x14ac:dyDescent="0.2">
      <c r="A335" s="110"/>
      <c r="B335" s="116"/>
      <c r="C335" s="74">
        <v>10</v>
      </c>
      <c r="D335" s="104"/>
      <c r="E335" s="113"/>
      <c r="F335" s="83"/>
      <c r="G335" s="66"/>
      <c r="H335" s="123"/>
      <c r="I335" s="104"/>
      <c r="J335" s="83"/>
      <c r="K335" s="85" t="str">
        <f>IF(F335="","",IF(F335&lt;20,'PMS(calc_process)'!$F$14,IF(F335&lt;40,'PMS(calc_process)'!$F$15,IF(F335&lt;60,'PMS(calc_process)'!$F$16,IF(F335&lt;80,'PMS(calc_process)'!$F$17,'PMS(calc_process)'!$F$18)))))</f>
        <v/>
      </c>
      <c r="L335" s="119"/>
      <c r="M335" s="79">
        <f t="shared" ca="1" si="52"/>
        <v>0</v>
      </c>
      <c r="N335" s="79">
        <f t="shared" ca="1" si="53"/>
        <v>0</v>
      </c>
      <c r="O335" s="64">
        <f t="shared" ca="1" si="54"/>
        <v>0</v>
      </c>
      <c r="P335" s="64">
        <f t="shared" ca="1" si="55"/>
        <v>0</v>
      </c>
      <c r="Q335" s="65">
        <f t="shared" ca="1" si="56"/>
        <v>0</v>
      </c>
    </row>
    <row r="336" spans="1:17" x14ac:dyDescent="0.2">
      <c r="A336" s="110"/>
      <c r="B336" s="116"/>
      <c r="C336" s="74">
        <v>11</v>
      </c>
      <c r="D336" s="104"/>
      <c r="E336" s="113"/>
      <c r="F336" s="83"/>
      <c r="G336" s="66"/>
      <c r="H336" s="123"/>
      <c r="I336" s="104"/>
      <c r="J336" s="83"/>
      <c r="K336" s="85" t="str">
        <f>IF(F336="","",IF(F336&lt;20,'PMS(calc_process)'!$F$14,IF(F336&lt;40,'PMS(calc_process)'!$F$15,IF(F336&lt;60,'PMS(calc_process)'!$F$16,IF(F336&lt;80,'PMS(calc_process)'!$F$17,'PMS(calc_process)'!$F$18)))))</f>
        <v/>
      </c>
      <c r="L336" s="119"/>
      <c r="M336" s="79">
        <f t="shared" ca="1" si="52"/>
        <v>0</v>
      </c>
      <c r="N336" s="79">
        <f t="shared" ca="1" si="53"/>
        <v>0</v>
      </c>
      <c r="O336" s="64">
        <f t="shared" ca="1" si="54"/>
        <v>0</v>
      </c>
      <c r="P336" s="64">
        <f t="shared" ca="1" si="55"/>
        <v>0</v>
      </c>
      <c r="Q336" s="65">
        <f t="shared" ca="1" si="56"/>
        <v>0</v>
      </c>
    </row>
    <row r="337" spans="1:17" x14ac:dyDescent="0.2">
      <c r="A337" s="110"/>
      <c r="B337" s="116"/>
      <c r="C337" s="74">
        <v>12</v>
      </c>
      <c r="D337" s="104"/>
      <c r="E337" s="113"/>
      <c r="F337" s="83"/>
      <c r="G337" s="66"/>
      <c r="H337" s="123"/>
      <c r="I337" s="104"/>
      <c r="J337" s="83"/>
      <c r="K337" s="85" t="str">
        <f>IF(F337="","",IF(F337&lt;20,'PMS(calc_process)'!$F$14,IF(F337&lt;40,'PMS(calc_process)'!$F$15,IF(F337&lt;60,'PMS(calc_process)'!$F$16,IF(F337&lt;80,'PMS(calc_process)'!$F$17,'PMS(calc_process)'!$F$18)))))</f>
        <v/>
      </c>
      <c r="L337" s="119"/>
      <c r="M337" s="79">
        <f t="shared" ca="1" si="52"/>
        <v>0</v>
      </c>
      <c r="N337" s="79">
        <f t="shared" ca="1" si="53"/>
        <v>0</v>
      </c>
      <c r="O337" s="64">
        <f t="shared" ca="1" si="54"/>
        <v>0</v>
      </c>
      <c r="P337" s="64">
        <f t="shared" ca="1" si="55"/>
        <v>0</v>
      </c>
      <c r="Q337" s="65">
        <f t="shared" ca="1" si="56"/>
        <v>0</v>
      </c>
    </row>
    <row r="338" spans="1:17" x14ac:dyDescent="0.2">
      <c r="A338" s="110"/>
      <c r="B338" s="116"/>
      <c r="C338" s="74">
        <v>13</v>
      </c>
      <c r="D338" s="104"/>
      <c r="E338" s="113"/>
      <c r="F338" s="83"/>
      <c r="G338" s="66"/>
      <c r="H338" s="123"/>
      <c r="I338" s="104"/>
      <c r="J338" s="83"/>
      <c r="K338" s="85" t="str">
        <f>IF(F338="","",IF(F338&lt;20,'PMS(calc_process)'!$F$14,IF(F338&lt;40,'PMS(calc_process)'!$F$15,IF(F338&lt;60,'PMS(calc_process)'!$F$16,IF(F338&lt;80,'PMS(calc_process)'!$F$17,'PMS(calc_process)'!$F$18)))))</f>
        <v/>
      </c>
      <c r="L338" s="119"/>
      <c r="M338" s="79">
        <f t="shared" ca="1" si="52"/>
        <v>0</v>
      </c>
      <c r="N338" s="79">
        <f t="shared" ca="1" si="53"/>
        <v>0</v>
      </c>
      <c r="O338" s="64">
        <f t="shared" ca="1" si="54"/>
        <v>0</v>
      </c>
      <c r="P338" s="64">
        <f t="shared" ca="1" si="55"/>
        <v>0</v>
      </c>
      <c r="Q338" s="65">
        <f t="shared" ca="1" si="56"/>
        <v>0</v>
      </c>
    </row>
    <row r="339" spans="1:17" x14ac:dyDescent="0.2">
      <c r="A339" s="110"/>
      <c r="B339" s="116"/>
      <c r="C339" s="74">
        <v>14</v>
      </c>
      <c r="D339" s="104"/>
      <c r="E339" s="113"/>
      <c r="F339" s="83"/>
      <c r="G339" s="66"/>
      <c r="H339" s="123"/>
      <c r="I339" s="104"/>
      <c r="J339" s="83"/>
      <c r="K339" s="85" t="str">
        <f>IF(F339="","",IF(F339&lt;20,'PMS(calc_process)'!$F$14,IF(F339&lt;40,'PMS(calc_process)'!$F$15,IF(F339&lt;60,'PMS(calc_process)'!$F$16,IF(F339&lt;80,'PMS(calc_process)'!$F$17,'PMS(calc_process)'!$F$18)))))</f>
        <v/>
      </c>
      <c r="L339" s="119"/>
      <c r="M339" s="79">
        <f t="shared" ca="1" si="52"/>
        <v>0</v>
      </c>
      <c r="N339" s="79">
        <f t="shared" ca="1" si="53"/>
        <v>0</v>
      </c>
      <c r="O339" s="64">
        <f t="shared" ca="1" si="54"/>
        <v>0</v>
      </c>
      <c r="P339" s="64">
        <f t="shared" ca="1" si="55"/>
        <v>0</v>
      </c>
      <c r="Q339" s="65">
        <f t="shared" ca="1" si="56"/>
        <v>0</v>
      </c>
    </row>
    <row r="340" spans="1:17" x14ac:dyDescent="0.2">
      <c r="A340" s="110"/>
      <c r="B340" s="116"/>
      <c r="C340" s="74">
        <v>15</v>
      </c>
      <c r="D340" s="104"/>
      <c r="E340" s="113"/>
      <c r="F340" s="83"/>
      <c r="G340" s="66"/>
      <c r="H340" s="123"/>
      <c r="I340" s="104"/>
      <c r="J340" s="83"/>
      <c r="K340" s="85" t="str">
        <f>IF(F340="","",IF(F340&lt;20,'PMS(calc_process)'!$F$14,IF(F340&lt;40,'PMS(calc_process)'!$F$15,IF(F340&lt;60,'PMS(calc_process)'!$F$16,IF(F340&lt;80,'PMS(calc_process)'!$F$17,'PMS(calc_process)'!$F$18)))))</f>
        <v/>
      </c>
      <c r="L340" s="119"/>
      <c r="M340" s="79">
        <f t="shared" ca="1" si="52"/>
        <v>0</v>
      </c>
      <c r="N340" s="79">
        <f t="shared" ca="1" si="53"/>
        <v>0</v>
      </c>
      <c r="O340" s="64">
        <f t="shared" ca="1" si="54"/>
        <v>0</v>
      </c>
      <c r="P340" s="64">
        <f t="shared" ca="1" si="55"/>
        <v>0</v>
      </c>
      <c r="Q340" s="65">
        <f t="shared" ca="1" si="56"/>
        <v>0</v>
      </c>
    </row>
    <row r="341" spans="1:17" x14ac:dyDescent="0.2">
      <c r="A341" s="110"/>
      <c r="B341" s="116"/>
      <c r="C341" s="74">
        <v>16</v>
      </c>
      <c r="D341" s="104"/>
      <c r="E341" s="113"/>
      <c r="F341" s="83"/>
      <c r="G341" s="66"/>
      <c r="H341" s="123"/>
      <c r="I341" s="104"/>
      <c r="J341" s="83"/>
      <c r="K341" s="85" t="str">
        <f>IF(F341="","",IF(F341&lt;20,'PMS(calc_process)'!$F$14,IF(F341&lt;40,'PMS(calc_process)'!$F$15,IF(F341&lt;60,'PMS(calc_process)'!$F$16,IF(F341&lt;80,'PMS(calc_process)'!$F$17,'PMS(calc_process)'!$F$18)))))</f>
        <v/>
      </c>
      <c r="L341" s="119"/>
      <c r="M341" s="79">
        <f t="shared" ca="1" si="52"/>
        <v>0</v>
      </c>
      <c r="N341" s="79">
        <f t="shared" ca="1" si="53"/>
        <v>0</v>
      </c>
      <c r="O341" s="64">
        <f t="shared" ca="1" si="54"/>
        <v>0</v>
      </c>
      <c r="P341" s="64">
        <f t="shared" ca="1" si="55"/>
        <v>0</v>
      </c>
      <c r="Q341" s="65">
        <f t="shared" ca="1" si="56"/>
        <v>0</v>
      </c>
    </row>
    <row r="342" spans="1:17" x14ac:dyDescent="0.2">
      <c r="A342" s="110"/>
      <c r="B342" s="116"/>
      <c r="C342" s="74">
        <v>17</v>
      </c>
      <c r="D342" s="104"/>
      <c r="E342" s="113"/>
      <c r="F342" s="83"/>
      <c r="G342" s="66"/>
      <c r="H342" s="123"/>
      <c r="I342" s="104"/>
      <c r="J342" s="83"/>
      <c r="K342" s="85" t="str">
        <f>IF(F342="","",IF(F342&lt;20,'PMS(calc_process)'!$F$14,IF(F342&lt;40,'PMS(calc_process)'!$F$15,IF(F342&lt;60,'PMS(calc_process)'!$F$16,IF(F342&lt;80,'PMS(calc_process)'!$F$17,'PMS(calc_process)'!$F$18)))))</f>
        <v/>
      </c>
      <c r="L342" s="119"/>
      <c r="M342" s="79">
        <f t="shared" ca="1" si="52"/>
        <v>0</v>
      </c>
      <c r="N342" s="79">
        <f t="shared" ca="1" si="53"/>
        <v>0</v>
      </c>
      <c r="O342" s="64">
        <f t="shared" ca="1" si="54"/>
        <v>0</v>
      </c>
      <c r="P342" s="64">
        <f t="shared" ca="1" si="55"/>
        <v>0</v>
      </c>
      <c r="Q342" s="65">
        <f t="shared" ca="1" si="56"/>
        <v>0</v>
      </c>
    </row>
    <row r="343" spans="1:17" x14ac:dyDescent="0.2">
      <c r="A343" s="110"/>
      <c r="B343" s="116"/>
      <c r="C343" s="74">
        <v>18</v>
      </c>
      <c r="D343" s="104"/>
      <c r="E343" s="113"/>
      <c r="F343" s="83"/>
      <c r="G343" s="66"/>
      <c r="H343" s="123"/>
      <c r="I343" s="104"/>
      <c r="J343" s="83"/>
      <c r="K343" s="85" t="str">
        <f>IF(F343="","",IF(F343&lt;20,'PMS(calc_process)'!$F$14,IF(F343&lt;40,'PMS(calc_process)'!$F$15,IF(F343&lt;60,'PMS(calc_process)'!$F$16,IF(F343&lt;80,'PMS(calc_process)'!$F$17,'PMS(calc_process)'!$F$18)))))</f>
        <v/>
      </c>
      <c r="L343" s="119"/>
      <c r="M343" s="79">
        <f t="shared" ca="1" si="52"/>
        <v>0</v>
      </c>
      <c r="N343" s="79">
        <f t="shared" ca="1" si="53"/>
        <v>0</v>
      </c>
      <c r="O343" s="64">
        <f t="shared" ca="1" si="54"/>
        <v>0</v>
      </c>
      <c r="P343" s="64">
        <f t="shared" ca="1" si="55"/>
        <v>0</v>
      </c>
      <c r="Q343" s="65">
        <f t="shared" ca="1" si="56"/>
        <v>0</v>
      </c>
    </row>
    <row r="344" spans="1:17" x14ac:dyDescent="0.2">
      <c r="A344" s="110"/>
      <c r="B344" s="116"/>
      <c r="C344" s="74">
        <v>19</v>
      </c>
      <c r="D344" s="104"/>
      <c r="E344" s="113"/>
      <c r="F344" s="83"/>
      <c r="G344" s="66"/>
      <c r="H344" s="123"/>
      <c r="I344" s="104"/>
      <c r="J344" s="83"/>
      <c r="K344" s="85" t="str">
        <f>IF(F344="","",IF(F344&lt;20,'PMS(calc_process)'!$F$14,IF(F344&lt;40,'PMS(calc_process)'!$F$15,IF(F344&lt;60,'PMS(calc_process)'!$F$16,IF(F344&lt;80,'PMS(calc_process)'!$F$17,'PMS(calc_process)'!$F$18)))))</f>
        <v/>
      </c>
      <c r="L344" s="119"/>
      <c r="M344" s="79">
        <f t="shared" ca="1" si="52"/>
        <v>0</v>
      </c>
      <c r="N344" s="79">
        <f t="shared" ca="1" si="53"/>
        <v>0</v>
      </c>
      <c r="O344" s="64">
        <f t="shared" ca="1" si="54"/>
        <v>0</v>
      </c>
      <c r="P344" s="64">
        <f t="shared" ca="1" si="55"/>
        <v>0</v>
      </c>
      <c r="Q344" s="65">
        <f t="shared" ca="1" si="56"/>
        <v>0</v>
      </c>
    </row>
    <row r="345" spans="1:17" x14ac:dyDescent="0.2">
      <c r="A345" s="110"/>
      <c r="B345" s="117"/>
      <c r="C345" s="74">
        <v>20</v>
      </c>
      <c r="D345" s="105"/>
      <c r="E345" s="114"/>
      <c r="F345" s="83"/>
      <c r="G345" s="66"/>
      <c r="H345" s="124"/>
      <c r="I345" s="105"/>
      <c r="J345" s="83"/>
      <c r="K345" s="85" t="str">
        <f>IF(F345="","",IF(F345&lt;20,'PMS(calc_process)'!$F$14,IF(F345&lt;40,'PMS(calc_process)'!$F$15,IF(F345&lt;60,'PMS(calc_process)'!$F$16,IF(F345&lt;80,'PMS(calc_process)'!$F$17,'PMS(calc_process)'!$F$18)))))</f>
        <v/>
      </c>
      <c r="L345" s="120"/>
      <c r="M345" s="79">
        <f t="shared" ca="1" si="52"/>
        <v>0</v>
      </c>
      <c r="N345" s="79">
        <f t="shared" ca="1" si="53"/>
        <v>0</v>
      </c>
      <c r="O345" s="64">
        <f t="shared" ca="1" si="54"/>
        <v>0</v>
      </c>
      <c r="P345" s="64">
        <f t="shared" ca="1" si="55"/>
        <v>0</v>
      </c>
      <c r="Q345" s="65">
        <f t="shared" ca="1" si="56"/>
        <v>0</v>
      </c>
    </row>
    <row r="346" spans="1:17" ht="14.25" customHeight="1" x14ac:dyDescent="0.2">
      <c r="A346" s="110"/>
      <c r="B346" s="115">
        <v>18</v>
      </c>
      <c r="C346" s="74">
        <v>1</v>
      </c>
      <c r="D346" s="103"/>
      <c r="E346" s="112"/>
      <c r="F346" s="83"/>
      <c r="G346" s="66"/>
      <c r="H346" s="122">
        <f t="shared" ref="H346" si="57">SUMPRODUCT(F346:F365,G346:G365)</f>
        <v>0</v>
      </c>
      <c r="I346" s="103"/>
      <c r="J346" s="84"/>
      <c r="K346" s="85" t="str">
        <f>IF(F346="","",IF(F346&lt;20,'PMS(calc_process)'!$F$14,IF(F346&lt;40,'PMS(calc_process)'!$F$15,IF(F346&lt;60,'PMS(calc_process)'!$F$16,IF(F346&lt;80,'PMS(calc_process)'!$F$17,'PMS(calc_process)'!$F$18)))))</f>
        <v/>
      </c>
      <c r="L346" s="118"/>
      <c r="M346" s="79">
        <f t="shared" ca="1" si="52"/>
        <v>0</v>
      </c>
      <c r="N346" s="79">
        <f t="shared" ca="1" si="53"/>
        <v>0</v>
      </c>
      <c r="O346" s="64">
        <f t="shared" ca="1" si="54"/>
        <v>0</v>
      </c>
      <c r="P346" s="64">
        <f t="shared" ca="1" si="55"/>
        <v>0</v>
      </c>
      <c r="Q346" s="65">
        <f ca="1">O346-P346</f>
        <v>0</v>
      </c>
    </row>
    <row r="347" spans="1:17" x14ac:dyDescent="0.2">
      <c r="A347" s="110"/>
      <c r="B347" s="116"/>
      <c r="C347" s="74">
        <v>2</v>
      </c>
      <c r="D347" s="104"/>
      <c r="E347" s="113"/>
      <c r="F347" s="83"/>
      <c r="G347" s="66"/>
      <c r="H347" s="123"/>
      <c r="I347" s="104"/>
      <c r="J347" s="83"/>
      <c r="K347" s="85" t="str">
        <f>IF(F347="","",IF(F347&lt;20,'PMS(calc_process)'!$F$14,IF(F347&lt;40,'PMS(calc_process)'!$F$15,IF(F347&lt;60,'PMS(calc_process)'!$F$16,IF(F347&lt;80,'PMS(calc_process)'!$F$17,'PMS(calc_process)'!$F$18)))))</f>
        <v/>
      </c>
      <c r="L347" s="119"/>
      <c r="M347" s="79">
        <f t="shared" ca="1" si="52"/>
        <v>0</v>
      </c>
      <c r="N347" s="79">
        <f t="shared" ca="1" si="53"/>
        <v>0</v>
      </c>
      <c r="O347" s="64">
        <f t="shared" ca="1" si="54"/>
        <v>0</v>
      </c>
      <c r="P347" s="64">
        <f t="shared" ca="1" si="55"/>
        <v>0</v>
      </c>
      <c r="Q347" s="65">
        <f t="shared" ref="Q347:Q365" ca="1" si="58">O347-P347</f>
        <v>0</v>
      </c>
    </row>
    <row r="348" spans="1:17" x14ac:dyDescent="0.2">
      <c r="A348" s="110"/>
      <c r="B348" s="116"/>
      <c r="C348" s="74">
        <v>3</v>
      </c>
      <c r="D348" s="104"/>
      <c r="E348" s="113"/>
      <c r="F348" s="83"/>
      <c r="G348" s="66"/>
      <c r="H348" s="123"/>
      <c r="I348" s="104"/>
      <c r="J348" s="83"/>
      <c r="K348" s="85" t="str">
        <f>IF(F348="","",IF(F348&lt;20,'PMS(calc_process)'!$F$14,IF(F348&lt;40,'PMS(calc_process)'!$F$15,IF(F348&lt;60,'PMS(calc_process)'!$F$16,IF(F348&lt;80,'PMS(calc_process)'!$F$17,'PMS(calc_process)'!$F$18)))))</f>
        <v/>
      </c>
      <c r="L348" s="119"/>
      <c r="M348" s="79">
        <f t="shared" ca="1" si="52"/>
        <v>0</v>
      </c>
      <c r="N348" s="79">
        <f t="shared" ca="1" si="53"/>
        <v>0</v>
      </c>
      <c r="O348" s="64">
        <f t="shared" ca="1" si="54"/>
        <v>0</v>
      </c>
      <c r="P348" s="64">
        <f t="shared" ca="1" si="55"/>
        <v>0</v>
      </c>
      <c r="Q348" s="65">
        <f t="shared" ca="1" si="58"/>
        <v>0</v>
      </c>
    </row>
    <row r="349" spans="1:17" x14ac:dyDescent="0.2">
      <c r="A349" s="110"/>
      <c r="B349" s="116"/>
      <c r="C349" s="74">
        <v>4</v>
      </c>
      <c r="D349" s="104"/>
      <c r="E349" s="113"/>
      <c r="F349" s="83"/>
      <c r="G349" s="66"/>
      <c r="H349" s="123"/>
      <c r="I349" s="104"/>
      <c r="J349" s="83"/>
      <c r="K349" s="85" t="str">
        <f>IF(F349="","",IF(F349&lt;20,'PMS(calc_process)'!$F$14,IF(F349&lt;40,'PMS(calc_process)'!$F$15,IF(F349&lt;60,'PMS(calc_process)'!$F$16,IF(F349&lt;80,'PMS(calc_process)'!$F$17,'PMS(calc_process)'!$F$18)))))</f>
        <v/>
      </c>
      <c r="L349" s="119"/>
      <c r="M349" s="79">
        <f t="shared" ca="1" si="52"/>
        <v>0</v>
      </c>
      <c r="N349" s="79">
        <f t="shared" ca="1" si="53"/>
        <v>0</v>
      </c>
      <c r="O349" s="64">
        <f t="shared" ca="1" si="54"/>
        <v>0</v>
      </c>
      <c r="P349" s="64">
        <f t="shared" ca="1" si="55"/>
        <v>0</v>
      </c>
      <c r="Q349" s="65">
        <f t="shared" ca="1" si="58"/>
        <v>0</v>
      </c>
    </row>
    <row r="350" spans="1:17" x14ac:dyDescent="0.2">
      <c r="A350" s="110"/>
      <c r="B350" s="116"/>
      <c r="C350" s="74">
        <v>5</v>
      </c>
      <c r="D350" s="104"/>
      <c r="E350" s="113"/>
      <c r="F350" s="83"/>
      <c r="G350" s="66"/>
      <c r="H350" s="123"/>
      <c r="I350" s="104"/>
      <c r="J350" s="83"/>
      <c r="K350" s="85" t="str">
        <f>IF(F350="","",IF(F350&lt;20,'PMS(calc_process)'!$F$14,IF(F350&lt;40,'PMS(calc_process)'!$F$15,IF(F350&lt;60,'PMS(calc_process)'!$F$16,IF(F350&lt;80,'PMS(calc_process)'!$F$17,'PMS(calc_process)'!$F$18)))))</f>
        <v/>
      </c>
      <c r="L350" s="119"/>
      <c r="M350" s="79">
        <f t="shared" ca="1" si="52"/>
        <v>0</v>
      </c>
      <c r="N350" s="79">
        <f t="shared" ca="1" si="53"/>
        <v>0</v>
      </c>
      <c r="O350" s="64">
        <f t="shared" ca="1" si="54"/>
        <v>0</v>
      </c>
      <c r="P350" s="64">
        <f t="shared" ca="1" si="55"/>
        <v>0</v>
      </c>
      <c r="Q350" s="65">
        <f t="shared" ca="1" si="58"/>
        <v>0</v>
      </c>
    </row>
    <row r="351" spans="1:17" x14ac:dyDescent="0.2">
      <c r="A351" s="110"/>
      <c r="B351" s="116"/>
      <c r="C351" s="74">
        <v>6</v>
      </c>
      <c r="D351" s="104"/>
      <c r="E351" s="113"/>
      <c r="F351" s="83"/>
      <c r="G351" s="66"/>
      <c r="H351" s="123"/>
      <c r="I351" s="104"/>
      <c r="J351" s="83"/>
      <c r="K351" s="85" t="str">
        <f>IF(F351="","",IF(F351&lt;20,'PMS(calc_process)'!$F$14,IF(F351&lt;40,'PMS(calc_process)'!$F$15,IF(F351&lt;60,'PMS(calc_process)'!$F$16,IF(F351&lt;80,'PMS(calc_process)'!$F$17,'PMS(calc_process)'!$F$18)))))</f>
        <v/>
      </c>
      <c r="L351" s="119"/>
      <c r="M351" s="79">
        <f t="shared" ca="1" si="52"/>
        <v>0</v>
      </c>
      <c r="N351" s="79">
        <f t="shared" ca="1" si="53"/>
        <v>0</v>
      </c>
      <c r="O351" s="64">
        <f t="shared" ca="1" si="54"/>
        <v>0</v>
      </c>
      <c r="P351" s="64">
        <f t="shared" ca="1" si="55"/>
        <v>0</v>
      </c>
      <c r="Q351" s="65">
        <f t="shared" ca="1" si="58"/>
        <v>0</v>
      </c>
    </row>
    <row r="352" spans="1:17" x14ac:dyDescent="0.2">
      <c r="A352" s="110"/>
      <c r="B352" s="116"/>
      <c r="C352" s="74">
        <v>7</v>
      </c>
      <c r="D352" s="104"/>
      <c r="E352" s="113"/>
      <c r="F352" s="83"/>
      <c r="G352" s="66"/>
      <c r="H352" s="123"/>
      <c r="I352" s="104"/>
      <c r="J352" s="83"/>
      <c r="K352" s="85" t="str">
        <f>IF(F352="","",IF(F352&lt;20,'PMS(calc_process)'!$F$14,IF(F352&lt;40,'PMS(calc_process)'!$F$15,IF(F352&lt;60,'PMS(calc_process)'!$F$16,IF(F352&lt;80,'PMS(calc_process)'!$F$17,'PMS(calc_process)'!$F$18)))))</f>
        <v/>
      </c>
      <c r="L352" s="119"/>
      <c r="M352" s="79">
        <f t="shared" ca="1" si="52"/>
        <v>0</v>
      </c>
      <c r="N352" s="79">
        <f t="shared" ca="1" si="53"/>
        <v>0</v>
      </c>
      <c r="O352" s="64">
        <f t="shared" ca="1" si="54"/>
        <v>0</v>
      </c>
      <c r="P352" s="64">
        <f t="shared" ca="1" si="55"/>
        <v>0</v>
      </c>
      <c r="Q352" s="65">
        <f t="shared" ca="1" si="58"/>
        <v>0</v>
      </c>
    </row>
    <row r="353" spans="1:17" x14ac:dyDescent="0.2">
      <c r="A353" s="110"/>
      <c r="B353" s="116"/>
      <c r="C353" s="74">
        <v>8</v>
      </c>
      <c r="D353" s="104"/>
      <c r="E353" s="113"/>
      <c r="F353" s="83"/>
      <c r="G353" s="66"/>
      <c r="H353" s="123"/>
      <c r="I353" s="104"/>
      <c r="J353" s="83"/>
      <c r="K353" s="85" t="str">
        <f>IF(F353="","",IF(F353&lt;20,'PMS(calc_process)'!$F$14,IF(F353&lt;40,'PMS(calc_process)'!$F$15,IF(F353&lt;60,'PMS(calc_process)'!$F$16,IF(F353&lt;80,'PMS(calc_process)'!$F$17,'PMS(calc_process)'!$F$18)))))</f>
        <v/>
      </c>
      <c r="L353" s="119"/>
      <c r="M353" s="79">
        <f t="shared" ca="1" si="52"/>
        <v>0</v>
      </c>
      <c r="N353" s="79">
        <f t="shared" ca="1" si="53"/>
        <v>0</v>
      </c>
      <c r="O353" s="64">
        <f t="shared" ca="1" si="54"/>
        <v>0</v>
      </c>
      <c r="P353" s="64">
        <f t="shared" ca="1" si="55"/>
        <v>0</v>
      </c>
      <c r="Q353" s="65">
        <f t="shared" ca="1" si="58"/>
        <v>0</v>
      </c>
    </row>
    <row r="354" spans="1:17" x14ac:dyDescent="0.2">
      <c r="A354" s="110"/>
      <c r="B354" s="116"/>
      <c r="C354" s="74">
        <v>9</v>
      </c>
      <c r="D354" s="104"/>
      <c r="E354" s="113"/>
      <c r="F354" s="83"/>
      <c r="G354" s="66"/>
      <c r="H354" s="123"/>
      <c r="I354" s="104"/>
      <c r="J354" s="83"/>
      <c r="K354" s="85" t="str">
        <f>IF(F354="","",IF(F354&lt;20,'PMS(calc_process)'!$F$14,IF(F354&lt;40,'PMS(calc_process)'!$F$15,IF(F354&lt;60,'PMS(calc_process)'!$F$16,IF(F354&lt;80,'PMS(calc_process)'!$F$17,'PMS(calc_process)'!$F$18)))))</f>
        <v/>
      </c>
      <c r="L354" s="119"/>
      <c r="M354" s="79">
        <f t="shared" ca="1" si="52"/>
        <v>0</v>
      </c>
      <c r="N354" s="79">
        <f t="shared" ca="1" si="53"/>
        <v>0</v>
      </c>
      <c r="O354" s="64">
        <f t="shared" ca="1" si="54"/>
        <v>0</v>
      </c>
      <c r="P354" s="64">
        <f t="shared" ca="1" si="55"/>
        <v>0</v>
      </c>
      <c r="Q354" s="65">
        <f t="shared" ca="1" si="58"/>
        <v>0</v>
      </c>
    </row>
    <row r="355" spans="1:17" x14ac:dyDescent="0.2">
      <c r="A355" s="110"/>
      <c r="B355" s="116"/>
      <c r="C355" s="74">
        <v>10</v>
      </c>
      <c r="D355" s="104"/>
      <c r="E355" s="113"/>
      <c r="F355" s="83"/>
      <c r="G355" s="66"/>
      <c r="H355" s="123"/>
      <c r="I355" s="104"/>
      <c r="J355" s="83"/>
      <c r="K355" s="85" t="str">
        <f>IF(F355="","",IF(F355&lt;20,'PMS(calc_process)'!$F$14,IF(F355&lt;40,'PMS(calc_process)'!$F$15,IF(F355&lt;60,'PMS(calc_process)'!$F$16,IF(F355&lt;80,'PMS(calc_process)'!$F$17,'PMS(calc_process)'!$F$18)))))</f>
        <v/>
      </c>
      <c r="L355" s="119"/>
      <c r="M355" s="79">
        <f t="shared" ca="1" si="52"/>
        <v>0</v>
      </c>
      <c r="N355" s="79">
        <f t="shared" ca="1" si="53"/>
        <v>0</v>
      </c>
      <c r="O355" s="64">
        <f t="shared" ca="1" si="54"/>
        <v>0</v>
      </c>
      <c r="P355" s="64">
        <f t="shared" ca="1" si="55"/>
        <v>0</v>
      </c>
      <c r="Q355" s="65">
        <f t="shared" ca="1" si="58"/>
        <v>0</v>
      </c>
    </row>
    <row r="356" spans="1:17" x14ac:dyDescent="0.2">
      <c r="A356" s="110"/>
      <c r="B356" s="116"/>
      <c r="C356" s="74">
        <v>11</v>
      </c>
      <c r="D356" s="104"/>
      <c r="E356" s="113"/>
      <c r="F356" s="83"/>
      <c r="G356" s="66"/>
      <c r="H356" s="123"/>
      <c r="I356" s="104"/>
      <c r="J356" s="83"/>
      <c r="K356" s="85" t="str">
        <f>IF(F356="","",IF(F356&lt;20,'PMS(calc_process)'!$F$14,IF(F356&lt;40,'PMS(calc_process)'!$F$15,IF(F356&lt;60,'PMS(calc_process)'!$F$16,IF(F356&lt;80,'PMS(calc_process)'!$F$17,'PMS(calc_process)'!$F$18)))))</f>
        <v/>
      </c>
      <c r="L356" s="119"/>
      <c r="M356" s="79">
        <f t="shared" ca="1" si="52"/>
        <v>0</v>
      </c>
      <c r="N356" s="79">
        <f t="shared" ca="1" si="53"/>
        <v>0</v>
      </c>
      <c r="O356" s="64">
        <f t="shared" ca="1" si="54"/>
        <v>0</v>
      </c>
      <c r="P356" s="64">
        <f t="shared" ca="1" si="55"/>
        <v>0</v>
      </c>
      <c r="Q356" s="65">
        <f t="shared" ca="1" si="58"/>
        <v>0</v>
      </c>
    </row>
    <row r="357" spans="1:17" x14ac:dyDescent="0.2">
      <c r="A357" s="110"/>
      <c r="B357" s="116"/>
      <c r="C357" s="74">
        <v>12</v>
      </c>
      <c r="D357" s="104"/>
      <c r="E357" s="113"/>
      <c r="F357" s="83"/>
      <c r="G357" s="66"/>
      <c r="H357" s="123"/>
      <c r="I357" s="104"/>
      <c r="J357" s="83"/>
      <c r="K357" s="85" t="str">
        <f>IF(F357="","",IF(F357&lt;20,'PMS(calc_process)'!$F$14,IF(F357&lt;40,'PMS(calc_process)'!$F$15,IF(F357&lt;60,'PMS(calc_process)'!$F$16,IF(F357&lt;80,'PMS(calc_process)'!$F$17,'PMS(calc_process)'!$F$18)))))</f>
        <v/>
      </c>
      <c r="L357" s="119"/>
      <c r="M357" s="79">
        <f t="shared" ca="1" si="52"/>
        <v>0</v>
      </c>
      <c r="N357" s="79">
        <f t="shared" ca="1" si="53"/>
        <v>0</v>
      </c>
      <c r="O357" s="64">
        <f t="shared" ca="1" si="54"/>
        <v>0</v>
      </c>
      <c r="P357" s="64">
        <f t="shared" ca="1" si="55"/>
        <v>0</v>
      </c>
      <c r="Q357" s="65">
        <f t="shared" ca="1" si="58"/>
        <v>0</v>
      </c>
    </row>
    <row r="358" spans="1:17" x14ac:dyDescent="0.2">
      <c r="A358" s="110"/>
      <c r="B358" s="116"/>
      <c r="C358" s="74">
        <v>13</v>
      </c>
      <c r="D358" s="104"/>
      <c r="E358" s="113"/>
      <c r="F358" s="83"/>
      <c r="G358" s="66"/>
      <c r="H358" s="123"/>
      <c r="I358" s="104"/>
      <c r="J358" s="83"/>
      <c r="K358" s="85" t="str">
        <f>IF(F358="","",IF(F358&lt;20,'PMS(calc_process)'!$F$14,IF(F358&lt;40,'PMS(calc_process)'!$F$15,IF(F358&lt;60,'PMS(calc_process)'!$F$16,IF(F358&lt;80,'PMS(calc_process)'!$F$17,'PMS(calc_process)'!$F$18)))))</f>
        <v/>
      </c>
      <c r="L358" s="119"/>
      <c r="M358" s="79">
        <f t="shared" ca="1" si="52"/>
        <v>0</v>
      </c>
      <c r="N358" s="79">
        <f t="shared" ca="1" si="53"/>
        <v>0</v>
      </c>
      <c r="O358" s="64">
        <f t="shared" ca="1" si="54"/>
        <v>0</v>
      </c>
      <c r="P358" s="64">
        <f t="shared" ca="1" si="55"/>
        <v>0</v>
      </c>
      <c r="Q358" s="65">
        <f t="shared" ca="1" si="58"/>
        <v>0</v>
      </c>
    </row>
    <row r="359" spans="1:17" x14ac:dyDescent="0.2">
      <c r="A359" s="110"/>
      <c r="B359" s="116"/>
      <c r="C359" s="74">
        <v>14</v>
      </c>
      <c r="D359" s="104"/>
      <c r="E359" s="113"/>
      <c r="F359" s="83"/>
      <c r="G359" s="66"/>
      <c r="H359" s="123"/>
      <c r="I359" s="104"/>
      <c r="J359" s="83"/>
      <c r="K359" s="85" t="str">
        <f>IF(F359="","",IF(F359&lt;20,'PMS(calc_process)'!$F$14,IF(F359&lt;40,'PMS(calc_process)'!$F$15,IF(F359&lt;60,'PMS(calc_process)'!$F$16,IF(F359&lt;80,'PMS(calc_process)'!$F$17,'PMS(calc_process)'!$F$18)))))</f>
        <v/>
      </c>
      <c r="L359" s="119"/>
      <c r="M359" s="79">
        <f t="shared" ca="1" si="52"/>
        <v>0</v>
      </c>
      <c r="N359" s="79">
        <f t="shared" ca="1" si="53"/>
        <v>0</v>
      </c>
      <c r="O359" s="64">
        <f t="shared" ca="1" si="54"/>
        <v>0</v>
      </c>
      <c r="P359" s="64">
        <f t="shared" ca="1" si="55"/>
        <v>0</v>
      </c>
      <c r="Q359" s="65">
        <f t="shared" ca="1" si="58"/>
        <v>0</v>
      </c>
    </row>
    <row r="360" spans="1:17" x14ac:dyDescent="0.2">
      <c r="A360" s="110"/>
      <c r="B360" s="116"/>
      <c r="C360" s="74">
        <v>15</v>
      </c>
      <c r="D360" s="104"/>
      <c r="E360" s="113"/>
      <c r="F360" s="83"/>
      <c r="G360" s="66"/>
      <c r="H360" s="123"/>
      <c r="I360" s="104"/>
      <c r="J360" s="83"/>
      <c r="K360" s="85" t="str">
        <f>IF(F360="","",IF(F360&lt;20,'PMS(calc_process)'!$F$14,IF(F360&lt;40,'PMS(calc_process)'!$F$15,IF(F360&lt;60,'PMS(calc_process)'!$F$16,IF(F360&lt;80,'PMS(calc_process)'!$F$17,'PMS(calc_process)'!$F$18)))))</f>
        <v/>
      </c>
      <c r="L360" s="119"/>
      <c r="M360" s="79">
        <f t="shared" ca="1" si="52"/>
        <v>0</v>
      </c>
      <c r="N360" s="79">
        <f t="shared" ca="1" si="53"/>
        <v>0</v>
      </c>
      <c r="O360" s="64">
        <f t="shared" ca="1" si="54"/>
        <v>0</v>
      </c>
      <c r="P360" s="64">
        <f t="shared" ca="1" si="55"/>
        <v>0</v>
      </c>
      <c r="Q360" s="65">
        <f t="shared" ca="1" si="58"/>
        <v>0</v>
      </c>
    </row>
    <row r="361" spans="1:17" x14ac:dyDescent="0.2">
      <c r="A361" s="110"/>
      <c r="B361" s="116"/>
      <c r="C361" s="74">
        <v>16</v>
      </c>
      <c r="D361" s="104"/>
      <c r="E361" s="113"/>
      <c r="F361" s="83"/>
      <c r="G361" s="66"/>
      <c r="H361" s="123"/>
      <c r="I361" s="104"/>
      <c r="J361" s="83"/>
      <c r="K361" s="85" t="str">
        <f>IF(F361="","",IF(F361&lt;20,'PMS(calc_process)'!$F$14,IF(F361&lt;40,'PMS(calc_process)'!$F$15,IF(F361&lt;60,'PMS(calc_process)'!$F$16,IF(F361&lt;80,'PMS(calc_process)'!$F$17,'PMS(calc_process)'!$F$18)))))</f>
        <v/>
      </c>
      <c r="L361" s="119"/>
      <c r="M361" s="79">
        <f t="shared" ca="1" si="52"/>
        <v>0</v>
      </c>
      <c r="N361" s="79">
        <f t="shared" ca="1" si="53"/>
        <v>0</v>
      </c>
      <c r="O361" s="64">
        <f t="shared" ca="1" si="54"/>
        <v>0</v>
      </c>
      <c r="P361" s="64">
        <f t="shared" ca="1" si="55"/>
        <v>0</v>
      </c>
      <c r="Q361" s="65">
        <f t="shared" ca="1" si="58"/>
        <v>0</v>
      </c>
    </row>
    <row r="362" spans="1:17" x14ac:dyDescent="0.2">
      <c r="A362" s="110"/>
      <c r="B362" s="116"/>
      <c r="C362" s="74">
        <v>17</v>
      </c>
      <c r="D362" s="104"/>
      <c r="E362" s="113"/>
      <c r="F362" s="83"/>
      <c r="G362" s="66"/>
      <c r="H362" s="123"/>
      <c r="I362" s="104"/>
      <c r="J362" s="83"/>
      <c r="K362" s="85" t="str">
        <f>IF(F362="","",IF(F362&lt;20,'PMS(calc_process)'!$F$14,IF(F362&lt;40,'PMS(calc_process)'!$F$15,IF(F362&lt;60,'PMS(calc_process)'!$F$16,IF(F362&lt;80,'PMS(calc_process)'!$F$17,'PMS(calc_process)'!$F$18)))))</f>
        <v/>
      </c>
      <c r="L362" s="119"/>
      <c r="M362" s="79">
        <f t="shared" ca="1" si="52"/>
        <v>0</v>
      </c>
      <c r="N362" s="79">
        <f t="shared" ca="1" si="53"/>
        <v>0</v>
      </c>
      <c r="O362" s="64">
        <f t="shared" ca="1" si="54"/>
        <v>0</v>
      </c>
      <c r="P362" s="64">
        <f t="shared" ca="1" si="55"/>
        <v>0</v>
      </c>
      <c r="Q362" s="65">
        <f t="shared" ca="1" si="58"/>
        <v>0</v>
      </c>
    </row>
    <row r="363" spans="1:17" x14ac:dyDescent="0.2">
      <c r="A363" s="110"/>
      <c r="B363" s="116"/>
      <c r="C363" s="74">
        <v>18</v>
      </c>
      <c r="D363" s="104"/>
      <c r="E363" s="113"/>
      <c r="F363" s="83"/>
      <c r="G363" s="66"/>
      <c r="H363" s="123"/>
      <c r="I363" s="104"/>
      <c r="J363" s="83"/>
      <c r="K363" s="85" t="str">
        <f>IF(F363="","",IF(F363&lt;20,'PMS(calc_process)'!$F$14,IF(F363&lt;40,'PMS(calc_process)'!$F$15,IF(F363&lt;60,'PMS(calc_process)'!$F$16,IF(F363&lt;80,'PMS(calc_process)'!$F$17,'PMS(calc_process)'!$F$18)))))</f>
        <v/>
      </c>
      <c r="L363" s="119"/>
      <c r="M363" s="79">
        <f t="shared" ca="1" si="52"/>
        <v>0</v>
      </c>
      <c r="N363" s="79">
        <f t="shared" ca="1" si="53"/>
        <v>0</v>
      </c>
      <c r="O363" s="64">
        <f t="shared" ca="1" si="54"/>
        <v>0</v>
      </c>
      <c r="P363" s="64">
        <f t="shared" ca="1" si="55"/>
        <v>0</v>
      </c>
      <c r="Q363" s="65">
        <f t="shared" ca="1" si="58"/>
        <v>0</v>
      </c>
    </row>
    <row r="364" spans="1:17" x14ac:dyDescent="0.2">
      <c r="A364" s="110"/>
      <c r="B364" s="116"/>
      <c r="C364" s="74">
        <v>19</v>
      </c>
      <c r="D364" s="104"/>
      <c r="E364" s="113"/>
      <c r="F364" s="83"/>
      <c r="G364" s="66"/>
      <c r="H364" s="123"/>
      <c r="I364" s="104"/>
      <c r="J364" s="83"/>
      <c r="K364" s="85" t="str">
        <f>IF(F364="","",IF(F364&lt;20,'PMS(calc_process)'!$F$14,IF(F364&lt;40,'PMS(calc_process)'!$F$15,IF(F364&lt;60,'PMS(calc_process)'!$F$16,IF(F364&lt;80,'PMS(calc_process)'!$F$17,'PMS(calc_process)'!$F$18)))))</f>
        <v/>
      </c>
      <c r="L364" s="119"/>
      <c r="M364" s="79">
        <f t="shared" ca="1" si="52"/>
        <v>0</v>
      </c>
      <c r="N364" s="79">
        <f t="shared" ca="1" si="53"/>
        <v>0</v>
      </c>
      <c r="O364" s="64">
        <f t="shared" ca="1" si="54"/>
        <v>0</v>
      </c>
      <c r="P364" s="64">
        <f t="shared" ca="1" si="55"/>
        <v>0</v>
      </c>
      <c r="Q364" s="65">
        <f t="shared" ca="1" si="58"/>
        <v>0</v>
      </c>
    </row>
    <row r="365" spans="1:17" x14ac:dyDescent="0.2">
      <c r="A365" s="110"/>
      <c r="B365" s="117"/>
      <c r="C365" s="74">
        <v>20</v>
      </c>
      <c r="D365" s="105"/>
      <c r="E365" s="114"/>
      <c r="F365" s="83"/>
      <c r="G365" s="66"/>
      <c r="H365" s="124"/>
      <c r="I365" s="105"/>
      <c r="J365" s="83"/>
      <c r="K365" s="85" t="str">
        <f>IF(F365="","",IF(F365&lt;20,'PMS(calc_process)'!$F$14,IF(F365&lt;40,'PMS(calc_process)'!$F$15,IF(F365&lt;60,'PMS(calc_process)'!$F$16,IF(F365&lt;80,'PMS(calc_process)'!$F$17,'PMS(calc_process)'!$F$18)))))</f>
        <v/>
      </c>
      <c r="L365" s="120"/>
      <c r="M365" s="79">
        <f t="shared" ca="1" si="52"/>
        <v>0</v>
      </c>
      <c r="N365" s="79">
        <f t="shared" ca="1" si="53"/>
        <v>0</v>
      </c>
      <c r="O365" s="64">
        <f t="shared" ca="1" si="54"/>
        <v>0</v>
      </c>
      <c r="P365" s="64">
        <f t="shared" ca="1" si="55"/>
        <v>0</v>
      </c>
      <c r="Q365" s="65">
        <f t="shared" ca="1" si="58"/>
        <v>0</v>
      </c>
    </row>
    <row r="366" spans="1:17" ht="14.25" customHeight="1" x14ac:dyDescent="0.2">
      <c r="A366" s="110"/>
      <c r="B366" s="115">
        <v>19</v>
      </c>
      <c r="C366" s="74">
        <v>1</v>
      </c>
      <c r="D366" s="103"/>
      <c r="E366" s="112"/>
      <c r="F366" s="83"/>
      <c r="G366" s="66"/>
      <c r="H366" s="122">
        <f t="shared" ref="H366" si="59">SUMPRODUCT(F366:F385,G366:G385)</f>
        <v>0</v>
      </c>
      <c r="I366" s="103"/>
      <c r="J366" s="84"/>
      <c r="K366" s="85" t="str">
        <f>IF(F366="","",IF(F366&lt;20,'PMS(calc_process)'!$F$14,IF(F366&lt;40,'PMS(calc_process)'!$F$15,IF(F366&lt;60,'PMS(calc_process)'!$F$16,IF(F366&lt;80,'PMS(calc_process)'!$F$17,'PMS(calc_process)'!$F$18)))))</f>
        <v/>
      </c>
      <c r="L366" s="118"/>
      <c r="M366" s="79">
        <f t="shared" ca="1" si="52"/>
        <v>0</v>
      </c>
      <c r="N366" s="79">
        <f t="shared" ca="1" si="53"/>
        <v>0</v>
      </c>
      <c r="O366" s="64">
        <f t="shared" ca="1" si="54"/>
        <v>0</v>
      </c>
      <c r="P366" s="64">
        <f t="shared" ca="1" si="55"/>
        <v>0</v>
      </c>
      <c r="Q366" s="65">
        <f ca="1">O366-P366</f>
        <v>0</v>
      </c>
    </row>
    <row r="367" spans="1:17" x14ac:dyDescent="0.2">
      <c r="A367" s="110"/>
      <c r="B367" s="116"/>
      <c r="C367" s="74">
        <v>2</v>
      </c>
      <c r="D367" s="104"/>
      <c r="E367" s="113"/>
      <c r="F367" s="83"/>
      <c r="G367" s="66"/>
      <c r="H367" s="123"/>
      <c r="I367" s="104"/>
      <c r="J367" s="83"/>
      <c r="K367" s="85" t="str">
        <f>IF(F367="","",IF(F367&lt;20,'PMS(calc_process)'!$F$14,IF(F367&lt;40,'PMS(calc_process)'!$F$15,IF(F367&lt;60,'PMS(calc_process)'!$F$16,IF(F367&lt;80,'PMS(calc_process)'!$F$17,'PMS(calc_process)'!$F$18)))))</f>
        <v/>
      </c>
      <c r="L367" s="119"/>
      <c r="M367" s="79">
        <f t="shared" ca="1" si="52"/>
        <v>0</v>
      </c>
      <c r="N367" s="79">
        <f t="shared" ca="1" si="53"/>
        <v>0</v>
      </c>
      <c r="O367" s="64">
        <f t="shared" ca="1" si="54"/>
        <v>0</v>
      </c>
      <c r="P367" s="64">
        <f t="shared" ca="1" si="55"/>
        <v>0</v>
      </c>
      <c r="Q367" s="65">
        <f t="shared" ref="Q367:Q385" ca="1" si="60">O367-P367</f>
        <v>0</v>
      </c>
    </row>
    <row r="368" spans="1:17" x14ac:dyDescent="0.2">
      <c r="A368" s="110"/>
      <c r="B368" s="116"/>
      <c r="C368" s="74">
        <v>3</v>
      </c>
      <c r="D368" s="104"/>
      <c r="E368" s="113"/>
      <c r="F368" s="83"/>
      <c r="G368" s="66"/>
      <c r="H368" s="123"/>
      <c r="I368" s="104"/>
      <c r="J368" s="83"/>
      <c r="K368" s="85" t="str">
        <f>IF(F368="","",IF(F368&lt;20,'PMS(calc_process)'!$F$14,IF(F368&lt;40,'PMS(calc_process)'!$F$15,IF(F368&lt;60,'PMS(calc_process)'!$F$16,IF(F368&lt;80,'PMS(calc_process)'!$F$17,'PMS(calc_process)'!$F$18)))))</f>
        <v/>
      </c>
      <c r="L368" s="119"/>
      <c r="M368" s="79">
        <f t="shared" ca="1" si="52"/>
        <v>0</v>
      </c>
      <c r="N368" s="79">
        <f t="shared" ca="1" si="53"/>
        <v>0</v>
      </c>
      <c r="O368" s="64">
        <f t="shared" ca="1" si="54"/>
        <v>0</v>
      </c>
      <c r="P368" s="64">
        <f t="shared" ca="1" si="55"/>
        <v>0</v>
      </c>
      <c r="Q368" s="65">
        <f t="shared" ca="1" si="60"/>
        <v>0</v>
      </c>
    </row>
    <row r="369" spans="1:17" x14ac:dyDescent="0.2">
      <c r="A369" s="110"/>
      <c r="B369" s="116"/>
      <c r="C369" s="74">
        <v>4</v>
      </c>
      <c r="D369" s="104"/>
      <c r="E369" s="113"/>
      <c r="F369" s="83"/>
      <c r="G369" s="66"/>
      <c r="H369" s="123"/>
      <c r="I369" s="104"/>
      <c r="J369" s="83"/>
      <c r="K369" s="85" t="str">
        <f>IF(F369="","",IF(F369&lt;20,'PMS(calc_process)'!$F$14,IF(F369&lt;40,'PMS(calc_process)'!$F$15,IF(F369&lt;60,'PMS(calc_process)'!$F$16,IF(F369&lt;80,'PMS(calc_process)'!$F$17,'PMS(calc_process)'!$F$18)))))</f>
        <v/>
      </c>
      <c r="L369" s="119"/>
      <c r="M369" s="79">
        <f t="shared" ca="1" si="52"/>
        <v>0</v>
      </c>
      <c r="N369" s="79">
        <f t="shared" ca="1" si="53"/>
        <v>0</v>
      </c>
      <c r="O369" s="64">
        <f t="shared" ca="1" si="54"/>
        <v>0</v>
      </c>
      <c r="P369" s="64">
        <f t="shared" ca="1" si="55"/>
        <v>0</v>
      </c>
      <c r="Q369" s="65">
        <f t="shared" ca="1" si="60"/>
        <v>0</v>
      </c>
    </row>
    <row r="370" spans="1:17" x14ac:dyDescent="0.2">
      <c r="A370" s="110"/>
      <c r="B370" s="116"/>
      <c r="C370" s="74">
        <v>5</v>
      </c>
      <c r="D370" s="104"/>
      <c r="E370" s="113"/>
      <c r="F370" s="83"/>
      <c r="G370" s="66"/>
      <c r="H370" s="123"/>
      <c r="I370" s="104"/>
      <c r="J370" s="83"/>
      <c r="K370" s="85" t="str">
        <f>IF(F370="","",IF(F370&lt;20,'PMS(calc_process)'!$F$14,IF(F370&lt;40,'PMS(calc_process)'!$F$15,IF(F370&lt;60,'PMS(calc_process)'!$F$16,IF(F370&lt;80,'PMS(calc_process)'!$F$17,'PMS(calc_process)'!$F$18)))))</f>
        <v/>
      </c>
      <c r="L370" s="119"/>
      <c r="M370" s="79">
        <f t="shared" ca="1" si="52"/>
        <v>0</v>
      </c>
      <c r="N370" s="79">
        <f t="shared" ca="1" si="53"/>
        <v>0</v>
      </c>
      <c r="O370" s="64">
        <f t="shared" ca="1" si="54"/>
        <v>0</v>
      </c>
      <c r="P370" s="64">
        <f t="shared" ca="1" si="55"/>
        <v>0</v>
      </c>
      <c r="Q370" s="65">
        <f t="shared" ca="1" si="60"/>
        <v>0</v>
      </c>
    </row>
    <row r="371" spans="1:17" x14ac:dyDescent="0.2">
      <c r="A371" s="110"/>
      <c r="B371" s="116"/>
      <c r="C371" s="74">
        <v>6</v>
      </c>
      <c r="D371" s="104"/>
      <c r="E371" s="113"/>
      <c r="F371" s="83"/>
      <c r="G371" s="66"/>
      <c r="H371" s="123"/>
      <c r="I371" s="104"/>
      <c r="J371" s="83"/>
      <c r="K371" s="85" t="str">
        <f>IF(F371="","",IF(F371&lt;20,'PMS(calc_process)'!$F$14,IF(F371&lt;40,'PMS(calc_process)'!$F$15,IF(F371&lt;60,'PMS(calc_process)'!$F$16,IF(F371&lt;80,'PMS(calc_process)'!$F$17,'PMS(calc_process)'!$F$18)))))</f>
        <v/>
      </c>
      <c r="L371" s="119"/>
      <c r="M371" s="79">
        <f t="shared" ca="1" si="52"/>
        <v>0</v>
      </c>
      <c r="N371" s="79">
        <f t="shared" ca="1" si="53"/>
        <v>0</v>
      </c>
      <c r="O371" s="64">
        <f t="shared" ca="1" si="54"/>
        <v>0</v>
      </c>
      <c r="P371" s="64">
        <f t="shared" ca="1" si="55"/>
        <v>0</v>
      </c>
      <c r="Q371" s="65">
        <f t="shared" ca="1" si="60"/>
        <v>0</v>
      </c>
    </row>
    <row r="372" spans="1:17" x14ac:dyDescent="0.2">
      <c r="A372" s="110"/>
      <c r="B372" s="116"/>
      <c r="C372" s="74">
        <v>7</v>
      </c>
      <c r="D372" s="104"/>
      <c r="E372" s="113"/>
      <c r="F372" s="83"/>
      <c r="G372" s="66"/>
      <c r="H372" s="123"/>
      <c r="I372" s="104"/>
      <c r="J372" s="83"/>
      <c r="K372" s="85" t="str">
        <f>IF(F372="","",IF(F372&lt;20,'PMS(calc_process)'!$F$14,IF(F372&lt;40,'PMS(calc_process)'!$F$15,IF(F372&lt;60,'PMS(calc_process)'!$F$16,IF(F372&lt;80,'PMS(calc_process)'!$F$17,'PMS(calc_process)'!$F$18)))))</f>
        <v/>
      </c>
      <c r="L372" s="119"/>
      <c r="M372" s="79">
        <f t="shared" ca="1" si="52"/>
        <v>0</v>
      </c>
      <c r="N372" s="79">
        <f t="shared" ca="1" si="53"/>
        <v>0</v>
      </c>
      <c r="O372" s="64">
        <f t="shared" ca="1" si="54"/>
        <v>0</v>
      </c>
      <c r="P372" s="64">
        <f t="shared" ca="1" si="55"/>
        <v>0</v>
      </c>
      <c r="Q372" s="65">
        <f t="shared" ca="1" si="60"/>
        <v>0</v>
      </c>
    </row>
    <row r="373" spans="1:17" x14ac:dyDescent="0.2">
      <c r="A373" s="110"/>
      <c r="B373" s="116"/>
      <c r="C373" s="74">
        <v>8</v>
      </c>
      <c r="D373" s="104"/>
      <c r="E373" s="113"/>
      <c r="F373" s="83"/>
      <c r="G373" s="66"/>
      <c r="H373" s="123"/>
      <c r="I373" s="104"/>
      <c r="J373" s="83"/>
      <c r="K373" s="85" t="str">
        <f>IF(F373="","",IF(F373&lt;20,'PMS(calc_process)'!$F$14,IF(F373&lt;40,'PMS(calc_process)'!$F$15,IF(F373&lt;60,'PMS(calc_process)'!$F$16,IF(F373&lt;80,'PMS(calc_process)'!$F$17,'PMS(calc_process)'!$F$18)))))</f>
        <v/>
      </c>
      <c r="L373" s="119"/>
      <c r="M373" s="79">
        <f t="shared" ca="1" si="52"/>
        <v>0</v>
      </c>
      <c r="N373" s="79">
        <f t="shared" ca="1" si="53"/>
        <v>0</v>
      </c>
      <c r="O373" s="64">
        <f t="shared" ca="1" si="54"/>
        <v>0</v>
      </c>
      <c r="P373" s="64">
        <f t="shared" ca="1" si="55"/>
        <v>0</v>
      </c>
      <c r="Q373" s="65">
        <f t="shared" ca="1" si="60"/>
        <v>0</v>
      </c>
    </row>
    <row r="374" spans="1:17" x14ac:dyDescent="0.2">
      <c r="A374" s="110"/>
      <c r="B374" s="116"/>
      <c r="C374" s="74">
        <v>9</v>
      </c>
      <c r="D374" s="104"/>
      <c r="E374" s="113"/>
      <c r="F374" s="83"/>
      <c r="G374" s="66"/>
      <c r="H374" s="123"/>
      <c r="I374" s="104"/>
      <c r="J374" s="83"/>
      <c r="K374" s="85" t="str">
        <f>IF(F374="","",IF(F374&lt;20,'PMS(calc_process)'!$F$14,IF(F374&lt;40,'PMS(calc_process)'!$F$15,IF(F374&lt;60,'PMS(calc_process)'!$F$16,IF(F374&lt;80,'PMS(calc_process)'!$F$17,'PMS(calc_process)'!$F$18)))))</f>
        <v/>
      </c>
      <c r="L374" s="119"/>
      <c r="M374" s="79">
        <f t="shared" ca="1" si="52"/>
        <v>0</v>
      </c>
      <c r="N374" s="79">
        <f t="shared" ca="1" si="53"/>
        <v>0</v>
      </c>
      <c r="O374" s="64">
        <f t="shared" ca="1" si="54"/>
        <v>0</v>
      </c>
      <c r="P374" s="64">
        <f t="shared" ca="1" si="55"/>
        <v>0</v>
      </c>
      <c r="Q374" s="65">
        <f t="shared" ca="1" si="60"/>
        <v>0</v>
      </c>
    </row>
    <row r="375" spans="1:17" x14ac:dyDescent="0.2">
      <c r="A375" s="110"/>
      <c r="B375" s="116"/>
      <c r="C375" s="74">
        <v>10</v>
      </c>
      <c r="D375" s="104"/>
      <c r="E375" s="113"/>
      <c r="F375" s="83"/>
      <c r="G375" s="66"/>
      <c r="H375" s="123"/>
      <c r="I375" s="104"/>
      <c r="J375" s="83"/>
      <c r="K375" s="85" t="str">
        <f>IF(F375="","",IF(F375&lt;20,'PMS(calc_process)'!$F$14,IF(F375&lt;40,'PMS(calc_process)'!$F$15,IF(F375&lt;60,'PMS(calc_process)'!$F$16,IF(F375&lt;80,'PMS(calc_process)'!$F$17,'PMS(calc_process)'!$F$18)))))</f>
        <v/>
      </c>
      <c r="L375" s="119"/>
      <c r="M375" s="79">
        <f t="shared" ca="1" si="52"/>
        <v>0</v>
      </c>
      <c r="N375" s="79">
        <f t="shared" ca="1" si="53"/>
        <v>0</v>
      </c>
      <c r="O375" s="64">
        <f t="shared" ca="1" si="54"/>
        <v>0</v>
      </c>
      <c r="P375" s="64">
        <f t="shared" ca="1" si="55"/>
        <v>0</v>
      </c>
      <c r="Q375" s="65">
        <f t="shared" ca="1" si="60"/>
        <v>0</v>
      </c>
    </row>
    <row r="376" spans="1:17" x14ac:dyDescent="0.2">
      <c r="A376" s="110"/>
      <c r="B376" s="116"/>
      <c r="C376" s="74">
        <v>11</v>
      </c>
      <c r="D376" s="104"/>
      <c r="E376" s="113"/>
      <c r="F376" s="83"/>
      <c r="G376" s="66"/>
      <c r="H376" s="123"/>
      <c r="I376" s="104"/>
      <c r="J376" s="83"/>
      <c r="K376" s="85" t="str">
        <f>IF(F376="","",IF(F376&lt;20,'PMS(calc_process)'!$F$14,IF(F376&lt;40,'PMS(calc_process)'!$F$15,IF(F376&lt;60,'PMS(calc_process)'!$F$16,IF(F376&lt;80,'PMS(calc_process)'!$F$17,'PMS(calc_process)'!$F$18)))))</f>
        <v/>
      </c>
      <c r="L376" s="119"/>
      <c r="M376" s="79">
        <f t="shared" ca="1" si="52"/>
        <v>0</v>
      </c>
      <c r="N376" s="79">
        <f t="shared" ca="1" si="53"/>
        <v>0</v>
      </c>
      <c r="O376" s="64">
        <f t="shared" ca="1" si="54"/>
        <v>0</v>
      </c>
      <c r="P376" s="64">
        <f t="shared" ca="1" si="55"/>
        <v>0</v>
      </c>
      <c r="Q376" s="65">
        <f t="shared" ca="1" si="60"/>
        <v>0</v>
      </c>
    </row>
    <row r="377" spans="1:17" x14ac:dyDescent="0.2">
      <c r="A377" s="110"/>
      <c r="B377" s="116"/>
      <c r="C377" s="74">
        <v>12</v>
      </c>
      <c r="D377" s="104"/>
      <c r="E377" s="113"/>
      <c r="F377" s="83"/>
      <c r="G377" s="66"/>
      <c r="H377" s="123"/>
      <c r="I377" s="104"/>
      <c r="J377" s="83"/>
      <c r="K377" s="85" t="str">
        <f>IF(F377="","",IF(F377&lt;20,'PMS(calc_process)'!$F$14,IF(F377&lt;40,'PMS(calc_process)'!$F$15,IF(F377&lt;60,'PMS(calc_process)'!$F$16,IF(F377&lt;80,'PMS(calc_process)'!$F$17,'PMS(calc_process)'!$F$18)))))</f>
        <v/>
      </c>
      <c r="L377" s="119"/>
      <c r="M377" s="79">
        <f t="shared" ca="1" si="52"/>
        <v>0</v>
      </c>
      <c r="N377" s="79">
        <f t="shared" ca="1" si="53"/>
        <v>0</v>
      </c>
      <c r="O377" s="64">
        <f t="shared" ca="1" si="54"/>
        <v>0</v>
      </c>
      <c r="P377" s="64">
        <f t="shared" ca="1" si="55"/>
        <v>0</v>
      </c>
      <c r="Q377" s="65">
        <f t="shared" ca="1" si="60"/>
        <v>0</v>
      </c>
    </row>
    <row r="378" spans="1:17" x14ac:dyDescent="0.2">
      <c r="A378" s="110"/>
      <c r="B378" s="116"/>
      <c r="C378" s="74">
        <v>13</v>
      </c>
      <c r="D378" s="104"/>
      <c r="E378" s="113"/>
      <c r="F378" s="83"/>
      <c r="G378" s="66"/>
      <c r="H378" s="123"/>
      <c r="I378" s="104"/>
      <c r="J378" s="83"/>
      <c r="K378" s="85" t="str">
        <f>IF(F378="","",IF(F378&lt;20,'PMS(calc_process)'!$F$14,IF(F378&lt;40,'PMS(calc_process)'!$F$15,IF(F378&lt;60,'PMS(calc_process)'!$F$16,IF(F378&lt;80,'PMS(calc_process)'!$F$17,'PMS(calc_process)'!$F$18)))))</f>
        <v/>
      </c>
      <c r="L378" s="119"/>
      <c r="M378" s="79">
        <f t="shared" ca="1" si="52"/>
        <v>0</v>
      </c>
      <c r="N378" s="79">
        <f t="shared" ca="1" si="53"/>
        <v>0</v>
      </c>
      <c r="O378" s="64">
        <f t="shared" ca="1" si="54"/>
        <v>0</v>
      </c>
      <c r="P378" s="64">
        <f t="shared" ca="1" si="55"/>
        <v>0</v>
      </c>
      <c r="Q378" s="65">
        <f t="shared" ca="1" si="60"/>
        <v>0</v>
      </c>
    </row>
    <row r="379" spans="1:17" x14ac:dyDescent="0.2">
      <c r="A379" s="110"/>
      <c r="B379" s="116"/>
      <c r="C379" s="74">
        <v>14</v>
      </c>
      <c r="D379" s="104"/>
      <c r="E379" s="113"/>
      <c r="F379" s="83"/>
      <c r="G379" s="66"/>
      <c r="H379" s="123"/>
      <c r="I379" s="104"/>
      <c r="J379" s="83"/>
      <c r="K379" s="85" t="str">
        <f>IF(F379="","",IF(F379&lt;20,'PMS(calc_process)'!$F$14,IF(F379&lt;40,'PMS(calc_process)'!$F$15,IF(F379&lt;60,'PMS(calc_process)'!$F$16,IF(F379&lt;80,'PMS(calc_process)'!$F$17,'PMS(calc_process)'!$F$18)))))</f>
        <v/>
      </c>
      <c r="L379" s="119"/>
      <c r="M379" s="79">
        <f t="shared" ca="1" si="52"/>
        <v>0</v>
      </c>
      <c r="N379" s="79">
        <f t="shared" ca="1" si="53"/>
        <v>0</v>
      </c>
      <c r="O379" s="64">
        <f t="shared" ca="1" si="54"/>
        <v>0</v>
      </c>
      <c r="P379" s="64">
        <f t="shared" ca="1" si="55"/>
        <v>0</v>
      </c>
      <c r="Q379" s="65">
        <f t="shared" ca="1" si="60"/>
        <v>0</v>
      </c>
    </row>
    <row r="380" spans="1:17" x14ac:dyDescent="0.2">
      <c r="A380" s="110"/>
      <c r="B380" s="116"/>
      <c r="C380" s="74">
        <v>15</v>
      </c>
      <c r="D380" s="104"/>
      <c r="E380" s="113"/>
      <c r="F380" s="83"/>
      <c r="G380" s="66"/>
      <c r="H380" s="123"/>
      <c r="I380" s="104"/>
      <c r="J380" s="83"/>
      <c r="K380" s="85" t="str">
        <f>IF(F380="","",IF(F380&lt;20,'PMS(calc_process)'!$F$14,IF(F380&lt;40,'PMS(calc_process)'!$F$15,IF(F380&lt;60,'PMS(calc_process)'!$F$16,IF(F380&lt;80,'PMS(calc_process)'!$F$17,'PMS(calc_process)'!$F$18)))))</f>
        <v/>
      </c>
      <c r="L380" s="119"/>
      <c r="M380" s="79">
        <f t="shared" ca="1" si="52"/>
        <v>0</v>
      </c>
      <c r="N380" s="79">
        <f t="shared" ca="1" si="53"/>
        <v>0</v>
      </c>
      <c r="O380" s="64">
        <f t="shared" ca="1" si="54"/>
        <v>0</v>
      </c>
      <c r="P380" s="64">
        <f t="shared" ca="1" si="55"/>
        <v>0</v>
      </c>
      <c r="Q380" s="65">
        <f t="shared" ca="1" si="60"/>
        <v>0</v>
      </c>
    </row>
    <row r="381" spans="1:17" x14ac:dyDescent="0.2">
      <c r="A381" s="110"/>
      <c r="B381" s="116"/>
      <c r="C381" s="74">
        <v>16</v>
      </c>
      <c r="D381" s="104"/>
      <c r="E381" s="113"/>
      <c r="F381" s="83"/>
      <c r="G381" s="66"/>
      <c r="H381" s="123"/>
      <c r="I381" s="104"/>
      <c r="J381" s="83"/>
      <c r="K381" s="85" t="str">
        <f>IF(F381="","",IF(F381&lt;20,'PMS(calc_process)'!$F$14,IF(F381&lt;40,'PMS(calc_process)'!$F$15,IF(F381&lt;60,'PMS(calc_process)'!$F$16,IF(F381&lt;80,'PMS(calc_process)'!$F$17,'PMS(calc_process)'!$F$18)))))</f>
        <v/>
      </c>
      <c r="L381" s="119"/>
      <c r="M381" s="79">
        <f t="shared" ca="1" si="52"/>
        <v>0</v>
      </c>
      <c r="N381" s="79">
        <f t="shared" ca="1" si="53"/>
        <v>0</v>
      </c>
      <c r="O381" s="64">
        <f t="shared" ca="1" si="54"/>
        <v>0</v>
      </c>
      <c r="P381" s="64">
        <f t="shared" ca="1" si="55"/>
        <v>0</v>
      </c>
      <c r="Q381" s="65">
        <f t="shared" ca="1" si="60"/>
        <v>0</v>
      </c>
    </row>
    <row r="382" spans="1:17" x14ac:dyDescent="0.2">
      <c r="A382" s="110"/>
      <c r="B382" s="116"/>
      <c r="C382" s="74">
        <v>17</v>
      </c>
      <c r="D382" s="104"/>
      <c r="E382" s="113"/>
      <c r="F382" s="83"/>
      <c r="G382" s="66"/>
      <c r="H382" s="123"/>
      <c r="I382" s="104"/>
      <c r="J382" s="83"/>
      <c r="K382" s="85" t="str">
        <f>IF(F382="","",IF(F382&lt;20,'PMS(calc_process)'!$F$14,IF(F382&lt;40,'PMS(calc_process)'!$F$15,IF(F382&lt;60,'PMS(calc_process)'!$F$16,IF(F382&lt;80,'PMS(calc_process)'!$F$17,'PMS(calc_process)'!$F$18)))))</f>
        <v/>
      </c>
      <c r="L382" s="119"/>
      <c r="M382" s="79">
        <f t="shared" ca="1" si="52"/>
        <v>0</v>
      </c>
      <c r="N382" s="79">
        <f t="shared" ca="1" si="53"/>
        <v>0</v>
      </c>
      <c r="O382" s="64">
        <f t="shared" ca="1" si="54"/>
        <v>0</v>
      </c>
      <c r="P382" s="64">
        <f t="shared" ca="1" si="55"/>
        <v>0</v>
      </c>
      <c r="Q382" s="65">
        <f t="shared" ca="1" si="60"/>
        <v>0</v>
      </c>
    </row>
    <row r="383" spans="1:17" x14ac:dyDescent="0.2">
      <c r="A383" s="110"/>
      <c r="B383" s="116"/>
      <c r="C383" s="74">
        <v>18</v>
      </c>
      <c r="D383" s="104"/>
      <c r="E383" s="113"/>
      <c r="F383" s="83"/>
      <c r="G383" s="66"/>
      <c r="H383" s="123"/>
      <c r="I383" s="104"/>
      <c r="J383" s="83"/>
      <c r="K383" s="85" t="str">
        <f>IF(F383="","",IF(F383&lt;20,'PMS(calc_process)'!$F$14,IF(F383&lt;40,'PMS(calc_process)'!$F$15,IF(F383&lt;60,'PMS(calc_process)'!$F$16,IF(F383&lt;80,'PMS(calc_process)'!$F$17,'PMS(calc_process)'!$F$18)))))</f>
        <v/>
      </c>
      <c r="L383" s="119"/>
      <c r="M383" s="79">
        <f t="shared" ca="1" si="52"/>
        <v>0</v>
      </c>
      <c r="N383" s="79">
        <f t="shared" ca="1" si="53"/>
        <v>0</v>
      </c>
      <c r="O383" s="64">
        <f t="shared" ca="1" si="54"/>
        <v>0</v>
      </c>
      <c r="P383" s="64">
        <f t="shared" ca="1" si="55"/>
        <v>0</v>
      </c>
      <c r="Q383" s="65">
        <f t="shared" ca="1" si="60"/>
        <v>0</v>
      </c>
    </row>
    <row r="384" spans="1:17" x14ac:dyDescent="0.2">
      <c r="A384" s="110"/>
      <c r="B384" s="116"/>
      <c r="C384" s="74">
        <v>19</v>
      </c>
      <c r="D384" s="104"/>
      <c r="E384" s="113"/>
      <c r="F384" s="83"/>
      <c r="G384" s="66"/>
      <c r="H384" s="123"/>
      <c r="I384" s="104"/>
      <c r="J384" s="83"/>
      <c r="K384" s="85" t="str">
        <f>IF(F384="","",IF(F384&lt;20,'PMS(calc_process)'!$F$14,IF(F384&lt;40,'PMS(calc_process)'!$F$15,IF(F384&lt;60,'PMS(calc_process)'!$F$16,IF(F384&lt;80,'PMS(calc_process)'!$F$17,'PMS(calc_process)'!$F$18)))))</f>
        <v/>
      </c>
      <c r="L384" s="119"/>
      <c r="M384" s="79">
        <f t="shared" ca="1" si="52"/>
        <v>0</v>
      </c>
      <c r="N384" s="79">
        <f t="shared" ca="1" si="53"/>
        <v>0</v>
      </c>
      <c r="O384" s="64">
        <f t="shared" ca="1" si="54"/>
        <v>0</v>
      </c>
      <c r="P384" s="64">
        <f t="shared" ca="1" si="55"/>
        <v>0</v>
      </c>
      <c r="Q384" s="65">
        <f t="shared" ca="1" si="60"/>
        <v>0</v>
      </c>
    </row>
    <row r="385" spans="1:17" x14ac:dyDescent="0.2">
      <c r="A385" s="110"/>
      <c r="B385" s="117"/>
      <c r="C385" s="74">
        <v>20</v>
      </c>
      <c r="D385" s="105"/>
      <c r="E385" s="114"/>
      <c r="F385" s="83"/>
      <c r="G385" s="66"/>
      <c r="H385" s="124"/>
      <c r="I385" s="105"/>
      <c r="J385" s="83"/>
      <c r="K385" s="85" t="str">
        <f>IF(F385="","",IF(F385&lt;20,'PMS(calc_process)'!$F$14,IF(F385&lt;40,'PMS(calc_process)'!$F$15,IF(F385&lt;60,'PMS(calc_process)'!$F$16,IF(F385&lt;80,'PMS(calc_process)'!$F$17,'PMS(calc_process)'!$F$18)))))</f>
        <v/>
      </c>
      <c r="L385" s="120"/>
      <c r="M385" s="79">
        <f t="shared" ca="1" si="52"/>
        <v>0</v>
      </c>
      <c r="N385" s="79">
        <f t="shared" ca="1" si="53"/>
        <v>0</v>
      </c>
      <c r="O385" s="64">
        <f t="shared" ca="1" si="54"/>
        <v>0</v>
      </c>
      <c r="P385" s="64">
        <f t="shared" ca="1" si="55"/>
        <v>0</v>
      </c>
      <c r="Q385" s="65">
        <f t="shared" ca="1" si="60"/>
        <v>0</v>
      </c>
    </row>
    <row r="386" spans="1:17" ht="14.25" customHeight="1" x14ac:dyDescent="0.2">
      <c r="A386" s="110"/>
      <c r="B386" s="115">
        <v>20</v>
      </c>
      <c r="C386" s="74">
        <v>1</v>
      </c>
      <c r="D386" s="103"/>
      <c r="E386" s="112"/>
      <c r="F386" s="83"/>
      <c r="G386" s="66"/>
      <c r="H386" s="122">
        <f t="shared" ref="H386" si="61">SUMPRODUCT(F386:F405,G386:G405)</f>
        <v>0</v>
      </c>
      <c r="I386" s="103"/>
      <c r="J386" s="84"/>
      <c r="K386" s="85" t="str">
        <f>IF(F386="","",IF(F386&lt;20,'PMS(calc_process)'!$F$14,IF(F386&lt;40,'PMS(calc_process)'!$F$15,IF(F386&lt;60,'PMS(calc_process)'!$F$16,IF(F386&lt;80,'PMS(calc_process)'!$F$17,'PMS(calc_process)'!$F$18)))))</f>
        <v/>
      </c>
      <c r="L386" s="118"/>
      <c r="M386" s="79">
        <f t="shared" ca="1" si="52"/>
        <v>0</v>
      </c>
      <c r="N386" s="79">
        <f t="shared" ca="1" si="53"/>
        <v>0</v>
      </c>
      <c r="O386" s="64">
        <f t="shared" ca="1" si="54"/>
        <v>0</v>
      </c>
      <c r="P386" s="64">
        <f t="shared" ca="1" si="55"/>
        <v>0</v>
      </c>
      <c r="Q386" s="65">
        <f ca="1">O386-P386</f>
        <v>0</v>
      </c>
    </row>
    <row r="387" spans="1:17" x14ac:dyDescent="0.2">
      <c r="A387" s="110"/>
      <c r="B387" s="116"/>
      <c r="C387" s="74">
        <v>2</v>
      </c>
      <c r="D387" s="104"/>
      <c r="E387" s="113"/>
      <c r="F387" s="83"/>
      <c r="G387" s="66"/>
      <c r="H387" s="123"/>
      <c r="I387" s="104"/>
      <c r="J387" s="83"/>
      <c r="K387" s="85" t="str">
        <f>IF(F387="","",IF(F387&lt;20,'PMS(calc_process)'!$F$14,IF(F387&lt;40,'PMS(calc_process)'!$F$15,IF(F387&lt;60,'PMS(calc_process)'!$F$16,IF(F387&lt;80,'PMS(calc_process)'!$F$17,'PMS(calc_process)'!$F$18)))))</f>
        <v/>
      </c>
      <c r="L387" s="119"/>
      <c r="M387" s="79">
        <f t="shared" ca="1" si="52"/>
        <v>0</v>
      </c>
      <c r="N387" s="79">
        <f t="shared" ca="1" si="53"/>
        <v>0</v>
      </c>
      <c r="O387" s="64">
        <f t="shared" ca="1" si="54"/>
        <v>0</v>
      </c>
      <c r="P387" s="64">
        <f t="shared" ca="1" si="55"/>
        <v>0</v>
      </c>
      <c r="Q387" s="65">
        <f t="shared" ref="Q387:Q405" ca="1" si="62">O387-P387</f>
        <v>0</v>
      </c>
    </row>
    <row r="388" spans="1:17" x14ac:dyDescent="0.2">
      <c r="A388" s="110"/>
      <c r="B388" s="116"/>
      <c r="C388" s="74">
        <v>3</v>
      </c>
      <c r="D388" s="104"/>
      <c r="E388" s="113"/>
      <c r="F388" s="83"/>
      <c r="G388" s="66"/>
      <c r="H388" s="123"/>
      <c r="I388" s="104"/>
      <c r="J388" s="83"/>
      <c r="K388" s="85" t="str">
        <f>IF(F388="","",IF(F388&lt;20,'PMS(calc_process)'!$F$14,IF(F388&lt;40,'PMS(calc_process)'!$F$15,IF(F388&lt;60,'PMS(calc_process)'!$F$16,IF(F388&lt;80,'PMS(calc_process)'!$F$17,'PMS(calc_process)'!$F$18)))))</f>
        <v/>
      </c>
      <c r="L388" s="119"/>
      <c r="M388" s="79">
        <f t="shared" ca="1" si="52"/>
        <v>0</v>
      </c>
      <c r="N388" s="79">
        <f t="shared" ca="1" si="53"/>
        <v>0</v>
      </c>
      <c r="O388" s="64">
        <f t="shared" ca="1" si="54"/>
        <v>0</v>
      </c>
      <c r="P388" s="64">
        <f t="shared" ca="1" si="55"/>
        <v>0</v>
      </c>
      <c r="Q388" s="65">
        <f t="shared" ca="1" si="62"/>
        <v>0</v>
      </c>
    </row>
    <row r="389" spans="1:17" x14ac:dyDescent="0.2">
      <c r="A389" s="110"/>
      <c r="B389" s="116"/>
      <c r="C389" s="74">
        <v>4</v>
      </c>
      <c r="D389" s="104"/>
      <c r="E389" s="113"/>
      <c r="F389" s="83"/>
      <c r="G389" s="66"/>
      <c r="H389" s="123"/>
      <c r="I389" s="104"/>
      <c r="J389" s="83"/>
      <c r="K389" s="85" t="str">
        <f>IF(F389="","",IF(F389&lt;20,'PMS(calc_process)'!$F$14,IF(F389&lt;40,'PMS(calc_process)'!$F$15,IF(F389&lt;60,'PMS(calc_process)'!$F$16,IF(F389&lt;80,'PMS(calc_process)'!$F$17,'PMS(calc_process)'!$F$18)))))</f>
        <v/>
      </c>
      <c r="L389" s="119"/>
      <c r="M389" s="79">
        <f t="shared" ca="1" si="52"/>
        <v>0</v>
      </c>
      <c r="N389" s="79">
        <f t="shared" ca="1" si="53"/>
        <v>0</v>
      </c>
      <c r="O389" s="64">
        <f t="shared" ca="1" si="54"/>
        <v>0</v>
      </c>
      <c r="P389" s="64">
        <f t="shared" ca="1" si="55"/>
        <v>0</v>
      </c>
      <c r="Q389" s="65">
        <f t="shared" ca="1" si="62"/>
        <v>0</v>
      </c>
    </row>
    <row r="390" spans="1:17" x14ac:dyDescent="0.2">
      <c r="A390" s="110"/>
      <c r="B390" s="116"/>
      <c r="C390" s="74">
        <v>5</v>
      </c>
      <c r="D390" s="104"/>
      <c r="E390" s="113"/>
      <c r="F390" s="83"/>
      <c r="G390" s="66"/>
      <c r="H390" s="123"/>
      <c r="I390" s="104"/>
      <c r="J390" s="83"/>
      <c r="K390" s="85" t="str">
        <f>IF(F390="","",IF(F390&lt;20,'PMS(calc_process)'!$F$14,IF(F390&lt;40,'PMS(calc_process)'!$F$15,IF(F390&lt;60,'PMS(calc_process)'!$F$16,IF(F390&lt;80,'PMS(calc_process)'!$F$17,'PMS(calc_process)'!$F$18)))))</f>
        <v/>
      </c>
      <c r="L390" s="119"/>
      <c r="M390" s="79">
        <f t="shared" ca="1" si="52"/>
        <v>0</v>
      </c>
      <c r="N390" s="79">
        <f t="shared" ca="1" si="53"/>
        <v>0</v>
      </c>
      <c r="O390" s="64">
        <f t="shared" ca="1" si="54"/>
        <v>0</v>
      </c>
      <c r="P390" s="64">
        <f t="shared" ca="1" si="55"/>
        <v>0</v>
      </c>
      <c r="Q390" s="65">
        <f t="shared" ca="1" si="62"/>
        <v>0</v>
      </c>
    </row>
    <row r="391" spans="1:17" x14ac:dyDescent="0.2">
      <c r="A391" s="110"/>
      <c r="B391" s="116"/>
      <c r="C391" s="74">
        <v>6</v>
      </c>
      <c r="D391" s="104"/>
      <c r="E391" s="113"/>
      <c r="F391" s="83"/>
      <c r="G391" s="66"/>
      <c r="H391" s="123"/>
      <c r="I391" s="104"/>
      <c r="J391" s="83"/>
      <c r="K391" s="85" t="str">
        <f>IF(F391="","",IF(F391&lt;20,'PMS(calc_process)'!$F$14,IF(F391&lt;40,'PMS(calc_process)'!$F$15,IF(F391&lt;60,'PMS(calc_process)'!$F$16,IF(F391&lt;80,'PMS(calc_process)'!$F$17,'PMS(calc_process)'!$F$18)))))</f>
        <v/>
      </c>
      <c r="L391" s="119"/>
      <c r="M391" s="79">
        <f t="shared" ref="M391:M405" ca="1" si="63">IFERROR(OFFSET(D391,1-C391,0)*F391*G391/OFFSET(H391,1-C391,0),)</f>
        <v>0</v>
      </c>
      <c r="N391" s="79">
        <f t="shared" ref="N391:N405" ca="1" si="64">F391*G391*10^(-6)*OFFSET(I391,1-C391,0)*OFFSET(E391,1-C391,0)</f>
        <v>0</v>
      </c>
      <c r="O391" s="64">
        <f t="shared" ref="O391:O405" ca="1" si="65">IFERROR(IF(M391=0,N391*J391/K391*OFFSET(L391,1-C391,0),M391*J391/K391*OFFSET(L391,1-C391,0)),)</f>
        <v>0</v>
      </c>
      <c r="P391" s="64">
        <f t="shared" ref="P391:P405" ca="1" si="66">IF(M391=0,N391*OFFSET(L391,1-C391,0),M391*OFFSET(L391,1-C391,0))</f>
        <v>0</v>
      </c>
      <c r="Q391" s="65">
        <f t="shared" ca="1" si="62"/>
        <v>0</v>
      </c>
    </row>
    <row r="392" spans="1:17" x14ac:dyDescent="0.2">
      <c r="A392" s="110"/>
      <c r="B392" s="116"/>
      <c r="C392" s="74">
        <v>7</v>
      </c>
      <c r="D392" s="104"/>
      <c r="E392" s="113"/>
      <c r="F392" s="83"/>
      <c r="G392" s="66"/>
      <c r="H392" s="123"/>
      <c r="I392" s="104"/>
      <c r="J392" s="83"/>
      <c r="K392" s="85" t="str">
        <f>IF(F392="","",IF(F392&lt;20,'PMS(calc_process)'!$F$14,IF(F392&lt;40,'PMS(calc_process)'!$F$15,IF(F392&lt;60,'PMS(calc_process)'!$F$16,IF(F392&lt;80,'PMS(calc_process)'!$F$17,'PMS(calc_process)'!$F$18)))))</f>
        <v/>
      </c>
      <c r="L392" s="119"/>
      <c r="M392" s="79">
        <f t="shared" ca="1" si="63"/>
        <v>0</v>
      </c>
      <c r="N392" s="79">
        <f t="shared" ca="1" si="64"/>
        <v>0</v>
      </c>
      <c r="O392" s="64">
        <f t="shared" ca="1" si="65"/>
        <v>0</v>
      </c>
      <c r="P392" s="64">
        <f t="shared" ca="1" si="66"/>
        <v>0</v>
      </c>
      <c r="Q392" s="65">
        <f t="shared" ca="1" si="62"/>
        <v>0</v>
      </c>
    </row>
    <row r="393" spans="1:17" x14ac:dyDescent="0.2">
      <c r="A393" s="110"/>
      <c r="B393" s="116"/>
      <c r="C393" s="74">
        <v>8</v>
      </c>
      <c r="D393" s="104"/>
      <c r="E393" s="113"/>
      <c r="F393" s="83"/>
      <c r="G393" s="66"/>
      <c r="H393" s="123"/>
      <c r="I393" s="104"/>
      <c r="J393" s="83"/>
      <c r="K393" s="85" t="str">
        <f>IF(F393="","",IF(F393&lt;20,'PMS(calc_process)'!$F$14,IF(F393&lt;40,'PMS(calc_process)'!$F$15,IF(F393&lt;60,'PMS(calc_process)'!$F$16,IF(F393&lt;80,'PMS(calc_process)'!$F$17,'PMS(calc_process)'!$F$18)))))</f>
        <v/>
      </c>
      <c r="L393" s="119"/>
      <c r="M393" s="79">
        <f t="shared" ca="1" si="63"/>
        <v>0</v>
      </c>
      <c r="N393" s="79">
        <f t="shared" ca="1" si="64"/>
        <v>0</v>
      </c>
      <c r="O393" s="64">
        <f t="shared" ca="1" si="65"/>
        <v>0</v>
      </c>
      <c r="P393" s="64">
        <f t="shared" ca="1" si="66"/>
        <v>0</v>
      </c>
      <c r="Q393" s="65">
        <f t="shared" ca="1" si="62"/>
        <v>0</v>
      </c>
    </row>
    <row r="394" spans="1:17" x14ac:dyDescent="0.2">
      <c r="A394" s="110"/>
      <c r="B394" s="116"/>
      <c r="C394" s="74">
        <v>9</v>
      </c>
      <c r="D394" s="104"/>
      <c r="E394" s="113"/>
      <c r="F394" s="83"/>
      <c r="G394" s="66"/>
      <c r="H394" s="123"/>
      <c r="I394" s="104"/>
      <c r="J394" s="83"/>
      <c r="K394" s="85" t="str">
        <f>IF(F394="","",IF(F394&lt;20,'PMS(calc_process)'!$F$14,IF(F394&lt;40,'PMS(calc_process)'!$F$15,IF(F394&lt;60,'PMS(calc_process)'!$F$16,IF(F394&lt;80,'PMS(calc_process)'!$F$17,'PMS(calc_process)'!$F$18)))))</f>
        <v/>
      </c>
      <c r="L394" s="119"/>
      <c r="M394" s="79">
        <f t="shared" ca="1" si="63"/>
        <v>0</v>
      </c>
      <c r="N394" s="79">
        <f t="shared" ca="1" si="64"/>
        <v>0</v>
      </c>
      <c r="O394" s="64">
        <f t="shared" ca="1" si="65"/>
        <v>0</v>
      </c>
      <c r="P394" s="64">
        <f t="shared" ca="1" si="66"/>
        <v>0</v>
      </c>
      <c r="Q394" s="65">
        <f t="shared" ca="1" si="62"/>
        <v>0</v>
      </c>
    </row>
    <row r="395" spans="1:17" x14ac:dyDescent="0.2">
      <c r="A395" s="110"/>
      <c r="B395" s="116"/>
      <c r="C395" s="74">
        <v>10</v>
      </c>
      <c r="D395" s="104"/>
      <c r="E395" s="113"/>
      <c r="F395" s="83"/>
      <c r="G395" s="66"/>
      <c r="H395" s="123"/>
      <c r="I395" s="104"/>
      <c r="J395" s="83"/>
      <c r="K395" s="85" t="str">
        <f>IF(F395="","",IF(F395&lt;20,'PMS(calc_process)'!$F$14,IF(F395&lt;40,'PMS(calc_process)'!$F$15,IF(F395&lt;60,'PMS(calc_process)'!$F$16,IF(F395&lt;80,'PMS(calc_process)'!$F$17,'PMS(calc_process)'!$F$18)))))</f>
        <v/>
      </c>
      <c r="L395" s="119"/>
      <c r="M395" s="79">
        <f t="shared" ca="1" si="63"/>
        <v>0</v>
      </c>
      <c r="N395" s="79">
        <f t="shared" ca="1" si="64"/>
        <v>0</v>
      </c>
      <c r="O395" s="64">
        <f t="shared" ca="1" si="65"/>
        <v>0</v>
      </c>
      <c r="P395" s="64">
        <f t="shared" ca="1" si="66"/>
        <v>0</v>
      </c>
      <c r="Q395" s="65">
        <f t="shared" ca="1" si="62"/>
        <v>0</v>
      </c>
    </row>
    <row r="396" spans="1:17" x14ac:dyDescent="0.2">
      <c r="A396" s="110"/>
      <c r="B396" s="116"/>
      <c r="C396" s="74">
        <v>11</v>
      </c>
      <c r="D396" s="104"/>
      <c r="E396" s="113"/>
      <c r="F396" s="83"/>
      <c r="G396" s="66"/>
      <c r="H396" s="123"/>
      <c r="I396" s="104"/>
      <c r="J396" s="83"/>
      <c r="K396" s="85" t="str">
        <f>IF(F396="","",IF(F396&lt;20,'PMS(calc_process)'!$F$14,IF(F396&lt;40,'PMS(calc_process)'!$F$15,IF(F396&lt;60,'PMS(calc_process)'!$F$16,IF(F396&lt;80,'PMS(calc_process)'!$F$17,'PMS(calc_process)'!$F$18)))))</f>
        <v/>
      </c>
      <c r="L396" s="119"/>
      <c r="M396" s="79">
        <f t="shared" ca="1" si="63"/>
        <v>0</v>
      </c>
      <c r="N396" s="79">
        <f t="shared" ca="1" si="64"/>
        <v>0</v>
      </c>
      <c r="O396" s="64">
        <f t="shared" ca="1" si="65"/>
        <v>0</v>
      </c>
      <c r="P396" s="64">
        <f t="shared" ca="1" si="66"/>
        <v>0</v>
      </c>
      <c r="Q396" s="65">
        <f t="shared" ca="1" si="62"/>
        <v>0</v>
      </c>
    </row>
    <row r="397" spans="1:17" x14ac:dyDescent="0.2">
      <c r="A397" s="110"/>
      <c r="B397" s="116"/>
      <c r="C397" s="74">
        <v>12</v>
      </c>
      <c r="D397" s="104"/>
      <c r="E397" s="113"/>
      <c r="F397" s="83"/>
      <c r="G397" s="66"/>
      <c r="H397" s="123"/>
      <c r="I397" s="104"/>
      <c r="J397" s="83"/>
      <c r="K397" s="85" t="str">
        <f>IF(F397="","",IF(F397&lt;20,'PMS(calc_process)'!$F$14,IF(F397&lt;40,'PMS(calc_process)'!$F$15,IF(F397&lt;60,'PMS(calc_process)'!$F$16,IF(F397&lt;80,'PMS(calc_process)'!$F$17,'PMS(calc_process)'!$F$18)))))</f>
        <v/>
      </c>
      <c r="L397" s="119"/>
      <c r="M397" s="79">
        <f t="shared" ca="1" si="63"/>
        <v>0</v>
      </c>
      <c r="N397" s="79">
        <f t="shared" ca="1" si="64"/>
        <v>0</v>
      </c>
      <c r="O397" s="64">
        <f t="shared" ca="1" si="65"/>
        <v>0</v>
      </c>
      <c r="P397" s="64">
        <f t="shared" ca="1" si="66"/>
        <v>0</v>
      </c>
      <c r="Q397" s="65">
        <f t="shared" ca="1" si="62"/>
        <v>0</v>
      </c>
    </row>
    <row r="398" spans="1:17" x14ac:dyDescent="0.2">
      <c r="A398" s="110"/>
      <c r="B398" s="116"/>
      <c r="C398" s="74">
        <v>13</v>
      </c>
      <c r="D398" s="104"/>
      <c r="E398" s="113"/>
      <c r="F398" s="83"/>
      <c r="G398" s="66"/>
      <c r="H398" s="123"/>
      <c r="I398" s="104"/>
      <c r="J398" s="83"/>
      <c r="K398" s="85" t="str">
        <f>IF(F398="","",IF(F398&lt;20,'PMS(calc_process)'!$F$14,IF(F398&lt;40,'PMS(calc_process)'!$F$15,IF(F398&lt;60,'PMS(calc_process)'!$F$16,IF(F398&lt;80,'PMS(calc_process)'!$F$17,'PMS(calc_process)'!$F$18)))))</f>
        <v/>
      </c>
      <c r="L398" s="119"/>
      <c r="M398" s="79">
        <f t="shared" ca="1" si="63"/>
        <v>0</v>
      </c>
      <c r="N398" s="79">
        <f t="shared" ca="1" si="64"/>
        <v>0</v>
      </c>
      <c r="O398" s="64">
        <f t="shared" ca="1" si="65"/>
        <v>0</v>
      </c>
      <c r="P398" s="64">
        <f t="shared" ca="1" si="66"/>
        <v>0</v>
      </c>
      <c r="Q398" s="65">
        <f t="shared" ca="1" si="62"/>
        <v>0</v>
      </c>
    </row>
    <row r="399" spans="1:17" x14ac:dyDescent="0.2">
      <c r="A399" s="110"/>
      <c r="B399" s="116"/>
      <c r="C399" s="74">
        <v>14</v>
      </c>
      <c r="D399" s="104"/>
      <c r="E399" s="113"/>
      <c r="F399" s="83"/>
      <c r="G399" s="66"/>
      <c r="H399" s="123"/>
      <c r="I399" s="104"/>
      <c r="J399" s="83"/>
      <c r="K399" s="85" t="str">
        <f>IF(F399="","",IF(F399&lt;20,'PMS(calc_process)'!$F$14,IF(F399&lt;40,'PMS(calc_process)'!$F$15,IF(F399&lt;60,'PMS(calc_process)'!$F$16,IF(F399&lt;80,'PMS(calc_process)'!$F$17,'PMS(calc_process)'!$F$18)))))</f>
        <v/>
      </c>
      <c r="L399" s="119"/>
      <c r="M399" s="79">
        <f t="shared" ca="1" si="63"/>
        <v>0</v>
      </c>
      <c r="N399" s="79">
        <f t="shared" ca="1" si="64"/>
        <v>0</v>
      </c>
      <c r="O399" s="64">
        <f t="shared" ca="1" si="65"/>
        <v>0</v>
      </c>
      <c r="P399" s="64">
        <f t="shared" ca="1" si="66"/>
        <v>0</v>
      </c>
      <c r="Q399" s="65">
        <f t="shared" ca="1" si="62"/>
        <v>0</v>
      </c>
    </row>
    <row r="400" spans="1:17" x14ac:dyDescent="0.2">
      <c r="A400" s="110"/>
      <c r="B400" s="116"/>
      <c r="C400" s="74">
        <v>15</v>
      </c>
      <c r="D400" s="104"/>
      <c r="E400" s="113"/>
      <c r="F400" s="83"/>
      <c r="G400" s="66"/>
      <c r="H400" s="123"/>
      <c r="I400" s="104"/>
      <c r="J400" s="83"/>
      <c r="K400" s="85" t="str">
        <f>IF(F400="","",IF(F400&lt;20,'PMS(calc_process)'!$F$14,IF(F400&lt;40,'PMS(calc_process)'!$F$15,IF(F400&lt;60,'PMS(calc_process)'!$F$16,IF(F400&lt;80,'PMS(calc_process)'!$F$17,'PMS(calc_process)'!$F$18)))))</f>
        <v/>
      </c>
      <c r="L400" s="119"/>
      <c r="M400" s="79">
        <f t="shared" ca="1" si="63"/>
        <v>0</v>
      </c>
      <c r="N400" s="79">
        <f t="shared" ca="1" si="64"/>
        <v>0</v>
      </c>
      <c r="O400" s="64">
        <f t="shared" ca="1" si="65"/>
        <v>0</v>
      </c>
      <c r="P400" s="64">
        <f t="shared" ca="1" si="66"/>
        <v>0</v>
      </c>
      <c r="Q400" s="65">
        <f t="shared" ca="1" si="62"/>
        <v>0</v>
      </c>
    </row>
    <row r="401" spans="1:17" x14ac:dyDescent="0.2">
      <c r="A401" s="110"/>
      <c r="B401" s="116"/>
      <c r="C401" s="74">
        <v>16</v>
      </c>
      <c r="D401" s="104"/>
      <c r="E401" s="113"/>
      <c r="F401" s="83"/>
      <c r="G401" s="66"/>
      <c r="H401" s="123"/>
      <c r="I401" s="104"/>
      <c r="J401" s="83"/>
      <c r="K401" s="85" t="str">
        <f>IF(F401="","",IF(F401&lt;20,'PMS(calc_process)'!$F$14,IF(F401&lt;40,'PMS(calc_process)'!$F$15,IF(F401&lt;60,'PMS(calc_process)'!$F$16,IF(F401&lt;80,'PMS(calc_process)'!$F$17,'PMS(calc_process)'!$F$18)))))</f>
        <v/>
      </c>
      <c r="L401" s="119"/>
      <c r="M401" s="79">
        <f t="shared" ca="1" si="63"/>
        <v>0</v>
      </c>
      <c r="N401" s="79">
        <f t="shared" ca="1" si="64"/>
        <v>0</v>
      </c>
      <c r="O401" s="64">
        <f t="shared" ca="1" si="65"/>
        <v>0</v>
      </c>
      <c r="P401" s="64">
        <f t="shared" ca="1" si="66"/>
        <v>0</v>
      </c>
      <c r="Q401" s="65">
        <f t="shared" ca="1" si="62"/>
        <v>0</v>
      </c>
    </row>
    <row r="402" spans="1:17" x14ac:dyDescent="0.2">
      <c r="A402" s="110"/>
      <c r="B402" s="116"/>
      <c r="C402" s="74">
        <v>17</v>
      </c>
      <c r="D402" s="104"/>
      <c r="E402" s="113"/>
      <c r="F402" s="83"/>
      <c r="G402" s="66"/>
      <c r="H402" s="123"/>
      <c r="I402" s="104"/>
      <c r="J402" s="83"/>
      <c r="K402" s="85" t="str">
        <f>IF(F402="","",IF(F402&lt;20,'PMS(calc_process)'!$F$14,IF(F402&lt;40,'PMS(calc_process)'!$F$15,IF(F402&lt;60,'PMS(calc_process)'!$F$16,IF(F402&lt;80,'PMS(calc_process)'!$F$17,'PMS(calc_process)'!$F$18)))))</f>
        <v/>
      </c>
      <c r="L402" s="119"/>
      <c r="M402" s="79">
        <f t="shared" ca="1" si="63"/>
        <v>0</v>
      </c>
      <c r="N402" s="79">
        <f t="shared" ca="1" si="64"/>
        <v>0</v>
      </c>
      <c r="O402" s="64">
        <f t="shared" ca="1" si="65"/>
        <v>0</v>
      </c>
      <c r="P402" s="64">
        <f t="shared" ca="1" si="66"/>
        <v>0</v>
      </c>
      <c r="Q402" s="65">
        <f t="shared" ca="1" si="62"/>
        <v>0</v>
      </c>
    </row>
    <row r="403" spans="1:17" x14ac:dyDescent="0.2">
      <c r="A403" s="110"/>
      <c r="B403" s="116"/>
      <c r="C403" s="74">
        <v>18</v>
      </c>
      <c r="D403" s="104"/>
      <c r="E403" s="113"/>
      <c r="F403" s="83"/>
      <c r="G403" s="66"/>
      <c r="H403" s="123"/>
      <c r="I403" s="104"/>
      <c r="J403" s="83"/>
      <c r="K403" s="85" t="str">
        <f>IF(F403="","",IF(F403&lt;20,'PMS(calc_process)'!$F$14,IF(F403&lt;40,'PMS(calc_process)'!$F$15,IF(F403&lt;60,'PMS(calc_process)'!$F$16,IF(F403&lt;80,'PMS(calc_process)'!$F$17,'PMS(calc_process)'!$F$18)))))</f>
        <v/>
      </c>
      <c r="L403" s="119"/>
      <c r="M403" s="79">
        <f t="shared" ca="1" si="63"/>
        <v>0</v>
      </c>
      <c r="N403" s="79">
        <f t="shared" ca="1" si="64"/>
        <v>0</v>
      </c>
      <c r="O403" s="64">
        <f t="shared" ca="1" si="65"/>
        <v>0</v>
      </c>
      <c r="P403" s="64">
        <f t="shared" ca="1" si="66"/>
        <v>0</v>
      </c>
      <c r="Q403" s="65">
        <f t="shared" ca="1" si="62"/>
        <v>0</v>
      </c>
    </row>
    <row r="404" spans="1:17" x14ac:dyDescent="0.2">
      <c r="A404" s="110"/>
      <c r="B404" s="116"/>
      <c r="C404" s="74">
        <v>19</v>
      </c>
      <c r="D404" s="104"/>
      <c r="E404" s="113"/>
      <c r="F404" s="83"/>
      <c r="G404" s="66"/>
      <c r="H404" s="123"/>
      <c r="I404" s="104"/>
      <c r="J404" s="83"/>
      <c r="K404" s="85" t="str">
        <f>IF(F404="","",IF(F404&lt;20,'PMS(calc_process)'!$F$14,IF(F404&lt;40,'PMS(calc_process)'!$F$15,IF(F404&lt;60,'PMS(calc_process)'!$F$16,IF(F404&lt;80,'PMS(calc_process)'!$F$17,'PMS(calc_process)'!$F$18)))))</f>
        <v/>
      </c>
      <c r="L404" s="119"/>
      <c r="M404" s="79">
        <f t="shared" ca="1" si="63"/>
        <v>0</v>
      </c>
      <c r="N404" s="79">
        <f t="shared" ca="1" si="64"/>
        <v>0</v>
      </c>
      <c r="O404" s="64">
        <f t="shared" ca="1" si="65"/>
        <v>0</v>
      </c>
      <c r="P404" s="64">
        <f t="shared" ca="1" si="66"/>
        <v>0</v>
      </c>
      <c r="Q404" s="65">
        <f t="shared" ca="1" si="62"/>
        <v>0</v>
      </c>
    </row>
    <row r="405" spans="1:17" x14ac:dyDescent="0.2">
      <c r="A405" s="110"/>
      <c r="B405" s="117"/>
      <c r="C405" s="74">
        <v>20</v>
      </c>
      <c r="D405" s="105"/>
      <c r="E405" s="114"/>
      <c r="F405" s="83"/>
      <c r="G405" s="66"/>
      <c r="H405" s="124"/>
      <c r="I405" s="105"/>
      <c r="J405" s="83"/>
      <c r="K405" s="85" t="str">
        <f>IF(F405="","",IF(F405&lt;20,'PMS(calc_process)'!$F$14,IF(F405&lt;40,'PMS(calc_process)'!$F$15,IF(F405&lt;60,'PMS(calc_process)'!$F$16,IF(F405&lt;80,'PMS(calc_process)'!$F$17,'PMS(calc_process)'!$F$18)))))</f>
        <v/>
      </c>
      <c r="L405" s="120"/>
      <c r="M405" s="79">
        <f t="shared" ca="1" si="63"/>
        <v>0</v>
      </c>
      <c r="N405" s="79">
        <f t="shared" ca="1" si="64"/>
        <v>0</v>
      </c>
      <c r="O405" s="64">
        <f t="shared" ca="1" si="65"/>
        <v>0</v>
      </c>
      <c r="P405" s="64">
        <f t="shared" ca="1" si="66"/>
        <v>0</v>
      </c>
      <c r="Q405" s="73">
        <f t="shared" ca="1" si="62"/>
        <v>0</v>
      </c>
    </row>
    <row r="406" spans="1:17" ht="14.25" customHeight="1" x14ac:dyDescent="0.2">
      <c r="A406" s="111"/>
      <c r="B406" s="67" t="s">
        <v>78</v>
      </c>
      <c r="C406" s="54" t="s">
        <v>75</v>
      </c>
      <c r="D406" s="82">
        <f>SUM(D6:D405)</f>
        <v>0</v>
      </c>
      <c r="E406" s="54" t="s">
        <v>75</v>
      </c>
      <c r="F406" s="54" t="s">
        <v>75</v>
      </c>
      <c r="G406" s="81">
        <f>SUM(G6:G405)</f>
        <v>0</v>
      </c>
      <c r="H406" s="68">
        <f>SUM(H6:H405)</f>
        <v>0</v>
      </c>
      <c r="I406" s="54" t="s">
        <v>75</v>
      </c>
      <c r="J406" s="54" t="s">
        <v>75</v>
      </c>
      <c r="K406" s="54" t="s">
        <v>75</v>
      </c>
      <c r="L406" s="54" t="s">
        <v>75</v>
      </c>
      <c r="M406" s="68">
        <f ca="1">SUM(M6:M405)</f>
        <v>0</v>
      </c>
      <c r="N406" s="80">
        <f ca="1">SUM(N6:N405)</f>
        <v>0</v>
      </c>
      <c r="O406" s="68">
        <f ca="1">SUM(O6:O405)</f>
        <v>0</v>
      </c>
      <c r="P406" s="72">
        <f ca="1">SUM(P6:P405)</f>
        <v>0</v>
      </c>
      <c r="Q406" s="68">
        <f ca="1">SUM(Q6:Q405)</f>
        <v>0</v>
      </c>
    </row>
  </sheetData>
  <mergeCells count="125">
    <mergeCell ref="H326:H345"/>
    <mergeCell ref="H346:H365"/>
    <mergeCell ref="H366:H385"/>
    <mergeCell ref="H386:H405"/>
    <mergeCell ref="H146:H165"/>
    <mergeCell ref="H166:H185"/>
    <mergeCell ref="H186:H205"/>
    <mergeCell ref="H206:H225"/>
    <mergeCell ref="H226:H245"/>
    <mergeCell ref="H246:H265"/>
    <mergeCell ref="H266:H285"/>
    <mergeCell ref="H286:H305"/>
    <mergeCell ref="H306:H325"/>
    <mergeCell ref="L106:L125"/>
    <mergeCell ref="L126:L145"/>
    <mergeCell ref="H6:H25"/>
    <mergeCell ref="H26:H45"/>
    <mergeCell ref="H46:H65"/>
    <mergeCell ref="H66:H85"/>
    <mergeCell ref="H86:H105"/>
    <mergeCell ref="H106:H125"/>
    <mergeCell ref="H126:H145"/>
    <mergeCell ref="B146:B165"/>
    <mergeCell ref="B166:B185"/>
    <mergeCell ref="L386:L405"/>
    <mergeCell ref="D2:E2"/>
    <mergeCell ref="L266:L285"/>
    <mergeCell ref="L286:L305"/>
    <mergeCell ref="L306:L325"/>
    <mergeCell ref="L326:L345"/>
    <mergeCell ref="L346:L365"/>
    <mergeCell ref="L366:L385"/>
    <mergeCell ref="L146:L165"/>
    <mergeCell ref="L166:L185"/>
    <mergeCell ref="L186:L205"/>
    <mergeCell ref="L206:L225"/>
    <mergeCell ref="L226:L245"/>
    <mergeCell ref="L246:L265"/>
    <mergeCell ref="I346:I365"/>
    <mergeCell ref="I366:I385"/>
    <mergeCell ref="I386:I405"/>
    <mergeCell ref="L6:L25"/>
    <mergeCell ref="L26:L45"/>
    <mergeCell ref="L46:L65"/>
    <mergeCell ref="L66:L85"/>
    <mergeCell ref="L86:L105"/>
    <mergeCell ref="I226:I245"/>
    <mergeCell ref="I246:I265"/>
    <mergeCell ref="I266:I285"/>
    <mergeCell ref="I286:I305"/>
    <mergeCell ref="I306:I325"/>
    <mergeCell ref="I326:I345"/>
    <mergeCell ref="I106:I125"/>
    <mergeCell ref="I126:I145"/>
    <mergeCell ref="I146:I165"/>
    <mergeCell ref="I166:I185"/>
    <mergeCell ref="I186:I205"/>
    <mergeCell ref="I206:I225"/>
    <mergeCell ref="B306:B325"/>
    <mergeCell ref="B326:B345"/>
    <mergeCell ref="B346:B365"/>
    <mergeCell ref="B366:B385"/>
    <mergeCell ref="B386:B405"/>
    <mergeCell ref="I6:I25"/>
    <mergeCell ref="I26:I45"/>
    <mergeCell ref="I46:I65"/>
    <mergeCell ref="I66:I85"/>
    <mergeCell ref="I86:I105"/>
    <mergeCell ref="B186:B205"/>
    <mergeCell ref="B206:B225"/>
    <mergeCell ref="B226:B245"/>
    <mergeCell ref="B246:B265"/>
    <mergeCell ref="B266:B285"/>
    <mergeCell ref="B286:B305"/>
    <mergeCell ref="E386:E405"/>
    <mergeCell ref="B6:B25"/>
    <mergeCell ref="B26:B45"/>
    <mergeCell ref="B46:B65"/>
    <mergeCell ref="B66:B85"/>
    <mergeCell ref="B86:B105"/>
    <mergeCell ref="B106:B125"/>
    <mergeCell ref="B126:B145"/>
    <mergeCell ref="E346:E365"/>
    <mergeCell ref="E366:E385"/>
    <mergeCell ref="E146:E165"/>
    <mergeCell ref="E166:E185"/>
    <mergeCell ref="E186:E205"/>
    <mergeCell ref="E206:E225"/>
    <mergeCell ref="E226:E245"/>
    <mergeCell ref="E246:E265"/>
    <mergeCell ref="D126:D145"/>
    <mergeCell ref="D146:D165"/>
    <mergeCell ref="D166:D185"/>
    <mergeCell ref="D186:D205"/>
    <mergeCell ref="D206:D225"/>
    <mergeCell ref="E266:E285"/>
    <mergeCell ref="E286:E305"/>
    <mergeCell ref="D346:D365"/>
    <mergeCell ref="D366:D385"/>
    <mergeCell ref="E306:E325"/>
    <mergeCell ref="E326:E345"/>
    <mergeCell ref="F2:L2"/>
    <mergeCell ref="D6:D25"/>
    <mergeCell ref="D26:D45"/>
    <mergeCell ref="D46:D65"/>
    <mergeCell ref="D66:D85"/>
    <mergeCell ref="D86:D105"/>
    <mergeCell ref="O2:Q2"/>
    <mergeCell ref="M3:N3"/>
    <mergeCell ref="A6:A406"/>
    <mergeCell ref="D386:D405"/>
    <mergeCell ref="E6:E25"/>
    <mergeCell ref="E26:E45"/>
    <mergeCell ref="E46:E65"/>
    <mergeCell ref="E66:E85"/>
    <mergeCell ref="E86:E105"/>
    <mergeCell ref="E106:E125"/>
    <mergeCell ref="E126:E145"/>
    <mergeCell ref="D226:D245"/>
    <mergeCell ref="D246:D265"/>
    <mergeCell ref="D266:D285"/>
    <mergeCell ref="D286:D305"/>
    <mergeCell ref="D306:D325"/>
    <mergeCell ref="D326:D345"/>
    <mergeCell ref="D106:D125"/>
  </mergeCells>
  <phoneticPr fontId="27"/>
  <pageMargins left="0.7" right="0.7" top="0.75" bottom="0.75" header="0.3" footer="0.3"/>
  <pageSetup paperSize="9" scale="5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sheetPr>
  <dimension ref="A1:I19"/>
  <sheetViews>
    <sheetView showGridLines="0" view="pageBreakPreview" zoomScaleNormal="100" zoomScaleSheetLayoutView="100" workbookViewId="0"/>
  </sheetViews>
  <sheetFormatPr defaultColWidth="9" defaultRowHeight="14" x14ac:dyDescent="0.2"/>
  <cols>
    <col min="1" max="4" width="3.6328125" style="1" customWidth="1"/>
    <col min="5" max="5" width="47.08984375" style="1" customWidth="1"/>
    <col min="6" max="7" width="12.6328125" style="1" customWidth="1"/>
    <col min="8" max="8" width="14.6328125" style="1" customWidth="1"/>
    <col min="9" max="9" width="9" style="7"/>
    <col min="10" max="16384" width="9" style="1"/>
  </cols>
  <sheetData>
    <row r="1" spans="1:9" ht="18" customHeight="1" x14ac:dyDescent="0.2">
      <c r="I1" s="15" t="str">
        <f>'PMS(input)'!K1</f>
        <v>JCM_ID_F_PMS_ver01.1</v>
      </c>
    </row>
    <row r="2" spans="1:9" ht="27.75" customHeight="1" x14ac:dyDescent="0.2">
      <c r="A2" s="127" t="s">
        <v>38</v>
      </c>
      <c r="B2" s="127"/>
      <c r="C2" s="127"/>
      <c r="D2" s="127"/>
      <c r="E2" s="127"/>
      <c r="F2" s="127"/>
      <c r="G2" s="127"/>
      <c r="H2" s="127"/>
      <c r="I2" s="127"/>
    </row>
    <row r="3" spans="1:9" ht="18" customHeight="1" x14ac:dyDescent="0.2">
      <c r="A3" s="128" t="s">
        <v>37</v>
      </c>
      <c r="B3" s="129"/>
      <c r="C3" s="129"/>
      <c r="D3" s="129"/>
      <c r="E3" s="129"/>
      <c r="F3" s="129"/>
      <c r="G3" s="129"/>
      <c r="H3" s="129"/>
      <c r="I3" s="129"/>
    </row>
    <row r="4" spans="1:9" ht="11.25" customHeight="1" x14ac:dyDescent="0.2"/>
    <row r="5" spans="1:9" ht="18.75" customHeight="1" thickBot="1" x14ac:dyDescent="0.25">
      <c r="A5" s="29" t="s">
        <v>2</v>
      </c>
      <c r="B5" s="24"/>
      <c r="C5" s="24"/>
      <c r="D5" s="24"/>
      <c r="E5" s="25"/>
      <c r="F5" s="26" t="s">
        <v>3</v>
      </c>
      <c r="G5" s="47" t="s">
        <v>0</v>
      </c>
      <c r="H5" s="26" t="s">
        <v>1</v>
      </c>
      <c r="I5" s="27" t="s">
        <v>4</v>
      </c>
    </row>
    <row r="6" spans="1:9" ht="18.75" customHeight="1" thickBot="1" x14ac:dyDescent="0.25">
      <c r="A6" s="30"/>
      <c r="B6" s="35" t="s">
        <v>44</v>
      </c>
      <c r="C6" s="28"/>
      <c r="D6" s="28"/>
      <c r="E6" s="35"/>
      <c r="F6" s="44" t="s">
        <v>55</v>
      </c>
      <c r="G6" s="87">
        <f ca="1">G8-G10</f>
        <v>0</v>
      </c>
      <c r="H6" s="46" t="s">
        <v>42</v>
      </c>
      <c r="I6" s="36" t="s">
        <v>43</v>
      </c>
    </row>
    <row r="7" spans="1:9" ht="18.75" customHeight="1" thickBot="1" x14ac:dyDescent="0.25">
      <c r="A7" s="29" t="s">
        <v>79</v>
      </c>
      <c r="B7" s="25"/>
      <c r="C7" s="24"/>
      <c r="D7" s="26"/>
      <c r="E7" s="26"/>
      <c r="F7" s="26"/>
      <c r="G7" s="29"/>
      <c r="H7" s="25"/>
      <c r="I7" s="26"/>
    </row>
    <row r="8" spans="1:9" ht="18.75" customHeight="1" thickBot="1" x14ac:dyDescent="0.25">
      <c r="A8" s="31"/>
      <c r="B8" s="52" t="s">
        <v>62</v>
      </c>
      <c r="C8" s="49"/>
      <c r="D8" s="49"/>
      <c r="E8" s="50"/>
      <c r="F8" s="44" t="s">
        <v>55</v>
      </c>
      <c r="G8" s="86">
        <f ca="1">'PMS(input_separate)'!O406</f>
        <v>0</v>
      </c>
      <c r="H8" s="46" t="s">
        <v>63</v>
      </c>
      <c r="I8" s="51" t="s">
        <v>64</v>
      </c>
    </row>
    <row r="9" spans="1:9" ht="18.75" customHeight="1" thickBot="1" x14ac:dyDescent="0.25">
      <c r="A9" s="29" t="s">
        <v>80</v>
      </c>
      <c r="B9" s="24"/>
      <c r="C9" s="24"/>
      <c r="D9" s="24"/>
      <c r="E9" s="25"/>
      <c r="F9" s="26"/>
      <c r="G9" s="29"/>
      <c r="H9" s="25"/>
      <c r="I9" s="26"/>
    </row>
    <row r="10" spans="1:9" ht="18.75" customHeight="1" thickBot="1" x14ac:dyDescent="0.25">
      <c r="A10" s="31"/>
      <c r="B10" s="56" t="s">
        <v>65</v>
      </c>
      <c r="C10" s="53"/>
      <c r="D10" s="53"/>
      <c r="E10" s="55"/>
      <c r="F10" s="44" t="s">
        <v>67</v>
      </c>
      <c r="G10" s="87">
        <f ca="1">'PMS(input_separate)'!P406</f>
        <v>0</v>
      </c>
      <c r="H10" s="46" t="s">
        <v>63</v>
      </c>
      <c r="I10" s="54" t="s">
        <v>66</v>
      </c>
    </row>
    <row r="11" spans="1:9" x14ac:dyDescent="0.2">
      <c r="A11" s="2"/>
      <c r="B11" s="2"/>
      <c r="C11" s="9"/>
      <c r="D11" s="2"/>
      <c r="E11" s="9"/>
      <c r="F11" s="11"/>
      <c r="G11" s="10"/>
      <c r="H11" s="10"/>
      <c r="I11" s="8"/>
    </row>
    <row r="12" spans="1:9" ht="21.75" customHeight="1" x14ac:dyDescent="0.2">
      <c r="E12" s="2" t="s">
        <v>5</v>
      </c>
      <c r="F12" s="5"/>
    </row>
    <row r="13" spans="1:9" ht="21.75" customHeight="1" x14ac:dyDescent="0.2">
      <c r="E13" s="32" t="s">
        <v>54</v>
      </c>
      <c r="F13" s="125" t="s">
        <v>120</v>
      </c>
      <c r="G13" s="126"/>
      <c r="H13" s="3"/>
    </row>
    <row r="14" spans="1:9" ht="21.75" customHeight="1" x14ac:dyDescent="0.2">
      <c r="E14" s="48" t="s">
        <v>57</v>
      </c>
      <c r="F14" s="32">
        <v>77.2</v>
      </c>
      <c r="G14" s="32" t="s">
        <v>56</v>
      </c>
      <c r="H14" s="3"/>
    </row>
    <row r="15" spans="1:9" ht="21.75" customHeight="1" x14ac:dyDescent="0.2">
      <c r="E15" s="48" t="s">
        <v>58</v>
      </c>
      <c r="F15" s="32">
        <v>77.599999999999994</v>
      </c>
      <c r="G15" s="32" t="s">
        <v>56</v>
      </c>
      <c r="H15" s="2"/>
    </row>
    <row r="16" spans="1:9" ht="21.75" customHeight="1" x14ac:dyDescent="0.2">
      <c r="E16" s="48" t="s">
        <v>59</v>
      </c>
      <c r="F16" s="32">
        <v>73.7</v>
      </c>
      <c r="G16" s="32" t="s">
        <v>56</v>
      </c>
      <c r="H16" s="2"/>
    </row>
    <row r="17" spans="5:9" ht="21.75" customHeight="1" x14ac:dyDescent="0.2">
      <c r="E17" s="48" t="s">
        <v>60</v>
      </c>
      <c r="F17" s="32">
        <v>76.3</v>
      </c>
      <c r="G17" s="32" t="s">
        <v>56</v>
      </c>
      <c r="H17" s="2"/>
    </row>
    <row r="18" spans="5:9" s="41" customFormat="1" ht="21.75" customHeight="1" x14ac:dyDescent="0.2">
      <c r="E18" s="48" t="s">
        <v>61</v>
      </c>
      <c r="F18" s="32">
        <v>74.8</v>
      </c>
      <c r="G18" s="32" t="s">
        <v>56</v>
      </c>
      <c r="H18" s="42"/>
      <c r="I18" s="43"/>
    </row>
    <row r="19" spans="5:9" s="7" customFormat="1" x14ac:dyDescent="0.2">
      <c r="E19" s="2"/>
      <c r="F19" s="2"/>
      <c r="G19" s="2"/>
      <c r="H19" s="2"/>
    </row>
  </sheetData>
  <mergeCells count="3">
    <mergeCell ref="F13:G13"/>
    <mergeCell ref="A2:I2"/>
    <mergeCell ref="A3:I3"/>
  </mergeCells>
  <phoneticPr fontId="2"/>
  <pageMargins left="0.70866141732283472" right="0.70866141732283472" top="0.74803149606299213" bottom="0.74803149606299213" header="0.31496062992125984" footer="0.31496062992125984"/>
  <pageSetup paperSize="9" scale="81" fitToHeight="2"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PMS(input)</vt:lpstr>
      <vt:lpstr>PMS(input_separate)</vt:lpstr>
      <vt:lpstr>PMS(calc_process)</vt:lpstr>
      <vt:lpstr>'PMS(calc_process)'!Print_Area</vt:lpstr>
      <vt:lpstr>'PMS(input)'!Print_Area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2013-08-01T01:38:02Z</cp:lastPrinted>
  <dcterms:created xsi:type="dcterms:W3CDTF">2012-01-13T02:28:29Z</dcterms:created>
  <dcterms:modified xsi:type="dcterms:W3CDTF">2019-08-27T09:15:58Z</dcterms:modified>
</cp:coreProperties>
</file>