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azabu\project\2017\P170282801_平成30年度二国間クレジット制度の効率的な運用のための検討・実施事業委託業務\02_作業\02_各種申請\02_Project\08_ID\ID018(Sharp、PV)\181127_reg_req\5_upload\"/>
    </mc:Choice>
  </mc:AlternateContent>
  <xr:revisionPtr revIDLastSave="0" documentId="13_ncr:1_{FB2CB081-2DE3-4B4D-9117-4DA81760AE43}" xr6:coauthVersionLast="36" xr6:coauthVersionMax="36" xr10:uidLastSave="{00000000-0000-0000-0000-000000000000}"/>
  <bookViews>
    <workbookView xWindow="0" yWindow="0" windowWidth="28800" windowHeight="11960" tabRatio="707" xr2:uid="{00000000-000D-0000-FFFF-FFFF00000000}"/>
  </bookViews>
  <sheets>
    <sheet name="MPS(input)" sheetId="30" r:id="rId1"/>
    <sheet name="MPS(input_separate)" sheetId="32" r:id="rId2"/>
    <sheet name="MPS(calc_process)" sheetId="31" r:id="rId3"/>
    <sheet name="MSS" sheetId="33" r:id="rId4"/>
    <sheet name="MRS(input)" sheetId="34" r:id="rId5"/>
    <sheet name="MRS(input_separate)" sheetId="35" r:id="rId6"/>
    <sheet name="MRS(calc_process)" sheetId="36" r:id="rId7"/>
  </sheets>
  <definedNames>
    <definedName name="EF">'MPS(calc_process)'!$G$19:$G$40</definedName>
    <definedName name="_xlnm.Print_Area" localSheetId="2">'MPS(calc_process)'!$A$1:$I$40</definedName>
    <definedName name="_xlnm.Print_Area" localSheetId="0">'MPS(input)'!$A$1:$K$22</definedName>
    <definedName name="_xlnm.Print_Area" localSheetId="1">'MPS(input_separate)'!$A$1:$C$106</definedName>
    <definedName name="_xlnm.Print_Area" localSheetId="6">'MRS(calc_process)'!$A$1:$I$40</definedName>
    <definedName name="_xlnm.Print_Area" localSheetId="4">'MRS(input)'!$A$1:$L$22</definedName>
    <definedName name="_xlnm.Print_Area" localSheetId="5">'MRS(input_separate)'!$A$1:$C$106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06" i="35" l="1"/>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C106" i="35"/>
  <c r="C105" i="35"/>
  <c r="C104" i="35"/>
  <c r="C103" i="35"/>
  <c r="C102" i="35"/>
  <c r="C101" i="35"/>
  <c r="C100" i="35"/>
  <c r="C99" i="35"/>
  <c r="C98" i="35"/>
  <c r="C97" i="35"/>
  <c r="C96" i="35"/>
  <c r="C95" i="35"/>
  <c r="C94" i="35"/>
  <c r="C93" i="35"/>
  <c r="C92" i="35"/>
  <c r="C91" i="35"/>
  <c r="C90" i="35"/>
  <c r="C89" i="35"/>
  <c r="C88" i="35"/>
  <c r="C87" i="35"/>
  <c r="C86" i="35"/>
  <c r="C85" i="35"/>
  <c r="C84" i="35"/>
  <c r="C83" i="35"/>
  <c r="C82" i="35"/>
  <c r="C81" i="35"/>
  <c r="C80" i="35"/>
  <c r="C79" i="35"/>
  <c r="C78" i="35"/>
  <c r="C77" i="35"/>
  <c r="C76" i="35"/>
  <c r="C75" i="35"/>
  <c r="C74" i="35"/>
  <c r="C73" i="35"/>
  <c r="C72" i="35"/>
  <c r="C71" i="35"/>
  <c r="C70" i="35"/>
  <c r="C69" i="35"/>
  <c r="C68" i="35"/>
  <c r="C67" i="35"/>
  <c r="C66" i="35"/>
  <c r="C65" i="35"/>
  <c r="C64" i="35"/>
  <c r="C63" i="35"/>
  <c r="C62" i="35"/>
  <c r="C61" i="35"/>
  <c r="C60" i="35"/>
  <c r="C59" i="35"/>
  <c r="C58" i="35"/>
  <c r="C57" i="35"/>
  <c r="C56" i="35"/>
  <c r="C55" i="35"/>
  <c r="C54" i="35"/>
  <c r="C53" i="35"/>
  <c r="C52" i="35"/>
  <c r="C51" i="35"/>
  <c r="C50" i="35"/>
  <c r="C49" i="35"/>
  <c r="C48" i="35"/>
  <c r="C47" i="35"/>
  <c r="C46" i="35"/>
  <c r="C45" i="35"/>
  <c r="C44" i="35"/>
  <c r="C43" i="35"/>
  <c r="C42" i="35"/>
  <c r="C41" i="35"/>
  <c r="C40" i="35"/>
  <c r="C39" i="35"/>
  <c r="C38" i="35"/>
  <c r="C37" i="35"/>
  <c r="C36" i="35"/>
  <c r="C35" i="35"/>
  <c r="C34" i="35"/>
  <c r="C33" i="35"/>
  <c r="C32" i="35"/>
  <c r="C31" i="35"/>
  <c r="C30" i="35"/>
  <c r="C29" i="35"/>
  <c r="C28" i="35"/>
  <c r="C27" i="35"/>
  <c r="C26" i="35"/>
  <c r="C25" i="35"/>
  <c r="C24" i="35"/>
  <c r="C23" i="35"/>
  <c r="C22" i="35"/>
  <c r="C21" i="35"/>
  <c r="C20" i="35"/>
  <c r="C19" i="35"/>
  <c r="C18" i="35"/>
  <c r="C17" i="35"/>
  <c r="C16" i="35"/>
  <c r="C15" i="35"/>
  <c r="C14" i="35"/>
  <c r="C13" i="35"/>
  <c r="C12" i="35"/>
  <c r="C11" i="35"/>
  <c r="C10" i="35"/>
  <c r="C9" i="35"/>
  <c r="C8" i="35"/>
  <c r="C7" i="35"/>
  <c r="K13" i="34"/>
  <c r="H13" i="34"/>
  <c r="I2" i="36"/>
  <c r="I1" i="36"/>
  <c r="C2" i="35"/>
  <c r="C1" i="35"/>
  <c r="L2" i="34" l="1"/>
  <c r="L1" i="34"/>
  <c r="G12" i="36"/>
  <c r="G6" i="36" s="1"/>
  <c r="D17" i="34" s="1"/>
  <c r="F8" i="34"/>
  <c r="C2" i="33" l="1"/>
  <c r="C1" i="33"/>
  <c r="C2" i="32"/>
  <c r="C1" i="32"/>
  <c r="I2" i="31"/>
  <c r="G12" i="31" l="1"/>
  <c r="G6" i="31" s="1"/>
  <c r="B17" i="30" s="1"/>
  <c r="I1" i="31"/>
  <c r="E8" i="30"/>
</calcChain>
</file>

<file path=xl/sharedStrings.xml><?xml version="1.0" encoding="utf-8"?>
<sst xmlns="http://schemas.openxmlformats.org/spreadsheetml/2006/main" count="308" uniqueCount="142">
  <si>
    <t>Parameter</t>
  </si>
  <si>
    <t>(1)</t>
  </si>
  <si>
    <t>MWh/p</t>
  </si>
  <si>
    <t>Monthly recording</t>
  </si>
  <si>
    <t>N/A</t>
  </si>
  <si>
    <t>Mixed</t>
  </si>
  <si>
    <t>Diesel</t>
  </si>
  <si>
    <r>
      <t>tCO</t>
    </r>
    <r>
      <rPr>
        <vertAlign val="subscript"/>
        <sz val="11"/>
        <color indexed="8"/>
        <rFont val="Arial"/>
        <family val="2"/>
      </rPr>
      <t>2</t>
    </r>
    <r>
      <rPr>
        <sz val="11"/>
        <color indexed="8"/>
        <rFont val="Arial"/>
        <family val="2"/>
      </rPr>
      <t>/p</t>
    </r>
  </si>
  <si>
    <t>-</t>
    <phoneticPr fontId="2"/>
  </si>
  <si>
    <t>i</t>
    <phoneticPr fontId="2"/>
  </si>
  <si>
    <t>Solar PV system number</t>
    <phoneticPr fontId="2"/>
  </si>
  <si>
    <t>Mixed/Diesel</t>
    <phoneticPr fontId="2"/>
  </si>
  <si>
    <r>
      <t>tCO</t>
    </r>
    <r>
      <rPr>
        <vertAlign val="subscript"/>
        <sz val="11"/>
        <rFont val="Arial"/>
        <family val="2"/>
      </rPr>
      <t>2</t>
    </r>
    <r>
      <rPr>
        <sz val="11"/>
        <rFont val="Arial"/>
        <family val="2"/>
      </rPr>
      <t>/MWh</t>
    </r>
  </si>
  <si>
    <t>The reference emission factor based on Sumatra grid</t>
  </si>
  <si>
    <t>The reference emission factor based on Batam grid</t>
  </si>
  <si>
    <t>The reference emission factor based on Mahakam grid</t>
  </si>
  <si>
    <t>The reference emission factor based on captive power generator</t>
  </si>
  <si>
    <t>The reference emission factor based on a regional grid</t>
  </si>
  <si>
    <t>The reference emission factor based on Jamali grid</t>
  </si>
  <si>
    <t>[List of Default Values]</t>
  </si>
  <si>
    <t>Fuel type</t>
  </si>
  <si>
    <t>Regional grid</t>
  </si>
  <si>
    <r>
      <t>PV Case 1 (tCO</t>
    </r>
    <r>
      <rPr>
        <b/>
        <vertAlign val="subscript"/>
        <sz val="11"/>
        <color indexed="8"/>
        <rFont val="Arial"/>
        <family val="2"/>
      </rPr>
      <t>2</t>
    </r>
    <r>
      <rPr>
        <b/>
        <sz val="11"/>
        <color indexed="8"/>
        <rFont val="Arial"/>
        <family val="2"/>
      </rPr>
      <t xml:space="preserve">/MWh) </t>
    </r>
  </si>
  <si>
    <r>
      <t>PV Case 2 (tCO</t>
    </r>
    <r>
      <rPr>
        <b/>
        <vertAlign val="subscript"/>
        <sz val="11"/>
        <color indexed="8"/>
        <rFont val="Arial"/>
        <family val="2"/>
      </rPr>
      <t>2</t>
    </r>
    <r>
      <rPr>
        <b/>
        <sz val="11"/>
        <color indexed="8"/>
        <rFont val="Arial"/>
        <family val="2"/>
      </rPr>
      <t>/MWh)</t>
    </r>
  </si>
  <si>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</si>
  <si>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</si>
  <si>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</si>
  <si>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</si>
  <si>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</si>
  <si>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</si>
  <si>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</si>
  <si>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</si>
  <si>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</si>
  <si>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</si>
  <si>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</si>
  <si>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</si>
  <si>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</si>
  <si>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</si>
  <si>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</si>
  <si>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</si>
  <si>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</si>
  <si>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</si>
  <si>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</si>
  <si>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</si>
  <si>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Units</t>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</si>
  <si>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</si>
  <si>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</si>
  <si>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</si>
  <si>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</si>
  <si>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</si>
  <si>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</si>
  <si>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</si>
  <si>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t>1. Calculations for emission reductions</t>
    <phoneticPr fontId="2"/>
  </si>
  <si>
    <t>Fuel type</t>
    <phoneticPr fontId="2"/>
  </si>
  <si>
    <t>Value</t>
    <phoneticPr fontId="2"/>
  </si>
  <si>
    <t>Units</t>
    <phoneticPr fontId="2"/>
  </si>
  <si>
    <t>2. Selected default values, etc.</t>
    <phoneticPr fontId="2"/>
  </si>
  <si>
    <t>3. Calculations for reference emissions</t>
    <phoneticPr fontId="2"/>
  </si>
  <si>
    <t>4. Calculations of the project emissions</t>
    <phoneticPr fontId="2"/>
  </si>
  <si>
    <t>The reference emission factor based on Tanjung Pinang, Tanjung Balai Karimun, Tanjung Batu, Kelong, Ladan, Letung, Midai, P Buru, Ranai, Sedanau, Serasan, and Tarempa grids</t>
  </si>
  <si>
    <t>The reference emission factor based on Bangka, Belitung, S Nasik, and Seliu grids</t>
  </si>
  <si>
    <t>The reference emission factor based on Khatulistiwa grid</t>
  </si>
  <si>
    <t>The reference emission factor based on Barito grid</t>
  </si>
  <si>
    <t>The reference emission factor based on Tarakan grid</t>
  </si>
  <si>
    <t>The reference emission factor based on Sulutgo grid</t>
  </si>
  <si>
    <t xml:space="preserve">The reference emission factor based on Sulselbar grid  </t>
  </si>
  <si>
    <t>The reference emission factor based on Kendari, Bau Bau, Kolaka, Lambuya, Wangi Wangi, and Raha grids</t>
  </si>
  <si>
    <t>The reference emission factor based on Palu Parigi grid</t>
  </si>
  <si>
    <t>The reference emission factor based on Lombok, Bima, and Sumbawa grids</t>
  </si>
  <si>
    <t>The reference emission factor based on Kupang, Ende, Maumere, and Waingapu grids</t>
  </si>
  <si>
    <t>The reference emission factor based on Ambon, Tual, and Namlea grids</t>
  </si>
  <si>
    <t>The reference emission factor based on Tobelo and Ternate Tidore grids</t>
  </si>
  <si>
    <t>The reference emission factor based on Jayapura, Timika, and Genyem grids</t>
  </si>
  <si>
    <t>The reference emission factor based on Sorong grid</t>
  </si>
  <si>
    <t>Monitoring Spreadsheet: JCM_ID_AM013_ver01.0</t>
    <phoneticPr fontId="2"/>
  </si>
  <si>
    <t>Monitoring Plan Sheet (Input Sheet) [Attachment to Project Design Document]</t>
    <phoneticPr fontId="2"/>
  </si>
  <si>
    <t>Monitoring Plan Sheet (Calculation Process Sheet) [Attachment to Project Design Document]</t>
    <phoneticPr fontId="2"/>
  </si>
  <si>
    <t>Monitoring Structure Sheet [Attachment to Project Design Document]</t>
    <phoneticPr fontId="2"/>
  </si>
  <si>
    <t>Responsible personnel</t>
  </si>
  <si>
    <t>Role</t>
    <phoneticPr fontId="2"/>
  </si>
  <si>
    <t>Input on "MPS(input_separate)" sheet</t>
    <phoneticPr fontId="2"/>
  </si>
  <si>
    <r>
      <t xml:space="preserve">Table 1: Parameters to be monitored </t>
    </r>
    <r>
      <rPr>
        <b/>
        <i/>
        <sz val="11"/>
        <color indexed="8"/>
        <rFont val="Arial"/>
        <family val="2"/>
      </rPr>
      <t>ex post</t>
    </r>
    <phoneticPr fontId="2"/>
  </si>
  <si>
    <r>
      <t>EG</t>
    </r>
    <r>
      <rPr>
        <vertAlign val="subscript"/>
        <sz val="11"/>
        <rFont val="Arial"/>
        <family val="2"/>
      </rPr>
      <t>i,p</t>
    </r>
    <phoneticPr fontId="2"/>
  </si>
  <si>
    <r>
      <t>Quantity of the electricity generated by the project solar PV system</t>
    </r>
    <r>
      <rPr>
        <i/>
        <sz val="11"/>
        <rFont val="Arial"/>
        <family val="2"/>
      </rPr>
      <t xml:space="preserve"> i</t>
    </r>
    <r>
      <rPr>
        <sz val="11"/>
        <rFont val="Arial"/>
        <family val="2"/>
      </rPr>
      <t xml:space="preserve"> during the period </t>
    </r>
    <r>
      <rPr>
        <i/>
        <sz val="11"/>
        <rFont val="Arial"/>
        <family val="2"/>
      </rPr>
      <t>p</t>
    </r>
    <phoneticPr fontId="2"/>
  </si>
  <si>
    <r>
      <t xml:space="preserve">Table 2: Project-specific parameters to be fixed </t>
    </r>
    <r>
      <rPr>
        <b/>
        <i/>
        <sz val="11"/>
        <color indexed="8"/>
        <rFont val="Arial"/>
        <family val="2"/>
      </rPr>
      <t>ex ante</t>
    </r>
    <phoneticPr fontId="2"/>
  </si>
  <si>
    <r>
      <t>EF</t>
    </r>
    <r>
      <rPr>
        <vertAlign val="subscript"/>
        <sz val="11"/>
        <rFont val="Arial"/>
        <family val="2"/>
      </rPr>
      <t>RE,i</t>
    </r>
    <phoneticPr fontId="2"/>
  </si>
  <si>
    <r>
      <t>Reference CO</t>
    </r>
    <r>
      <rPr>
        <vertAlign val="subscript"/>
        <sz val="11"/>
        <rFont val="Arial"/>
        <family val="2"/>
      </rPr>
      <t>2</t>
    </r>
    <r>
      <rPr>
        <sz val="11"/>
        <rFont val="Arial"/>
        <family val="2"/>
      </rPr>
      <t xml:space="preserve"> emission factor for the project solar PV system </t>
    </r>
    <r>
      <rPr>
        <i/>
        <sz val="11"/>
        <rFont val="Arial"/>
        <family val="2"/>
      </rPr>
      <t>i</t>
    </r>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</si>
  <si>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</si>
  <si>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</si>
  <si>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r>
      <t>tCO</t>
    </r>
    <r>
      <rPr>
        <vertAlign val="subscript"/>
        <sz val="11"/>
        <color indexed="8"/>
        <rFont val="Arial"/>
        <family val="2"/>
      </rPr>
      <t>2</t>
    </r>
    <r>
      <rPr>
        <sz val="11"/>
        <color indexed="8"/>
        <rFont val="Arial"/>
        <family val="2"/>
      </rPr>
      <t>/p</t>
    </r>
    <phoneticPr fontId="2"/>
  </si>
  <si>
    <r>
      <t xml:space="preserve">Emission reductions during the period </t>
    </r>
    <r>
      <rPr>
        <i/>
        <sz val="11"/>
        <color indexed="8"/>
        <rFont val="Arial"/>
        <family val="2"/>
      </rPr>
      <t>p</t>
    </r>
    <phoneticPr fontId="2"/>
  </si>
  <si>
    <r>
      <t>ER</t>
    </r>
    <r>
      <rPr>
        <vertAlign val="subscript"/>
        <sz val="11"/>
        <color indexed="8"/>
        <rFont val="Arial"/>
        <family val="2"/>
      </rPr>
      <t>p</t>
    </r>
    <phoneticPr fontId="2"/>
  </si>
  <si>
    <t xml:space="preserve">The reference emission factor of electricity </t>
    <phoneticPr fontId="2"/>
  </si>
  <si>
    <r>
      <t>EF</t>
    </r>
    <r>
      <rPr>
        <vertAlign val="subscript"/>
        <sz val="11"/>
        <rFont val="Arial"/>
        <family val="2"/>
      </rPr>
      <t>RE,grid</t>
    </r>
    <phoneticPr fontId="2"/>
  </si>
  <si>
    <r>
      <t>EF</t>
    </r>
    <r>
      <rPr>
        <vertAlign val="subscript"/>
        <sz val="11"/>
        <rFont val="Arial"/>
        <family val="2"/>
      </rPr>
      <t>RE,cap</t>
    </r>
    <phoneticPr fontId="2"/>
  </si>
  <si>
    <r>
      <t xml:space="preserve">Reference emissions during the period </t>
    </r>
    <r>
      <rPr>
        <i/>
        <sz val="11"/>
        <color indexed="8"/>
        <rFont val="Arial"/>
        <family val="2"/>
      </rPr>
      <t>p</t>
    </r>
    <phoneticPr fontId="2"/>
  </si>
  <si>
    <r>
      <t>RE</t>
    </r>
    <r>
      <rPr>
        <vertAlign val="subscript"/>
        <sz val="11"/>
        <color indexed="8"/>
        <rFont val="Arial"/>
        <family val="2"/>
      </rPr>
      <t>p</t>
    </r>
    <phoneticPr fontId="2"/>
  </si>
  <si>
    <r>
      <t xml:space="preserve">Project emissions during the period </t>
    </r>
    <r>
      <rPr>
        <i/>
        <sz val="11"/>
        <color indexed="8"/>
        <rFont val="Arial"/>
        <family val="2"/>
      </rPr>
      <t>p</t>
    </r>
    <phoneticPr fontId="2"/>
  </si>
  <si>
    <r>
      <t>PE</t>
    </r>
    <r>
      <rPr>
        <vertAlign val="subscript"/>
        <sz val="11"/>
        <color indexed="8"/>
        <rFont val="Arial"/>
        <family val="2"/>
      </rPr>
      <t>p</t>
    </r>
    <phoneticPr fontId="2"/>
  </si>
  <si>
    <r>
      <t>Emission factor for PV Case 1 and 2 (tCO</t>
    </r>
    <r>
      <rPr>
        <vertAlign val="subscript"/>
        <sz val="11"/>
        <rFont val="Arial"/>
        <family val="2"/>
      </rPr>
      <t>2</t>
    </r>
    <r>
      <rPr>
        <sz val="11"/>
        <rFont val="Arial"/>
        <family val="2"/>
      </rPr>
      <t xml:space="preserve">/MWh) </t>
    </r>
    <phoneticPr fontId="2"/>
  </si>
  <si>
    <r>
      <t>Emission factor for PV Case 3 (tCO</t>
    </r>
    <r>
      <rPr>
        <vertAlign val="subscript"/>
        <sz val="11"/>
        <rFont val="Arial"/>
        <family val="2"/>
      </rPr>
      <t>2</t>
    </r>
    <r>
      <rPr>
        <sz val="11"/>
        <rFont val="Arial"/>
        <family val="2"/>
      </rPr>
      <t xml:space="preserve">/MWh) </t>
    </r>
    <phoneticPr fontId="2"/>
  </si>
  <si>
    <r>
      <t xml:space="preserve">Parameters to be monitored </t>
    </r>
    <r>
      <rPr>
        <b/>
        <i/>
        <sz val="11"/>
        <color theme="0"/>
        <rFont val="Arial"/>
        <family val="2"/>
      </rPr>
      <t>ex post</t>
    </r>
    <phoneticPr fontId="2"/>
  </si>
  <si>
    <r>
      <t xml:space="preserve">Project-specific parameters to be fixed </t>
    </r>
    <r>
      <rPr>
        <b/>
        <i/>
        <sz val="11"/>
        <color theme="0"/>
        <rFont val="Arial"/>
        <family val="2"/>
      </rPr>
      <t>ex ante</t>
    </r>
    <phoneticPr fontId="2"/>
  </si>
  <si>
    <r>
      <t>EG</t>
    </r>
    <r>
      <rPr>
        <vertAlign val="subscript"/>
        <sz val="11"/>
        <color theme="0"/>
        <rFont val="Arial"/>
        <family val="2"/>
      </rPr>
      <t>i,p</t>
    </r>
  </si>
  <si>
    <r>
      <t>EF</t>
    </r>
    <r>
      <rPr>
        <vertAlign val="subscript"/>
        <sz val="11"/>
        <color theme="0"/>
        <rFont val="Arial"/>
        <family val="2"/>
      </rPr>
      <t>RE,i</t>
    </r>
    <phoneticPr fontId="13"/>
  </si>
  <si>
    <r>
      <t>Quantity of the electricity generated by the project solar PV system</t>
    </r>
    <r>
      <rPr>
        <b/>
        <i/>
        <sz val="11"/>
        <color theme="0"/>
        <rFont val="Arial"/>
        <family val="2"/>
      </rPr>
      <t xml:space="preserve"> i</t>
    </r>
    <r>
      <rPr>
        <b/>
        <sz val="11"/>
        <color theme="0"/>
        <rFont val="Arial"/>
        <family val="2"/>
      </rPr>
      <t xml:space="preserve"> during the period</t>
    </r>
    <r>
      <rPr>
        <b/>
        <i/>
        <sz val="11"/>
        <color theme="0"/>
        <rFont val="Arial"/>
        <family val="2"/>
      </rPr>
      <t xml:space="preserve"> p</t>
    </r>
    <phoneticPr fontId="13"/>
  </si>
  <si>
    <r>
      <t>Reference CO</t>
    </r>
    <r>
      <rPr>
        <b/>
        <vertAlign val="subscript"/>
        <sz val="11"/>
        <color theme="0"/>
        <rFont val="Arial"/>
        <family val="2"/>
      </rPr>
      <t>2</t>
    </r>
    <r>
      <rPr>
        <b/>
        <sz val="11"/>
        <color theme="0"/>
        <rFont val="Arial"/>
        <family val="2"/>
      </rPr>
      <t xml:space="preserve"> emission factor for the project solar PV system </t>
    </r>
    <r>
      <rPr>
        <b/>
        <i/>
        <sz val="11"/>
        <color theme="0"/>
        <rFont val="Arial"/>
        <family val="2"/>
      </rPr>
      <t>i</t>
    </r>
    <phoneticPr fontId="13"/>
  </si>
  <si>
    <r>
      <t>tCO</t>
    </r>
    <r>
      <rPr>
        <b/>
        <vertAlign val="subscript"/>
        <sz val="11"/>
        <color theme="0"/>
        <rFont val="Arial"/>
        <family val="2"/>
      </rPr>
      <t>2</t>
    </r>
    <r>
      <rPr>
        <b/>
        <sz val="11"/>
        <color theme="0"/>
        <rFont val="Arial"/>
        <family val="2"/>
      </rPr>
      <t>/MWh</t>
    </r>
    <phoneticPr fontId="13"/>
  </si>
  <si>
    <t>Option C</t>
    <phoneticPr fontId="2"/>
  </si>
  <si>
    <t xml:space="preserve">Measured data </t>
    <phoneticPr fontId="2"/>
  </si>
  <si>
    <t xml:space="preserve">The measured AC output of the inverters is used to determine the amount of net electricity generation by the solar PV system.
The reading is taken from an electricity meter. The reading is taken manually or electronically using a data logger.
The electricity meter is replaced or calibrated at an interval following the regulations in the country in which the electricity meter is commonly used or according to the manufacturer’s recommendation, unless a type approval, manufacturer’s specification, or certification issued by an entity accredited under international/national standards for the electricity meter has been prepared by the time of installation. </t>
    <phoneticPr fontId="2"/>
  </si>
  <si>
    <t>Input on "MRS(input_separate)" sheet</t>
    <phoneticPr fontId="2"/>
  </si>
  <si>
    <t>Monitoring Report Sheet (Input Sheet) [For Verification]</t>
  </si>
  <si>
    <t>Monitoring Report Sheet (Calculation Process Sheet) [For Verification]</t>
    <phoneticPr fontId="2"/>
  </si>
  <si>
    <r>
      <t xml:space="preserve">Table 1: Parameters monitored </t>
    </r>
    <r>
      <rPr>
        <b/>
        <i/>
        <sz val="11"/>
        <color indexed="8"/>
        <rFont val="Arial"/>
        <family val="2"/>
      </rPr>
      <t>ex post</t>
    </r>
    <phoneticPr fontId="24"/>
  </si>
  <si>
    <r>
      <t xml:space="preserve">Table 2: Project-specific parameters fixed </t>
    </r>
    <r>
      <rPr>
        <b/>
        <i/>
        <sz val="11"/>
        <color indexed="8"/>
        <rFont val="Arial"/>
        <family val="2"/>
      </rPr>
      <t>ex ante</t>
    </r>
    <phoneticPr fontId="24"/>
  </si>
  <si>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4"/>
  </si>
  <si>
    <t>Monitoring period</t>
  </si>
  <si>
    <t>(b)</t>
  </si>
  <si>
    <t>(c)</t>
  </si>
  <si>
    <t>(d)</t>
  </si>
  <si>
    <t>(e)</t>
  </si>
  <si>
    <t>(f)</t>
  </si>
  <si>
    <t>(g)</t>
  </si>
  <si>
    <t>(h)</t>
  </si>
  <si>
    <t>(i)</t>
  </si>
  <si>
    <t>(j)</t>
  </si>
  <si>
    <t>(k)</t>
  </si>
  <si>
    <t>Monitoring Period</t>
    <phoneticPr fontId="25"/>
  </si>
  <si>
    <t>Monitored Values</t>
    <phoneticPr fontId="2"/>
  </si>
  <si>
    <r>
      <t xml:space="preserve">Parameters monitored </t>
    </r>
    <r>
      <rPr>
        <b/>
        <i/>
        <sz val="11"/>
        <color theme="0"/>
        <rFont val="Arial"/>
        <family val="2"/>
      </rPr>
      <t>ex post</t>
    </r>
    <phoneticPr fontId="2"/>
  </si>
  <si>
    <r>
      <t xml:space="preserve">Project-specific parameters fixed </t>
    </r>
    <r>
      <rPr>
        <b/>
        <i/>
        <sz val="11"/>
        <color theme="0"/>
        <rFont val="Arial"/>
        <family val="2"/>
      </rPr>
      <t>ex ante</t>
    </r>
    <phoneticPr fontId="2"/>
  </si>
  <si>
    <t>The PV system in a proposed project is directly connected to the Sumatra grid, EFRE,grid ; therefore,  0.477 tCO2/MWh is applied.</t>
    <phoneticPr fontId="2"/>
  </si>
  <si>
    <t>Checking the data above and implement necessary technical work</t>
    <phoneticPr fontId="13"/>
  </si>
  <si>
    <t>O &amp; M Manager</t>
    <phoneticPr fontId="13"/>
  </si>
  <si>
    <t>Responsible for project planning, implementation, calibration of the electricity meter, monitoring results and reporting.</t>
    <phoneticPr fontId="13"/>
  </si>
  <si>
    <t>Operator Staff</t>
    <phoneticPr fontId="13"/>
  </si>
  <si>
    <t>Technical engineer Staff</t>
    <phoneticPr fontId="13"/>
  </si>
  <si>
    <t xml:space="preserve">The measured AC output of the inverters is used to determine the amount of net electricity generation by the solar PV system.
The reading is taken from an electricity meter or from the inverter. The reading is taken electronically using a data logger.
The electricity meter is replaced or calibrated in accordance with the relevant Indonesian regulation.  </t>
    <phoneticPr fontId="2"/>
  </si>
  <si>
    <t>Reference Number: ID018</t>
    <phoneticPr fontId="2"/>
  </si>
  <si>
    <r>
      <t>Quantity of the electricity generated by the project solar PV system</t>
    </r>
    <r>
      <rPr>
        <i/>
        <sz val="11"/>
        <rFont val="Arial"/>
        <family val="2"/>
      </rPr>
      <t xml:space="preserve"> i</t>
    </r>
    <r>
      <rPr>
        <sz val="11"/>
        <rFont val="Arial"/>
        <family val="2"/>
      </rPr>
      <t xml:space="preserve"> during the period </t>
    </r>
    <r>
      <rPr>
        <i/>
        <sz val="11"/>
        <rFont val="Arial"/>
        <family val="2"/>
      </rPr>
      <t>p</t>
    </r>
    <phoneticPr fontId="2"/>
  </si>
  <si>
    <t>Checking the data electronically transmitted and recoreded via SCADA system or based on manual recording when electronic recording is not available.</t>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</si>
</sst>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_-* #,##0.00_-;\-* #,##0.00_-;_-* &quot;-&quot;??_-;_-@_-"/>
    <numFmt numFmtId="177" formatCode="0.000_ "/>
    <numFmt numFmtId="178" formatCode="0.000"/>
    <numFmt numFmtId="179" formatCode="_-* #,##0.0_-;\-* #,##0.0_-;_-* &quot;-&quot;??_-;_-@_-"/>
    <numFmt numFmtId="180" formatCode="#,##0.00_ "/>
    <numFmt numFmtId="181" formatCode="#,##0_ ;[Red]\-#,##0\ "/>
  </numFmts>
  <fonts count="26"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sz val="11"/>
      <color theme="1"/>
      <name val="ＭＳ Ｐゴシック"/>
      <family val="3"/>
      <charset val="128"/>
      <scheme val="minor"/>
    </font>
    <font>
      <i/>
      <sz val="11"/>
      <color indexed="8"/>
      <name val="Arial"/>
      <family val="2"/>
    </font>
    <font>
      <b/>
      <sz val="11"/>
      <color theme="0"/>
      <name val="Arial"/>
      <family val="2"/>
    </font>
    <font>
      <b/>
      <i/>
      <sz val="11"/>
      <color theme="0"/>
      <name val="Arial"/>
      <family val="2"/>
    </font>
    <font>
      <sz val="6"/>
      <name val="ＭＳ Ｐゴシック"/>
      <family val="3"/>
      <charset val="128"/>
      <scheme val="minor"/>
    </font>
    <font>
      <b/>
      <vertAlign val="subscript"/>
      <sz val="11"/>
      <color theme="0"/>
      <name val="Arial"/>
      <family val="2"/>
    </font>
    <font>
      <vertAlign val="subscript"/>
      <sz val="11"/>
      <name val="Arial"/>
      <family val="2"/>
    </font>
    <font>
      <b/>
      <vertAlign val="subscript"/>
      <sz val="11"/>
      <color indexed="8"/>
      <name val="Arial"/>
      <family val="2"/>
    </font>
    <font>
      <sz val="11"/>
      <color theme="1"/>
      <name val="Arial"/>
      <family val="2"/>
    </font>
    <font>
      <sz val="12"/>
      <name val="Times New Roman"/>
      <family val="1"/>
    </font>
    <font>
      <b/>
      <i/>
      <sz val="11"/>
      <color indexed="8"/>
      <name val="Arial"/>
      <family val="2"/>
    </font>
    <font>
      <i/>
      <sz val="11"/>
      <name val="Arial"/>
      <family val="2"/>
    </font>
    <font>
      <b/>
      <vertAlign val="subscript"/>
      <sz val="11"/>
      <color indexed="9"/>
      <name val="Arial"/>
      <family val="2"/>
    </font>
    <font>
      <sz val="11"/>
      <color indexed="10"/>
      <name val="Arial"/>
      <family val="2"/>
    </font>
    <font>
      <vertAlign val="subscript"/>
      <sz val="11"/>
      <color theme="0"/>
      <name val="Arial"/>
      <family val="2"/>
    </font>
    <font>
      <sz val="6"/>
      <name val="ＭＳ Ｐゴシック"/>
      <family val="3"/>
      <charset val="128"/>
      <scheme val="major"/>
    </font>
    <font>
      <sz val="6"/>
      <name val="ＭＳ Ｐゴシック"/>
      <family val="2"/>
      <charset val="128"/>
      <scheme val="minor"/>
    </font>
  </fonts>
  <fills count="11">
    <fill>
      <patternFill patternType="none"/>
    </fill>
    <fill>
      <patternFill patternType="gray125"/>
    </fill>
    <fill>
      <patternFill patternType="solid">
        <fgColor indexed="9"/>
        <bgColor indexed="64"/>
      </patternFill>
    </fill>
    <fill>
      <patternFill patternType="solid">
        <fgColor theme="3" tint="-0.24994659260841701"/>
        <bgColor indexed="64"/>
      </patternFill>
    </fill>
    <fill>
      <patternFill patternType="solid">
        <fgColor indexed="56"/>
        <bgColor indexed="64"/>
      </patternFill>
    </fill>
    <fill>
      <patternFill patternType="solid">
        <fgColor theme="0"/>
        <bgColor indexed="64"/>
      </patternFill>
    </fill>
    <fill>
      <patternFill patternType="solid">
        <fgColor theme="3" tint="0.79998168889431442"/>
        <bgColor indexed="64"/>
      </patternFill>
    </fill>
    <fill>
      <patternFill patternType="solid">
        <fgColor theme="3" tint="-0.499984740745262"/>
        <bgColor indexed="64"/>
      </patternFill>
    </fill>
    <fill>
      <patternFill patternType="solid">
        <fgColor theme="3" tint="0.59996337778862885"/>
        <bgColor indexed="64"/>
      </patternFill>
    </fill>
    <fill>
      <patternFill patternType="solid">
        <fgColor theme="5" tint="0.79998168889431442"/>
        <bgColor indexed="64"/>
      </patternFill>
    </fill>
    <fill>
      <patternFill patternType="solid">
        <fgColor theme="7" tint="0.79998168889431442"/>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diagonal/>
    </border>
    <border>
      <left style="thin">
        <color indexed="23"/>
      </left>
      <right style="thin">
        <color indexed="23"/>
      </right>
      <top/>
      <bottom style="thin">
        <color indexed="2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FF0000"/>
      </left>
      <right style="thin">
        <color indexed="23"/>
      </right>
      <top style="medium">
        <color rgb="FFFF0000"/>
      </top>
      <bottom style="medium">
        <color rgb="FFFF0000"/>
      </bottom>
      <diagonal/>
    </border>
    <border>
      <left style="thin">
        <color indexed="23"/>
      </left>
      <right style="medium">
        <color rgb="FFFF0000"/>
      </right>
      <top style="medium">
        <color rgb="FFFF0000"/>
      </top>
      <bottom style="medium">
        <color rgb="FFFF0000"/>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indexed="23"/>
      </left>
      <right/>
      <top style="thin">
        <color indexed="23"/>
      </top>
      <bottom style="thin">
        <color indexed="23"/>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1" tint="0.34998626667073579"/>
      </left>
      <right/>
      <top style="thin">
        <color theme="1" tint="0.34998626667073579"/>
      </top>
      <bottom style="medium">
        <color rgb="FFFF0000"/>
      </bottom>
      <diagonal/>
    </border>
    <border>
      <left/>
      <right style="thin">
        <color indexed="23"/>
      </right>
      <top style="thin">
        <color theme="1" tint="0.34998626667073579"/>
      </top>
      <bottom style="medium">
        <color rgb="FFFF0000"/>
      </bottom>
      <diagonal/>
    </border>
  </borders>
  <cellStyleXfs count="6">
    <xf numFmtId="0" fontId="0" fillId="0" borderId="0">
      <alignment vertical="center"/>
    </xf>
    <xf numFmtId="38" fontId="1" fillId="0" borderId="0" applyFont="0" applyFill="0" applyBorder="0" applyAlignment="0" applyProtection="0">
      <alignment vertical="center"/>
    </xf>
    <xf numFmtId="176" fontId="9" fillId="0" borderId="0" applyFont="0" applyFill="0" applyBorder="0" applyAlignment="0" applyProtection="0"/>
    <xf numFmtId="0" fontId="9" fillId="0" borderId="0">
      <alignment vertical="center"/>
    </xf>
    <xf numFmtId="38" fontId="18" fillId="0" borderId="0" applyFont="0" applyFill="0" applyBorder="0" applyAlignment="0" applyProtection="0">
      <alignment vertical="center"/>
    </xf>
    <xf numFmtId="0" fontId="1" fillId="0" borderId="0">
      <alignment vertical="center"/>
    </xf>
  </cellStyleXfs>
  <cellXfs count="127">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6" fillId="0" borderId="0" xfId="0" applyFont="1">
      <alignment vertical="center"/>
    </xf>
    <xf numFmtId="0" fontId="3" fillId="0" borderId="0" xfId="0" applyFont="1" applyBorder="1">
      <alignment vertical="center"/>
    </xf>
    <xf numFmtId="0" fontId="6" fillId="0" borderId="0" xfId="0" applyFont="1" applyFill="1" applyBorder="1">
      <alignment vertical="center"/>
    </xf>
    <xf numFmtId="0" fontId="3" fillId="0" borderId="0" xfId="0" applyFont="1" applyAlignment="1">
      <alignment horizontal="center" vertical="center"/>
    </xf>
    <xf numFmtId="0" fontId="7" fillId="0" borderId="0" xfId="0" applyFont="1" applyFill="1" applyBorder="1">
      <alignment vertical="center"/>
    </xf>
    <xf numFmtId="0" fontId="7" fillId="0" borderId="0" xfId="0" applyFont="1" applyFill="1" applyBorder="1" applyAlignment="1">
      <alignment horizontal="left" vertical="center"/>
    </xf>
    <xf numFmtId="0" fontId="3" fillId="0" borderId="0" xfId="0" applyFont="1" applyAlignment="1">
      <alignment vertical="center" wrapText="1"/>
    </xf>
    <xf numFmtId="38" fontId="3" fillId="0" borderId="0" xfId="1" applyFont="1">
      <alignment vertical="center"/>
    </xf>
    <xf numFmtId="0" fontId="3" fillId="0" borderId="0" xfId="0" applyFont="1" applyAlignment="1">
      <alignment horizontal="right" vertical="center"/>
    </xf>
    <xf numFmtId="0" fontId="3" fillId="0" borderId="4" xfId="0" applyFont="1" applyBorder="1">
      <alignment vertical="center"/>
    </xf>
    <xf numFmtId="0" fontId="3" fillId="0" borderId="4" xfId="0" applyFont="1" applyFill="1" applyBorder="1" applyAlignment="1">
      <alignment horizontal="center" vertical="center"/>
    </xf>
    <xf numFmtId="0" fontId="3" fillId="0" borderId="4" xfId="0" applyFont="1" applyBorder="1" applyAlignment="1">
      <alignment horizontal="center" vertical="center"/>
    </xf>
    <xf numFmtId="0" fontId="7" fillId="0" borderId="4" xfId="0" applyFont="1" applyFill="1" applyBorder="1" applyAlignment="1">
      <alignment horizontal="left" vertical="center"/>
    </xf>
    <xf numFmtId="0" fontId="3" fillId="0" borderId="4" xfId="0" applyFont="1" applyBorder="1" applyAlignment="1">
      <alignment horizontal="left" vertical="center"/>
    </xf>
    <xf numFmtId="0" fontId="7" fillId="0" borderId="4" xfId="0" applyFont="1" applyFill="1" applyBorder="1" applyAlignment="1">
      <alignment horizontal="left" vertical="center" wrapText="1"/>
    </xf>
    <xf numFmtId="0" fontId="7" fillId="0" borderId="4" xfId="0" applyFont="1" applyFill="1" applyBorder="1">
      <alignment vertical="center"/>
    </xf>
    <xf numFmtId="0" fontId="7" fillId="0" borderId="4" xfId="0" applyFont="1" applyBorder="1" applyAlignment="1">
      <alignment horizontal="center" vertical="center"/>
    </xf>
    <xf numFmtId="178" fontId="3" fillId="5" borderId="0" xfId="0" applyNumberFormat="1" applyFont="1" applyFill="1" applyBorder="1" applyAlignment="1">
      <alignment horizontal="center" vertical="center"/>
    </xf>
    <xf numFmtId="0" fontId="3" fillId="5" borderId="0" xfId="0" applyFont="1" applyFill="1" applyBorder="1">
      <alignment vertical="center"/>
    </xf>
    <xf numFmtId="0" fontId="3" fillId="5" borderId="0" xfId="0" applyFont="1" applyFill="1" applyBorder="1" applyAlignment="1">
      <alignment horizontal="left" vertical="center" wrapText="1"/>
    </xf>
    <xf numFmtId="0" fontId="3" fillId="5" borderId="0" xfId="0" applyFont="1" applyFill="1" applyBorder="1" applyAlignment="1">
      <alignment horizontal="center" vertical="center"/>
    </xf>
    <xf numFmtId="178" fontId="3" fillId="5" borderId="0" xfId="0" applyNumberFormat="1" applyFont="1" applyFill="1" applyBorder="1" applyAlignment="1">
      <alignment horizontal="center" vertical="center" wrapText="1"/>
    </xf>
    <xf numFmtId="0" fontId="3" fillId="5" borderId="0" xfId="0" applyFont="1" applyFill="1">
      <alignment vertical="center"/>
    </xf>
    <xf numFmtId="0" fontId="3" fillId="5" borderId="0" xfId="0" applyFont="1" applyFill="1" applyAlignment="1">
      <alignment horizontal="center" vertical="center"/>
    </xf>
    <xf numFmtId="0" fontId="5" fillId="7" borderId="0" xfId="0" applyFont="1" applyFill="1" applyAlignment="1">
      <alignment vertical="center"/>
    </xf>
    <xf numFmtId="0" fontId="5" fillId="7" borderId="0" xfId="0" applyFont="1" applyFill="1" applyAlignment="1">
      <alignment horizontal="right" vertical="center"/>
    </xf>
    <xf numFmtId="0" fontId="5" fillId="3" borderId="5" xfId="0" applyFont="1" applyFill="1" applyBorder="1">
      <alignment vertical="center"/>
    </xf>
    <xf numFmtId="0" fontId="3" fillId="3" borderId="4" xfId="0" applyFont="1" applyFill="1" applyBorder="1">
      <alignment vertical="center"/>
    </xf>
    <xf numFmtId="0" fontId="5" fillId="3" borderId="4" xfId="0" applyFont="1" applyFill="1" applyBorder="1">
      <alignment vertical="center"/>
    </xf>
    <xf numFmtId="0" fontId="5" fillId="3" borderId="4" xfId="0" applyFont="1" applyFill="1" applyBorder="1" applyAlignment="1">
      <alignment horizontal="center" vertical="center"/>
    </xf>
    <xf numFmtId="0" fontId="5" fillId="3" borderId="4" xfId="0" applyFont="1" applyFill="1" applyBorder="1" applyAlignment="1">
      <alignment horizontal="center" vertical="center" shrinkToFit="1"/>
    </xf>
    <xf numFmtId="0" fontId="3" fillId="8" borderId="4" xfId="0" applyFont="1" applyFill="1" applyBorder="1">
      <alignment vertical="center"/>
    </xf>
    <xf numFmtId="0" fontId="3" fillId="8" borderId="4" xfId="0" applyFont="1" applyFill="1" applyBorder="1" applyAlignment="1">
      <alignment vertical="center"/>
    </xf>
    <xf numFmtId="0" fontId="7" fillId="8" borderId="4" xfId="0" applyFont="1" applyFill="1" applyBorder="1">
      <alignment vertical="center"/>
    </xf>
    <xf numFmtId="0" fontId="7" fillId="6" borderId="4" xfId="0" applyFont="1" applyFill="1" applyBorder="1">
      <alignment vertical="center"/>
    </xf>
    <xf numFmtId="0" fontId="7" fillId="2" borderId="4" xfId="0" applyFont="1" applyFill="1" applyBorder="1" applyAlignment="1">
      <alignment horizontal="center" vertical="center"/>
    </xf>
    <xf numFmtId="0" fontId="3" fillId="4" borderId="14" xfId="0" applyFont="1" applyFill="1" applyBorder="1">
      <alignment vertical="center"/>
    </xf>
    <xf numFmtId="0" fontId="3" fillId="4" borderId="6" xfId="0" applyFont="1" applyFill="1" applyBorder="1">
      <alignment vertical="center"/>
    </xf>
    <xf numFmtId="0" fontId="3" fillId="3" borderId="14" xfId="0" applyFont="1" applyFill="1" applyBorder="1">
      <alignment vertical="center"/>
    </xf>
    <xf numFmtId="0" fontId="7" fillId="8" borderId="5" xfId="0" applyFont="1" applyFill="1" applyBorder="1">
      <alignment vertical="center"/>
    </xf>
    <xf numFmtId="0" fontId="7" fillId="8" borderId="6" xfId="0" applyFont="1" applyFill="1" applyBorder="1">
      <alignment vertical="center"/>
    </xf>
    <xf numFmtId="0" fontId="7" fillId="8" borderId="14" xfId="0" applyFont="1" applyFill="1" applyBorder="1">
      <alignment vertical="center"/>
    </xf>
    <xf numFmtId="0" fontId="6" fillId="9" borderId="8" xfId="0" applyFont="1" applyFill="1" applyBorder="1" applyAlignment="1">
      <alignment horizontal="left" vertical="center" wrapText="1"/>
    </xf>
    <xf numFmtId="0" fontId="6" fillId="9" borderId="9" xfId="0" applyFont="1" applyFill="1" applyBorder="1" applyAlignment="1">
      <alignment horizontal="center" vertical="center"/>
    </xf>
    <xf numFmtId="178" fontId="6" fillId="9" borderId="9" xfId="0" applyNumberFormat="1" applyFont="1" applyFill="1" applyBorder="1" applyAlignment="1">
      <alignment horizontal="center" vertical="center" wrapText="1"/>
    </xf>
    <xf numFmtId="0" fontId="3" fillId="9" borderId="9" xfId="0" applyFont="1" applyFill="1" applyBorder="1" applyAlignment="1">
      <alignment horizontal="center" vertical="center"/>
    </xf>
    <xf numFmtId="178" fontId="3" fillId="9" borderId="9" xfId="0" applyNumberFormat="1" applyFont="1" applyFill="1" applyBorder="1" applyAlignment="1">
      <alignment horizontal="center" vertical="center"/>
    </xf>
    <xf numFmtId="0" fontId="3" fillId="9" borderId="9" xfId="0" applyFont="1" applyFill="1" applyBorder="1" applyAlignment="1">
      <alignment horizontal="left" vertical="center" wrapText="1"/>
    </xf>
    <xf numFmtId="0" fontId="7" fillId="5" borderId="0" xfId="0" applyFont="1" applyFill="1" applyBorder="1" applyAlignment="1">
      <alignment horizontal="left" vertical="center"/>
    </xf>
    <xf numFmtId="0" fontId="8" fillId="7" borderId="0" xfId="0" applyFont="1" applyFill="1" applyAlignment="1">
      <alignment vertical="center"/>
    </xf>
    <xf numFmtId="0" fontId="7" fillId="9" borderId="8" xfId="0" applyFont="1" applyFill="1" applyBorder="1" applyAlignment="1">
      <alignment horizontal="left" vertical="center" wrapText="1"/>
    </xf>
    <xf numFmtId="0" fontId="7" fillId="9" borderId="9" xfId="0" applyFont="1" applyFill="1" applyBorder="1" applyAlignment="1">
      <alignment horizontal="center" vertical="center"/>
    </xf>
    <xf numFmtId="178" fontId="7" fillId="9" borderId="9" xfId="0" applyNumberFormat="1" applyFont="1" applyFill="1" applyBorder="1" applyAlignment="1">
      <alignment horizontal="center" vertical="center"/>
    </xf>
    <xf numFmtId="0" fontId="7" fillId="9" borderId="10" xfId="0" applyFont="1" applyFill="1" applyBorder="1" applyAlignment="1">
      <alignment horizontal="left" vertical="center" wrapText="1"/>
    </xf>
    <xf numFmtId="178" fontId="7" fillId="9" borderId="11" xfId="0" applyNumberFormat="1" applyFont="1" applyFill="1" applyBorder="1" applyAlignment="1">
      <alignment horizontal="center" vertical="center"/>
    </xf>
    <xf numFmtId="0" fontId="17" fillId="0" borderId="0" xfId="0" applyFont="1" applyAlignment="1">
      <alignment horizontal="right" vertical="center" wrapText="1"/>
    </xf>
    <xf numFmtId="0" fontId="9" fillId="0" borderId="0" xfId="3" applyFont="1">
      <alignment vertical="center"/>
    </xf>
    <xf numFmtId="0" fontId="3" fillId="0" borderId="0" xfId="3" applyFont="1" applyAlignment="1">
      <alignment horizontal="right" vertical="center"/>
    </xf>
    <xf numFmtId="0" fontId="5" fillId="3" borderId="4" xfId="3" applyFont="1" applyFill="1" applyBorder="1" applyAlignment="1">
      <alignment horizontal="center" vertical="center" wrapText="1"/>
    </xf>
    <xf numFmtId="0" fontId="7" fillId="0" borderId="4" xfId="3" applyFont="1" applyFill="1" applyBorder="1" applyAlignment="1" applyProtection="1">
      <alignment vertical="center" wrapText="1"/>
      <protection locked="0"/>
    </xf>
    <xf numFmtId="0" fontId="8" fillId="7" borderId="0" xfId="0" applyFont="1" applyFill="1" applyAlignment="1">
      <alignment vertical="center"/>
    </xf>
    <xf numFmtId="0" fontId="5" fillId="3" borderId="1" xfId="0" applyFont="1" applyFill="1" applyBorder="1" applyAlignment="1">
      <alignment horizontal="center" vertical="center" wrapText="1"/>
    </xf>
    <xf numFmtId="0" fontId="7" fillId="6" borderId="1" xfId="0" quotePrefix="1" applyFont="1" applyFill="1" applyBorder="1" applyAlignment="1">
      <alignment horizontal="center" vertical="center"/>
    </xf>
    <xf numFmtId="0" fontId="7" fillId="6" borderId="1" xfId="0" applyFont="1" applyFill="1" applyBorder="1">
      <alignment vertical="center"/>
    </xf>
    <xf numFmtId="0" fontId="7" fillId="6" borderId="1" xfId="0" applyFont="1" applyFill="1" applyBorder="1" applyAlignment="1">
      <alignment vertical="center" wrapText="1"/>
    </xf>
    <xf numFmtId="38" fontId="7" fillId="6" borderId="1" xfId="1" applyFont="1" applyFill="1" applyBorder="1">
      <alignment vertical="center"/>
    </xf>
    <xf numFmtId="0" fontId="5" fillId="3" borderId="1" xfId="0" applyFont="1" applyFill="1" applyBorder="1" applyAlignment="1">
      <alignment horizontal="center" vertical="center" wrapText="1"/>
    </xf>
    <xf numFmtId="0" fontId="7" fillId="6" borderId="1" xfId="0" applyFont="1" applyFill="1" applyBorder="1" applyAlignment="1">
      <alignment vertical="center" wrapText="1"/>
    </xf>
    <xf numFmtId="0" fontId="5" fillId="3" borderId="1" xfId="0" applyFont="1" applyFill="1" applyBorder="1" applyAlignment="1">
      <alignment horizontal="center" vertical="center"/>
    </xf>
    <xf numFmtId="0" fontId="17" fillId="6" borderId="2" xfId="0" applyFont="1" applyFill="1" applyBorder="1">
      <alignment vertical="center"/>
    </xf>
    <xf numFmtId="0" fontId="3" fillId="0" borderId="4" xfId="0" applyFont="1" applyFill="1" applyBorder="1">
      <alignment vertical="center"/>
    </xf>
    <xf numFmtId="0" fontId="5" fillId="0" borderId="0" xfId="0" applyFont="1">
      <alignment vertical="center"/>
    </xf>
    <xf numFmtId="0" fontId="17" fillId="0" borderId="0" xfId="0" applyFont="1" applyAlignment="1">
      <alignment horizontal="center" vertical="center" wrapText="1"/>
    </xf>
    <xf numFmtId="179" fontId="3" fillId="0" borderId="4" xfId="2" applyNumberFormat="1" applyFont="1" applyBorder="1" applyAlignment="1">
      <alignment vertical="center"/>
    </xf>
    <xf numFmtId="0" fontId="7" fillId="0" borderId="1" xfId="0" applyFont="1" applyFill="1" applyBorder="1" applyAlignment="1" applyProtection="1">
      <alignment vertical="center" wrapText="1"/>
      <protection locked="0"/>
    </xf>
    <xf numFmtId="0" fontId="7" fillId="2" borderId="1" xfId="0" applyFont="1" applyFill="1" applyBorder="1" applyAlignment="1" applyProtection="1">
      <alignment vertical="center" wrapText="1"/>
      <protection locked="0"/>
    </xf>
    <xf numFmtId="38" fontId="7" fillId="2" borderId="1" xfId="1" applyFont="1" applyFill="1" applyBorder="1" applyAlignment="1" applyProtection="1">
      <alignment horizontal="center" vertical="center" wrapText="1"/>
      <protection locked="0"/>
    </xf>
    <xf numFmtId="180" fontId="7" fillId="2" borderId="1" xfId="1" applyNumberFormat="1" applyFont="1" applyFill="1" applyBorder="1" applyAlignment="1" applyProtection="1">
      <alignment horizontal="right" vertical="center"/>
      <protection locked="0"/>
    </xf>
    <xf numFmtId="177" fontId="7" fillId="2" borderId="1" xfId="1" applyNumberFormat="1" applyFont="1" applyFill="1" applyBorder="1" applyAlignment="1" applyProtection="1">
      <alignment horizontal="right" vertical="center"/>
      <protection locked="0"/>
    </xf>
    <xf numFmtId="0" fontId="7" fillId="9" borderId="4" xfId="0" applyFont="1" applyFill="1" applyBorder="1">
      <alignment vertical="center"/>
    </xf>
    <xf numFmtId="177" fontId="7" fillId="9" borderId="4" xfId="0" applyNumberFormat="1" applyFont="1" applyFill="1" applyBorder="1">
      <alignment vertical="center"/>
    </xf>
    <xf numFmtId="177" fontId="7" fillId="10" borderId="4" xfId="0" applyNumberFormat="1" applyFont="1" applyFill="1" applyBorder="1" applyAlignment="1">
      <alignment vertical="center" wrapText="1"/>
    </xf>
    <xf numFmtId="0" fontId="7" fillId="10" borderId="4" xfId="0" applyFont="1" applyFill="1" applyBorder="1">
      <alignment vertical="center"/>
    </xf>
    <xf numFmtId="0" fontId="11" fillId="3" borderId="3"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3" fillId="0" borderId="15" xfId="0" applyFont="1" applyFill="1" applyBorder="1">
      <alignment vertical="center"/>
    </xf>
    <xf numFmtId="0" fontId="3" fillId="0" borderId="17" xfId="0" applyFont="1" applyFill="1" applyBorder="1">
      <alignment vertical="center"/>
    </xf>
    <xf numFmtId="0" fontId="7" fillId="0" borderId="1" xfId="0" quotePrefix="1" applyFont="1" applyFill="1" applyBorder="1" applyAlignment="1" applyProtection="1">
      <alignment horizontal="center" vertical="center" wrapText="1"/>
      <protection locked="0"/>
    </xf>
    <xf numFmtId="177" fontId="7" fillId="6" borderId="1" xfId="1" applyNumberFormat="1" applyFont="1" applyFill="1" applyBorder="1" applyAlignment="1" applyProtection="1">
      <alignment horizontal="right" vertical="center"/>
    </xf>
    <xf numFmtId="38" fontId="7" fillId="6" borderId="1" xfId="1" applyFont="1" applyFill="1" applyBorder="1" applyAlignment="1" applyProtection="1">
      <alignment horizontal="center" vertical="center" wrapText="1"/>
    </xf>
    <xf numFmtId="38" fontId="7" fillId="2" borderId="1" xfId="1" applyFont="1" applyFill="1" applyBorder="1" applyAlignment="1" applyProtection="1">
      <alignment horizontal="right" vertical="center"/>
      <protection locked="0"/>
    </xf>
    <xf numFmtId="0" fontId="17" fillId="2" borderId="1" xfId="0" applyFont="1" applyFill="1" applyBorder="1" applyAlignment="1" applyProtection="1">
      <alignment vertical="center" wrapText="1"/>
      <protection locked="0"/>
    </xf>
    <xf numFmtId="0" fontId="17" fillId="0" borderId="4" xfId="3" applyFont="1" applyFill="1" applyBorder="1" applyAlignment="1" applyProtection="1">
      <alignment vertical="center" wrapText="1"/>
      <protection locked="0"/>
    </xf>
    <xf numFmtId="0" fontId="17" fillId="0" borderId="4" xfId="0" applyFont="1" applyFill="1" applyBorder="1" applyAlignment="1" applyProtection="1">
      <alignment vertical="center" wrapText="1"/>
      <protection locked="0"/>
    </xf>
    <xf numFmtId="0" fontId="7" fillId="0" borderId="4" xfId="0" applyFont="1" applyFill="1" applyBorder="1" applyAlignment="1" applyProtection="1">
      <alignment vertical="center" wrapText="1"/>
      <protection locked="0"/>
    </xf>
    <xf numFmtId="0" fontId="3" fillId="0" borderId="15" xfId="0" applyFont="1" applyFill="1" applyBorder="1" applyAlignment="1">
      <alignment vertical="center" wrapText="1"/>
    </xf>
    <xf numFmtId="0" fontId="3" fillId="0" borderId="16" xfId="0" applyFont="1" applyFill="1" applyBorder="1" applyAlignment="1">
      <alignment vertical="center" wrapText="1"/>
    </xf>
    <xf numFmtId="0" fontId="3" fillId="0" borderId="17" xfId="0" applyFont="1" applyFill="1" applyBorder="1" applyAlignment="1">
      <alignment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181" fontId="22" fillId="2" borderId="12" xfId="1" applyNumberFormat="1" applyFont="1" applyFill="1" applyBorder="1" applyAlignment="1">
      <alignment horizontal="right" vertical="center"/>
    </xf>
    <xf numFmtId="181" fontId="22" fillId="2" borderId="13" xfId="1" applyNumberFormat="1" applyFont="1" applyFill="1" applyBorder="1" applyAlignment="1">
      <alignment horizontal="right" vertical="center"/>
    </xf>
    <xf numFmtId="0" fontId="7" fillId="6" borderId="1" xfId="0" applyFont="1" applyFill="1" applyBorder="1" applyAlignment="1">
      <alignment vertical="center" wrapText="1"/>
    </xf>
    <xf numFmtId="0" fontId="7" fillId="0" borderId="1" xfId="0" applyFont="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1" fillId="3" borderId="3"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8" fillId="7" borderId="0" xfId="0" applyFont="1" applyFill="1" applyAlignment="1">
      <alignment vertical="center"/>
    </xf>
    <xf numFmtId="0" fontId="7" fillId="6" borderId="4" xfId="0" applyFont="1" applyFill="1" applyBorder="1" applyAlignment="1">
      <alignment horizontal="left" vertical="center" wrapText="1"/>
    </xf>
    <xf numFmtId="0" fontId="8" fillId="7" borderId="0" xfId="3" applyFont="1" applyFill="1" applyAlignment="1">
      <alignment horizontal="left" vertical="center"/>
    </xf>
    <xf numFmtId="0" fontId="11" fillId="3" borderId="4" xfId="0" applyFont="1" applyFill="1" applyBorder="1" applyAlignment="1">
      <alignment horizontal="center" vertical="center"/>
    </xf>
    <xf numFmtId="49" fontId="7" fillId="0" borderId="4" xfId="0" applyNumberFormat="1" applyFont="1" applyBorder="1" applyAlignment="1" applyProtection="1">
      <alignment horizontal="center" vertical="center" shrinkToFit="1"/>
      <protection locked="0"/>
    </xf>
    <xf numFmtId="49" fontId="7" fillId="0" borderId="15" xfId="0" applyNumberFormat="1" applyFont="1" applyBorder="1" applyAlignment="1" applyProtection="1">
      <alignment horizontal="center" vertical="center" shrinkToFit="1"/>
      <protection locked="0"/>
    </xf>
    <xf numFmtId="0" fontId="5" fillId="3" borderId="18"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7" fillId="6" borderId="18" xfId="0" applyFont="1" applyFill="1" applyBorder="1" applyAlignment="1">
      <alignment vertical="center"/>
    </xf>
    <xf numFmtId="0" fontId="7" fillId="6" borderId="2" xfId="0" applyFont="1" applyFill="1" applyBorder="1" applyAlignment="1">
      <alignment vertical="center"/>
    </xf>
    <xf numFmtId="0" fontId="7" fillId="6" borderId="1" xfId="0" applyFont="1" applyFill="1" applyBorder="1" applyAlignment="1" applyProtection="1">
      <alignment horizontal="left" vertical="center" wrapText="1"/>
    </xf>
    <xf numFmtId="0" fontId="7" fillId="6" borderId="1" xfId="0" applyFont="1" applyFill="1" applyBorder="1" applyAlignment="1" applyProtection="1">
      <alignment horizontal="center" vertical="center" wrapText="1"/>
    </xf>
    <xf numFmtId="0" fontId="5" fillId="3" borderId="21" xfId="0" applyFont="1" applyFill="1" applyBorder="1" applyAlignment="1">
      <alignment horizontal="center" vertical="center"/>
    </xf>
    <xf numFmtId="0" fontId="5" fillId="3" borderId="22" xfId="0" applyFont="1" applyFill="1" applyBorder="1" applyAlignment="1">
      <alignment horizontal="center" vertical="center"/>
    </xf>
    <xf numFmtId="181" fontId="22" fillId="2" borderId="19" xfId="1" applyNumberFormat="1" applyFont="1" applyFill="1" applyBorder="1" applyAlignment="1">
      <alignment vertical="center"/>
    </xf>
    <xf numFmtId="181" fontId="22" fillId="2" borderId="20" xfId="1" applyNumberFormat="1" applyFont="1" applyFill="1" applyBorder="1" applyAlignment="1">
      <alignment vertical="center"/>
    </xf>
  </cellXfs>
  <cellStyles count="6">
    <cellStyle name="Comma [0]" xfId="4" xr:uid="{00000000-0005-0000-0000-000000000000}"/>
    <cellStyle name="桁区切り" xfId="1" builtinId="6"/>
    <cellStyle name="桁区切り [0.00]" xfId="2" builtinId="3"/>
    <cellStyle name="標準" xfId="0" builtinId="0"/>
    <cellStyle name="標準 2" xfId="5" xr:uid="{00000000-0005-0000-0000-000004000000}"/>
    <cellStyle name="標準 3" xfId="3" xr:uid="{00000000-0005-0000-0000-000005000000}"/>
  </cellStyles>
  <dxfs count="0"/>
  <tableStyles count="0" defaultTableStyle="TableStyleMedium9" defaultPivotStyle="PivotStyleLight16"/>
  <colors>
    <mruColors>
      <color rgb="FF00336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K22"/>
  <sheetViews>
    <sheetView showGridLines="0" tabSelected="1" view="pageBreakPreview" zoomScale="70" zoomScaleNormal="55" zoomScaleSheetLayoutView="70" workbookViewId="0"/>
  </sheetViews>
  <sheetFormatPr defaultColWidth="9" defaultRowHeight="14" x14ac:dyDescent="0.2"/>
  <cols>
    <col min="1" max="1" width="2.6328125" style="1" customWidth="1"/>
    <col min="2" max="2" width="11.7265625" style="1" customWidth="1"/>
    <col min="3" max="3" width="13.6328125" style="1" customWidth="1"/>
    <col min="4" max="4" width="21.6328125" style="1" customWidth="1"/>
    <col min="5" max="6" width="10.6328125" style="1" customWidth="1"/>
    <col min="7" max="7" width="11.6328125" style="1" customWidth="1"/>
    <col min="8" max="8" width="10.26953125" style="1" customWidth="1"/>
    <col min="9" max="9" width="115.6328125" style="1" customWidth="1"/>
    <col min="10" max="10" width="12.6328125" style="1" customWidth="1"/>
    <col min="11" max="11" width="11.453125" style="1" customWidth="1"/>
    <col min="12" max="16384" width="9" style="1"/>
  </cols>
  <sheetData>
    <row r="1" spans="1:11" ht="18" customHeight="1" x14ac:dyDescent="0.2">
      <c r="K1" s="12" t="s">
        <v>74</v>
      </c>
    </row>
    <row r="2" spans="1:11" ht="18" customHeight="1" x14ac:dyDescent="0.2">
      <c r="K2" s="12" t="s">
        <v>139</v>
      </c>
    </row>
    <row r="3" spans="1:11" ht="27.75" customHeight="1" x14ac:dyDescent="0.2">
      <c r="A3" s="53" t="s">
        <v>75</v>
      </c>
      <c r="B3" s="28"/>
      <c r="C3" s="28"/>
      <c r="D3" s="28"/>
      <c r="E3" s="28"/>
      <c r="F3" s="28"/>
      <c r="G3" s="28"/>
      <c r="H3" s="28"/>
      <c r="I3" s="28"/>
      <c r="J3" s="28"/>
      <c r="K3" s="29"/>
    </row>
    <row r="5" spans="1:11" ht="15" customHeight="1" x14ac:dyDescent="0.2">
      <c r="A5" s="6" t="s">
        <v>81</v>
      </c>
      <c r="B5" s="6"/>
    </row>
    <row r="6" spans="1:11" ht="15" customHeight="1" x14ac:dyDescent="0.2">
      <c r="A6" s="6"/>
      <c r="B6" s="65" t="s">
        <v>24</v>
      </c>
      <c r="C6" s="65" t="s">
        <v>25</v>
      </c>
      <c r="D6" s="65" t="s">
        <v>26</v>
      </c>
      <c r="E6" s="65" t="s">
        <v>27</v>
      </c>
      <c r="F6" s="65" t="s">
        <v>28</v>
      </c>
      <c r="G6" s="65" t="s">
        <v>29</v>
      </c>
      <c r="H6" s="65" t="s">
        <v>30</v>
      </c>
      <c r="I6" s="65" t="s">
        <v>31</v>
      </c>
      <c r="J6" s="65" t="s">
        <v>32</v>
      </c>
      <c r="K6" s="65" t="s">
        <v>33</v>
      </c>
    </row>
    <row r="7" spans="1:11" s="10" customFormat="1" ht="28" x14ac:dyDescent="0.2">
      <c r="B7" s="65" t="s">
        <v>34</v>
      </c>
      <c r="C7" s="65" t="s">
        <v>35</v>
      </c>
      <c r="D7" s="65" t="s">
        <v>36</v>
      </c>
      <c r="E7" s="65" t="s">
        <v>37</v>
      </c>
      <c r="F7" s="65" t="s">
        <v>38</v>
      </c>
      <c r="G7" s="65" t="s">
        <v>39</v>
      </c>
      <c r="H7" s="65" t="s">
        <v>40</v>
      </c>
      <c r="I7" s="65" t="s">
        <v>41</v>
      </c>
      <c r="J7" s="65" t="s">
        <v>42</v>
      </c>
      <c r="K7" s="65" t="s">
        <v>43</v>
      </c>
    </row>
    <row r="8" spans="1:11" ht="174" customHeight="1" x14ac:dyDescent="0.2">
      <c r="B8" s="66" t="s">
        <v>1</v>
      </c>
      <c r="C8" s="67" t="s">
        <v>82</v>
      </c>
      <c r="D8" s="68" t="s">
        <v>140</v>
      </c>
      <c r="E8" s="69">
        <f>SUM('MPS(input_separate)'!B7:B106)</f>
        <v>1922.9059999999999</v>
      </c>
      <c r="F8" s="67" t="s">
        <v>2</v>
      </c>
      <c r="G8" s="78" t="s">
        <v>108</v>
      </c>
      <c r="H8" s="78" t="s">
        <v>109</v>
      </c>
      <c r="I8" s="95" t="s">
        <v>138</v>
      </c>
      <c r="J8" s="79" t="s">
        <v>3</v>
      </c>
      <c r="K8" s="79" t="s">
        <v>80</v>
      </c>
    </row>
    <row r="9" spans="1:11" ht="8.25" customHeight="1" x14ac:dyDescent="0.2"/>
    <row r="10" spans="1:11" ht="15" customHeight="1" x14ac:dyDescent="0.2">
      <c r="A10" s="6" t="s">
        <v>84</v>
      </c>
    </row>
    <row r="11" spans="1:11" ht="15" customHeight="1" x14ac:dyDescent="0.2">
      <c r="B11" s="65" t="s">
        <v>24</v>
      </c>
      <c r="C11" s="102" t="s">
        <v>25</v>
      </c>
      <c r="D11" s="102"/>
      <c r="E11" s="65" t="s">
        <v>26</v>
      </c>
      <c r="F11" s="65" t="s">
        <v>27</v>
      </c>
      <c r="G11" s="102" t="s">
        <v>28</v>
      </c>
      <c r="H11" s="102"/>
      <c r="I11" s="102"/>
      <c r="J11" s="102" t="s">
        <v>29</v>
      </c>
      <c r="K11" s="102"/>
    </row>
    <row r="12" spans="1:11" ht="30" customHeight="1" x14ac:dyDescent="0.2">
      <c r="B12" s="65" t="s">
        <v>35</v>
      </c>
      <c r="C12" s="102" t="s">
        <v>36</v>
      </c>
      <c r="D12" s="102"/>
      <c r="E12" s="65" t="s">
        <v>37</v>
      </c>
      <c r="F12" s="65" t="s">
        <v>38</v>
      </c>
      <c r="G12" s="102" t="s">
        <v>40</v>
      </c>
      <c r="H12" s="102"/>
      <c r="I12" s="102"/>
      <c r="J12" s="102" t="s">
        <v>43</v>
      </c>
      <c r="K12" s="102"/>
    </row>
    <row r="13" spans="1:11" ht="66.75" customHeight="1" x14ac:dyDescent="0.2">
      <c r="B13" s="67" t="s">
        <v>85</v>
      </c>
      <c r="C13" s="106" t="s">
        <v>86</v>
      </c>
      <c r="D13" s="106"/>
      <c r="E13" s="67" t="s">
        <v>8</v>
      </c>
      <c r="F13" s="67" t="s">
        <v>12</v>
      </c>
      <c r="G13" s="108" t="s">
        <v>132</v>
      </c>
      <c r="H13" s="108"/>
      <c r="I13" s="108"/>
      <c r="J13" s="107" t="s">
        <v>80</v>
      </c>
      <c r="K13" s="107"/>
    </row>
    <row r="14" spans="1:11" ht="9" customHeight="1" x14ac:dyDescent="0.2"/>
    <row r="15" spans="1:11" ht="17.25" customHeight="1" x14ac:dyDescent="0.2">
      <c r="A15" s="4" t="s">
        <v>87</v>
      </c>
      <c r="B15" s="4"/>
    </row>
    <row r="16" spans="1:11" ht="17.5" thickBot="1" x14ac:dyDescent="0.25">
      <c r="B16" s="103" t="s">
        <v>88</v>
      </c>
      <c r="C16" s="103"/>
      <c r="D16" s="72" t="s">
        <v>44</v>
      </c>
    </row>
    <row r="17" spans="1:10" ht="16.5" thickBot="1" x14ac:dyDescent="0.25">
      <c r="B17" s="104">
        <f>ROUNDDOWN('MPS(calc_process)'!G6, 0)</f>
        <v>917</v>
      </c>
      <c r="C17" s="105"/>
      <c r="D17" s="73" t="s">
        <v>89</v>
      </c>
    </row>
    <row r="18" spans="1:10" ht="20.149999999999999" customHeight="1" x14ac:dyDescent="0.2">
      <c r="B18" s="5"/>
      <c r="C18" s="5"/>
      <c r="F18" s="11"/>
      <c r="G18" s="11"/>
    </row>
    <row r="19" spans="1:10" ht="15" customHeight="1" x14ac:dyDescent="0.2">
      <c r="A19" s="6" t="s">
        <v>45</v>
      </c>
    </row>
    <row r="20" spans="1:10" ht="15" customHeight="1" x14ac:dyDescent="0.2">
      <c r="B20" s="74" t="s">
        <v>46</v>
      </c>
      <c r="C20" s="99" t="s">
        <v>47</v>
      </c>
      <c r="D20" s="100"/>
      <c r="E20" s="100"/>
      <c r="F20" s="100"/>
      <c r="G20" s="100"/>
      <c r="H20" s="100"/>
      <c r="I20" s="100"/>
      <c r="J20" s="101"/>
    </row>
    <row r="21" spans="1:10" ht="15" customHeight="1" x14ac:dyDescent="0.2">
      <c r="B21" s="74" t="s">
        <v>48</v>
      </c>
      <c r="C21" s="99" t="s">
        <v>49</v>
      </c>
      <c r="D21" s="100"/>
      <c r="E21" s="100"/>
      <c r="F21" s="100"/>
      <c r="G21" s="100"/>
      <c r="H21" s="100"/>
      <c r="I21" s="100"/>
      <c r="J21" s="101"/>
    </row>
    <row r="22" spans="1:10" ht="15" customHeight="1" x14ac:dyDescent="0.2">
      <c r="B22" s="74" t="s">
        <v>50</v>
      </c>
      <c r="C22" s="99" t="s">
        <v>51</v>
      </c>
      <c r="D22" s="100"/>
      <c r="E22" s="100"/>
      <c r="F22" s="100"/>
      <c r="G22" s="100"/>
      <c r="H22" s="100"/>
      <c r="I22" s="100"/>
      <c r="J22" s="101"/>
    </row>
  </sheetData>
  <sheetProtection algorithmName="SHA-512" hashValue="Xc7/sgXKVA05/KxeduZlgN0/V6yy7UafBOM/+EtcU2ve9SpoRLIjZcClLwQUoFtDB+XiyeRiy39uwCN25lmIDQ==" saltValue="3Ljnwtlt5u0zUxCGEXhz4A==" spinCount="100000" sheet="1" objects="1" scenarios="1" formatCells="0" formatRows="0"/>
  <mergeCells count="14">
    <mergeCell ref="C20:J20"/>
    <mergeCell ref="C21:J21"/>
    <mergeCell ref="C22:J22"/>
    <mergeCell ref="C11:D11"/>
    <mergeCell ref="C12:D12"/>
    <mergeCell ref="B16:C16"/>
    <mergeCell ref="B17:C17"/>
    <mergeCell ref="C13:D13"/>
    <mergeCell ref="J11:K11"/>
    <mergeCell ref="J12:K12"/>
    <mergeCell ref="J13:K13"/>
    <mergeCell ref="G11:I11"/>
    <mergeCell ref="G12:I12"/>
    <mergeCell ref="G13:I13"/>
  </mergeCells>
  <phoneticPr fontId="2"/>
  <pageMargins left="0.70866141732283472" right="0.70866141732283472" top="0.74803149606299213" bottom="0.74803149606299213" header="0.31496062992125984" footer="0.31496062992125984"/>
  <pageSetup paperSize="9" scale="5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C106"/>
  <sheetViews>
    <sheetView view="pageBreakPreview" zoomScale="70" zoomScaleNormal="80" zoomScaleSheetLayoutView="70" workbookViewId="0"/>
  </sheetViews>
  <sheetFormatPr defaultColWidth="9" defaultRowHeight="14" x14ac:dyDescent="0.2"/>
  <cols>
    <col min="1" max="1" width="14.08984375" style="76" customWidth="1"/>
    <col min="2" max="2" width="45.6328125" style="76" customWidth="1"/>
    <col min="3" max="3" width="48.26953125" style="76" customWidth="1"/>
    <col min="4" max="16384" width="9" style="76"/>
  </cols>
  <sheetData>
    <row r="1" spans="1:3" x14ac:dyDescent="0.2">
      <c r="C1" s="59" t="str">
        <f>'MPS(input)'!K1</f>
        <v>Monitoring Spreadsheet: JCM_ID_AM013_ver01.0</v>
      </c>
    </row>
    <row r="2" spans="1:3" x14ac:dyDescent="0.2">
      <c r="C2" s="59" t="str">
        <f>'MPS(input)'!K2</f>
        <v>Reference Number: ID018</v>
      </c>
    </row>
    <row r="3" spans="1:3" ht="16.5" customHeight="1" x14ac:dyDescent="0.2">
      <c r="A3" s="87"/>
      <c r="B3" s="87" t="s">
        <v>101</v>
      </c>
      <c r="C3" s="87" t="s">
        <v>102</v>
      </c>
    </row>
    <row r="4" spans="1:3" ht="16" x14ac:dyDescent="0.2">
      <c r="A4" s="87" t="s">
        <v>9</v>
      </c>
      <c r="B4" s="88" t="s">
        <v>103</v>
      </c>
      <c r="C4" s="88" t="s">
        <v>104</v>
      </c>
    </row>
    <row r="5" spans="1:3" ht="31" x14ac:dyDescent="0.2">
      <c r="A5" s="109" t="s">
        <v>10</v>
      </c>
      <c r="B5" s="88" t="s">
        <v>105</v>
      </c>
      <c r="C5" s="88" t="s">
        <v>106</v>
      </c>
    </row>
    <row r="6" spans="1:3" ht="17" x14ac:dyDescent="0.2">
      <c r="A6" s="110"/>
      <c r="B6" s="88" t="s">
        <v>2</v>
      </c>
      <c r="C6" s="88" t="s">
        <v>107</v>
      </c>
    </row>
    <row r="7" spans="1:3" x14ac:dyDescent="0.2">
      <c r="A7" s="80">
        <v>1</v>
      </c>
      <c r="B7" s="94">
        <v>1922.9059999999999</v>
      </c>
      <c r="C7" s="82">
        <v>0.47699999999999998</v>
      </c>
    </row>
    <row r="8" spans="1:3" x14ac:dyDescent="0.2">
      <c r="A8" s="80">
        <v>2</v>
      </c>
      <c r="B8" s="81"/>
      <c r="C8" s="82"/>
    </row>
    <row r="9" spans="1:3" x14ac:dyDescent="0.2">
      <c r="A9" s="80">
        <v>3</v>
      </c>
      <c r="B9" s="81"/>
      <c r="C9" s="82"/>
    </row>
    <row r="10" spans="1:3" x14ac:dyDescent="0.2">
      <c r="A10" s="80">
        <v>4</v>
      </c>
      <c r="B10" s="81"/>
      <c r="C10" s="82"/>
    </row>
    <row r="11" spans="1:3" x14ac:dyDescent="0.2">
      <c r="A11" s="80">
        <v>5</v>
      </c>
      <c r="B11" s="81"/>
      <c r="C11" s="82"/>
    </row>
    <row r="12" spans="1:3" x14ac:dyDescent="0.2">
      <c r="A12" s="80">
        <v>6</v>
      </c>
      <c r="B12" s="81"/>
      <c r="C12" s="82"/>
    </row>
    <row r="13" spans="1:3" x14ac:dyDescent="0.2">
      <c r="A13" s="80">
        <v>7</v>
      </c>
      <c r="B13" s="81"/>
      <c r="C13" s="82"/>
    </row>
    <row r="14" spans="1:3" x14ac:dyDescent="0.2">
      <c r="A14" s="80">
        <v>8</v>
      </c>
      <c r="B14" s="81"/>
      <c r="C14" s="82"/>
    </row>
    <row r="15" spans="1:3" x14ac:dyDescent="0.2">
      <c r="A15" s="80">
        <v>9</v>
      </c>
      <c r="B15" s="81"/>
      <c r="C15" s="82"/>
    </row>
    <row r="16" spans="1:3" x14ac:dyDescent="0.2">
      <c r="A16" s="80">
        <v>10</v>
      </c>
      <c r="B16" s="81"/>
      <c r="C16" s="82"/>
    </row>
    <row r="17" spans="1:3" x14ac:dyDescent="0.2">
      <c r="A17" s="80">
        <v>11</v>
      </c>
      <c r="B17" s="81"/>
      <c r="C17" s="82"/>
    </row>
    <row r="18" spans="1:3" x14ac:dyDescent="0.2">
      <c r="A18" s="80">
        <v>12</v>
      </c>
      <c r="B18" s="81"/>
      <c r="C18" s="82"/>
    </row>
    <row r="19" spans="1:3" x14ac:dyDescent="0.2">
      <c r="A19" s="80">
        <v>13</v>
      </c>
      <c r="B19" s="81"/>
      <c r="C19" s="82"/>
    </row>
    <row r="20" spans="1:3" x14ac:dyDescent="0.2">
      <c r="A20" s="80">
        <v>14</v>
      </c>
      <c r="B20" s="81"/>
      <c r="C20" s="82"/>
    </row>
    <row r="21" spans="1:3" x14ac:dyDescent="0.2">
      <c r="A21" s="80">
        <v>15</v>
      </c>
      <c r="B21" s="81"/>
      <c r="C21" s="82"/>
    </row>
    <row r="22" spans="1:3" x14ac:dyDescent="0.2">
      <c r="A22" s="80">
        <v>16</v>
      </c>
      <c r="B22" s="81"/>
      <c r="C22" s="82"/>
    </row>
    <row r="23" spans="1:3" x14ac:dyDescent="0.2">
      <c r="A23" s="80">
        <v>17</v>
      </c>
      <c r="B23" s="81"/>
      <c r="C23" s="82"/>
    </row>
    <row r="24" spans="1:3" x14ac:dyDescent="0.2">
      <c r="A24" s="80">
        <v>18</v>
      </c>
      <c r="B24" s="81"/>
      <c r="C24" s="82"/>
    </row>
    <row r="25" spans="1:3" x14ac:dyDescent="0.2">
      <c r="A25" s="80">
        <v>19</v>
      </c>
      <c r="B25" s="81"/>
      <c r="C25" s="82"/>
    </row>
    <row r="26" spans="1:3" x14ac:dyDescent="0.2">
      <c r="A26" s="80">
        <v>20</v>
      </c>
      <c r="B26" s="81"/>
      <c r="C26" s="82"/>
    </row>
    <row r="27" spans="1:3" x14ac:dyDescent="0.2">
      <c r="A27" s="80">
        <v>21</v>
      </c>
      <c r="B27" s="81"/>
      <c r="C27" s="82"/>
    </row>
    <row r="28" spans="1:3" x14ac:dyDescent="0.2">
      <c r="A28" s="80">
        <v>22</v>
      </c>
      <c r="B28" s="81"/>
      <c r="C28" s="82"/>
    </row>
    <row r="29" spans="1:3" x14ac:dyDescent="0.2">
      <c r="A29" s="80">
        <v>23</v>
      </c>
      <c r="B29" s="81"/>
      <c r="C29" s="82"/>
    </row>
    <row r="30" spans="1:3" x14ac:dyDescent="0.2">
      <c r="A30" s="80">
        <v>24</v>
      </c>
      <c r="B30" s="81"/>
      <c r="C30" s="82"/>
    </row>
    <row r="31" spans="1:3" x14ac:dyDescent="0.2">
      <c r="A31" s="80">
        <v>25</v>
      </c>
      <c r="B31" s="81"/>
      <c r="C31" s="82"/>
    </row>
    <row r="32" spans="1:3" x14ac:dyDescent="0.2">
      <c r="A32" s="80">
        <v>26</v>
      </c>
      <c r="B32" s="81"/>
      <c r="C32" s="82"/>
    </row>
    <row r="33" spans="1:3" x14ac:dyDescent="0.2">
      <c r="A33" s="80">
        <v>27</v>
      </c>
      <c r="B33" s="81"/>
      <c r="C33" s="82"/>
    </row>
    <row r="34" spans="1:3" x14ac:dyDescent="0.2">
      <c r="A34" s="80">
        <v>28</v>
      </c>
      <c r="B34" s="81"/>
      <c r="C34" s="82"/>
    </row>
    <row r="35" spans="1:3" x14ac:dyDescent="0.2">
      <c r="A35" s="80">
        <v>29</v>
      </c>
      <c r="B35" s="81"/>
      <c r="C35" s="82"/>
    </row>
    <row r="36" spans="1:3" x14ac:dyDescent="0.2">
      <c r="A36" s="80">
        <v>30</v>
      </c>
      <c r="B36" s="81"/>
      <c r="C36" s="82"/>
    </row>
    <row r="37" spans="1:3" x14ac:dyDescent="0.2">
      <c r="A37" s="80">
        <v>31</v>
      </c>
      <c r="B37" s="81"/>
      <c r="C37" s="82"/>
    </row>
    <row r="38" spans="1:3" x14ac:dyDescent="0.2">
      <c r="A38" s="80">
        <v>32</v>
      </c>
      <c r="B38" s="81"/>
      <c r="C38" s="82"/>
    </row>
    <row r="39" spans="1:3" x14ac:dyDescent="0.2">
      <c r="A39" s="80">
        <v>33</v>
      </c>
      <c r="B39" s="81"/>
      <c r="C39" s="82"/>
    </row>
    <row r="40" spans="1:3" x14ac:dyDescent="0.2">
      <c r="A40" s="80">
        <v>34</v>
      </c>
      <c r="B40" s="81"/>
      <c r="C40" s="82"/>
    </row>
    <row r="41" spans="1:3" x14ac:dyDescent="0.2">
      <c r="A41" s="80">
        <v>35</v>
      </c>
      <c r="B41" s="81"/>
      <c r="C41" s="82"/>
    </row>
    <row r="42" spans="1:3" x14ac:dyDescent="0.2">
      <c r="A42" s="80">
        <v>36</v>
      </c>
      <c r="B42" s="81"/>
      <c r="C42" s="82"/>
    </row>
    <row r="43" spans="1:3" x14ac:dyDescent="0.2">
      <c r="A43" s="80">
        <v>37</v>
      </c>
      <c r="B43" s="81"/>
      <c r="C43" s="82"/>
    </row>
    <row r="44" spans="1:3" x14ac:dyDescent="0.2">
      <c r="A44" s="80">
        <v>38</v>
      </c>
      <c r="B44" s="81"/>
      <c r="C44" s="82"/>
    </row>
    <row r="45" spans="1:3" x14ac:dyDescent="0.2">
      <c r="A45" s="80">
        <v>39</v>
      </c>
      <c r="B45" s="81"/>
      <c r="C45" s="82"/>
    </row>
    <row r="46" spans="1:3" x14ac:dyDescent="0.2">
      <c r="A46" s="80">
        <v>40</v>
      </c>
      <c r="B46" s="81"/>
      <c r="C46" s="82"/>
    </row>
    <row r="47" spans="1:3" x14ac:dyDescent="0.2">
      <c r="A47" s="80">
        <v>41</v>
      </c>
      <c r="B47" s="81"/>
      <c r="C47" s="82"/>
    </row>
    <row r="48" spans="1:3" x14ac:dyDescent="0.2">
      <c r="A48" s="80">
        <v>42</v>
      </c>
      <c r="B48" s="81"/>
      <c r="C48" s="82"/>
    </row>
    <row r="49" spans="1:3" x14ac:dyDescent="0.2">
      <c r="A49" s="80">
        <v>43</v>
      </c>
      <c r="B49" s="81"/>
      <c r="C49" s="82"/>
    </row>
    <row r="50" spans="1:3" x14ac:dyDescent="0.2">
      <c r="A50" s="80">
        <v>44</v>
      </c>
      <c r="B50" s="81"/>
      <c r="C50" s="82"/>
    </row>
    <row r="51" spans="1:3" x14ac:dyDescent="0.2">
      <c r="A51" s="80">
        <v>45</v>
      </c>
      <c r="B51" s="81"/>
      <c r="C51" s="82"/>
    </row>
    <row r="52" spans="1:3" x14ac:dyDescent="0.2">
      <c r="A52" s="80">
        <v>46</v>
      </c>
      <c r="B52" s="81"/>
      <c r="C52" s="82"/>
    </row>
    <row r="53" spans="1:3" x14ac:dyDescent="0.2">
      <c r="A53" s="80">
        <v>47</v>
      </c>
      <c r="B53" s="81"/>
      <c r="C53" s="82"/>
    </row>
    <row r="54" spans="1:3" x14ac:dyDescent="0.2">
      <c r="A54" s="80">
        <v>48</v>
      </c>
      <c r="B54" s="81"/>
      <c r="C54" s="82"/>
    </row>
    <row r="55" spans="1:3" x14ac:dyDescent="0.2">
      <c r="A55" s="80">
        <v>49</v>
      </c>
      <c r="B55" s="81"/>
      <c r="C55" s="82"/>
    </row>
    <row r="56" spans="1:3" x14ac:dyDescent="0.2">
      <c r="A56" s="80">
        <v>50</v>
      </c>
      <c r="B56" s="81"/>
      <c r="C56" s="82"/>
    </row>
    <row r="57" spans="1:3" x14ac:dyDescent="0.2">
      <c r="A57" s="80">
        <v>51</v>
      </c>
      <c r="B57" s="81"/>
      <c r="C57" s="82"/>
    </row>
    <row r="58" spans="1:3" x14ac:dyDescent="0.2">
      <c r="A58" s="80">
        <v>52</v>
      </c>
      <c r="B58" s="81"/>
      <c r="C58" s="82"/>
    </row>
    <row r="59" spans="1:3" x14ac:dyDescent="0.2">
      <c r="A59" s="80">
        <v>53</v>
      </c>
      <c r="B59" s="81"/>
      <c r="C59" s="82"/>
    </row>
    <row r="60" spans="1:3" x14ac:dyDescent="0.2">
      <c r="A60" s="80">
        <v>54</v>
      </c>
      <c r="B60" s="81"/>
      <c r="C60" s="82"/>
    </row>
    <row r="61" spans="1:3" x14ac:dyDescent="0.2">
      <c r="A61" s="80">
        <v>55</v>
      </c>
      <c r="B61" s="81"/>
      <c r="C61" s="82"/>
    </row>
    <row r="62" spans="1:3" x14ac:dyDescent="0.2">
      <c r="A62" s="80">
        <v>56</v>
      </c>
      <c r="B62" s="81"/>
      <c r="C62" s="82"/>
    </row>
    <row r="63" spans="1:3" x14ac:dyDescent="0.2">
      <c r="A63" s="80">
        <v>57</v>
      </c>
      <c r="B63" s="81"/>
      <c r="C63" s="82"/>
    </row>
    <row r="64" spans="1:3" x14ac:dyDescent="0.2">
      <c r="A64" s="80">
        <v>58</v>
      </c>
      <c r="B64" s="81"/>
      <c r="C64" s="82"/>
    </row>
    <row r="65" spans="1:3" x14ac:dyDescent="0.2">
      <c r="A65" s="80">
        <v>59</v>
      </c>
      <c r="B65" s="81"/>
      <c r="C65" s="82"/>
    </row>
    <row r="66" spans="1:3" x14ac:dyDescent="0.2">
      <c r="A66" s="80">
        <v>60</v>
      </c>
      <c r="B66" s="81"/>
      <c r="C66" s="82"/>
    </row>
    <row r="67" spans="1:3" x14ac:dyDescent="0.2">
      <c r="A67" s="80">
        <v>61</v>
      </c>
      <c r="B67" s="81"/>
      <c r="C67" s="82"/>
    </row>
    <row r="68" spans="1:3" x14ac:dyDescent="0.2">
      <c r="A68" s="80">
        <v>62</v>
      </c>
      <c r="B68" s="81"/>
      <c r="C68" s="82"/>
    </row>
    <row r="69" spans="1:3" x14ac:dyDescent="0.2">
      <c r="A69" s="80">
        <v>63</v>
      </c>
      <c r="B69" s="81"/>
      <c r="C69" s="82"/>
    </row>
    <row r="70" spans="1:3" x14ac:dyDescent="0.2">
      <c r="A70" s="80">
        <v>64</v>
      </c>
      <c r="B70" s="81"/>
      <c r="C70" s="82"/>
    </row>
    <row r="71" spans="1:3" x14ac:dyDescent="0.2">
      <c r="A71" s="80">
        <v>65</v>
      </c>
      <c r="B71" s="81"/>
      <c r="C71" s="82"/>
    </row>
    <row r="72" spans="1:3" x14ac:dyDescent="0.2">
      <c r="A72" s="80">
        <v>66</v>
      </c>
      <c r="B72" s="81"/>
      <c r="C72" s="82"/>
    </row>
    <row r="73" spans="1:3" x14ac:dyDescent="0.2">
      <c r="A73" s="80">
        <v>67</v>
      </c>
      <c r="B73" s="81"/>
      <c r="C73" s="82"/>
    </row>
    <row r="74" spans="1:3" x14ac:dyDescent="0.2">
      <c r="A74" s="80">
        <v>68</v>
      </c>
      <c r="B74" s="81"/>
      <c r="C74" s="82"/>
    </row>
    <row r="75" spans="1:3" x14ac:dyDescent="0.2">
      <c r="A75" s="80">
        <v>69</v>
      </c>
      <c r="B75" s="81"/>
      <c r="C75" s="82"/>
    </row>
    <row r="76" spans="1:3" x14ac:dyDescent="0.2">
      <c r="A76" s="80">
        <v>70</v>
      </c>
      <c r="B76" s="81"/>
      <c r="C76" s="82"/>
    </row>
    <row r="77" spans="1:3" x14ac:dyDescent="0.2">
      <c r="A77" s="80">
        <v>71</v>
      </c>
      <c r="B77" s="81"/>
      <c r="C77" s="82"/>
    </row>
    <row r="78" spans="1:3" x14ac:dyDescent="0.2">
      <c r="A78" s="80">
        <v>72</v>
      </c>
      <c r="B78" s="81"/>
      <c r="C78" s="82"/>
    </row>
    <row r="79" spans="1:3" x14ac:dyDescent="0.2">
      <c r="A79" s="80">
        <v>73</v>
      </c>
      <c r="B79" s="81"/>
      <c r="C79" s="82"/>
    </row>
    <row r="80" spans="1:3" x14ac:dyDescent="0.2">
      <c r="A80" s="80">
        <v>74</v>
      </c>
      <c r="B80" s="81"/>
      <c r="C80" s="82"/>
    </row>
    <row r="81" spans="1:3" x14ac:dyDescent="0.2">
      <c r="A81" s="80">
        <v>75</v>
      </c>
      <c r="B81" s="81"/>
      <c r="C81" s="82"/>
    </row>
    <row r="82" spans="1:3" x14ac:dyDescent="0.2">
      <c r="A82" s="80">
        <v>76</v>
      </c>
      <c r="B82" s="81"/>
      <c r="C82" s="82"/>
    </row>
    <row r="83" spans="1:3" x14ac:dyDescent="0.2">
      <c r="A83" s="80">
        <v>77</v>
      </c>
      <c r="B83" s="81"/>
      <c r="C83" s="82"/>
    </row>
    <row r="84" spans="1:3" x14ac:dyDescent="0.2">
      <c r="A84" s="80">
        <v>78</v>
      </c>
      <c r="B84" s="81"/>
      <c r="C84" s="82"/>
    </row>
    <row r="85" spans="1:3" x14ac:dyDescent="0.2">
      <c r="A85" s="80">
        <v>79</v>
      </c>
      <c r="B85" s="81"/>
      <c r="C85" s="82"/>
    </row>
    <row r="86" spans="1:3" x14ac:dyDescent="0.2">
      <c r="A86" s="80">
        <v>80</v>
      </c>
      <c r="B86" s="81"/>
      <c r="C86" s="82"/>
    </row>
    <row r="87" spans="1:3" x14ac:dyDescent="0.2">
      <c r="A87" s="80">
        <v>81</v>
      </c>
      <c r="B87" s="81"/>
      <c r="C87" s="82"/>
    </row>
    <row r="88" spans="1:3" x14ac:dyDescent="0.2">
      <c r="A88" s="80">
        <v>82</v>
      </c>
      <c r="B88" s="81"/>
      <c r="C88" s="82"/>
    </row>
    <row r="89" spans="1:3" x14ac:dyDescent="0.2">
      <c r="A89" s="80">
        <v>83</v>
      </c>
      <c r="B89" s="81"/>
      <c r="C89" s="82"/>
    </row>
    <row r="90" spans="1:3" x14ac:dyDescent="0.2">
      <c r="A90" s="80">
        <v>84</v>
      </c>
      <c r="B90" s="81"/>
      <c r="C90" s="82"/>
    </row>
    <row r="91" spans="1:3" x14ac:dyDescent="0.2">
      <c r="A91" s="80">
        <v>85</v>
      </c>
      <c r="B91" s="81"/>
      <c r="C91" s="82"/>
    </row>
    <row r="92" spans="1:3" x14ac:dyDescent="0.2">
      <c r="A92" s="80">
        <v>86</v>
      </c>
      <c r="B92" s="81"/>
      <c r="C92" s="82"/>
    </row>
    <row r="93" spans="1:3" x14ac:dyDescent="0.2">
      <c r="A93" s="80">
        <v>87</v>
      </c>
      <c r="B93" s="81"/>
      <c r="C93" s="82"/>
    </row>
    <row r="94" spans="1:3" x14ac:dyDescent="0.2">
      <c r="A94" s="80">
        <v>88</v>
      </c>
      <c r="B94" s="81"/>
      <c r="C94" s="82"/>
    </row>
    <row r="95" spans="1:3" x14ac:dyDescent="0.2">
      <c r="A95" s="80">
        <v>89</v>
      </c>
      <c r="B95" s="81"/>
      <c r="C95" s="82"/>
    </row>
    <row r="96" spans="1:3" x14ac:dyDescent="0.2">
      <c r="A96" s="80">
        <v>90</v>
      </c>
      <c r="B96" s="81"/>
      <c r="C96" s="82"/>
    </row>
    <row r="97" spans="1:3" x14ac:dyDescent="0.2">
      <c r="A97" s="80">
        <v>91</v>
      </c>
      <c r="B97" s="81"/>
      <c r="C97" s="82"/>
    </row>
    <row r="98" spans="1:3" x14ac:dyDescent="0.2">
      <c r="A98" s="80">
        <v>92</v>
      </c>
      <c r="B98" s="81"/>
      <c r="C98" s="82"/>
    </row>
    <row r="99" spans="1:3" x14ac:dyDescent="0.2">
      <c r="A99" s="80">
        <v>93</v>
      </c>
      <c r="B99" s="81"/>
      <c r="C99" s="82"/>
    </row>
    <row r="100" spans="1:3" x14ac:dyDescent="0.2">
      <c r="A100" s="80">
        <v>94</v>
      </c>
      <c r="B100" s="81"/>
      <c r="C100" s="82"/>
    </row>
    <row r="101" spans="1:3" x14ac:dyDescent="0.2">
      <c r="A101" s="80">
        <v>95</v>
      </c>
      <c r="B101" s="81"/>
      <c r="C101" s="82"/>
    </row>
    <row r="102" spans="1:3" x14ac:dyDescent="0.2">
      <c r="A102" s="80">
        <v>96</v>
      </c>
      <c r="B102" s="81"/>
      <c r="C102" s="82"/>
    </row>
    <row r="103" spans="1:3" x14ac:dyDescent="0.2">
      <c r="A103" s="80">
        <v>97</v>
      </c>
      <c r="B103" s="81"/>
      <c r="C103" s="82"/>
    </row>
    <row r="104" spans="1:3" x14ac:dyDescent="0.2">
      <c r="A104" s="80">
        <v>98</v>
      </c>
      <c r="B104" s="81"/>
      <c r="C104" s="82"/>
    </row>
    <row r="105" spans="1:3" x14ac:dyDescent="0.2">
      <c r="A105" s="80">
        <v>99</v>
      </c>
      <c r="B105" s="81"/>
      <c r="C105" s="82"/>
    </row>
    <row r="106" spans="1:3" x14ac:dyDescent="0.2">
      <c r="A106" s="80">
        <v>100</v>
      </c>
      <c r="B106" s="81"/>
      <c r="C106" s="82"/>
    </row>
  </sheetData>
  <sheetProtection password="C7C3" sheet="1" objects="1" scenarios="1" formatCells="0" formatRows="0"/>
  <mergeCells count="1">
    <mergeCell ref="A5:A6"/>
  </mergeCells>
  <phoneticPr fontId="2"/>
  <dataValidations count="1">
    <dataValidation type="list" allowBlank="1" showInputMessage="1" showErrorMessage="1" sqref="C7:C106" xr:uid="{00000000-0002-0000-0100-000000000000}">
      <formula1>"0.320,0.325,0.477,0.493,0.507,0.517,0.523,0.525,0.527,0.532,0.533,0.553,0.555,0.561,0.593,0.616,0.664,0.666"</formula1>
    </dataValidation>
  </dataValidations>
  <pageMargins left="0.7" right="0.7" top="0.75" bottom="0.75" header="0.3" footer="0.3"/>
  <pageSetup paperSize="9" scale="77" orientation="portrait" r:id="rId1"/>
  <rowBreaks count="1" manualBreakCount="1">
    <brk id="56"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K41"/>
  <sheetViews>
    <sheetView showGridLines="0" view="pageBreakPreview" zoomScale="70" zoomScaleNormal="100" zoomScaleSheetLayoutView="70" workbookViewId="0"/>
  </sheetViews>
  <sheetFormatPr defaultColWidth="9" defaultRowHeight="14" x14ac:dyDescent="0.2"/>
  <cols>
    <col min="1" max="4" width="3.6328125" style="1" customWidth="1"/>
    <col min="5" max="5" width="47.08984375" style="1" customWidth="1"/>
    <col min="6" max="7" width="12.6328125" style="1" customWidth="1"/>
    <col min="8" max="8" width="10.90625" style="1" customWidth="1"/>
    <col min="9" max="9" width="11.6328125" style="7" customWidth="1"/>
    <col min="10" max="16384" width="9" style="1"/>
  </cols>
  <sheetData>
    <row r="1" spans="1:11" ht="18" customHeight="1" x14ac:dyDescent="0.2">
      <c r="I1" s="12" t="str">
        <f>'MPS(input)'!K1</f>
        <v>Monitoring Spreadsheet: JCM_ID_AM013_ver01.0</v>
      </c>
    </row>
    <row r="2" spans="1:11" ht="18" customHeight="1" x14ac:dyDescent="0.2">
      <c r="I2" s="12" t="str">
        <f>'MPS(input)'!K2</f>
        <v>Reference Number: ID018</v>
      </c>
    </row>
    <row r="3" spans="1:11" ht="27.75" customHeight="1" x14ac:dyDescent="0.2">
      <c r="A3" s="111" t="s">
        <v>76</v>
      </c>
      <c r="B3" s="111"/>
      <c r="C3" s="111"/>
      <c r="D3" s="111"/>
      <c r="E3" s="111"/>
      <c r="F3" s="111"/>
      <c r="G3" s="111"/>
      <c r="H3" s="111"/>
      <c r="I3" s="111"/>
    </row>
    <row r="4" spans="1:11" ht="11.25" customHeight="1" x14ac:dyDescent="0.2"/>
    <row r="5" spans="1:11" ht="18.75" customHeight="1" x14ac:dyDescent="0.2">
      <c r="A5" s="30" t="s">
        <v>52</v>
      </c>
      <c r="B5" s="31"/>
      <c r="C5" s="31"/>
      <c r="D5" s="31"/>
      <c r="E5" s="32"/>
      <c r="F5" s="33" t="s">
        <v>53</v>
      </c>
      <c r="G5" s="33" t="s">
        <v>54</v>
      </c>
      <c r="H5" s="33" t="s">
        <v>55</v>
      </c>
      <c r="I5" s="34" t="s">
        <v>0</v>
      </c>
    </row>
    <row r="6" spans="1:11" ht="18.75" customHeight="1" x14ac:dyDescent="0.2">
      <c r="A6" s="40"/>
      <c r="B6" s="35" t="s">
        <v>90</v>
      </c>
      <c r="C6" s="35"/>
      <c r="D6" s="35"/>
      <c r="E6" s="35"/>
      <c r="F6" s="13" t="s">
        <v>4</v>
      </c>
      <c r="G6" s="77">
        <f>G12-G14</f>
        <v>917.22616199999993</v>
      </c>
      <c r="H6" s="13" t="s">
        <v>7</v>
      </c>
      <c r="I6" s="14" t="s">
        <v>91</v>
      </c>
    </row>
    <row r="7" spans="1:11" ht="18.75" customHeight="1" x14ac:dyDescent="0.2">
      <c r="A7" s="30" t="s">
        <v>56</v>
      </c>
      <c r="B7" s="31"/>
      <c r="C7" s="31"/>
      <c r="D7" s="31"/>
      <c r="E7" s="32"/>
      <c r="F7" s="32"/>
      <c r="G7" s="32"/>
      <c r="H7" s="32"/>
      <c r="I7" s="33"/>
      <c r="J7" s="75"/>
      <c r="K7" s="75"/>
    </row>
    <row r="8" spans="1:11" ht="18.75" customHeight="1" x14ac:dyDescent="0.2">
      <c r="A8" s="41"/>
      <c r="B8" s="43" t="s">
        <v>92</v>
      </c>
      <c r="C8" s="37"/>
      <c r="D8" s="37"/>
      <c r="E8" s="37"/>
      <c r="F8" s="16"/>
      <c r="G8" s="19"/>
      <c r="H8" s="19"/>
      <c r="I8" s="20"/>
    </row>
    <row r="9" spans="1:11" ht="16" x14ac:dyDescent="0.2">
      <c r="A9" s="41"/>
      <c r="B9" s="44"/>
      <c r="C9" s="38" t="s">
        <v>17</v>
      </c>
      <c r="D9" s="38"/>
      <c r="E9" s="38"/>
      <c r="F9" s="16" t="s">
        <v>5</v>
      </c>
      <c r="G9" s="85"/>
      <c r="H9" s="86" t="s">
        <v>12</v>
      </c>
      <c r="I9" s="39" t="s">
        <v>93</v>
      </c>
    </row>
    <row r="10" spans="1:11" ht="16" x14ac:dyDescent="0.2">
      <c r="A10" s="42"/>
      <c r="B10" s="45"/>
      <c r="C10" s="112" t="s">
        <v>16</v>
      </c>
      <c r="D10" s="112"/>
      <c r="E10" s="112"/>
      <c r="F10" s="18" t="s">
        <v>11</v>
      </c>
      <c r="G10" s="84">
        <v>0.53300000000000003</v>
      </c>
      <c r="H10" s="83" t="s">
        <v>12</v>
      </c>
      <c r="I10" s="39" t="s">
        <v>94</v>
      </c>
    </row>
    <row r="11" spans="1:11" ht="18.75" customHeight="1" x14ac:dyDescent="0.2">
      <c r="A11" s="30" t="s">
        <v>57</v>
      </c>
      <c r="B11" s="32"/>
      <c r="C11" s="31"/>
      <c r="D11" s="33"/>
      <c r="E11" s="33"/>
      <c r="F11" s="33"/>
      <c r="G11" s="32"/>
      <c r="H11" s="32"/>
      <c r="I11" s="33"/>
    </row>
    <row r="12" spans="1:11" ht="18.75" customHeight="1" x14ac:dyDescent="0.2">
      <c r="A12" s="40"/>
      <c r="B12" s="35" t="s">
        <v>95</v>
      </c>
      <c r="C12" s="35"/>
      <c r="D12" s="35"/>
      <c r="E12" s="35"/>
      <c r="F12" s="13" t="s">
        <v>4</v>
      </c>
      <c r="G12" s="77">
        <f>SUMPRODUCT('MPS(input_separate)'!B7:B106,'MPS(input_separate)'!C7:C106)</f>
        <v>917.22616199999993</v>
      </c>
      <c r="H12" s="13" t="s">
        <v>7</v>
      </c>
      <c r="I12" s="15" t="s">
        <v>96</v>
      </c>
    </row>
    <row r="13" spans="1:11" ht="18.75" customHeight="1" x14ac:dyDescent="0.2">
      <c r="A13" s="30" t="s">
        <v>58</v>
      </c>
      <c r="B13" s="31"/>
      <c r="C13" s="31"/>
      <c r="D13" s="31"/>
      <c r="E13" s="32"/>
      <c r="F13" s="33"/>
      <c r="G13" s="32"/>
      <c r="H13" s="32"/>
      <c r="I13" s="33"/>
    </row>
    <row r="14" spans="1:11" ht="18.75" customHeight="1" x14ac:dyDescent="0.2">
      <c r="A14" s="40"/>
      <c r="B14" s="36" t="s">
        <v>97</v>
      </c>
      <c r="C14" s="36"/>
      <c r="D14" s="36"/>
      <c r="E14" s="36"/>
      <c r="F14" s="17" t="s">
        <v>4</v>
      </c>
      <c r="G14" s="13">
        <v>0</v>
      </c>
      <c r="H14" s="13" t="s">
        <v>7</v>
      </c>
      <c r="I14" s="15" t="s">
        <v>98</v>
      </c>
    </row>
    <row r="15" spans="1:11" x14ac:dyDescent="0.2">
      <c r="A15" s="2"/>
      <c r="B15" s="2"/>
      <c r="C15" s="2"/>
      <c r="D15" s="2"/>
      <c r="E15" s="2"/>
      <c r="F15" s="9"/>
      <c r="G15" s="8"/>
      <c r="H15" s="8"/>
      <c r="I15" s="3"/>
    </row>
    <row r="16" spans="1:11" x14ac:dyDescent="0.2">
      <c r="A16" s="2"/>
      <c r="B16" s="2"/>
      <c r="C16" s="2"/>
      <c r="D16" s="2"/>
      <c r="E16" s="2" t="s">
        <v>19</v>
      </c>
      <c r="F16" s="9"/>
      <c r="G16" s="8"/>
      <c r="H16" s="8"/>
      <c r="I16" s="3"/>
    </row>
    <row r="17" spans="1:9" ht="16" x14ac:dyDescent="0.2">
      <c r="A17" s="2"/>
      <c r="B17" s="2"/>
      <c r="C17" s="2"/>
      <c r="D17" s="2"/>
      <c r="E17" s="52" t="s">
        <v>99</v>
      </c>
      <c r="F17" s="9"/>
      <c r="G17" s="8"/>
      <c r="H17" s="8"/>
      <c r="I17" s="3"/>
    </row>
    <row r="18" spans="1:9" ht="45" x14ac:dyDescent="0.2">
      <c r="E18" s="46" t="s">
        <v>21</v>
      </c>
      <c r="F18" s="47" t="s">
        <v>20</v>
      </c>
      <c r="G18" s="48" t="s">
        <v>22</v>
      </c>
      <c r="H18" s="48" t="s">
        <v>23</v>
      </c>
    </row>
    <row r="19" spans="1:9" ht="36.75" customHeight="1" x14ac:dyDescent="0.2">
      <c r="E19" s="54" t="s">
        <v>18</v>
      </c>
      <c r="F19" s="55" t="s">
        <v>5</v>
      </c>
      <c r="G19" s="56">
        <v>0.61599999999999999</v>
      </c>
      <c r="H19" s="56">
        <v>0.53300000000000003</v>
      </c>
    </row>
    <row r="20" spans="1:9" ht="36.75" customHeight="1" x14ac:dyDescent="0.2">
      <c r="E20" s="54" t="s">
        <v>13</v>
      </c>
      <c r="F20" s="55" t="s">
        <v>5</v>
      </c>
      <c r="G20" s="56">
        <v>0.47699999999999998</v>
      </c>
      <c r="H20" s="56">
        <v>0.47699999999999998</v>
      </c>
    </row>
    <row r="21" spans="1:9" ht="36.75" customHeight="1" x14ac:dyDescent="0.2">
      <c r="E21" s="54" t="s">
        <v>14</v>
      </c>
      <c r="F21" s="55" t="s">
        <v>5</v>
      </c>
      <c r="G21" s="56">
        <v>0.66400000000000003</v>
      </c>
      <c r="H21" s="56">
        <v>0.53300000000000003</v>
      </c>
    </row>
    <row r="22" spans="1:9" ht="69.75" customHeight="1" x14ac:dyDescent="0.2">
      <c r="E22" s="54" t="s">
        <v>59</v>
      </c>
      <c r="F22" s="55" t="s">
        <v>5</v>
      </c>
      <c r="G22" s="56">
        <v>0.55500000000000005</v>
      </c>
      <c r="H22" s="56">
        <v>0.53300000000000003</v>
      </c>
    </row>
    <row r="23" spans="1:9" ht="36.75" customHeight="1" x14ac:dyDescent="0.2">
      <c r="E23" s="54" t="s">
        <v>60</v>
      </c>
      <c r="F23" s="55" t="s">
        <v>5</v>
      </c>
      <c r="G23" s="56">
        <v>0.55300000000000005</v>
      </c>
      <c r="H23" s="56">
        <v>0.53300000000000003</v>
      </c>
    </row>
    <row r="24" spans="1:9" ht="36.75" customHeight="1" x14ac:dyDescent="0.2">
      <c r="E24" s="54" t="s">
        <v>61</v>
      </c>
      <c r="F24" s="55" t="s">
        <v>5</v>
      </c>
      <c r="G24" s="56">
        <v>0.53200000000000003</v>
      </c>
      <c r="H24" s="56">
        <v>0.53200000000000003</v>
      </c>
    </row>
    <row r="25" spans="1:9" ht="36.75" customHeight="1" x14ac:dyDescent="0.2">
      <c r="E25" s="54" t="s">
        <v>62</v>
      </c>
      <c r="F25" s="55" t="s">
        <v>5</v>
      </c>
      <c r="G25" s="56">
        <v>0.66600000000000004</v>
      </c>
      <c r="H25" s="56">
        <v>0.53300000000000003</v>
      </c>
    </row>
    <row r="26" spans="1:9" ht="36.75" customHeight="1" x14ac:dyDescent="0.2">
      <c r="E26" s="54" t="s">
        <v>15</v>
      </c>
      <c r="F26" s="55" t="s">
        <v>5</v>
      </c>
      <c r="G26" s="56">
        <v>0.52700000000000002</v>
      </c>
      <c r="H26" s="56">
        <v>0.52700000000000002</v>
      </c>
    </row>
    <row r="27" spans="1:9" ht="36.75" customHeight="1" x14ac:dyDescent="0.2">
      <c r="E27" s="54" t="s">
        <v>63</v>
      </c>
      <c r="F27" s="55" t="s">
        <v>5</v>
      </c>
      <c r="G27" s="56">
        <v>0.49299999999999999</v>
      </c>
      <c r="H27" s="56">
        <v>0.49299999999999999</v>
      </c>
    </row>
    <row r="28" spans="1:9" ht="36.75" customHeight="1" x14ac:dyDescent="0.2">
      <c r="E28" s="54" t="s">
        <v>64</v>
      </c>
      <c r="F28" s="55" t="s">
        <v>5</v>
      </c>
      <c r="G28" s="56">
        <v>0.32500000000000001</v>
      </c>
      <c r="H28" s="56">
        <v>0.32500000000000001</v>
      </c>
    </row>
    <row r="29" spans="1:9" ht="36.75" customHeight="1" x14ac:dyDescent="0.2">
      <c r="E29" s="54" t="s">
        <v>65</v>
      </c>
      <c r="F29" s="55" t="s">
        <v>5</v>
      </c>
      <c r="G29" s="56">
        <v>0.32</v>
      </c>
      <c r="H29" s="56">
        <v>0.32</v>
      </c>
    </row>
    <row r="30" spans="1:9" ht="36.75" customHeight="1" x14ac:dyDescent="0.2">
      <c r="E30" s="54" t="s">
        <v>66</v>
      </c>
      <c r="F30" s="55" t="s">
        <v>5</v>
      </c>
      <c r="G30" s="56">
        <v>0.59299999999999997</v>
      </c>
      <c r="H30" s="56">
        <v>0.53300000000000003</v>
      </c>
    </row>
    <row r="31" spans="1:9" ht="36.75" customHeight="1" x14ac:dyDescent="0.2">
      <c r="E31" s="54" t="s">
        <v>67</v>
      </c>
      <c r="F31" s="55" t="s">
        <v>5</v>
      </c>
      <c r="G31" s="56">
        <v>0.51700000000000002</v>
      </c>
      <c r="H31" s="56">
        <v>0.51700000000000002</v>
      </c>
    </row>
    <row r="32" spans="1:9" ht="36.75" customHeight="1" x14ac:dyDescent="0.2">
      <c r="E32" s="54" t="s">
        <v>68</v>
      </c>
      <c r="F32" s="55" t="s">
        <v>5</v>
      </c>
      <c r="G32" s="56">
        <v>0.56100000000000005</v>
      </c>
      <c r="H32" s="56">
        <v>0.53300000000000003</v>
      </c>
    </row>
    <row r="33" spans="5:9" ht="36.75" customHeight="1" x14ac:dyDescent="0.2">
      <c r="E33" s="54" t="s">
        <v>69</v>
      </c>
      <c r="F33" s="55" t="s">
        <v>5</v>
      </c>
      <c r="G33" s="56">
        <v>0.50700000000000001</v>
      </c>
      <c r="H33" s="56">
        <v>0.50700000000000001</v>
      </c>
    </row>
    <row r="34" spans="5:9" ht="36.75" customHeight="1" x14ac:dyDescent="0.2">
      <c r="E34" s="57" t="s">
        <v>70</v>
      </c>
      <c r="F34" s="55" t="s">
        <v>5</v>
      </c>
      <c r="G34" s="58">
        <v>0.53300000000000003</v>
      </c>
      <c r="H34" s="58">
        <v>0.53300000000000003</v>
      </c>
    </row>
    <row r="35" spans="5:9" ht="36.75" customHeight="1" x14ac:dyDescent="0.2">
      <c r="E35" s="57" t="s">
        <v>71</v>
      </c>
      <c r="F35" s="55" t="s">
        <v>5</v>
      </c>
      <c r="G35" s="58">
        <v>0.53200000000000003</v>
      </c>
      <c r="H35" s="58">
        <v>0.53200000000000003</v>
      </c>
    </row>
    <row r="36" spans="5:9" ht="36.75" customHeight="1" x14ac:dyDescent="0.2">
      <c r="E36" s="57" t="s">
        <v>72</v>
      </c>
      <c r="F36" s="55" t="s">
        <v>5</v>
      </c>
      <c r="G36" s="58">
        <v>0.52300000000000002</v>
      </c>
      <c r="H36" s="58">
        <v>0.52300000000000002</v>
      </c>
    </row>
    <row r="37" spans="5:9" ht="36.75" customHeight="1" x14ac:dyDescent="0.2">
      <c r="E37" s="54" t="s">
        <v>73</v>
      </c>
      <c r="F37" s="55" t="s">
        <v>5</v>
      </c>
      <c r="G37" s="56">
        <v>0.52500000000000002</v>
      </c>
      <c r="H37" s="56">
        <v>0.52500000000000002</v>
      </c>
    </row>
    <row r="38" spans="5:9" s="26" customFormat="1" ht="36.75" customHeight="1" x14ac:dyDescent="0.2">
      <c r="E38" s="23"/>
      <c r="F38" s="24"/>
      <c r="G38" s="21"/>
      <c r="H38" s="21"/>
      <c r="I38" s="27"/>
    </row>
    <row r="39" spans="5:9" s="22" customFormat="1" ht="16" x14ac:dyDescent="0.2">
      <c r="E39" s="52" t="s">
        <v>100</v>
      </c>
      <c r="F39" s="24"/>
      <c r="G39" s="25"/>
      <c r="H39" s="21"/>
      <c r="I39" s="24"/>
    </row>
    <row r="40" spans="5:9" ht="36.75" customHeight="1" x14ac:dyDescent="0.2">
      <c r="E40" s="51" t="s">
        <v>16</v>
      </c>
      <c r="F40" s="49" t="s">
        <v>6</v>
      </c>
      <c r="G40" s="50">
        <v>0.53300000000000003</v>
      </c>
      <c r="H40" s="3"/>
    </row>
    <row r="41" spans="5:9" s="7" customFormat="1" x14ac:dyDescent="0.2">
      <c r="E41" s="2"/>
      <c r="F41" s="2"/>
      <c r="G41" s="2"/>
      <c r="H41" s="2"/>
    </row>
  </sheetData>
  <sheetProtection password="C7C3" sheet="1" objects="1" scenarios="1"/>
  <mergeCells count="2">
    <mergeCell ref="A3:I3"/>
    <mergeCell ref="C10:E10"/>
  </mergeCells>
  <phoneticPr fontId="2"/>
  <pageMargins left="0.70866141732283472" right="0.70866141732283472" top="0.74803149606299213" bottom="0.74803149606299213" header="0.31496062992125984" footer="0.31496062992125984"/>
  <pageSetup paperSize="9" scale="70" fitToHeight="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sheetPr>
  <dimension ref="A1:C12"/>
  <sheetViews>
    <sheetView showGridLines="0" view="pageBreakPreview" zoomScale="70" zoomScaleNormal="70" zoomScaleSheetLayoutView="70" workbookViewId="0"/>
  </sheetViews>
  <sheetFormatPr defaultRowHeight="13" x14ac:dyDescent="0.2"/>
  <cols>
    <col min="1" max="1" width="3.6328125" style="60" customWidth="1"/>
    <col min="2" max="2" width="36.36328125" style="60" customWidth="1"/>
    <col min="3" max="3" width="49.08984375" style="60" customWidth="1"/>
    <col min="4" max="256" width="9" style="60"/>
    <col min="257" max="257" width="3.6328125" style="60" customWidth="1"/>
    <col min="258" max="258" width="36.36328125" style="60" customWidth="1"/>
    <col min="259" max="259" width="49.08984375" style="60" customWidth="1"/>
    <col min="260" max="512" width="9" style="60"/>
    <col min="513" max="513" width="3.6328125" style="60" customWidth="1"/>
    <col min="514" max="514" width="36.36328125" style="60" customWidth="1"/>
    <col min="515" max="515" width="49.08984375" style="60" customWidth="1"/>
    <col min="516" max="768" width="9" style="60"/>
    <col min="769" max="769" width="3.6328125" style="60" customWidth="1"/>
    <col min="770" max="770" width="36.36328125" style="60" customWidth="1"/>
    <col min="771" max="771" width="49.08984375" style="60" customWidth="1"/>
    <col min="772" max="1024" width="9" style="60"/>
    <col min="1025" max="1025" width="3.6328125" style="60" customWidth="1"/>
    <col min="1026" max="1026" width="36.36328125" style="60" customWidth="1"/>
    <col min="1027" max="1027" width="49.08984375" style="60" customWidth="1"/>
    <col min="1028" max="1280" width="9" style="60"/>
    <col min="1281" max="1281" width="3.6328125" style="60" customWidth="1"/>
    <col min="1282" max="1282" width="36.36328125" style="60" customWidth="1"/>
    <col min="1283" max="1283" width="49.08984375" style="60" customWidth="1"/>
    <col min="1284" max="1536" width="9" style="60"/>
    <col min="1537" max="1537" width="3.6328125" style="60" customWidth="1"/>
    <col min="1538" max="1538" width="36.36328125" style="60" customWidth="1"/>
    <col min="1539" max="1539" width="49.08984375" style="60" customWidth="1"/>
    <col min="1540" max="1792" width="9" style="60"/>
    <col min="1793" max="1793" width="3.6328125" style="60" customWidth="1"/>
    <col min="1794" max="1794" width="36.36328125" style="60" customWidth="1"/>
    <col min="1795" max="1795" width="49.08984375" style="60" customWidth="1"/>
    <col min="1796" max="2048" width="9" style="60"/>
    <col min="2049" max="2049" width="3.6328125" style="60" customWidth="1"/>
    <col min="2050" max="2050" width="36.36328125" style="60" customWidth="1"/>
    <col min="2051" max="2051" width="49.08984375" style="60" customWidth="1"/>
    <col min="2052" max="2304" width="9" style="60"/>
    <col min="2305" max="2305" width="3.6328125" style="60" customWidth="1"/>
    <col min="2306" max="2306" width="36.36328125" style="60" customWidth="1"/>
    <col min="2307" max="2307" width="49.08984375" style="60" customWidth="1"/>
    <col min="2308" max="2560" width="9" style="60"/>
    <col min="2561" max="2561" width="3.6328125" style="60" customWidth="1"/>
    <col min="2562" max="2562" width="36.36328125" style="60" customWidth="1"/>
    <col min="2563" max="2563" width="49.08984375" style="60" customWidth="1"/>
    <col min="2564" max="2816" width="9" style="60"/>
    <col min="2817" max="2817" width="3.6328125" style="60" customWidth="1"/>
    <col min="2818" max="2818" width="36.36328125" style="60" customWidth="1"/>
    <col min="2819" max="2819" width="49.08984375" style="60" customWidth="1"/>
    <col min="2820" max="3072" width="9" style="60"/>
    <col min="3073" max="3073" width="3.6328125" style="60" customWidth="1"/>
    <col min="3074" max="3074" width="36.36328125" style="60" customWidth="1"/>
    <col min="3075" max="3075" width="49.08984375" style="60" customWidth="1"/>
    <col min="3076" max="3328" width="9" style="60"/>
    <col min="3329" max="3329" width="3.6328125" style="60" customWidth="1"/>
    <col min="3330" max="3330" width="36.36328125" style="60" customWidth="1"/>
    <col min="3331" max="3331" width="49.08984375" style="60" customWidth="1"/>
    <col min="3332" max="3584" width="9" style="60"/>
    <col min="3585" max="3585" width="3.6328125" style="60" customWidth="1"/>
    <col min="3586" max="3586" width="36.36328125" style="60" customWidth="1"/>
    <col min="3587" max="3587" width="49.08984375" style="60" customWidth="1"/>
    <col min="3588" max="3840" width="9" style="60"/>
    <col min="3841" max="3841" width="3.6328125" style="60" customWidth="1"/>
    <col min="3842" max="3842" width="36.36328125" style="60" customWidth="1"/>
    <col min="3843" max="3843" width="49.08984375" style="60" customWidth="1"/>
    <col min="3844" max="4096" width="9" style="60"/>
    <col min="4097" max="4097" width="3.6328125" style="60" customWidth="1"/>
    <col min="4098" max="4098" width="36.36328125" style="60" customWidth="1"/>
    <col min="4099" max="4099" width="49.08984375" style="60" customWidth="1"/>
    <col min="4100" max="4352" width="9" style="60"/>
    <col min="4353" max="4353" width="3.6328125" style="60" customWidth="1"/>
    <col min="4354" max="4354" width="36.36328125" style="60" customWidth="1"/>
    <col min="4355" max="4355" width="49.08984375" style="60" customWidth="1"/>
    <col min="4356" max="4608" width="9" style="60"/>
    <col min="4609" max="4609" width="3.6328125" style="60" customWidth="1"/>
    <col min="4610" max="4610" width="36.36328125" style="60" customWidth="1"/>
    <col min="4611" max="4611" width="49.08984375" style="60" customWidth="1"/>
    <col min="4612" max="4864" width="9" style="60"/>
    <col min="4865" max="4865" width="3.6328125" style="60" customWidth="1"/>
    <col min="4866" max="4866" width="36.36328125" style="60" customWidth="1"/>
    <col min="4867" max="4867" width="49.08984375" style="60" customWidth="1"/>
    <col min="4868" max="5120" width="9" style="60"/>
    <col min="5121" max="5121" width="3.6328125" style="60" customWidth="1"/>
    <col min="5122" max="5122" width="36.36328125" style="60" customWidth="1"/>
    <col min="5123" max="5123" width="49.08984375" style="60" customWidth="1"/>
    <col min="5124" max="5376" width="9" style="60"/>
    <col min="5377" max="5377" width="3.6328125" style="60" customWidth="1"/>
    <col min="5378" max="5378" width="36.36328125" style="60" customWidth="1"/>
    <col min="5379" max="5379" width="49.08984375" style="60" customWidth="1"/>
    <col min="5380" max="5632" width="9" style="60"/>
    <col min="5633" max="5633" width="3.6328125" style="60" customWidth="1"/>
    <col min="5634" max="5634" width="36.36328125" style="60" customWidth="1"/>
    <col min="5635" max="5635" width="49.08984375" style="60" customWidth="1"/>
    <col min="5636" max="5888" width="9" style="60"/>
    <col min="5889" max="5889" width="3.6328125" style="60" customWidth="1"/>
    <col min="5890" max="5890" width="36.36328125" style="60" customWidth="1"/>
    <col min="5891" max="5891" width="49.08984375" style="60" customWidth="1"/>
    <col min="5892" max="6144" width="9" style="60"/>
    <col min="6145" max="6145" width="3.6328125" style="60" customWidth="1"/>
    <col min="6146" max="6146" width="36.36328125" style="60" customWidth="1"/>
    <col min="6147" max="6147" width="49.08984375" style="60" customWidth="1"/>
    <col min="6148" max="6400" width="9" style="60"/>
    <col min="6401" max="6401" width="3.6328125" style="60" customWidth="1"/>
    <col min="6402" max="6402" width="36.36328125" style="60" customWidth="1"/>
    <col min="6403" max="6403" width="49.08984375" style="60" customWidth="1"/>
    <col min="6404" max="6656" width="9" style="60"/>
    <col min="6657" max="6657" width="3.6328125" style="60" customWidth="1"/>
    <col min="6658" max="6658" width="36.36328125" style="60" customWidth="1"/>
    <col min="6659" max="6659" width="49.08984375" style="60" customWidth="1"/>
    <col min="6660" max="6912" width="9" style="60"/>
    <col min="6913" max="6913" width="3.6328125" style="60" customWidth="1"/>
    <col min="6914" max="6914" width="36.36328125" style="60" customWidth="1"/>
    <col min="6915" max="6915" width="49.08984375" style="60" customWidth="1"/>
    <col min="6916" max="7168" width="9" style="60"/>
    <col min="7169" max="7169" width="3.6328125" style="60" customWidth="1"/>
    <col min="7170" max="7170" width="36.36328125" style="60" customWidth="1"/>
    <col min="7171" max="7171" width="49.08984375" style="60" customWidth="1"/>
    <col min="7172" max="7424" width="9" style="60"/>
    <col min="7425" max="7425" width="3.6328125" style="60" customWidth="1"/>
    <col min="7426" max="7426" width="36.36328125" style="60" customWidth="1"/>
    <col min="7427" max="7427" width="49.08984375" style="60" customWidth="1"/>
    <col min="7428" max="7680" width="9" style="60"/>
    <col min="7681" max="7681" width="3.6328125" style="60" customWidth="1"/>
    <col min="7682" max="7682" width="36.36328125" style="60" customWidth="1"/>
    <col min="7683" max="7683" width="49.08984375" style="60" customWidth="1"/>
    <col min="7684" max="7936" width="9" style="60"/>
    <col min="7937" max="7937" width="3.6328125" style="60" customWidth="1"/>
    <col min="7938" max="7938" width="36.36328125" style="60" customWidth="1"/>
    <col min="7939" max="7939" width="49.08984375" style="60" customWidth="1"/>
    <col min="7940" max="8192" width="9" style="60"/>
    <col min="8193" max="8193" width="3.6328125" style="60" customWidth="1"/>
    <col min="8194" max="8194" width="36.36328125" style="60" customWidth="1"/>
    <col min="8195" max="8195" width="49.08984375" style="60" customWidth="1"/>
    <col min="8196" max="8448" width="9" style="60"/>
    <col min="8449" max="8449" width="3.6328125" style="60" customWidth="1"/>
    <col min="8450" max="8450" width="36.36328125" style="60" customWidth="1"/>
    <col min="8451" max="8451" width="49.08984375" style="60" customWidth="1"/>
    <col min="8452" max="8704" width="9" style="60"/>
    <col min="8705" max="8705" width="3.6328125" style="60" customWidth="1"/>
    <col min="8706" max="8706" width="36.36328125" style="60" customWidth="1"/>
    <col min="8707" max="8707" width="49.08984375" style="60" customWidth="1"/>
    <col min="8708" max="8960" width="9" style="60"/>
    <col min="8961" max="8961" width="3.6328125" style="60" customWidth="1"/>
    <col min="8962" max="8962" width="36.36328125" style="60" customWidth="1"/>
    <col min="8963" max="8963" width="49.08984375" style="60" customWidth="1"/>
    <col min="8964" max="9216" width="9" style="60"/>
    <col min="9217" max="9217" width="3.6328125" style="60" customWidth="1"/>
    <col min="9218" max="9218" width="36.36328125" style="60" customWidth="1"/>
    <col min="9219" max="9219" width="49.08984375" style="60" customWidth="1"/>
    <col min="9220" max="9472" width="9" style="60"/>
    <col min="9473" max="9473" width="3.6328125" style="60" customWidth="1"/>
    <col min="9474" max="9474" width="36.36328125" style="60" customWidth="1"/>
    <col min="9475" max="9475" width="49.08984375" style="60" customWidth="1"/>
    <col min="9476" max="9728" width="9" style="60"/>
    <col min="9729" max="9729" width="3.6328125" style="60" customWidth="1"/>
    <col min="9730" max="9730" width="36.36328125" style="60" customWidth="1"/>
    <col min="9731" max="9731" width="49.08984375" style="60" customWidth="1"/>
    <col min="9732" max="9984" width="9" style="60"/>
    <col min="9985" max="9985" width="3.6328125" style="60" customWidth="1"/>
    <col min="9986" max="9986" width="36.36328125" style="60" customWidth="1"/>
    <col min="9987" max="9987" width="49.08984375" style="60" customWidth="1"/>
    <col min="9988" max="10240" width="9" style="60"/>
    <col min="10241" max="10241" width="3.6328125" style="60" customWidth="1"/>
    <col min="10242" max="10242" width="36.36328125" style="60" customWidth="1"/>
    <col min="10243" max="10243" width="49.08984375" style="60" customWidth="1"/>
    <col min="10244" max="10496" width="9" style="60"/>
    <col min="10497" max="10497" width="3.6328125" style="60" customWidth="1"/>
    <col min="10498" max="10498" width="36.36328125" style="60" customWidth="1"/>
    <col min="10499" max="10499" width="49.08984375" style="60" customWidth="1"/>
    <col min="10500" max="10752" width="9" style="60"/>
    <col min="10753" max="10753" width="3.6328125" style="60" customWidth="1"/>
    <col min="10754" max="10754" width="36.36328125" style="60" customWidth="1"/>
    <col min="10755" max="10755" width="49.08984375" style="60" customWidth="1"/>
    <col min="10756" max="11008" width="9" style="60"/>
    <col min="11009" max="11009" width="3.6328125" style="60" customWidth="1"/>
    <col min="11010" max="11010" width="36.36328125" style="60" customWidth="1"/>
    <col min="11011" max="11011" width="49.08984375" style="60" customWidth="1"/>
    <col min="11012" max="11264" width="9" style="60"/>
    <col min="11265" max="11265" width="3.6328125" style="60" customWidth="1"/>
    <col min="11266" max="11266" width="36.36328125" style="60" customWidth="1"/>
    <col min="11267" max="11267" width="49.08984375" style="60" customWidth="1"/>
    <col min="11268" max="11520" width="9" style="60"/>
    <col min="11521" max="11521" width="3.6328125" style="60" customWidth="1"/>
    <col min="11522" max="11522" width="36.36328125" style="60" customWidth="1"/>
    <col min="11523" max="11523" width="49.08984375" style="60" customWidth="1"/>
    <col min="11524" max="11776" width="9" style="60"/>
    <col min="11777" max="11777" width="3.6328125" style="60" customWidth="1"/>
    <col min="11778" max="11778" width="36.36328125" style="60" customWidth="1"/>
    <col min="11779" max="11779" width="49.08984375" style="60" customWidth="1"/>
    <col min="11780" max="12032" width="9" style="60"/>
    <col min="12033" max="12033" width="3.6328125" style="60" customWidth="1"/>
    <col min="12034" max="12034" width="36.36328125" style="60" customWidth="1"/>
    <col min="12035" max="12035" width="49.08984375" style="60" customWidth="1"/>
    <col min="12036" max="12288" width="9" style="60"/>
    <col min="12289" max="12289" width="3.6328125" style="60" customWidth="1"/>
    <col min="12290" max="12290" width="36.36328125" style="60" customWidth="1"/>
    <col min="12291" max="12291" width="49.08984375" style="60" customWidth="1"/>
    <col min="12292" max="12544" width="9" style="60"/>
    <col min="12545" max="12545" width="3.6328125" style="60" customWidth="1"/>
    <col min="12546" max="12546" width="36.36328125" style="60" customWidth="1"/>
    <col min="12547" max="12547" width="49.08984375" style="60" customWidth="1"/>
    <col min="12548" max="12800" width="9" style="60"/>
    <col min="12801" max="12801" width="3.6328125" style="60" customWidth="1"/>
    <col min="12802" max="12802" width="36.36328125" style="60" customWidth="1"/>
    <col min="12803" max="12803" width="49.08984375" style="60" customWidth="1"/>
    <col min="12804" max="13056" width="9" style="60"/>
    <col min="13057" max="13057" width="3.6328125" style="60" customWidth="1"/>
    <col min="13058" max="13058" width="36.36328125" style="60" customWidth="1"/>
    <col min="13059" max="13059" width="49.08984375" style="60" customWidth="1"/>
    <col min="13060" max="13312" width="9" style="60"/>
    <col min="13313" max="13313" width="3.6328125" style="60" customWidth="1"/>
    <col min="13314" max="13314" width="36.36328125" style="60" customWidth="1"/>
    <col min="13315" max="13315" width="49.08984375" style="60" customWidth="1"/>
    <col min="13316" max="13568" width="9" style="60"/>
    <col min="13569" max="13569" width="3.6328125" style="60" customWidth="1"/>
    <col min="13570" max="13570" width="36.36328125" style="60" customWidth="1"/>
    <col min="13571" max="13571" width="49.08984375" style="60" customWidth="1"/>
    <col min="13572" max="13824" width="9" style="60"/>
    <col min="13825" max="13825" width="3.6328125" style="60" customWidth="1"/>
    <col min="13826" max="13826" width="36.36328125" style="60" customWidth="1"/>
    <col min="13827" max="13827" width="49.08984375" style="60" customWidth="1"/>
    <col min="13828" max="14080" width="9" style="60"/>
    <col min="14081" max="14081" width="3.6328125" style="60" customWidth="1"/>
    <col min="14082" max="14082" width="36.36328125" style="60" customWidth="1"/>
    <col min="14083" max="14083" width="49.08984375" style="60" customWidth="1"/>
    <col min="14084" max="14336" width="9" style="60"/>
    <col min="14337" max="14337" width="3.6328125" style="60" customWidth="1"/>
    <col min="14338" max="14338" width="36.36328125" style="60" customWidth="1"/>
    <col min="14339" max="14339" width="49.08984375" style="60" customWidth="1"/>
    <col min="14340" max="14592" width="9" style="60"/>
    <col min="14593" max="14593" width="3.6328125" style="60" customWidth="1"/>
    <col min="14594" max="14594" width="36.36328125" style="60" customWidth="1"/>
    <col min="14595" max="14595" width="49.08984375" style="60" customWidth="1"/>
    <col min="14596" max="14848" width="9" style="60"/>
    <col min="14849" max="14849" width="3.6328125" style="60" customWidth="1"/>
    <col min="14850" max="14850" width="36.36328125" style="60" customWidth="1"/>
    <col min="14851" max="14851" width="49.08984375" style="60" customWidth="1"/>
    <col min="14852" max="15104" width="9" style="60"/>
    <col min="15105" max="15105" width="3.6328125" style="60" customWidth="1"/>
    <col min="15106" max="15106" width="36.36328125" style="60" customWidth="1"/>
    <col min="15107" max="15107" width="49.08984375" style="60" customWidth="1"/>
    <col min="15108" max="15360" width="9" style="60"/>
    <col min="15361" max="15361" width="3.6328125" style="60" customWidth="1"/>
    <col min="15362" max="15362" width="36.36328125" style="60" customWidth="1"/>
    <col min="15363" max="15363" width="49.08984375" style="60" customWidth="1"/>
    <col min="15364" max="15616" width="9" style="60"/>
    <col min="15617" max="15617" width="3.6328125" style="60" customWidth="1"/>
    <col min="15618" max="15618" width="36.36328125" style="60" customWidth="1"/>
    <col min="15619" max="15619" width="49.08984375" style="60" customWidth="1"/>
    <col min="15620" max="15872" width="9" style="60"/>
    <col min="15873" max="15873" width="3.6328125" style="60" customWidth="1"/>
    <col min="15874" max="15874" width="36.36328125" style="60" customWidth="1"/>
    <col min="15875" max="15875" width="49.08984375" style="60" customWidth="1"/>
    <col min="15876" max="16128" width="9" style="60"/>
    <col min="16129" max="16129" width="3.6328125" style="60" customWidth="1"/>
    <col min="16130" max="16130" width="36.36328125" style="60" customWidth="1"/>
    <col min="16131" max="16131" width="49.08984375" style="60" customWidth="1"/>
    <col min="16132" max="16384" width="9" style="60"/>
  </cols>
  <sheetData>
    <row r="1" spans="1:3" ht="18" customHeight="1" x14ac:dyDescent="0.2">
      <c r="C1" s="61" t="str">
        <f>'MPS(input)'!K1</f>
        <v>Monitoring Spreadsheet: JCM_ID_AM013_ver01.0</v>
      </c>
    </row>
    <row r="2" spans="1:3" ht="18" customHeight="1" x14ac:dyDescent="0.2">
      <c r="C2" s="61" t="str">
        <f>'MPS(input)'!K2</f>
        <v>Reference Number: ID018</v>
      </c>
    </row>
    <row r="3" spans="1:3" ht="24" customHeight="1" x14ac:dyDescent="0.2">
      <c r="A3" s="113" t="s">
        <v>77</v>
      </c>
      <c r="B3" s="113"/>
      <c r="C3" s="113"/>
    </row>
    <row r="5" spans="1:3" ht="21" customHeight="1" x14ac:dyDescent="0.2">
      <c r="B5" s="62" t="s">
        <v>78</v>
      </c>
      <c r="C5" s="62" t="s">
        <v>79</v>
      </c>
    </row>
    <row r="6" spans="1:3" ht="72.75" customHeight="1" x14ac:dyDescent="0.2">
      <c r="B6" s="96" t="s">
        <v>134</v>
      </c>
      <c r="C6" s="97" t="s">
        <v>135</v>
      </c>
    </row>
    <row r="7" spans="1:3" ht="72.75" customHeight="1" x14ac:dyDescent="0.2">
      <c r="B7" s="96" t="s">
        <v>136</v>
      </c>
      <c r="C7" s="98" t="s">
        <v>141</v>
      </c>
    </row>
    <row r="8" spans="1:3" ht="72.75" customHeight="1" x14ac:dyDescent="0.2">
      <c r="B8" s="96" t="s">
        <v>137</v>
      </c>
      <c r="C8" s="97" t="s">
        <v>133</v>
      </c>
    </row>
    <row r="9" spans="1:3" ht="54" customHeight="1" x14ac:dyDescent="0.2">
      <c r="B9" s="63"/>
      <c r="C9" s="63"/>
    </row>
    <row r="10" spans="1:3" ht="54" customHeight="1" x14ac:dyDescent="0.2">
      <c r="B10" s="63"/>
      <c r="C10" s="63"/>
    </row>
    <row r="11" spans="1:3" ht="54" customHeight="1" x14ac:dyDescent="0.2">
      <c r="B11" s="63"/>
      <c r="C11" s="63"/>
    </row>
    <row r="12" spans="1:3" ht="54" customHeight="1" x14ac:dyDescent="0.2">
      <c r="B12" s="63"/>
      <c r="C12" s="63"/>
    </row>
  </sheetData>
  <sheetProtection algorithmName="SHA-512" hashValue="+P48awtfneQzRdaSsRxtU15QqwicKkCnYc3rzdOWhziyb9jAe0QxGSRNCjPmLb0QpqEX87fxZ0JInbAM/aeL8g==" saltValue="tNfYfA/FkYU0wA9dQ6/2lg==" spinCount="100000" sheet="1" objects="1" scenarios="1" formatCells="0" formatRows="0" insertRows="0"/>
  <mergeCells count="1">
    <mergeCell ref="A3:C3"/>
  </mergeCells>
  <phoneticPr fontId="13"/>
  <pageMargins left="0.70866141732283472" right="0.70866141732283472" top="0.74803149606299213" bottom="0.74803149606299213"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39997558519241921"/>
    <pageSetUpPr fitToPage="1"/>
  </sheetPr>
  <dimension ref="A1:L22"/>
  <sheetViews>
    <sheetView showGridLines="0" view="pageBreakPreview" zoomScale="70" zoomScaleNormal="55" zoomScaleSheetLayoutView="70" workbookViewId="0"/>
  </sheetViews>
  <sheetFormatPr defaultColWidth="9" defaultRowHeight="14" x14ac:dyDescent="0.2"/>
  <cols>
    <col min="1" max="1" width="2.6328125" style="1" customWidth="1"/>
    <col min="2" max="2" width="11.453125" style="1" customWidth="1"/>
    <col min="3" max="3" width="11.7265625" style="1" customWidth="1"/>
    <col min="4" max="4" width="13.6328125" style="1" customWidth="1"/>
    <col min="5" max="5" width="21.6328125" style="1" customWidth="1"/>
    <col min="6" max="7" width="10.6328125" style="1" customWidth="1"/>
    <col min="8" max="8" width="11.6328125" style="1" customWidth="1"/>
    <col min="9" max="9" width="10.26953125" style="1" customWidth="1"/>
    <col min="10" max="10" width="96.6328125" style="1" customWidth="1"/>
    <col min="11" max="11" width="12.6328125" style="1" customWidth="1"/>
    <col min="12" max="12" width="11.453125" style="1" customWidth="1"/>
    <col min="13" max="16384" width="9" style="1"/>
  </cols>
  <sheetData>
    <row r="1" spans="1:12" ht="18" customHeight="1" x14ac:dyDescent="0.2">
      <c r="L1" s="12" t="str">
        <f>'MPS(input)'!K1</f>
        <v>Monitoring Spreadsheet: JCM_ID_AM013_ver01.0</v>
      </c>
    </row>
    <row r="2" spans="1:12" ht="18" customHeight="1" x14ac:dyDescent="0.2">
      <c r="L2" s="12" t="str">
        <f>'MPS(input)'!K2</f>
        <v>Reference Number: ID018</v>
      </c>
    </row>
    <row r="3" spans="1:12" ht="27.75" customHeight="1" x14ac:dyDescent="0.2">
      <c r="A3" s="64" t="s">
        <v>112</v>
      </c>
      <c r="B3" s="64"/>
      <c r="C3" s="28"/>
      <c r="D3" s="28"/>
      <c r="E3" s="28"/>
      <c r="F3" s="28"/>
      <c r="G3" s="28"/>
      <c r="H3" s="28"/>
      <c r="I3" s="28"/>
      <c r="J3" s="28"/>
      <c r="K3" s="28"/>
      <c r="L3" s="29"/>
    </row>
    <row r="5" spans="1:12" ht="15" customHeight="1" x14ac:dyDescent="0.2">
      <c r="A5" s="6" t="s">
        <v>114</v>
      </c>
      <c r="B5" s="6"/>
      <c r="C5" s="6"/>
    </row>
    <row r="6" spans="1:12" ht="15" customHeight="1" x14ac:dyDescent="0.2">
      <c r="A6" s="6"/>
      <c r="B6" s="70" t="s">
        <v>24</v>
      </c>
      <c r="C6" s="70" t="s">
        <v>118</v>
      </c>
      <c r="D6" s="70" t="s">
        <v>119</v>
      </c>
      <c r="E6" s="70" t="s">
        <v>120</v>
      </c>
      <c r="F6" s="70" t="s">
        <v>121</v>
      </c>
      <c r="G6" s="70" t="s">
        <v>122</v>
      </c>
      <c r="H6" s="70" t="s">
        <v>123</v>
      </c>
      <c r="I6" s="70" t="s">
        <v>124</v>
      </c>
      <c r="J6" s="70" t="s">
        <v>125</v>
      </c>
      <c r="K6" s="70" t="s">
        <v>126</v>
      </c>
      <c r="L6" s="70" t="s">
        <v>127</v>
      </c>
    </row>
    <row r="7" spans="1:12" s="10" customFormat="1" ht="28" x14ac:dyDescent="0.2">
      <c r="B7" s="70" t="s">
        <v>117</v>
      </c>
      <c r="C7" s="70" t="s">
        <v>34</v>
      </c>
      <c r="D7" s="70" t="s">
        <v>35</v>
      </c>
      <c r="E7" s="70" t="s">
        <v>36</v>
      </c>
      <c r="F7" s="70" t="s">
        <v>129</v>
      </c>
      <c r="G7" s="70" t="s">
        <v>38</v>
      </c>
      <c r="H7" s="70" t="s">
        <v>39</v>
      </c>
      <c r="I7" s="70" t="s">
        <v>40</v>
      </c>
      <c r="J7" s="70" t="s">
        <v>41</v>
      </c>
      <c r="K7" s="70" t="s">
        <v>42</v>
      </c>
      <c r="L7" s="70" t="s">
        <v>43</v>
      </c>
    </row>
    <row r="8" spans="1:12" ht="174" customHeight="1" x14ac:dyDescent="0.2">
      <c r="B8" s="91"/>
      <c r="C8" s="66" t="s">
        <v>1</v>
      </c>
      <c r="D8" s="67" t="s">
        <v>82</v>
      </c>
      <c r="E8" s="71" t="s">
        <v>83</v>
      </c>
      <c r="F8" s="69">
        <f>SUM('MRS(input_separate)'!B7:B106)</f>
        <v>0</v>
      </c>
      <c r="G8" s="67" t="s">
        <v>2</v>
      </c>
      <c r="H8" s="78" t="s">
        <v>108</v>
      </c>
      <c r="I8" s="78" t="s">
        <v>109</v>
      </c>
      <c r="J8" s="79" t="s">
        <v>110</v>
      </c>
      <c r="K8" s="79" t="s">
        <v>3</v>
      </c>
      <c r="L8" s="79" t="s">
        <v>111</v>
      </c>
    </row>
    <row r="9" spans="1:12" ht="8.25" customHeight="1" x14ac:dyDescent="0.2"/>
    <row r="10" spans="1:12" ht="15" customHeight="1" x14ac:dyDescent="0.2">
      <c r="A10" s="6" t="s">
        <v>115</v>
      </c>
      <c r="B10" s="6"/>
    </row>
    <row r="11" spans="1:12" ht="15" customHeight="1" x14ac:dyDescent="0.2">
      <c r="B11" s="117" t="s">
        <v>24</v>
      </c>
      <c r="C11" s="118"/>
      <c r="D11" s="102" t="s">
        <v>25</v>
      </c>
      <c r="E11" s="102"/>
      <c r="F11" s="70" t="s">
        <v>26</v>
      </c>
      <c r="G11" s="70" t="s">
        <v>27</v>
      </c>
      <c r="H11" s="102" t="s">
        <v>28</v>
      </c>
      <c r="I11" s="102"/>
      <c r="J11" s="102"/>
      <c r="K11" s="102" t="s">
        <v>29</v>
      </c>
      <c r="L11" s="102"/>
    </row>
    <row r="12" spans="1:12" ht="30" customHeight="1" x14ac:dyDescent="0.2">
      <c r="B12" s="117" t="s">
        <v>35</v>
      </c>
      <c r="C12" s="118"/>
      <c r="D12" s="102" t="s">
        <v>36</v>
      </c>
      <c r="E12" s="102"/>
      <c r="F12" s="70" t="s">
        <v>37</v>
      </c>
      <c r="G12" s="70" t="s">
        <v>38</v>
      </c>
      <c r="H12" s="102" t="s">
        <v>40</v>
      </c>
      <c r="I12" s="102"/>
      <c r="J12" s="102"/>
      <c r="K12" s="102" t="s">
        <v>43</v>
      </c>
      <c r="L12" s="102"/>
    </row>
    <row r="13" spans="1:12" ht="409.5" customHeight="1" x14ac:dyDescent="0.2">
      <c r="B13" s="119" t="s">
        <v>85</v>
      </c>
      <c r="C13" s="120"/>
      <c r="D13" s="106" t="s">
        <v>86</v>
      </c>
      <c r="E13" s="106"/>
      <c r="F13" s="67" t="s">
        <v>8</v>
      </c>
      <c r="G13" s="67" t="s">
        <v>12</v>
      </c>
      <c r="H13" s="121" t="str">
        <f>'MPS(input)'!G13</f>
        <v>The PV system in a proposed project is directly connected to the Sumatra grid, EFRE,grid ; therefore,  0.477 tCO2/MWh is applied.</v>
      </c>
      <c r="I13" s="121"/>
      <c r="J13" s="121"/>
      <c r="K13" s="122" t="str">
        <f>'MPS(input)'!J13</f>
        <v>Input on "MPS(input_separate)" sheet</v>
      </c>
      <c r="L13" s="122"/>
    </row>
    <row r="14" spans="1:12" ht="9" customHeight="1" x14ac:dyDescent="0.2"/>
    <row r="15" spans="1:12" ht="17.25" customHeight="1" x14ac:dyDescent="0.2">
      <c r="A15" s="4" t="s">
        <v>116</v>
      </c>
      <c r="B15" s="4"/>
      <c r="C15" s="4"/>
    </row>
    <row r="16" spans="1:12" ht="17.5" thickBot="1" x14ac:dyDescent="0.25">
      <c r="B16" s="114" t="s">
        <v>128</v>
      </c>
      <c r="C16" s="114"/>
      <c r="D16" s="123" t="s">
        <v>88</v>
      </c>
      <c r="E16" s="124"/>
      <c r="F16" s="72" t="s">
        <v>38</v>
      </c>
    </row>
    <row r="17" spans="1:11" ht="16.5" thickBot="1" x14ac:dyDescent="0.25">
      <c r="B17" s="115"/>
      <c r="C17" s="116"/>
      <c r="D17" s="125">
        <f>ROUNDDOWN('MRS(calc_process)'!G6, 0)</f>
        <v>0</v>
      </c>
      <c r="E17" s="126"/>
      <c r="F17" s="73" t="s">
        <v>89</v>
      </c>
    </row>
    <row r="18" spans="1:11" ht="20.149999999999999" customHeight="1" x14ac:dyDescent="0.2">
      <c r="C18" s="5"/>
      <c r="D18" s="5"/>
      <c r="G18" s="11"/>
      <c r="H18" s="11"/>
    </row>
    <row r="19" spans="1:11" ht="15" customHeight="1" x14ac:dyDescent="0.2">
      <c r="A19" s="6" t="s">
        <v>45</v>
      </c>
      <c r="B19" s="6"/>
    </row>
    <row r="20" spans="1:11" ht="15" customHeight="1" x14ac:dyDescent="0.2">
      <c r="B20" s="89" t="s">
        <v>46</v>
      </c>
      <c r="C20" s="90"/>
      <c r="D20" s="99" t="s">
        <v>47</v>
      </c>
      <c r="E20" s="100"/>
      <c r="F20" s="100"/>
      <c r="G20" s="100"/>
      <c r="H20" s="100"/>
      <c r="I20" s="100"/>
      <c r="J20" s="100"/>
      <c r="K20" s="101"/>
    </row>
    <row r="21" spans="1:11" ht="15" customHeight="1" x14ac:dyDescent="0.2">
      <c r="B21" s="89" t="s">
        <v>48</v>
      </c>
      <c r="C21" s="90"/>
      <c r="D21" s="99" t="s">
        <v>49</v>
      </c>
      <c r="E21" s="100"/>
      <c r="F21" s="100"/>
      <c r="G21" s="100"/>
      <c r="H21" s="100"/>
      <c r="I21" s="100"/>
      <c r="J21" s="100"/>
      <c r="K21" s="101"/>
    </row>
    <row r="22" spans="1:11" ht="15" customHeight="1" x14ac:dyDescent="0.2">
      <c r="B22" s="89" t="s">
        <v>50</v>
      </c>
      <c r="C22" s="90"/>
      <c r="D22" s="99" t="s">
        <v>51</v>
      </c>
      <c r="E22" s="100"/>
      <c r="F22" s="100"/>
      <c r="G22" s="100"/>
      <c r="H22" s="100"/>
      <c r="I22" s="100"/>
      <c r="J22" s="100"/>
      <c r="K22" s="101"/>
    </row>
  </sheetData>
  <sheetProtection algorithmName="SHA-512" hashValue="4NXBD5gCzkiEkQQ+aq9yJQJkjvyGqblN6+4sF7uEjeBAc9PR2o12dnS61OfHfmtlmx5p9xKv1cJ0nFTD113nBA==" saltValue="Dj97cx9MiFR1e942qfsQug==" spinCount="100000" sheet="1" objects="1" scenarios="1" formatCells="0" formatRows="0"/>
  <mergeCells count="19">
    <mergeCell ref="D21:K21"/>
    <mergeCell ref="D22:K22"/>
    <mergeCell ref="H13:J13"/>
    <mergeCell ref="K13:L13"/>
    <mergeCell ref="D20:K20"/>
    <mergeCell ref="D16:E16"/>
    <mergeCell ref="D17:E17"/>
    <mergeCell ref="B16:C16"/>
    <mergeCell ref="B17:C17"/>
    <mergeCell ref="D13:E13"/>
    <mergeCell ref="H11:J11"/>
    <mergeCell ref="K11:L11"/>
    <mergeCell ref="B11:C11"/>
    <mergeCell ref="B12:C12"/>
    <mergeCell ref="B13:C13"/>
    <mergeCell ref="D11:E11"/>
    <mergeCell ref="D12:E12"/>
    <mergeCell ref="H12:J12"/>
    <mergeCell ref="K12:L12"/>
  </mergeCells>
  <phoneticPr fontId="13"/>
  <pageMargins left="0.70866141732283472" right="0.70866141732283472" top="0.74803149606299213" bottom="0.74803149606299213" header="0.31496062992125984" footer="0.31496062992125984"/>
  <pageSetup paperSize="9" scale="5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39997558519241921"/>
  </sheetPr>
  <dimension ref="A1:C106"/>
  <sheetViews>
    <sheetView view="pageBreakPreview" zoomScale="70" zoomScaleNormal="80" zoomScaleSheetLayoutView="70" workbookViewId="0"/>
  </sheetViews>
  <sheetFormatPr defaultColWidth="9" defaultRowHeight="14" x14ac:dyDescent="0.2"/>
  <cols>
    <col min="1" max="1" width="14.08984375" style="76" customWidth="1"/>
    <col min="2" max="2" width="45.6328125" style="76" customWidth="1"/>
    <col min="3" max="3" width="48.26953125" style="76" customWidth="1"/>
    <col min="4" max="16384" width="9" style="76"/>
  </cols>
  <sheetData>
    <row r="1" spans="1:3" x14ac:dyDescent="0.2">
      <c r="C1" s="59" t="str">
        <f>'MPS(input)'!K1</f>
        <v>Monitoring Spreadsheet: JCM_ID_AM013_ver01.0</v>
      </c>
    </row>
    <row r="2" spans="1:3" x14ac:dyDescent="0.2">
      <c r="C2" s="59" t="str">
        <f>'MPS(input)'!K2</f>
        <v>Reference Number: ID018</v>
      </c>
    </row>
    <row r="3" spans="1:3" ht="16.5" customHeight="1" x14ac:dyDescent="0.2">
      <c r="A3" s="87"/>
      <c r="B3" s="87" t="s">
        <v>130</v>
      </c>
      <c r="C3" s="87" t="s">
        <v>131</v>
      </c>
    </row>
    <row r="4" spans="1:3" ht="16" x14ac:dyDescent="0.2">
      <c r="A4" s="87" t="s">
        <v>9</v>
      </c>
      <c r="B4" s="88" t="s">
        <v>103</v>
      </c>
      <c r="C4" s="88" t="s">
        <v>104</v>
      </c>
    </row>
    <row r="5" spans="1:3" ht="31" x14ac:dyDescent="0.2">
      <c r="A5" s="109" t="s">
        <v>10</v>
      </c>
      <c r="B5" s="88" t="s">
        <v>105</v>
      </c>
      <c r="C5" s="88" t="s">
        <v>106</v>
      </c>
    </row>
    <row r="6" spans="1:3" ht="17" x14ac:dyDescent="0.2">
      <c r="A6" s="110"/>
      <c r="B6" s="88" t="s">
        <v>2</v>
      </c>
      <c r="C6" s="88" t="s">
        <v>107</v>
      </c>
    </row>
    <row r="7" spans="1:3" x14ac:dyDescent="0.2">
      <c r="A7" s="93">
        <f>'MPS(input_separate)'!A7</f>
        <v>1</v>
      </c>
      <c r="B7" s="81"/>
      <c r="C7" s="92">
        <f>'MPS(input_separate)'!C7</f>
        <v>0.47699999999999998</v>
      </c>
    </row>
    <row r="8" spans="1:3" x14ac:dyDescent="0.2">
      <c r="A8" s="93">
        <f>'MPS(input_separate)'!A8</f>
        <v>2</v>
      </c>
      <c r="B8" s="81"/>
      <c r="C8" s="92">
        <f>'MPS(input_separate)'!C8</f>
        <v>0</v>
      </c>
    </row>
    <row r="9" spans="1:3" x14ac:dyDescent="0.2">
      <c r="A9" s="93">
        <f>'MPS(input_separate)'!A9</f>
        <v>3</v>
      </c>
      <c r="B9" s="81"/>
      <c r="C9" s="92">
        <f>'MPS(input_separate)'!C9</f>
        <v>0</v>
      </c>
    </row>
    <row r="10" spans="1:3" x14ac:dyDescent="0.2">
      <c r="A10" s="93">
        <f>'MPS(input_separate)'!A10</f>
        <v>4</v>
      </c>
      <c r="B10" s="81"/>
      <c r="C10" s="92">
        <f>'MPS(input_separate)'!C10</f>
        <v>0</v>
      </c>
    </row>
    <row r="11" spans="1:3" x14ac:dyDescent="0.2">
      <c r="A11" s="93">
        <f>'MPS(input_separate)'!A11</f>
        <v>5</v>
      </c>
      <c r="B11" s="81"/>
      <c r="C11" s="92">
        <f>'MPS(input_separate)'!C11</f>
        <v>0</v>
      </c>
    </row>
    <row r="12" spans="1:3" x14ac:dyDescent="0.2">
      <c r="A12" s="93">
        <f>'MPS(input_separate)'!A12</f>
        <v>6</v>
      </c>
      <c r="B12" s="81"/>
      <c r="C12" s="92">
        <f>'MPS(input_separate)'!C12</f>
        <v>0</v>
      </c>
    </row>
    <row r="13" spans="1:3" x14ac:dyDescent="0.2">
      <c r="A13" s="93">
        <f>'MPS(input_separate)'!A13</f>
        <v>7</v>
      </c>
      <c r="B13" s="81"/>
      <c r="C13" s="92">
        <f>'MPS(input_separate)'!C13</f>
        <v>0</v>
      </c>
    </row>
    <row r="14" spans="1:3" x14ac:dyDescent="0.2">
      <c r="A14" s="93">
        <f>'MPS(input_separate)'!A14</f>
        <v>8</v>
      </c>
      <c r="B14" s="81"/>
      <c r="C14" s="92">
        <f>'MPS(input_separate)'!C14</f>
        <v>0</v>
      </c>
    </row>
    <row r="15" spans="1:3" x14ac:dyDescent="0.2">
      <c r="A15" s="93">
        <f>'MPS(input_separate)'!A15</f>
        <v>9</v>
      </c>
      <c r="B15" s="81"/>
      <c r="C15" s="92">
        <f>'MPS(input_separate)'!C15</f>
        <v>0</v>
      </c>
    </row>
    <row r="16" spans="1:3" x14ac:dyDescent="0.2">
      <c r="A16" s="93">
        <f>'MPS(input_separate)'!A16</f>
        <v>10</v>
      </c>
      <c r="B16" s="81"/>
      <c r="C16" s="92">
        <f>'MPS(input_separate)'!C16</f>
        <v>0</v>
      </c>
    </row>
    <row r="17" spans="1:3" x14ac:dyDescent="0.2">
      <c r="A17" s="93">
        <f>'MPS(input_separate)'!A17</f>
        <v>11</v>
      </c>
      <c r="B17" s="81"/>
      <c r="C17" s="92">
        <f>'MPS(input_separate)'!C17</f>
        <v>0</v>
      </c>
    </row>
    <row r="18" spans="1:3" x14ac:dyDescent="0.2">
      <c r="A18" s="93">
        <f>'MPS(input_separate)'!A18</f>
        <v>12</v>
      </c>
      <c r="B18" s="81"/>
      <c r="C18" s="92">
        <f>'MPS(input_separate)'!C18</f>
        <v>0</v>
      </c>
    </row>
    <row r="19" spans="1:3" x14ac:dyDescent="0.2">
      <c r="A19" s="93">
        <f>'MPS(input_separate)'!A19</f>
        <v>13</v>
      </c>
      <c r="B19" s="81"/>
      <c r="C19" s="92">
        <f>'MPS(input_separate)'!C19</f>
        <v>0</v>
      </c>
    </row>
    <row r="20" spans="1:3" x14ac:dyDescent="0.2">
      <c r="A20" s="93">
        <f>'MPS(input_separate)'!A20</f>
        <v>14</v>
      </c>
      <c r="B20" s="81"/>
      <c r="C20" s="92">
        <f>'MPS(input_separate)'!C20</f>
        <v>0</v>
      </c>
    </row>
    <row r="21" spans="1:3" x14ac:dyDescent="0.2">
      <c r="A21" s="93">
        <f>'MPS(input_separate)'!A21</f>
        <v>15</v>
      </c>
      <c r="B21" s="81"/>
      <c r="C21" s="92">
        <f>'MPS(input_separate)'!C21</f>
        <v>0</v>
      </c>
    </row>
    <row r="22" spans="1:3" x14ac:dyDescent="0.2">
      <c r="A22" s="93">
        <f>'MPS(input_separate)'!A22</f>
        <v>16</v>
      </c>
      <c r="B22" s="81"/>
      <c r="C22" s="92">
        <f>'MPS(input_separate)'!C22</f>
        <v>0</v>
      </c>
    </row>
    <row r="23" spans="1:3" x14ac:dyDescent="0.2">
      <c r="A23" s="93">
        <f>'MPS(input_separate)'!A23</f>
        <v>17</v>
      </c>
      <c r="B23" s="81"/>
      <c r="C23" s="92">
        <f>'MPS(input_separate)'!C23</f>
        <v>0</v>
      </c>
    </row>
    <row r="24" spans="1:3" x14ac:dyDescent="0.2">
      <c r="A24" s="93">
        <f>'MPS(input_separate)'!A24</f>
        <v>18</v>
      </c>
      <c r="B24" s="81"/>
      <c r="C24" s="92">
        <f>'MPS(input_separate)'!C24</f>
        <v>0</v>
      </c>
    </row>
    <row r="25" spans="1:3" x14ac:dyDescent="0.2">
      <c r="A25" s="93">
        <f>'MPS(input_separate)'!A25</f>
        <v>19</v>
      </c>
      <c r="B25" s="81"/>
      <c r="C25" s="92">
        <f>'MPS(input_separate)'!C25</f>
        <v>0</v>
      </c>
    </row>
    <row r="26" spans="1:3" x14ac:dyDescent="0.2">
      <c r="A26" s="93">
        <f>'MPS(input_separate)'!A26</f>
        <v>20</v>
      </c>
      <c r="B26" s="81"/>
      <c r="C26" s="92">
        <f>'MPS(input_separate)'!C26</f>
        <v>0</v>
      </c>
    </row>
    <row r="27" spans="1:3" x14ac:dyDescent="0.2">
      <c r="A27" s="93">
        <f>'MPS(input_separate)'!A27</f>
        <v>21</v>
      </c>
      <c r="B27" s="81"/>
      <c r="C27" s="92">
        <f>'MPS(input_separate)'!C27</f>
        <v>0</v>
      </c>
    </row>
    <row r="28" spans="1:3" x14ac:dyDescent="0.2">
      <c r="A28" s="93">
        <f>'MPS(input_separate)'!A28</f>
        <v>22</v>
      </c>
      <c r="B28" s="81"/>
      <c r="C28" s="92">
        <f>'MPS(input_separate)'!C28</f>
        <v>0</v>
      </c>
    </row>
    <row r="29" spans="1:3" x14ac:dyDescent="0.2">
      <c r="A29" s="93">
        <f>'MPS(input_separate)'!A29</f>
        <v>23</v>
      </c>
      <c r="B29" s="81"/>
      <c r="C29" s="92">
        <f>'MPS(input_separate)'!C29</f>
        <v>0</v>
      </c>
    </row>
    <row r="30" spans="1:3" x14ac:dyDescent="0.2">
      <c r="A30" s="93">
        <f>'MPS(input_separate)'!A30</f>
        <v>24</v>
      </c>
      <c r="B30" s="81"/>
      <c r="C30" s="92">
        <f>'MPS(input_separate)'!C30</f>
        <v>0</v>
      </c>
    </row>
    <row r="31" spans="1:3" x14ac:dyDescent="0.2">
      <c r="A31" s="93">
        <f>'MPS(input_separate)'!A31</f>
        <v>25</v>
      </c>
      <c r="B31" s="81"/>
      <c r="C31" s="92">
        <f>'MPS(input_separate)'!C31</f>
        <v>0</v>
      </c>
    </row>
    <row r="32" spans="1:3" x14ac:dyDescent="0.2">
      <c r="A32" s="93">
        <f>'MPS(input_separate)'!A32</f>
        <v>26</v>
      </c>
      <c r="B32" s="81"/>
      <c r="C32" s="92">
        <f>'MPS(input_separate)'!C32</f>
        <v>0</v>
      </c>
    </row>
    <row r="33" spans="1:3" x14ac:dyDescent="0.2">
      <c r="A33" s="93">
        <f>'MPS(input_separate)'!A33</f>
        <v>27</v>
      </c>
      <c r="B33" s="81"/>
      <c r="C33" s="92">
        <f>'MPS(input_separate)'!C33</f>
        <v>0</v>
      </c>
    </row>
    <row r="34" spans="1:3" x14ac:dyDescent="0.2">
      <c r="A34" s="93">
        <f>'MPS(input_separate)'!A34</f>
        <v>28</v>
      </c>
      <c r="B34" s="81"/>
      <c r="C34" s="92">
        <f>'MPS(input_separate)'!C34</f>
        <v>0</v>
      </c>
    </row>
    <row r="35" spans="1:3" x14ac:dyDescent="0.2">
      <c r="A35" s="93">
        <f>'MPS(input_separate)'!A35</f>
        <v>29</v>
      </c>
      <c r="B35" s="81"/>
      <c r="C35" s="92">
        <f>'MPS(input_separate)'!C35</f>
        <v>0</v>
      </c>
    </row>
    <row r="36" spans="1:3" x14ac:dyDescent="0.2">
      <c r="A36" s="93">
        <f>'MPS(input_separate)'!A36</f>
        <v>30</v>
      </c>
      <c r="B36" s="81"/>
      <c r="C36" s="92">
        <f>'MPS(input_separate)'!C36</f>
        <v>0</v>
      </c>
    </row>
    <row r="37" spans="1:3" x14ac:dyDescent="0.2">
      <c r="A37" s="93">
        <f>'MPS(input_separate)'!A37</f>
        <v>31</v>
      </c>
      <c r="B37" s="81"/>
      <c r="C37" s="92">
        <f>'MPS(input_separate)'!C37</f>
        <v>0</v>
      </c>
    </row>
    <row r="38" spans="1:3" x14ac:dyDescent="0.2">
      <c r="A38" s="93">
        <f>'MPS(input_separate)'!A38</f>
        <v>32</v>
      </c>
      <c r="B38" s="81"/>
      <c r="C38" s="92">
        <f>'MPS(input_separate)'!C38</f>
        <v>0</v>
      </c>
    </row>
    <row r="39" spans="1:3" x14ac:dyDescent="0.2">
      <c r="A39" s="93">
        <f>'MPS(input_separate)'!A39</f>
        <v>33</v>
      </c>
      <c r="B39" s="81"/>
      <c r="C39" s="92">
        <f>'MPS(input_separate)'!C39</f>
        <v>0</v>
      </c>
    </row>
    <row r="40" spans="1:3" x14ac:dyDescent="0.2">
      <c r="A40" s="93">
        <f>'MPS(input_separate)'!A40</f>
        <v>34</v>
      </c>
      <c r="B40" s="81"/>
      <c r="C40" s="92">
        <f>'MPS(input_separate)'!C40</f>
        <v>0</v>
      </c>
    </row>
    <row r="41" spans="1:3" x14ac:dyDescent="0.2">
      <c r="A41" s="93">
        <f>'MPS(input_separate)'!A41</f>
        <v>35</v>
      </c>
      <c r="B41" s="81"/>
      <c r="C41" s="92">
        <f>'MPS(input_separate)'!C41</f>
        <v>0</v>
      </c>
    </row>
    <row r="42" spans="1:3" x14ac:dyDescent="0.2">
      <c r="A42" s="93">
        <f>'MPS(input_separate)'!A42</f>
        <v>36</v>
      </c>
      <c r="B42" s="81"/>
      <c r="C42" s="92">
        <f>'MPS(input_separate)'!C42</f>
        <v>0</v>
      </c>
    </row>
    <row r="43" spans="1:3" x14ac:dyDescent="0.2">
      <c r="A43" s="93">
        <f>'MPS(input_separate)'!A43</f>
        <v>37</v>
      </c>
      <c r="B43" s="81"/>
      <c r="C43" s="92">
        <f>'MPS(input_separate)'!C43</f>
        <v>0</v>
      </c>
    </row>
    <row r="44" spans="1:3" x14ac:dyDescent="0.2">
      <c r="A44" s="93">
        <f>'MPS(input_separate)'!A44</f>
        <v>38</v>
      </c>
      <c r="B44" s="81"/>
      <c r="C44" s="92">
        <f>'MPS(input_separate)'!C44</f>
        <v>0</v>
      </c>
    </row>
    <row r="45" spans="1:3" x14ac:dyDescent="0.2">
      <c r="A45" s="93">
        <f>'MPS(input_separate)'!A45</f>
        <v>39</v>
      </c>
      <c r="B45" s="81"/>
      <c r="C45" s="92">
        <f>'MPS(input_separate)'!C45</f>
        <v>0</v>
      </c>
    </row>
    <row r="46" spans="1:3" x14ac:dyDescent="0.2">
      <c r="A46" s="93">
        <f>'MPS(input_separate)'!A46</f>
        <v>40</v>
      </c>
      <c r="B46" s="81"/>
      <c r="C46" s="92">
        <f>'MPS(input_separate)'!C46</f>
        <v>0</v>
      </c>
    </row>
    <row r="47" spans="1:3" x14ac:dyDescent="0.2">
      <c r="A47" s="93">
        <f>'MPS(input_separate)'!A47</f>
        <v>41</v>
      </c>
      <c r="B47" s="81"/>
      <c r="C47" s="92">
        <f>'MPS(input_separate)'!C47</f>
        <v>0</v>
      </c>
    </row>
    <row r="48" spans="1:3" x14ac:dyDescent="0.2">
      <c r="A48" s="93">
        <f>'MPS(input_separate)'!A48</f>
        <v>42</v>
      </c>
      <c r="B48" s="81"/>
      <c r="C48" s="92">
        <f>'MPS(input_separate)'!C48</f>
        <v>0</v>
      </c>
    </row>
    <row r="49" spans="1:3" x14ac:dyDescent="0.2">
      <c r="A49" s="93">
        <f>'MPS(input_separate)'!A49</f>
        <v>43</v>
      </c>
      <c r="B49" s="81"/>
      <c r="C49" s="92">
        <f>'MPS(input_separate)'!C49</f>
        <v>0</v>
      </c>
    </row>
    <row r="50" spans="1:3" x14ac:dyDescent="0.2">
      <c r="A50" s="93">
        <f>'MPS(input_separate)'!A50</f>
        <v>44</v>
      </c>
      <c r="B50" s="81"/>
      <c r="C50" s="92">
        <f>'MPS(input_separate)'!C50</f>
        <v>0</v>
      </c>
    </row>
    <row r="51" spans="1:3" x14ac:dyDescent="0.2">
      <c r="A51" s="93">
        <f>'MPS(input_separate)'!A51</f>
        <v>45</v>
      </c>
      <c r="B51" s="81"/>
      <c r="C51" s="92">
        <f>'MPS(input_separate)'!C51</f>
        <v>0</v>
      </c>
    </row>
    <row r="52" spans="1:3" x14ac:dyDescent="0.2">
      <c r="A52" s="93">
        <f>'MPS(input_separate)'!A52</f>
        <v>46</v>
      </c>
      <c r="B52" s="81"/>
      <c r="C52" s="92">
        <f>'MPS(input_separate)'!C52</f>
        <v>0</v>
      </c>
    </row>
    <row r="53" spans="1:3" x14ac:dyDescent="0.2">
      <c r="A53" s="93">
        <f>'MPS(input_separate)'!A53</f>
        <v>47</v>
      </c>
      <c r="B53" s="81"/>
      <c r="C53" s="92">
        <f>'MPS(input_separate)'!C53</f>
        <v>0</v>
      </c>
    </row>
    <row r="54" spans="1:3" x14ac:dyDescent="0.2">
      <c r="A54" s="93">
        <f>'MPS(input_separate)'!A54</f>
        <v>48</v>
      </c>
      <c r="B54" s="81"/>
      <c r="C54" s="92">
        <f>'MPS(input_separate)'!C54</f>
        <v>0</v>
      </c>
    </row>
    <row r="55" spans="1:3" x14ac:dyDescent="0.2">
      <c r="A55" s="93">
        <f>'MPS(input_separate)'!A55</f>
        <v>49</v>
      </c>
      <c r="B55" s="81"/>
      <c r="C55" s="92">
        <f>'MPS(input_separate)'!C55</f>
        <v>0</v>
      </c>
    </row>
    <row r="56" spans="1:3" x14ac:dyDescent="0.2">
      <c r="A56" s="93">
        <f>'MPS(input_separate)'!A56</f>
        <v>50</v>
      </c>
      <c r="B56" s="81"/>
      <c r="C56" s="92">
        <f>'MPS(input_separate)'!C56</f>
        <v>0</v>
      </c>
    </row>
    <row r="57" spans="1:3" x14ac:dyDescent="0.2">
      <c r="A57" s="93">
        <f>'MPS(input_separate)'!A57</f>
        <v>51</v>
      </c>
      <c r="B57" s="81"/>
      <c r="C57" s="92">
        <f>'MPS(input_separate)'!C57</f>
        <v>0</v>
      </c>
    </row>
    <row r="58" spans="1:3" x14ac:dyDescent="0.2">
      <c r="A58" s="93">
        <f>'MPS(input_separate)'!A58</f>
        <v>52</v>
      </c>
      <c r="B58" s="81"/>
      <c r="C58" s="92">
        <f>'MPS(input_separate)'!C58</f>
        <v>0</v>
      </c>
    </row>
    <row r="59" spans="1:3" x14ac:dyDescent="0.2">
      <c r="A59" s="93">
        <f>'MPS(input_separate)'!A59</f>
        <v>53</v>
      </c>
      <c r="B59" s="81"/>
      <c r="C59" s="92">
        <f>'MPS(input_separate)'!C59</f>
        <v>0</v>
      </c>
    </row>
    <row r="60" spans="1:3" x14ac:dyDescent="0.2">
      <c r="A60" s="93">
        <f>'MPS(input_separate)'!A60</f>
        <v>54</v>
      </c>
      <c r="B60" s="81"/>
      <c r="C60" s="92">
        <f>'MPS(input_separate)'!C60</f>
        <v>0</v>
      </c>
    </row>
    <row r="61" spans="1:3" x14ac:dyDescent="0.2">
      <c r="A61" s="93">
        <f>'MPS(input_separate)'!A61</f>
        <v>55</v>
      </c>
      <c r="B61" s="81"/>
      <c r="C61" s="92">
        <f>'MPS(input_separate)'!C61</f>
        <v>0</v>
      </c>
    </row>
    <row r="62" spans="1:3" x14ac:dyDescent="0.2">
      <c r="A62" s="93">
        <f>'MPS(input_separate)'!A62</f>
        <v>56</v>
      </c>
      <c r="B62" s="81"/>
      <c r="C62" s="92">
        <f>'MPS(input_separate)'!C62</f>
        <v>0</v>
      </c>
    </row>
    <row r="63" spans="1:3" x14ac:dyDescent="0.2">
      <c r="A63" s="93">
        <f>'MPS(input_separate)'!A63</f>
        <v>57</v>
      </c>
      <c r="B63" s="81"/>
      <c r="C63" s="92">
        <f>'MPS(input_separate)'!C63</f>
        <v>0</v>
      </c>
    </row>
    <row r="64" spans="1:3" x14ac:dyDescent="0.2">
      <c r="A64" s="93">
        <f>'MPS(input_separate)'!A64</f>
        <v>58</v>
      </c>
      <c r="B64" s="81"/>
      <c r="C64" s="92">
        <f>'MPS(input_separate)'!C64</f>
        <v>0</v>
      </c>
    </row>
    <row r="65" spans="1:3" x14ac:dyDescent="0.2">
      <c r="A65" s="93">
        <f>'MPS(input_separate)'!A65</f>
        <v>59</v>
      </c>
      <c r="B65" s="81"/>
      <c r="C65" s="92">
        <f>'MPS(input_separate)'!C65</f>
        <v>0</v>
      </c>
    </row>
    <row r="66" spans="1:3" x14ac:dyDescent="0.2">
      <c r="A66" s="93">
        <f>'MPS(input_separate)'!A66</f>
        <v>60</v>
      </c>
      <c r="B66" s="81"/>
      <c r="C66" s="92">
        <f>'MPS(input_separate)'!C66</f>
        <v>0</v>
      </c>
    </row>
    <row r="67" spans="1:3" x14ac:dyDescent="0.2">
      <c r="A67" s="93">
        <f>'MPS(input_separate)'!A67</f>
        <v>61</v>
      </c>
      <c r="B67" s="81"/>
      <c r="C67" s="92">
        <f>'MPS(input_separate)'!C67</f>
        <v>0</v>
      </c>
    </row>
    <row r="68" spans="1:3" x14ac:dyDescent="0.2">
      <c r="A68" s="93">
        <f>'MPS(input_separate)'!A68</f>
        <v>62</v>
      </c>
      <c r="B68" s="81"/>
      <c r="C68" s="92">
        <f>'MPS(input_separate)'!C68</f>
        <v>0</v>
      </c>
    </row>
    <row r="69" spans="1:3" x14ac:dyDescent="0.2">
      <c r="A69" s="93">
        <f>'MPS(input_separate)'!A69</f>
        <v>63</v>
      </c>
      <c r="B69" s="81"/>
      <c r="C69" s="92">
        <f>'MPS(input_separate)'!C69</f>
        <v>0</v>
      </c>
    </row>
    <row r="70" spans="1:3" x14ac:dyDescent="0.2">
      <c r="A70" s="93">
        <f>'MPS(input_separate)'!A70</f>
        <v>64</v>
      </c>
      <c r="B70" s="81"/>
      <c r="C70" s="92">
        <f>'MPS(input_separate)'!C70</f>
        <v>0</v>
      </c>
    </row>
    <row r="71" spans="1:3" x14ac:dyDescent="0.2">
      <c r="A71" s="93">
        <f>'MPS(input_separate)'!A71</f>
        <v>65</v>
      </c>
      <c r="B71" s="81"/>
      <c r="C71" s="92">
        <f>'MPS(input_separate)'!C71</f>
        <v>0</v>
      </c>
    </row>
    <row r="72" spans="1:3" x14ac:dyDescent="0.2">
      <c r="A72" s="93">
        <f>'MPS(input_separate)'!A72</f>
        <v>66</v>
      </c>
      <c r="B72" s="81"/>
      <c r="C72" s="92">
        <f>'MPS(input_separate)'!C72</f>
        <v>0</v>
      </c>
    </row>
    <row r="73" spans="1:3" x14ac:dyDescent="0.2">
      <c r="A73" s="93">
        <f>'MPS(input_separate)'!A73</f>
        <v>67</v>
      </c>
      <c r="B73" s="81"/>
      <c r="C73" s="92">
        <f>'MPS(input_separate)'!C73</f>
        <v>0</v>
      </c>
    </row>
    <row r="74" spans="1:3" x14ac:dyDescent="0.2">
      <c r="A74" s="93">
        <f>'MPS(input_separate)'!A74</f>
        <v>68</v>
      </c>
      <c r="B74" s="81"/>
      <c r="C74" s="92">
        <f>'MPS(input_separate)'!C74</f>
        <v>0</v>
      </c>
    </row>
    <row r="75" spans="1:3" x14ac:dyDescent="0.2">
      <c r="A75" s="93">
        <f>'MPS(input_separate)'!A75</f>
        <v>69</v>
      </c>
      <c r="B75" s="81"/>
      <c r="C75" s="92">
        <f>'MPS(input_separate)'!C75</f>
        <v>0</v>
      </c>
    </row>
    <row r="76" spans="1:3" x14ac:dyDescent="0.2">
      <c r="A76" s="93">
        <f>'MPS(input_separate)'!A76</f>
        <v>70</v>
      </c>
      <c r="B76" s="81"/>
      <c r="C76" s="92">
        <f>'MPS(input_separate)'!C76</f>
        <v>0</v>
      </c>
    </row>
    <row r="77" spans="1:3" x14ac:dyDescent="0.2">
      <c r="A77" s="93">
        <f>'MPS(input_separate)'!A77</f>
        <v>71</v>
      </c>
      <c r="B77" s="81"/>
      <c r="C77" s="92">
        <f>'MPS(input_separate)'!C77</f>
        <v>0</v>
      </c>
    </row>
    <row r="78" spans="1:3" x14ac:dyDescent="0.2">
      <c r="A78" s="93">
        <f>'MPS(input_separate)'!A78</f>
        <v>72</v>
      </c>
      <c r="B78" s="81"/>
      <c r="C78" s="92">
        <f>'MPS(input_separate)'!C78</f>
        <v>0</v>
      </c>
    </row>
    <row r="79" spans="1:3" x14ac:dyDescent="0.2">
      <c r="A79" s="93">
        <f>'MPS(input_separate)'!A79</f>
        <v>73</v>
      </c>
      <c r="B79" s="81"/>
      <c r="C79" s="92">
        <f>'MPS(input_separate)'!C79</f>
        <v>0</v>
      </c>
    </row>
    <row r="80" spans="1:3" x14ac:dyDescent="0.2">
      <c r="A80" s="93">
        <f>'MPS(input_separate)'!A80</f>
        <v>74</v>
      </c>
      <c r="B80" s="81"/>
      <c r="C80" s="92">
        <f>'MPS(input_separate)'!C80</f>
        <v>0</v>
      </c>
    </row>
    <row r="81" spans="1:3" x14ac:dyDescent="0.2">
      <c r="A81" s="93">
        <f>'MPS(input_separate)'!A81</f>
        <v>75</v>
      </c>
      <c r="B81" s="81"/>
      <c r="C81" s="92">
        <f>'MPS(input_separate)'!C81</f>
        <v>0</v>
      </c>
    </row>
    <row r="82" spans="1:3" x14ac:dyDescent="0.2">
      <c r="A82" s="93">
        <f>'MPS(input_separate)'!A82</f>
        <v>76</v>
      </c>
      <c r="B82" s="81"/>
      <c r="C82" s="92">
        <f>'MPS(input_separate)'!C82</f>
        <v>0</v>
      </c>
    </row>
    <row r="83" spans="1:3" x14ac:dyDescent="0.2">
      <c r="A83" s="93">
        <f>'MPS(input_separate)'!A83</f>
        <v>77</v>
      </c>
      <c r="B83" s="81"/>
      <c r="C83" s="92">
        <f>'MPS(input_separate)'!C83</f>
        <v>0</v>
      </c>
    </row>
    <row r="84" spans="1:3" x14ac:dyDescent="0.2">
      <c r="A84" s="93">
        <f>'MPS(input_separate)'!A84</f>
        <v>78</v>
      </c>
      <c r="B84" s="81"/>
      <c r="C84" s="92">
        <f>'MPS(input_separate)'!C84</f>
        <v>0</v>
      </c>
    </row>
    <row r="85" spans="1:3" x14ac:dyDescent="0.2">
      <c r="A85" s="93">
        <f>'MPS(input_separate)'!A85</f>
        <v>79</v>
      </c>
      <c r="B85" s="81"/>
      <c r="C85" s="92">
        <f>'MPS(input_separate)'!C85</f>
        <v>0</v>
      </c>
    </row>
    <row r="86" spans="1:3" x14ac:dyDescent="0.2">
      <c r="A86" s="93">
        <f>'MPS(input_separate)'!A86</f>
        <v>80</v>
      </c>
      <c r="B86" s="81"/>
      <c r="C86" s="92">
        <f>'MPS(input_separate)'!C86</f>
        <v>0</v>
      </c>
    </row>
    <row r="87" spans="1:3" x14ac:dyDescent="0.2">
      <c r="A87" s="93">
        <f>'MPS(input_separate)'!A87</f>
        <v>81</v>
      </c>
      <c r="B87" s="81"/>
      <c r="C87" s="92">
        <f>'MPS(input_separate)'!C87</f>
        <v>0</v>
      </c>
    </row>
    <row r="88" spans="1:3" x14ac:dyDescent="0.2">
      <c r="A88" s="93">
        <f>'MPS(input_separate)'!A88</f>
        <v>82</v>
      </c>
      <c r="B88" s="81"/>
      <c r="C88" s="92">
        <f>'MPS(input_separate)'!C88</f>
        <v>0</v>
      </c>
    </row>
    <row r="89" spans="1:3" x14ac:dyDescent="0.2">
      <c r="A89" s="93">
        <f>'MPS(input_separate)'!A89</f>
        <v>83</v>
      </c>
      <c r="B89" s="81"/>
      <c r="C89" s="92">
        <f>'MPS(input_separate)'!C89</f>
        <v>0</v>
      </c>
    </row>
    <row r="90" spans="1:3" x14ac:dyDescent="0.2">
      <c r="A90" s="93">
        <f>'MPS(input_separate)'!A90</f>
        <v>84</v>
      </c>
      <c r="B90" s="81"/>
      <c r="C90" s="92">
        <f>'MPS(input_separate)'!C90</f>
        <v>0</v>
      </c>
    </row>
    <row r="91" spans="1:3" x14ac:dyDescent="0.2">
      <c r="A91" s="93">
        <f>'MPS(input_separate)'!A91</f>
        <v>85</v>
      </c>
      <c r="B91" s="81"/>
      <c r="C91" s="92">
        <f>'MPS(input_separate)'!C91</f>
        <v>0</v>
      </c>
    </row>
    <row r="92" spans="1:3" x14ac:dyDescent="0.2">
      <c r="A92" s="93">
        <f>'MPS(input_separate)'!A92</f>
        <v>86</v>
      </c>
      <c r="B92" s="81"/>
      <c r="C92" s="92">
        <f>'MPS(input_separate)'!C92</f>
        <v>0</v>
      </c>
    </row>
    <row r="93" spans="1:3" x14ac:dyDescent="0.2">
      <c r="A93" s="93">
        <f>'MPS(input_separate)'!A93</f>
        <v>87</v>
      </c>
      <c r="B93" s="81"/>
      <c r="C93" s="92">
        <f>'MPS(input_separate)'!C93</f>
        <v>0</v>
      </c>
    </row>
    <row r="94" spans="1:3" x14ac:dyDescent="0.2">
      <c r="A94" s="93">
        <f>'MPS(input_separate)'!A94</f>
        <v>88</v>
      </c>
      <c r="B94" s="81"/>
      <c r="C94" s="92">
        <f>'MPS(input_separate)'!C94</f>
        <v>0</v>
      </c>
    </row>
    <row r="95" spans="1:3" x14ac:dyDescent="0.2">
      <c r="A95" s="93">
        <f>'MPS(input_separate)'!A95</f>
        <v>89</v>
      </c>
      <c r="B95" s="81"/>
      <c r="C95" s="92">
        <f>'MPS(input_separate)'!C95</f>
        <v>0</v>
      </c>
    </row>
    <row r="96" spans="1:3" x14ac:dyDescent="0.2">
      <c r="A96" s="93">
        <f>'MPS(input_separate)'!A96</f>
        <v>90</v>
      </c>
      <c r="B96" s="81"/>
      <c r="C96" s="92">
        <f>'MPS(input_separate)'!C96</f>
        <v>0</v>
      </c>
    </row>
    <row r="97" spans="1:3" x14ac:dyDescent="0.2">
      <c r="A97" s="93">
        <f>'MPS(input_separate)'!A97</f>
        <v>91</v>
      </c>
      <c r="B97" s="81"/>
      <c r="C97" s="92">
        <f>'MPS(input_separate)'!C97</f>
        <v>0</v>
      </c>
    </row>
    <row r="98" spans="1:3" x14ac:dyDescent="0.2">
      <c r="A98" s="93">
        <f>'MPS(input_separate)'!A98</f>
        <v>92</v>
      </c>
      <c r="B98" s="81"/>
      <c r="C98" s="92">
        <f>'MPS(input_separate)'!C98</f>
        <v>0</v>
      </c>
    </row>
    <row r="99" spans="1:3" x14ac:dyDescent="0.2">
      <c r="A99" s="93">
        <f>'MPS(input_separate)'!A99</f>
        <v>93</v>
      </c>
      <c r="B99" s="81"/>
      <c r="C99" s="92">
        <f>'MPS(input_separate)'!C99</f>
        <v>0</v>
      </c>
    </row>
    <row r="100" spans="1:3" x14ac:dyDescent="0.2">
      <c r="A100" s="93">
        <f>'MPS(input_separate)'!A100</f>
        <v>94</v>
      </c>
      <c r="B100" s="81"/>
      <c r="C100" s="92">
        <f>'MPS(input_separate)'!C100</f>
        <v>0</v>
      </c>
    </row>
    <row r="101" spans="1:3" x14ac:dyDescent="0.2">
      <c r="A101" s="93">
        <f>'MPS(input_separate)'!A101</f>
        <v>95</v>
      </c>
      <c r="B101" s="81"/>
      <c r="C101" s="92">
        <f>'MPS(input_separate)'!C101</f>
        <v>0</v>
      </c>
    </row>
    <row r="102" spans="1:3" x14ac:dyDescent="0.2">
      <c r="A102" s="93">
        <f>'MPS(input_separate)'!A102</f>
        <v>96</v>
      </c>
      <c r="B102" s="81"/>
      <c r="C102" s="92">
        <f>'MPS(input_separate)'!C102</f>
        <v>0</v>
      </c>
    </row>
    <row r="103" spans="1:3" x14ac:dyDescent="0.2">
      <c r="A103" s="93">
        <f>'MPS(input_separate)'!A103</f>
        <v>97</v>
      </c>
      <c r="B103" s="81"/>
      <c r="C103" s="92">
        <f>'MPS(input_separate)'!C103</f>
        <v>0</v>
      </c>
    </row>
    <row r="104" spans="1:3" x14ac:dyDescent="0.2">
      <c r="A104" s="93">
        <f>'MPS(input_separate)'!A104</f>
        <v>98</v>
      </c>
      <c r="B104" s="81"/>
      <c r="C104" s="92">
        <f>'MPS(input_separate)'!C104</f>
        <v>0</v>
      </c>
    </row>
    <row r="105" spans="1:3" x14ac:dyDescent="0.2">
      <c r="A105" s="93">
        <f>'MPS(input_separate)'!A105</f>
        <v>99</v>
      </c>
      <c r="B105" s="81"/>
      <c r="C105" s="92">
        <f>'MPS(input_separate)'!C105</f>
        <v>0</v>
      </c>
    </row>
    <row r="106" spans="1:3" x14ac:dyDescent="0.2">
      <c r="A106" s="93">
        <f>'MPS(input_separate)'!A106</f>
        <v>100</v>
      </c>
      <c r="B106" s="81"/>
      <c r="C106" s="92">
        <f>'MPS(input_separate)'!C106</f>
        <v>0</v>
      </c>
    </row>
  </sheetData>
  <sheetProtection password="C7C3" sheet="1" objects="1" scenarios="1" formatCells="0" formatRows="0"/>
  <mergeCells count="1">
    <mergeCell ref="A5:A6"/>
  </mergeCells>
  <phoneticPr fontId="13"/>
  <pageMargins left="0.7" right="0.7" top="0.75" bottom="0.75" header="0.3" footer="0.3"/>
  <pageSetup paperSize="9" scale="77" orientation="portrait" r:id="rId1"/>
  <rowBreaks count="1" manualBreakCount="1">
    <brk id="56" max="16383" man="1"/>
  </rowBreaks>
  <ignoredErrors>
    <ignoredError sqref="C7:C106 A7:A106"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39997558519241921"/>
  </sheetPr>
  <dimension ref="A1:K41"/>
  <sheetViews>
    <sheetView showGridLines="0" view="pageBreakPreview" zoomScale="70" zoomScaleNormal="100" zoomScaleSheetLayoutView="70" workbookViewId="0"/>
  </sheetViews>
  <sheetFormatPr defaultColWidth="9" defaultRowHeight="14" x14ac:dyDescent="0.2"/>
  <cols>
    <col min="1" max="4" width="3.6328125" style="1" customWidth="1"/>
    <col min="5" max="5" width="47.08984375" style="1" customWidth="1"/>
    <col min="6" max="7" width="12.6328125" style="1" customWidth="1"/>
    <col min="8" max="8" width="10.90625" style="1" customWidth="1"/>
    <col min="9" max="9" width="11.6328125" style="7" customWidth="1"/>
    <col min="10" max="16384" width="9" style="1"/>
  </cols>
  <sheetData>
    <row r="1" spans="1:11" ht="18" customHeight="1" x14ac:dyDescent="0.2">
      <c r="I1" s="12" t="str">
        <f>'MPS(input)'!K1</f>
        <v>Monitoring Spreadsheet: JCM_ID_AM013_ver01.0</v>
      </c>
    </row>
    <row r="2" spans="1:11" ht="18" customHeight="1" x14ac:dyDescent="0.2">
      <c r="I2" s="12" t="str">
        <f>'MPS(input)'!K2</f>
        <v>Reference Number: ID018</v>
      </c>
    </row>
    <row r="3" spans="1:11" ht="27.75" customHeight="1" x14ac:dyDescent="0.2">
      <c r="A3" s="111" t="s">
        <v>113</v>
      </c>
      <c r="B3" s="111"/>
      <c r="C3" s="111"/>
      <c r="D3" s="111"/>
      <c r="E3" s="111"/>
      <c r="F3" s="111"/>
      <c r="G3" s="111"/>
      <c r="H3" s="111"/>
      <c r="I3" s="111"/>
    </row>
    <row r="4" spans="1:11" ht="11.25" customHeight="1" x14ac:dyDescent="0.2"/>
    <row r="5" spans="1:11" ht="18.75" customHeight="1" x14ac:dyDescent="0.2">
      <c r="A5" s="30" t="s">
        <v>52</v>
      </c>
      <c r="B5" s="31"/>
      <c r="C5" s="31"/>
      <c r="D5" s="31"/>
      <c r="E5" s="32"/>
      <c r="F5" s="33" t="s">
        <v>53</v>
      </c>
      <c r="G5" s="33" t="s">
        <v>54</v>
      </c>
      <c r="H5" s="33" t="s">
        <v>38</v>
      </c>
      <c r="I5" s="34" t="s">
        <v>0</v>
      </c>
    </row>
    <row r="6" spans="1:11" ht="18.75" customHeight="1" x14ac:dyDescent="0.2">
      <c r="A6" s="40"/>
      <c r="B6" s="35" t="s">
        <v>90</v>
      </c>
      <c r="C6" s="35"/>
      <c r="D6" s="35"/>
      <c r="E6" s="35"/>
      <c r="F6" s="13" t="s">
        <v>4</v>
      </c>
      <c r="G6" s="77">
        <f>G12-G14</f>
        <v>0</v>
      </c>
      <c r="H6" s="13" t="s">
        <v>7</v>
      </c>
      <c r="I6" s="14" t="s">
        <v>91</v>
      </c>
    </row>
    <row r="7" spans="1:11" ht="18.75" customHeight="1" x14ac:dyDescent="0.2">
      <c r="A7" s="30" t="s">
        <v>56</v>
      </c>
      <c r="B7" s="31"/>
      <c r="C7" s="31"/>
      <c r="D7" s="31"/>
      <c r="E7" s="32"/>
      <c r="F7" s="32"/>
      <c r="G7" s="32"/>
      <c r="H7" s="32"/>
      <c r="I7" s="33"/>
      <c r="J7" s="75"/>
      <c r="K7" s="75"/>
    </row>
    <row r="8" spans="1:11" ht="18.75" customHeight="1" x14ac:dyDescent="0.2">
      <c r="A8" s="41"/>
      <c r="B8" s="43" t="s">
        <v>92</v>
      </c>
      <c r="C8" s="37"/>
      <c r="D8" s="37"/>
      <c r="E8" s="37"/>
      <c r="F8" s="16"/>
      <c r="G8" s="19"/>
      <c r="H8" s="19"/>
      <c r="I8" s="20"/>
    </row>
    <row r="9" spans="1:11" ht="16" x14ac:dyDescent="0.2">
      <c r="A9" s="41"/>
      <c r="B9" s="44"/>
      <c r="C9" s="38" t="s">
        <v>17</v>
      </c>
      <c r="D9" s="38"/>
      <c r="E9" s="38"/>
      <c r="F9" s="16" t="s">
        <v>5</v>
      </c>
      <c r="G9" s="85"/>
      <c r="H9" s="86" t="s">
        <v>12</v>
      </c>
      <c r="I9" s="39" t="s">
        <v>93</v>
      </c>
    </row>
    <row r="10" spans="1:11" ht="16" x14ac:dyDescent="0.2">
      <c r="A10" s="42"/>
      <c r="B10" s="45"/>
      <c r="C10" s="112" t="s">
        <v>16</v>
      </c>
      <c r="D10" s="112"/>
      <c r="E10" s="112"/>
      <c r="F10" s="18" t="s">
        <v>11</v>
      </c>
      <c r="G10" s="84">
        <v>0.53300000000000003</v>
      </c>
      <c r="H10" s="83" t="s">
        <v>12</v>
      </c>
      <c r="I10" s="39" t="s">
        <v>94</v>
      </c>
    </row>
    <row r="11" spans="1:11" ht="18.75" customHeight="1" x14ac:dyDescent="0.2">
      <c r="A11" s="30" t="s">
        <v>57</v>
      </c>
      <c r="B11" s="32"/>
      <c r="C11" s="31"/>
      <c r="D11" s="33"/>
      <c r="E11" s="33"/>
      <c r="F11" s="33"/>
      <c r="G11" s="32"/>
      <c r="H11" s="32"/>
      <c r="I11" s="33"/>
    </row>
    <row r="12" spans="1:11" ht="18.75" customHeight="1" x14ac:dyDescent="0.2">
      <c r="A12" s="40"/>
      <c r="B12" s="35" t="s">
        <v>95</v>
      </c>
      <c r="C12" s="35"/>
      <c r="D12" s="35"/>
      <c r="E12" s="35"/>
      <c r="F12" s="13" t="s">
        <v>4</v>
      </c>
      <c r="G12" s="77">
        <f>SUMPRODUCT('MRS(input_separate)'!B7:B106,'MRS(input_separate)'!C7:C106)</f>
        <v>0</v>
      </c>
      <c r="H12" s="13" t="s">
        <v>7</v>
      </c>
      <c r="I12" s="15" t="s">
        <v>96</v>
      </c>
    </row>
    <row r="13" spans="1:11" ht="18.75" customHeight="1" x14ac:dyDescent="0.2">
      <c r="A13" s="30" t="s">
        <v>58</v>
      </c>
      <c r="B13" s="31"/>
      <c r="C13" s="31"/>
      <c r="D13" s="31"/>
      <c r="E13" s="32"/>
      <c r="F13" s="33"/>
      <c r="G13" s="32"/>
      <c r="H13" s="32"/>
      <c r="I13" s="33"/>
    </row>
    <row r="14" spans="1:11" ht="18.75" customHeight="1" x14ac:dyDescent="0.2">
      <c r="A14" s="40"/>
      <c r="B14" s="36" t="s">
        <v>97</v>
      </c>
      <c r="C14" s="36"/>
      <c r="D14" s="36"/>
      <c r="E14" s="36"/>
      <c r="F14" s="17" t="s">
        <v>4</v>
      </c>
      <c r="G14" s="13">
        <v>0</v>
      </c>
      <c r="H14" s="13" t="s">
        <v>7</v>
      </c>
      <c r="I14" s="15" t="s">
        <v>98</v>
      </c>
    </row>
    <row r="15" spans="1:11" x14ac:dyDescent="0.2">
      <c r="A15" s="2"/>
      <c r="B15" s="2"/>
      <c r="C15" s="2"/>
      <c r="D15" s="2"/>
      <c r="E15" s="2"/>
      <c r="F15" s="9"/>
      <c r="G15" s="8"/>
      <c r="H15" s="8"/>
      <c r="I15" s="3"/>
    </row>
    <row r="16" spans="1:11" x14ac:dyDescent="0.2">
      <c r="A16" s="2"/>
      <c r="B16" s="2"/>
      <c r="C16" s="2"/>
      <c r="D16" s="2"/>
      <c r="E16" s="2" t="s">
        <v>19</v>
      </c>
      <c r="F16" s="9"/>
      <c r="G16" s="8"/>
      <c r="H16" s="8"/>
      <c r="I16" s="3"/>
    </row>
    <row r="17" spans="1:9" ht="16" x14ac:dyDescent="0.2">
      <c r="A17" s="2"/>
      <c r="B17" s="2"/>
      <c r="C17" s="2"/>
      <c r="D17" s="2"/>
      <c r="E17" s="52" t="s">
        <v>99</v>
      </c>
      <c r="F17" s="9"/>
      <c r="G17" s="8"/>
      <c r="H17" s="8"/>
      <c r="I17" s="3"/>
    </row>
    <row r="18" spans="1:9" ht="45" x14ac:dyDescent="0.2">
      <c r="E18" s="46" t="s">
        <v>21</v>
      </c>
      <c r="F18" s="47" t="s">
        <v>20</v>
      </c>
      <c r="G18" s="48" t="s">
        <v>22</v>
      </c>
      <c r="H18" s="48" t="s">
        <v>23</v>
      </c>
    </row>
    <row r="19" spans="1:9" ht="36.75" customHeight="1" x14ac:dyDescent="0.2">
      <c r="E19" s="54" t="s">
        <v>18</v>
      </c>
      <c r="F19" s="55" t="s">
        <v>5</v>
      </c>
      <c r="G19" s="56">
        <v>0.61599999999999999</v>
      </c>
      <c r="H19" s="56">
        <v>0.53300000000000003</v>
      </c>
    </row>
    <row r="20" spans="1:9" ht="36.75" customHeight="1" x14ac:dyDescent="0.2">
      <c r="E20" s="54" t="s">
        <v>13</v>
      </c>
      <c r="F20" s="55" t="s">
        <v>5</v>
      </c>
      <c r="G20" s="56">
        <v>0.47699999999999998</v>
      </c>
      <c r="H20" s="56">
        <v>0.47699999999999998</v>
      </c>
    </row>
    <row r="21" spans="1:9" ht="36.75" customHeight="1" x14ac:dyDescent="0.2">
      <c r="E21" s="54" t="s">
        <v>14</v>
      </c>
      <c r="F21" s="55" t="s">
        <v>5</v>
      </c>
      <c r="G21" s="56">
        <v>0.66400000000000003</v>
      </c>
      <c r="H21" s="56">
        <v>0.53300000000000003</v>
      </c>
    </row>
    <row r="22" spans="1:9" ht="69.75" customHeight="1" x14ac:dyDescent="0.2">
      <c r="E22" s="54" t="s">
        <v>59</v>
      </c>
      <c r="F22" s="55" t="s">
        <v>5</v>
      </c>
      <c r="G22" s="56">
        <v>0.55500000000000005</v>
      </c>
      <c r="H22" s="56">
        <v>0.53300000000000003</v>
      </c>
    </row>
    <row r="23" spans="1:9" ht="36.75" customHeight="1" x14ac:dyDescent="0.2">
      <c r="E23" s="54" t="s">
        <v>60</v>
      </c>
      <c r="F23" s="55" t="s">
        <v>5</v>
      </c>
      <c r="G23" s="56">
        <v>0.55300000000000005</v>
      </c>
      <c r="H23" s="56">
        <v>0.53300000000000003</v>
      </c>
    </row>
    <row r="24" spans="1:9" ht="36.75" customHeight="1" x14ac:dyDescent="0.2">
      <c r="E24" s="54" t="s">
        <v>61</v>
      </c>
      <c r="F24" s="55" t="s">
        <v>5</v>
      </c>
      <c r="G24" s="56">
        <v>0.53200000000000003</v>
      </c>
      <c r="H24" s="56">
        <v>0.53200000000000003</v>
      </c>
    </row>
    <row r="25" spans="1:9" ht="36.75" customHeight="1" x14ac:dyDescent="0.2">
      <c r="E25" s="54" t="s">
        <v>62</v>
      </c>
      <c r="F25" s="55" t="s">
        <v>5</v>
      </c>
      <c r="G25" s="56">
        <v>0.66600000000000004</v>
      </c>
      <c r="H25" s="56">
        <v>0.53300000000000003</v>
      </c>
    </row>
    <row r="26" spans="1:9" ht="36.75" customHeight="1" x14ac:dyDescent="0.2">
      <c r="E26" s="54" t="s">
        <v>15</v>
      </c>
      <c r="F26" s="55" t="s">
        <v>5</v>
      </c>
      <c r="G26" s="56">
        <v>0.52700000000000002</v>
      </c>
      <c r="H26" s="56">
        <v>0.52700000000000002</v>
      </c>
    </row>
    <row r="27" spans="1:9" ht="36.75" customHeight="1" x14ac:dyDescent="0.2">
      <c r="E27" s="54" t="s">
        <v>63</v>
      </c>
      <c r="F27" s="55" t="s">
        <v>5</v>
      </c>
      <c r="G27" s="56">
        <v>0.49299999999999999</v>
      </c>
      <c r="H27" s="56">
        <v>0.49299999999999999</v>
      </c>
    </row>
    <row r="28" spans="1:9" ht="36.75" customHeight="1" x14ac:dyDescent="0.2">
      <c r="E28" s="54" t="s">
        <v>64</v>
      </c>
      <c r="F28" s="55" t="s">
        <v>5</v>
      </c>
      <c r="G28" s="56">
        <v>0.32500000000000001</v>
      </c>
      <c r="H28" s="56">
        <v>0.32500000000000001</v>
      </c>
    </row>
    <row r="29" spans="1:9" ht="36.75" customHeight="1" x14ac:dyDescent="0.2">
      <c r="E29" s="54" t="s">
        <v>65</v>
      </c>
      <c r="F29" s="55" t="s">
        <v>5</v>
      </c>
      <c r="G29" s="56">
        <v>0.32</v>
      </c>
      <c r="H29" s="56">
        <v>0.32</v>
      </c>
    </row>
    <row r="30" spans="1:9" ht="36.75" customHeight="1" x14ac:dyDescent="0.2">
      <c r="E30" s="54" t="s">
        <v>66</v>
      </c>
      <c r="F30" s="55" t="s">
        <v>5</v>
      </c>
      <c r="G30" s="56">
        <v>0.59299999999999997</v>
      </c>
      <c r="H30" s="56">
        <v>0.53300000000000003</v>
      </c>
    </row>
    <row r="31" spans="1:9" ht="36.75" customHeight="1" x14ac:dyDescent="0.2">
      <c r="E31" s="54" t="s">
        <v>67</v>
      </c>
      <c r="F31" s="55" t="s">
        <v>5</v>
      </c>
      <c r="G31" s="56">
        <v>0.51700000000000002</v>
      </c>
      <c r="H31" s="56">
        <v>0.51700000000000002</v>
      </c>
    </row>
    <row r="32" spans="1:9" ht="36.75" customHeight="1" x14ac:dyDescent="0.2">
      <c r="E32" s="54" t="s">
        <v>68</v>
      </c>
      <c r="F32" s="55" t="s">
        <v>5</v>
      </c>
      <c r="G32" s="56">
        <v>0.56100000000000005</v>
      </c>
      <c r="H32" s="56">
        <v>0.53300000000000003</v>
      </c>
    </row>
    <row r="33" spans="5:9" ht="36.75" customHeight="1" x14ac:dyDescent="0.2">
      <c r="E33" s="54" t="s">
        <v>69</v>
      </c>
      <c r="F33" s="55" t="s">
        <v>5</v>
      </c>
      <c r="G33" s="56">
        <v>0.50700000000000001</v>
      </c>
      <c r="H33" s="56">
        <v>0.50700000000000001</v>
      </c>
    </row>
    <row r="34" spans="5:9" ht="36.75" customHeight="1" x14ac:dyDescent="0.2">
      <c r="E34" s="57" t="s">
        <v>70</v>
      </c>
      <c r="F34" s="55" t="s">
        <v>5</v>
      </c>
      <c r="G34" s="58">
        <v>0.53300000000000003</v>
      </c>
      <c r="H34" s="58">
        <v>0.53300000000000003</v>
      </c>
    </row>
    <row r="35" spans="5:9" ht="36.75" customHeight="1" x14ac:dyDescent="0.2">
      <c r="E35" s="57" t="s">
        <v>71</v>
      </c>
      <c r="F35" s="55" t="s">
        <v>5</v>
      </c>
      <c r="G35" s="58">
        <v>0.53200000000000003</v>
      </c>
      <c r="H35" s="58">
        <v>0.53200000000000003</v>
      </c>
    </row>
    <row r="36" spans="5:9" ht="36.75" customHeight="1" x14ac:dyDescent="0.2">
      <c r="E36" s="57" t="s">
        <v>72</v>
      </c>
      <c r="F36" s="55" t="s">
        <v>5</v>
      </c>
      <c r="G36" s="58">
        <v>0.52300000000000002</v>
      </c>
      <c r="H36" s="58">
        <v>0.52300000000000002</v>
      </c>
    </row>
    <row r="37" spans="5:9" ht="36.75" customHeight="1" x14ac:dyDescent="0.2">
      <c r="E37" s="54" t="s">
        <v>73</v>
      </c>
      <c r="F37" s="55" t="s">
        <v>5</v>
      </c>
      <c r="G37" s="56">
        <v>0.52500000000000002</v>
      </c>
      <c r="H37" s="56">
        <v>0.52500000000000002</v>
      </c>
    </row>
    <row r="38" spans="5:9" s="26" customFormat="1" ht="36.75" customHeight="1" x14ac:dyDescent="0.2">
      <c r="E38" s="23"/>
      <c r="F38" s="24"/>
      <c r="G38" s="21"/>
      <c r="H38" s="21"/>
      <c r="I38" s="27"/>
    </row>
    <row r="39" spans="5:9" s="22" customFormat="1" ht="16" x14ac:dyDescent="0.2">
      <c r="E39" s="52" t="s">
        <v>100</v>
      </c>
      <c r="F39" s="24"/>
      <c r="G39" s="25"/>
      <c r="H39" s="21"/>
      <c r="I39" s="24"/>
    </row>
    <row r="40" spans="5:9" ht="36.75" customHeight="1" x14ac:dyDescent="0.2">
      <c r="E40" s="51" t="s">
        <v>16</v>
      </c>
      <c r="F40" s="49" t="s">
        <v>6</v>
      </c>
      <c r="G40" s="50">
        <v>0.53300000000000003</v>
      </c>
      <c r="H40" s="3"/>
    </row>
    <row r="41" spans="5:9" s="7" customFormat="1" x14ac:dyDescent="0.2">
      <c r="E41" s="2"/>
      <c r="F41" s="2"/>
      <c r="G41" s="2"/>
      <c r="H41" s="2"/>
    </row>
  </sheetData>
  <sheetProtection password="C7C3" sheet="1" objects="1" scenarios="1"/>
  <mergeCells count="2">
    <mergeCell ref="A3:I3"/>
    <mergeCell ref="C10:E10"/>
  </mergeCells>
  <phoneticPr fontId="13"/>
  <pageMargins left="0.70866141732283472" right="0.70866141732283472" top="0.74803149606299213" bottom="0.74803149606299213" header="0.31496062992125984" footer="0.31496062992125984"/>
  <pageSetup paperSize="9" scale="70" fitToHeight="2"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MPS(input)</vt:lpstr>
      <vt:lpstr>MPS(input_separate)</vt:lpstr>
      <vt:lpstr>MPS(calc_process)</vt:lpstr>
      <vt:lpstr>MSS</vt:lpstr>
      <vt:lpstr>MRS(input)</vt:lpstr>
      <vt:lpstr>MRS(input_separate)</vt:lpstr>
      <vt:lpstr>MRS(calc_process)</vt:lpstr>
      <vt:lpstr>EF</vt:lpstr>
      <vt:lpstr>'MPS(calc_process)'!Print_Area</vt:lpstr>
      <vt:lpstr>'MPS(input)'!Print_Area</vt:lpstr>
      <vt:lpstr>'MPS(input_separate)'!Print_Area</vt:lpstr>
      <vt:lpstr>'MRS(calc_process)'!Print_Area</vt:lpstr>
      <vt:lpstr>'MRS(input)'!Print_Area</vt:lpstr>
      <vt:lpstr>'MRS(input_separate)'!Print_Area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2017-12-04T15:50:32Z</cp:lastPrinted>
  <dcterms:created xsi:type="dcterms:W3CDTF">2012-01-13T02:28:29Z</dcterms:created>
  <dcterms:modified xsi:type="dcterms:W3CDTF">2019-03-08T02:00:31Z</dcterms:modified>
</cp:coreProperties>
</file>