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19260" windowHeight="6060" tabRatio="587"/>
  </bookViews>
  <sheets>
    <sheet name="PMS(input)" sheetId="30" r:id="rId1"/>
    <sheet name="PMS(calc_process)" sheetId="31" r:id="rId2"/>
  </sheets>
  <externalReferences>
    <externalReference r:id="rId3"/>
  </externalReferences>
  <definedNames>
    <definedName name="a">#REF!</definedName>
    <definedName name="aa">#REF!</definedName>
    <definedName name="b">#REF!</definedName>
    <definedName name="_xlnm.Print_Area" localSheetId="1">'PMS(calc_process)'!$A$1:$I$66</definedName>
    <definedName name="_xlnm.Print_Area" localSheetId="0">'PMS(input)'!$A$1:$K$27</definedName>
    <definedName name="v">'PMS(calc_process)'!#REF!</definedName>
    <definedName name="w">'[1]1-1_Exist_default_input'!#REF!</definedName>
    <definedName name="x">#REF!</definedName>
    <definedName name="z">#REF!</definedName>
    <definedName name="化石燃料種別1">'PMS(calc_process)'!$E$50:$E$53</definedName>
    <definedName name="化石燃料種別2">#REF!</definedName>
    <definedName name="化石燃料種別3">#REF!</definedName>
    <definedName name="係数種別1">'PMS(calc_process)'!#REF!</definedName>
    <definedName name="係数種別2">#REF!</definedName>
    <definedName name="係数種別3">#REF!</definedName>
    <definedName name="種別">'[1]1-2_Exist_default_result'!$C$22:$C$23</definedName>
    <definedName name="種類">'[1]1-1_Exist_default_input'!#REF!</definedName>
    <definedName name="植物種別1">'PMS(calc_process)'!#REF!</definedName>
    <definedName name="植物種別3">#REF!</definedName>
  </definedNames>
  <calcPr calcId="125725"/>
</workbook>
</file>

<file path=xl/calcChain.xml><?xml version="1.0" encoding="utf-8"?>
<calcChain xmlns="http://schemas.openxmlformats.org/spreadsheetml/2006/main">
  <c r="G17" i="31"/>
  <c r="I41"/>
  <c r="I33"/>
  <c r="I29"/>
  <c r="I25"/>
  <c r="G20" l="1"/>
  <c r="G19" s="1"/>
  <c r="G41" l="1"/>
  <c r="G33"/>
  <c r="G29"/>
  <c r="G25"/>
  <c r="G37"/>
  <c r="I37"/>
  <c r="G15" l="1"/>
  <c r="G11"/>
  <c r="G13"/>
  <c r="G9"/>
  <c r="G16"/>
  <c r="G10"/>
  <c r="G12"/>
  <c r="G14"/>
  <c r="G8"/>
  <c r="G43"/>
  <c r="G39"/>
  <c r="G35"/>
  <c r="G32" s="1"/>
  <c r="G31"/>
  <c r="G27"/>
  <c r="G38"/>
  <c r="G42"/>
  <c r="G30"/>
  <c r="G28" s="1"/>
  <c r="G34"/>
  <c r="G26"/>
  <c r="G24" s="1"/>
  <c r="G40"/>
  <c r="I1"/>
  <c r="G36" l="1"/>
  <c r="G23" s="1"/>
  <c r="G6" s="1"/>
  <c r="B22" i="30" s="1"/>
</calcChain>
</file>

<file path=xl/sharedStrings.xml><?xml version="1.0" encoding="utf-8"?>
<sst xmlns="http://schemas.openxmlformats.org/spreadsheetml/2006/main" count="236" uniqueCount="120">
  <si>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</si>
  <si>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</si>
  <si>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</si>
  <si>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</si>
  <si>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</si>
  <si>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</si>
  <si>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</si>
  <si>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</si>
  <si>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</si>
  <si>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</si>
  <si>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</si>
  <si>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</si>
  <si>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</si>
  <si>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</si>
  <si>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</si>
  <si>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</si>
  <si>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</si>
  <si>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</si>
  <si>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</si>
  <si>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</si>
  <si>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</si>
  <si>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</si>
  <si>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</si>
  <si>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</si>
  <si>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</si>
  <si>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</si>
  <si>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</si>
  <si>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</si>
  <si>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</si>
  <si>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</si>
  <si>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</si>
  <si>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</si>
  <si>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</si>
  <si>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</si>
  <si>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</si>
  <si>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</si>
  <si>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</si>
  <si>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</si>
  <si>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</si>
  <si>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</si>
  <si>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</si>
  <si>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JCM_ID_F_PMS_ver01.0</t>
    <phoneticPr fontId="2"/>
  </si>
  <si>
    <r>
      <t xml:space="preserve">JCM Proposed Methodology Spreadsheet Form (input sheet) </t>
    </r>
    <r>
      <rPr>
        <b/>
        <sz val="12"/>
        <color indexed="9"/>
        <rFont val="Arial"/>
        <family val="2"/>
      </rPr>
      <t xml:space="preserve">[Attachment to Proposed Methodology Form]  </t>
    </r>
    <phoneticPr fontId="2"/>
  </si>
  <si>
    <t>JCM Proposed Methodology Spreadsheet Form (Calculation Process Sheet)</t>
    <phoneticPr fontId="2"/>
  </si>
  <si>
    <t>Net calorific value of fossil fuel</t>
    <phoneticPr fontId="2"/>
  </si>
  <si>
    <t>Coal</t>
    <phoneticPr fontId="2"/>
  </si>
  <si>
    <t>Heavy fuel oil</t>
    <phoneticPr fontId="2"/>
  </si>
  <si>
    <t>Diesel</t>
    <phoneticPr fontId="2"/>
  </si>
  <si>
    <t>LPG</t>
    <phoneticPr fontId="2"/>
  </si>
  <si>
    <t>Natural gas</t>
    <phoneticPr fontId="2"/>
  </si>
  <si>
    <t>Electricity</t>
    <phoneticPr fontId="2"/>
  </si>
  <si>
    <t>dimensionless</t>
    <phoneticPr fontId="2"/>
  </si>
  <si>
    <t>GJ/t</t>
  </si>
  <si>
    <t>t</t>
    <phoneticPr fontId="2"/>
  </si>
  <si>
    <t>Net calorific value of fossil fuel</t>
    <phoneticPr fontId="2"/>
  </si>
  <si>
    <t>HFO</t>
    <phoneticPr fontId="2"/>
  </si>
  <si>
    <t>Diesel</t>
    <phoneticPr fontId="2"/>
  </si>
  <si>
    <t>Coal</t>
    <phoneticPr fontId="2"/>
  </si>
  <si>
    <t>LPG</t>
    <phoneticPr fontId="2"/>
  </si>
  <si>
    <t>Coal</t>
    <phoneticPr fontId="2"/>
  </si>
  <si>
    <t>Diesel</t>
    <phoneticPr fontId="2"/>
  </si>
  <si>
    <t>GJ/t</t>
    <phoneticPr fontId="2"/>
  </si>
  <si>
    <t>Calculated according to steps 1 and 2 of section F2</t>
    <phoneticPr fontId="2"/>
  </si>
  <si>
    <t>Consumption of coal i during the period of period p.</t>
  </si>
  <si>
    <t>Consumption of HFO during the period of period p.</t>
  </si>
  <si>
    <t>Consumption of diesel during the period of period p.</t>
  </si>
  <si>
    <t>Consumption of LPG during the period of period p.</t>
  </si>
  <si>
    <t>Consumption of natural gas during the period of period p.</t>
  </si>
  <si>
    <r>
      <t>CO</t>
    </r>
    <r>
      <rPr>
        <vertAlign val="subscript"/>
        <sz val="9"/>
        <color indexed="8"/>
        <rFont val="Arial"/>
        <family val="2"/>
      </rPr>
      <t>2</t>
    </r>
    <r>
      <rPr>
        <sz val="9"/>
        <color indexed="8"/>
        <rFont val="Arial"/>
        <family val="2"/>
      </rPr>
      <t xml:space="preserve"> emission factor of fossil fuel</t>
    </r>
    <phoneticPr fontId="2"/>
  </si>
  <si>
    <r>
      <t>kgCO</t>
    </r>
    <r>
      <rPr>
        <vertAlign val="subscript"/>
        <sz val="9"/>
        <color indexed="8"/>
        <rFont val="Arial"/>
        <family val="2"/>
      </rPr>
      <t>2</t>
    </r>
    <r>
      <rPr>
        <sz val="9"/>
        <color indexed="8"/>
        <rFont val="Arial"/>
        <family val="2"/>
      </rPr>
      <t>/GJ</t>
    </r>
    <phoneticPr fontId="2"/>
  </si>
  <si>
    <r>
      <t>NCV</t>
    </r>
    <r>
      <rPr>
        <vertAlign val="subscript"/>
        <sz val="9"/>
        <color indexed="8"/>
        <rFont val="Arial"/>
        <family val="2"/>
      </rPr>
      <t>i</t>
    </r>
    <phoneticPr fontId="2"/>
  </si>
  <si>
    <r>
      <t>EF</t>
    </r>
    <r>
      <rPr>
        <vertAlign val="subscript"/>
        <sz val="9"/>
        <color indexed="8"/>
        <rFont val="Arial"/>
        <family val="2"/>
      </rPr>
      <t>i</t>
    </r>
    <phoneticPr fontId="2"/>
  </si>
  <si>
    <r>
      <t>tCO</t>
    </r>
    <r>
      <rPr>
        <vertAlign val="subscript"/>
        <sz val="9"/>
        <color indexed="8"/>
        <rFont val="Arial"/>
        <family val="2"/>
      </rPr>
      <t>2</t>
    </r>
    <r>
      <rPr>
        <sz val="9"/>
        <color indexed="8"/>
        <rFont val="Arial"/>
        <family val="2"/>
      </rPr>
      <t>/MWh</t>
    </r>
    <phoneticPr fontId="2"/>
  </si>
  <si>
    <t>Parameter derived as a result of linear regression analysis.</t>
    <phoneticPr fontId="2"/>
  </si>
  <si>
    <t>a</t>
    <phoneticPr fontId="2"/>
  </si>
  <si>
    <t>b</t>
    <phoneticPr fontId="2"/>
  </si>
  <si>
    <r>
      <t>tCO</t>
    </r>
    <r>
      <rPr>
        <vertAlign val="subscript"/>
        <sz val="14"/>
        <color indexed="8"/>
        <rFont val="Arial"/>
        <family val="2"/>
      </rPr>
      <t>2</t>
    </r>
    <r>
      <rPr>
        <sz val="14"/>
        <color indexed="8"/>
        <rFont val="Arial"/>
        <family val="2"/>
      </rPr>
      <t>/p</t>
    </r>
    <phoneticPr fontId="2"/>
  </si>
  <si>
    <r>
      <t xml:space="preserve">Emission reductions during the period </t>
    </r>
    <r>
      <rPr>
        <i/>
        <sz val="9"/>
        <color indexed="8"/>
        <rFont val="Arial"/>
        <family val="2"/>
      </rPr>
      <t>p</t>
    </r>
    <phoneticPr fontId="2"/>
  </si>
  <si>
    <r>
      <t>ER</t>
    </r>
    <r>
      <rPr>
        <vertAlign val="subscript"/>
        <sz val="9"/>
        <color indexed="8"/>
        <rFont val="Arial"/>
        <family val="2"/>
      </rPr>
      <t>p</t>
    </r>
    <phoneticPr fontId="2"/>
  </si>
  <si>
    <r>
      <t>tCO</t>
    </r>
    <r>
      <rPr>
        <vertAlign val="subscript"/>
        <sz val="9"/>
        <color indexed="8"/>
        <rFont val="Arial"/>
        <family val="2"/>
      </rPr>
      <t>2</t>
    </r>
    <r>
      <rPr>
        <sz val="9"/>
        <color indexed="8"/>
        <rFont val="Arial"/>
        <family val="2"/>
      </rPr>
      <t>/p</t>
    </r>
    <phoneticPr fontId="2"/>
  </si>
  <si>
    <r>
      <t xml:space="preserve">Reference emissions during the period </t>
    </r>
    <r>
      <rPr>
        <i/>
        <sz val="9"/>
        <color indexed="8"/>
        <rFont val="Arial"/>
        <family val="2"/>
      </rPr>
      <t>p</t>
    </r>
    <phoneticPr fontId="2"/>
  </si>
  <si>
    <r>
      <t>RE</t>
    </r>
    <r>
      <rPr>
        <vertAlign val="subscript"/>
        <sz val="9"/>
        <color indexed="8"/>
        <rFont val="Arial"/>
        <family val="2"/>
      </rPr>
      <t>p</t>
    </r>
    <phoneticPr fontId="2"/>
  </si>
  <si>
    <r>
      <t>PE</t>
    </r>
    <r>
      <rPr>
        <vertAlign val="subscript"/>
        <sz val="9"/>
        <color indexed="8"/>
        <rFont val="Arial"/>
        <family val="2"/>
      </rPr>
      <t>p</t>
    </r>
    <phoneticPr fontId="2"/>
  </si>
  <si>
    <r>
      <t xml:space="preserve">Project emissions during the period </t>
    </r>
    <r>
      <rPr>
        <i/>
        <sz val="9"/>
        <color indexed="8"/>
        <rFont val="Arial"/>
        <family val="2"/>
      </rPr>
      <t>p</t>
    </r>
    <phoneticPr fontId="2"/>
  </si>
  <si>
    <r>
      <t xml:space="preserve">Project emissions (coal) during the period </t>
    </r>
    <r>
      <rPr>
        <i/>
        <sz val="9"/>
        <color indexed="8"/>
        <rFont val="Arial"/>
        <family val="2"/>
      </rPr>
      <t>p</t>
    </r>
    <phoneticPr fontId="2"/>
  </si>
  <si>
    <r>
      <t xml:space="preserve">Project coal consumption during the period </t>
    </r>
    <r>
      <rPr>
        <i/>
        <sz val="9"/>
        <color indexed="8"/>
        <rFont val="Arial"/>
        <family val="2"/>
      </rPr>
      <t>p</t>
    </r>
    <phoneticPr fontId="2"/>
  </si>
  <si>
    <r>
      <t xml:space="preserve">Project emissions (heavy fuel oil) during the period </t>
    </r>
    <r>
      <rPr>
        <i/>
        <sz val="9"/>
        <color indexed="8"/>
        <rFont val="Arial"/>
        <family val="2"/>
      </rPr>
      <t>p</t>
    </r>
    <phoneticPr fontId="2"/>
  </si>
  <si>
    <r>
      <t xml:space="preserve">Project heavy fuel oil consumption during the period </t>
    </r>
    <r>
      <rPr>
        <i/>
        <sz val="9"/>
        <color indexed="8"/>
        <rFont val="Arial"/>
        <family val="2"/>
      </rPr>
      <t>p</t>
    </r>
    <phoneticPr fontId="2"/>
  </si>
  <si>
    <r>
      <t xml:space="preserve">Project emissions (diesel) during the period </t>
    </r>
    <r>
      <rPr>
        <i/>
        <sz val="9"/>
        <color indexed="8"/>
        <rFont val="Arial"/>
        <family val="2"/>
      </rPr>
      <t>p</t>
    </r>
    <phoneticPr fontId="2"/>
  </si>
  <si>
    <r>
      <t xml:space="preserve">Project diesel consumption during the period </t>
    </r>
    <r>
      <rPr>
        <i/>
        <sz val="9"/>
        <color indexed="8"/>
        <rFont val="Arial"/>
        <family val="2"/>
      </rPr>
      <t>p</t>
    </r>
    <phoneticPr fontId="2"/>
  </si>
  <si>
    <r>
      <t xml:space="preserve">Project emissions (LPG) during the period </t>
    </r>
    <r>
      <rPr>
        <i/>
        <sz val="9"/>
        <color indexed="8"/>
        <rFont val="Arial"/>
        <family val="2"/>
      </rPr>
      <t>p</t>
    </r>
    <phoneticPr fontId="2"/>
  </si>
  <si>
    <r>
      <t xml:space="preserve">Project LPG consumption during the period </t>
    </r>
    <r>
      <rPr>
        <i/>
        <sz val="9"/>
        <color indexed="8"/>
        <rFont val="Arial"/>
        <family val="2"/>
      </rPr>
      <t>p</t>
    </r>
    <phoneticPr fontId="2"/>
  </si>
  <si>
    <r>
      <t xml:space="preserve">Project emissions (natural gas) during the period </t>
    </r>
    <r>
      <rPr>
        <i/>
        <sz val="9"/>
        <color indexed="8"/>
        <rFont val="Arial"/>
        <family val="2"/>
      </rPr>
      <t>p</t>
    </r>
    <phoneticPr fontId="2"/>
  </si>
  <si>
    <r>
      <t xml:space="preserve">Project natural gas consumption during the period </t>
    </r>
    <r>
      <rPr>
        <i/>
        <sz val="9"/>
        <color indexed="8"/>
        <rFont val="Arial"/>
        <family val="2"/>
      </rPr>
      <t>p</t>
    </r>
    <phoneticPr fontId="2"/>
  </si>
  <si>
    <r>
      <t>NCV</t>
    </r>
    <r>
      <rPr>
        <vertAlign val="subscript"/>
        <sz val="9"/>
        <color indexed="8"/>
        <rFont val="Arial"/>
        <family val="2"/>
      </rPr>
      <t>coal</t>
    </r>
    <phoneticPr fontId="2"/>
  </si>
  <si>
    <r>
      <t>EF</t>
    </r>
    <r>
      <rPr>
        <vertAlign val="subscript"/>
        <sz val="9"/>
        <rFont val="Arial"/>
        <family val="2"/>
      </rPr>
      <t>coal</t>
    </r>
    <phoneticPr fontId="2"/>
  </si>
  <si>
    <r>
      <t>NCV</t>
    </r>
    <r>
      <rPr>
        <vertAlign val="subscript"/>
        <sz val="9"/>
        <color indexed="8"/>
        <rFont val="Arial"/>
        <family val="2"/>
      </rPr>
      <t>HFO</t>
    </r>
    <phoneticPr fontId="2"/>
  </si>
  <si>
    <r>
      <t>EF</t>
    </r>
    <r>
      <rPr>
        <vertAlign val="subscript"/>
        <sz val="9"/>
        <rFont val="Arial"/>
        <family val="2"/>
      </rPr>
      <t>HFO</t>
    </r>
    <phoneticPr fontId="2"/>
  </si>
  <si>
    <r>
      <t>NCV</t>
    </r>
    <r>
      <rPr>
        <vertAlign val="subscript"/>
        <sz val="9"/>
        <rFont val="Arial"/>
        <family val="2"/>
      </rPr>
      <t>diesel</t>
    </r>
    <phoneticPr fontId="2"/>
  </si>
  <si>
    <r>
      <t>EF</t>
    </r>
    <r>
      <rPr>
        <vertAlign val="subscript"/>
        <sz val="9"/>
        <rFont val="Arial"/>
        <family val="2"/>
      </rPr>
      <t>diesel</t>
    </r>
    <phoneticPr fontId="2"/>
  </si>
  <si>
    <r>
      <t>NCV</t>
    </r>
    <r>
      <rPr>
        <vertAlign val="subscript"/>
        <sz val="9"/>
        <rFont val="Arial"/>
        <family val="2"/>
      </rPr>
      <t>LPG</t>
    </r>
    <phoneticPr fontId="2"/>
  </si>
  <si>
    <r>
      <t>EF</t>
    </r>
    <r>
      <rPr>
        <vertAlign val="subscript"/>
        <sz val="9"/>
        <rFont val="Arial"/>
        <family val="2"/>
      </rPr>
      <t>LPG</t>
    </r>
    <phoneticPr fontId="2"/>
  </si>
  <si>
    <r>
      <t>NCV</t>
    </r>
    <r>
      <rPr>
        <vertAlign val="subscript"/>
        <sz val="9"/>
        <rFont val="Arial"/>
        <family val="2"/>
      </rPr>
      <t>NG</t>
    </r>
    <phoneticPr fontId="2"/>
  </si>
  <si>
    <r>
      <t>EF</t>
    </r>
    <r>
      <rPr>
        <vertAlign val="subscript"/>
        <sz val="9"/>
        <rFont val="Arial"/>
        <family val="2"/>
      </rPr>
      <t>NG</t>
    </r>
    <phoneticPr fontId="2"/>
  </si>
  <si>
    <r>
      <t>kgCO</t>
    </r>
    <r>
      <rPr>
        <vertAlign val="subscript"/>
        <sz val="9"/>
        <color indexed="8"/>
        <rFont val="Arial"/>
        <family val="2"/>
      </rPr>
      <t>2</t>
    </r>
    <r>
      <rPr>
        <sz val="9"/>
        <color indexed="8"/>
        <rFont val="Arial"/>
        <family val="2"/>
      </rPr>
      <t>/GJ</t>
    </r>
    <phoneticPr fontId="2"/>
  </si>
  <si>
    <r>
      <t>CO</t>
    </r>
    <r>
      <rPr>
        <vertAlign val="subscript"/>
        <sz val="9"/>
        <color indexed="8"/>
        <rFont val="Arial"/>
        <family val="2"/>
      </rPr>
      <t>2</t>
    </r>
    <r>
      <rPr>
        <sz val="9"/>
        <color indexed="8"/>
        <rFont val="Arial"/>
        <family val="2"/>
      </rPr>
      <t xml:space="preserve"> emission factor of electricity</t>
    </r>
    <phoneticPr fontId="2"/>
  </si>
  <si>
    <r>
      <t>CO</t>
    </r>
    <r>
      <rPr>
        <vertAlign val="subscript"/>
        <sz val="9"/>
        <color indexed="8"/>
        <rFont val="Arial"/>
        <family val="2"/>
      </rPr>
      <t>2</t>
    </r>
    <r>
      <rPr>
        <sz val="9"/>
        <color indexed="8"/>
        <rFont val="Arial"/>
        <family val="2"/>
      </rPr>
      <t xml:space="preserve"> emission factor of fossil fuel</t>
    </r>
  </si>
  <si>
    <r>
      <t>FC</t>
    </r>
    <r>
      <rPr>
        <vertAlign val="subscript"/>
        <sz val="14"/>
        <rFont val="Arial"/>
        <family val="2"/>
      </rPr>
      <t>coal,p</t>
    </r>
    <phoneticPr fontId="2"/>
  </si>
  <si>
    <t>mass or volume unit</t>
    <phoneticPr fontId="2"/>
  </si>
  <si>
    <t>C</t>
    <phoneticPr fontId="2"/>
  </si>
  <si>
    <t>On-site measurements.</t>
    <phoneticPr fontId="2"/>
  </si>
  <si>
    <t>On-site measurement by flow meter. Calibrated according to API MPMS 14.3 or by manufacturer's specification</t>
    <phoneticPr fontId="2"/>
  </si>
  <si>
    <t>Hourly</t>
    <phoneticPr fontId="2"/>
  </si>
  <si>
    <r>
      <t>FC</t>
    </r>
    <r>
      <rPr>
        <vertAlign val="subscript"/>
        <sz val="14"/>
        <rFont val="Arial"/>
        <family val="2"/>
      </rPr>
      <t>HFO,p</t>
    </r>
    <phoneticPr fontId="2"/>
  </si>
  <si>
    <r>
      <t>FC</t>
    </r>
    <r>
      <rPr>
        <vertAlign val="subscript"/>
        <sz val="14"/>
        <rFont val="Arial"/>
        <family val="2"/>
      </rPr>
      <t>diesel,p</t>
    </r>
    <phoneticPr fontId="2"/>
  </si>
  <si>
    <r>
      <t>FC</t>
    </r>
    <r>
      <rPr>
        <vertAlign val="subscript"/>
        <sz val="14"/>
        <rFont val="Arial"/>
        <family val="2"/>
      </rPr>
      <t>LPG,p</t>
    </r>
    <phoneticPr fontId="2"/>
  </si>
  <si>
    <r>
      <t>FC</t>
    </r>
    <r>
      <rPr>
        <vertAlign val="subscript"/>
        <sz val="14"/>
        <rFont val="Arial"/>
        <family val="2"/>
      </rPr>
      <t>NG,p</t>
    </r>
    <phoneticPr fontId="2"/>
  </si>
  <si>
    <r>
      <t>ST</t>
    </r>
    <r>
      <rPr>
        <vertAlign val="subscript"/>
        <sz val="14"/>
        <rFont val="Arial"/>
        <family val="2"/>
      </rPr>
      <t>p,h</t>
    </r>
    <phoneticPr fontId="2"/>
  </si>
  <si>
    <t>Process steam generation on hour h during the time period p.</t>
    <phoneticPr fontId="2"/>
  </si>
  <si>
    <t>On-site measurement by flow meter, thermometers and pressure gauges (if necessary) to calculate the enthalpy of produced steam and feed water.  Calibrated according to API MPMS 14.3 or by manufacturer's specification.</t>
    <phoneticPr fontId="2"/>
  </si>
</sst>
</file>

<file path=xl/styles.xml><?xml version="1.0" encoding="utf-8"?>
<styleSheet xmlns="http://schemas.openxmlformats.org/spreadsheetml/2006/main">
  <numFmts count="1">
    <numFmt numFmtId="176" formatCode="0.0_ "/>
  </numFmts>
  <fonts count="27">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sz val="14"/>
      <color indexed="8"/>
      <name val="Arial"/>
      <family val="2"/>
    </font>
    <font>
      <b/>
      <vertAlign val="subscript"/>
      <sz val="14"/>
      <color indexed="9"/>
      <name val="Arial"/>
      <family val="2"/>
    </font>
    <font>
      <vertAlign val="subscript"/>
      <sz val="14"/>
      <color indexed="8"/>
      <name val="Arial"/>
      <family val="2"/>
    </font>
    <font>
      <sz val="11"/>
      <color theme="1"/>
      <name val="ＭＳ Ｐゴシック"/>
      <family val="3"/>
      <charset val="128"/>
      <scheme val="minor"/>
    </font>
    <font>
      <sz val="9"/>
      <color indexed="8"/>
      <name val="Arial"/>
      <family val="2"/>
    </font>
    <font>
      <b/>
      <sz val="9"/>
      <color indexed="9"/>
      <name val="Arial"/>
      <family val="2"/>
    </font>
    <font>
      <vertAlign val="subscript"/>
      <sz val="9"/>
      <color indexed="8"/>
      <name val="Arial"/>
      <family val="2"/>
    </font>
    <font>
      <sz val="9"/>
      <name val="Arial"/>
      <family val="2"/>
    </font>
    <font>
      <i/>
      <sz val="9"/>
      <color indexed="8"/>
      <name val="Arial"/>
      <family val="2"/>
    </font>
    <font>
      <vertAlign val="subscript"/>
      <sz val="9"/>
      <name val="Arial"/>
      <family val="2"/>
    </font>
    <font>
      <sz val="14"/>
      <name val="Arial"/>
      <family val="2"/>
    </font>
    <font>
      <vertAlign val="subscript"/>
      <sz val="14"/>
      <name val="Arial"/>
      <family val="2"/>
    </font>
    <font>
      <sz val="11"/>
      <name val="ＭＳ Ｐゴシック"/>
      <family val="3"/>
      <charset val="128"/>
      <scheme val="minor"/>
    </font>
  </fonts>
  <fills count="10">
    <fill>
      <patternFill patternType="none"/>
    </fill>
    <fill>
      <patternFill patternType="gray125"/>
    </fill>
    <fill>
      <patternFill patternType="solid">
        <fgColor indexed="56"/>
        <bgColor indexed="64"/>
      </patternFill>
    </fill>
    <fill>
      <patternFill patternType="solid">
        <fgColor indexed="45"/>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
      <patternFill patternType="solid">
        <fgColor theme="9" tint="0.59999389629810485"/>
        <bgColor indexed="65"/>
      </patternFill>
    </fill>
    <fill>
      <patternFill patternType="solid">
        <fgColor theme="0"/>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thin">
        <color rgb="FF808080"/>
      </bottom>
      <diagonal/>
    </border>
    <border>
      <left style="thin">
        <color indexed="23"/>
      </left>
      <right style="thin">
        <color indexed="23"/>
      </right>
      <top/>
      <bottom style="thin">
        <color rgb="FF808080"/>
      </bottom>
      <diagonal/>
    </border>
  </borders>
  <cellStyleXfs count="3">
    <xf numFmtId="0" fontId="0" fillId="0" borderId="0">
      <alignment vertical="center"/>
    </xf>
    <xf numFmtId="0" fontId="17" fillId="8" borderId="0" applyNumberFormat="0" applyBorder="0" applyAlignment="0" applyProtection="0">
      <alignment vertical="center"/>
    </xf>
    <xf numFmtId="38" fontId="1" fillId="0" borderId="0" applyFont="0" applyFill="0" applyBorder="0" applyAlignment="0" applyProtection="0">
      <alignment vertical="center"/>
    </xf>
  </cellStyleXfs>
  <cellXfs count="125">
    <xf numFmtId="0" fontId="0" fillId="0" borderId="0" xfId="0">
      <alignment vertical="center"/>
    </xf>
    <xf numFmtId="0" fontId="3" fillId="0" borderId="0" xfId="0" applyFont="1">
      <alignment vertical="center"/>
    </xf>
    <xf numFmtId="0" fontId="5" fillId="0" borderId="0" xfId="0" applyFont="1">
      <alignment vertical="center"/>
    </xf>
    <xf numFmtId="0" fontId="3" fillId="0" borderId="0" xfId="0" applyFont="1" applyBorder="1">
      <alignment vertical="center"/>
    </xf>
    <xf numFmtId="0" fontId="5" fillId="0" borderId="0" xfId="0" applyFont="1" applyFill="1" applyBorder="1">
      <alignment vertical="center"/>
    </xf>
    <xf numFmtId="0" fontId="3" fillId="0" borderId="0" xfId="0" applyFont="1" applyAlignment="1">
      <alignment vertical="center" wrapText="1"/>
    </xf>
    <xf numFmtId="38" fontId="3" fillId="0" borderId="0" xfId="2" applyFont="1">
      <alignment vertical="center"/>
    </xf>
    <xf numFmtId="0" fontId="4" fillId="2" borderId="0" xfId="0" applyFont="1" applyFill="1" applyAlignment="1">
      <alignment vertical="center"/>
    </xf>
    <xf numFmtId="0" fontId="3" fillId="0" borderId="0" xfId="0" applyFont="1" applyFill="1" applyBorder="1" applyAlignment="1">
      <alignment horizontal="left" vertical="center" wrapText="1"/>
    </xf>
    <xf numFmtId="0" fontId="4" fillId="2" borderId="0" xfId="0" applyFont="1" applyFill="1" applyAlignment="1">
      <alignment horizontal="right" vertical="center"/>
    </xf>
    <xf numFmtId="0" fontId="3" fillId="0" borderId="0" xfId="0" applyFont="1" applyAlignment="1">
      <alignment horizontal="right" vertical="center"/>
    </xf>
    <xf numFmtId="0" fontId="8" fillId="2" borderId="0" xfId="0" applyFont="1" applyFill="1" applyAlignment="1">
      <alignment vertical="center"/>
    </xf>
    <xf numFmtId="0" fontId="9" fillId="0" borderId="0" xfId="0" applyFont="1" applyFill="1" applyBorder="1">
      <alignment vertical="center"/>
    </xf>
    <xf numFmtId="0" fontId="9" fillId="0" borderId="0" xfId="0" applyFont="1">
      <alignment vertical="center"/>
    </xf>
    <xf numFmtId="0" fontId="6" fillId="7" borderId="1" xfId="0" applyFont="1" applyFill="1" applyBorder="1" applyAlignment="1">
      <alignment horizontal="center" vertical="center" wrapText="1"/>
    </xf>
    <xf numFmtId="0" fontId="12" fillId="0" borderId="1" xfId="0" applyFont="1" applyFill="1" applyBorder="1">
      <alignment vertical="center"/>
    </xf>
    <xf numFmtId="0" fontId="6" fillId="7" borderId="1" xfId="0" applyFont="1" applyFill="1" applyBorder="1" applyAlignment="1">
      <alignment horizontal="center" vertical="center"/>
    </xf>
    <xf numFmtId="0" fontId="14" fillId="6" borderId="5" xfId="0" applyFont="1" applyFill="1" applyBorder="1">
      <alignment vertical="center"/>
    </xf>
    <xf numFmtId="0" fontId="18" fillId="0" borderId="0" xfId="0" applyFont="1">
      <alignment vertical="center"/>
    </xf>
    <xf numFmtId="0" fontId="18" fillId="0" borderId="0" xfId="0" applyFont="1" applyAlignment="1">
      <alignment horizontal="right" vertical="center"/>
    </xf>
    <xf numFmtId="0" fontId="18" fillId="0" borderId="0" xfId="0" applyFont="1" applyAlignment="1">
      <alignment horizontal="center" vertical="center"/>
    </xf>
    <xf numFmtId="0" fontId="19" fillId="2" borderId="10" xfId="0" applyFont="1" applyFill="1" applyBorder="1">
      <alignment vertical="center"/>
    </xf>
    <xf numFmtId="0" fontId="18" fillId="2" borderId="23" xfId="0" applyFont="1" applyFill="1" applyBorder="1">
      <alignment vertical="center"/>
    </xf>
    <xf numFmtId="0" fontId="19" fillId="2" borderId="23" xfId="0" applyFont="1" applyFill="1" applyBorder="1">
      <alignment vertical="center"/>
    </xf>
    <xf numFmtId="0" fontId="19" fillId="2" borderId="23" xfId="0" applyFont="1" applyFill="1" applyBorder="1" applyAlignment="1">
      <alignment horizontal="center" vertical="center"/>
    </xf>
    <xf numFmtId="0" fontId="19" fillId="2" borderId="11" xfId="0" applyFont="1" applyFill="1" applyBorder="1" applyAlignment="1">
      <alignment horizontal="center" vertical="center"/>
    </xf>
    <xf numFmtId="0" fontId="19" fillId="2" borderId="12" xfId="0" applyFont="1" applyFill="1" applyBorder="1" applyAlignment="1">
      <alignment horizontal="center" vertical="center" shrinkToFit="1"/>
    </xf>
    <xf numFmtId="0" fontId="18" fillId="2" borderId="13" xfId="0" applyFont="1" applyFill="1" applyBorder="1">
      <alignment vertical="center"/>
    </xf>
    <xf numFmtId="0" fontId="18" fillId="5" borderId="3" xfId="0" applyFont="1" applyFill="1" applyBorder="1">
      <alignment vertical="center"/>
    </xf>
    <xf numFmtId="0" fontId="18" fillId="5" borderId="21" xfId="0" applyFont="1" applyFill="1" applyBorder="1">
      <alignment vertical="center"/>
    </xf>
    <xf numFmtId="0" fontId="18" fillId="5" borderId="22" xfId="0" applyFont="1" applyFill="1" applyBorder="1">
      <alignment vertical="center"/>
    </xf>
    <xf numFmtId="0" fontId="18" fillId="0" borderId="21" xfId="0" applyFont="1" applyBorder="1">
      <alignment vertical="center"/>
    </xf>
    <xf numFmtId="0" fontId="18" fillId="0" borderId="6" xfId="0" applyFont="1" applyBorder="1">
      <alignment vertical="center"/>
    </xf>
    <xf numFmtId="0" fontId="18" fillId="0" borderId="5" xfId="0" applyFont="1" applyBorder="1">
      <alignment vertical="center"/>
    </xf>
    <xf numFmtId="0" fontId="18" fillId="0" borderId="14" xfId="0" applyFont="1" applyFill="1" applyBorder="1" applyAlignment="1">
      <alignment horizontal="center" vertical="center"/>
    </xf>
    <xf numFmtId="0" fontId="19" fillId="2" borderId="15" xfId="0" applyFont="1" applyFill="1" applyBorder="1">
      <alignment vertical="center"/>
    </xf>
    <xf numFmtId="0" fontId="18" fillId="2" borderId="1" xfId="0" applyFont="1" applyFill="1" applyBorder="1">
      <alignment vertical="center"/>
    </xf>
    <xf numFmtId="0" fontId="18" fillId="2" borderId="4" xfId="0" applyFont="1" applyFill="1" applyBorder="1">
      <alignment vertical="center"/>
    </xf>
    <xf numFmtId="0" fontId="19" fillId="2" borderId="5" xfId="0" applyFont="1" applyFill="1" applyBorder="1">
      <alignment vertical="center"/>
    </xf>
    <xf numFmtId="0" fontId="19" fillId="2" borderId="1" xfId="0" applyFont="1" applyFill="1" applyBorder="1">
      <alignment vertical="center"/>
    </xf>
    <xf numFmtId="0" fontId="19" fillId="2" borderId="3" xfId="0" applyFont="1" applyFill="1" applyBorder="1">
      <alignment vertical="center"/>
    </xf>
    <xf numFmtId="0" fontId="19" fillId="2" borderId="14" xfId="0" applyFont="1" applyFill="1" applyBorder="1" applyAlignment="1">
      <alignment horizontal="center" vertical="center"/>
    </xf>
    <xf numFmtId="0" fontId="19" fillId="0" borderId="0" xfId="0" applyFont="1">
      <alignment vertical="center"/>
    </xf>
    <xf numFmtId="0" fontId="18" fillId="2" borderId="15" xfId="0" applyFont="1" applyFill="1" applyBorder="1">
      <alignment vertical="center"/>
    </xf>
    <xf numFmtId="0" fontId="18" fillId="5" borderId="5" xfId="0" applyFont="1" applyFill="1" applyBorder="1">
      <alignment vertical="center"/>
    </xf>
    <xf numFmtId="0" fontId="18" fillId="5" borderId="19" xfId="0" applyFont="1" applyFill="1" applyBorder="1">
      <alignment vertical="center"/>
    </xf>
    <xf numFmtId="0" fontId="21" fillId="0" borderId="1" xfId="0" applyFont="1" applyFill="1" applyBorder="1" applyAlignment="1">
      <alignment horizontal="left" vertical="center"/>
    </xf>
    <xf numFmtId="0" fontId="21" fillId="0" borderId="1" xfId="0" applyFont="1" applyFill="1" applyBorder="1">
      <alignment vertical="center"/>
    </xf>
    <xf numFmtId="0" fontId="19" fillId="2" borderId="19" xfId="0" applyFont="1" applyFill="1" applyBorder="1">
      <alignment vertical="center"/>
    </xf>
    <xf numFmtId="0" fontId="18" fillId="2" borderId="19" xfId="0" applyFont="1" applyFill="1" applyBorder="1">
      <alignment vertical="center"/>
    </xf>
    <xf numFmtId="0" fontId="19" fillId="2" borderId="0" xfId="0" applyFont="1" applyFill="1" applyBorder="1" applyAlignment="1">
      <alignment horizontal="center" vertical="center"/>
    </xf>
    <xf numFmtId="0" fontId="19" fillId="2" borderId="0" xfId="0" applyFont="1" applyFill="1" applyBorder="1">
      <alignment vertical="center"/>
    </xf>
    <xf numFmtId="0" fontId="19" fillId="2" borderId="16" xfId="0" applyFont="1" applyFill="1" applyBorder="1" applyAlignment="1">
      <alignment horizontal="center" vertical="center"/>
    </xf>
    <xf numFmtId="0" fontId="18" fillId="2" borderId="17" xfId="0" applyFont="1" applyFill="1" applyBorder="1">
      <alignment vertical="center"/>
    </xf>
    <xf numFmtId="0" fontId="18" fillId="5" borderId="18" xfId="0" applyFont="1" applyFill="1" applyBorder="1">
      <alignment vertical="center"/>
    </xf>
    <xf numFmtId="0" fontId="18" fillId="5" borderId="0" xfId="0" applyFont="1" applyFill="1" applyBorder="1">
      <alignment vertical="center"/>
    </xf>
    <xf numFmtId="0" fontId="18" fillId="5" borderId="1" xfId="0" applyFont="1" applyFill="1" applyBorder="1">
      <alignment vertical="center"/>
    </xf>
    <xf numFmtId="0" fontId="18" fillId="0" borderId="1" xfId="0" applyFont="1" applyBorder="1">
      <alignment vertical="center"/>
    </xf>
    <xf numFmtId="0" fontId="18" fillId="0" borderId="14" xfId="0" applyFont="1" applyBorder="1" applyAlignment="1">
      <alignment horizontal="center" vertical="center"/>
    </xf>
    <xf numFmtId="0" fontId="18" fillId="6" borderId="4" xfId="0" applyFont="1" applyFill="1" applyBorder="1">
      <alignment vertical="center"/>
    </xf>
    <xf numFmtId="0" fontId="18" fillId="6" borderId="19" xfId="0" applyFont="1" applyFill="1" applyBorder="1">
      <alignment vertical="center"/>
    </xf>
    <xf numFmtId="0" fontId="18" fillId="6" borderId="5" xfId="0" applyFont="1" applyFill="1" applyBorder="1">
      <alignment vertical="center"/>
    </xf>
    <xf numFmtId="0" fontId="18" fillId="0" borderId="1" xfId="0" applyFont="1" applyBorder="1" applyAlignment="1">
      <alignment horizontal="left" vertical="center"/>
    </xf>
    <xf numFmtId="0" fontId="18" fillId="0" borderId="1" xfId="0" applyFont="1" applyFill="1" applyBorder="1">
      <alignment vertical="center"/>
    </xf>
    <xf numFmtId="176" fontId="18" fillId="0" borderId="1" xfId="1" applyNumberFormat="1" applyFont="1" applyFill="1" applyBorder="1">
      <alignment vertical="center"/>
    </xf>
    <xf numFmtId="0" fontId="18" fillId="0" borderId="1" xfId="1" applyFont="1" applyFill="1" applyBorder="1">
      <alignment vertical="center"/>
    </xf>
    <xf numFmtId="0" fontId="18" fillId="4" borderId="14" xfId="0" applyFont="1" applyFill="1" applyBorder="1" applyAlignment="1">
      <alignment horizontal="center" vertical="center"/>
    </xf>
    <xf numFmtId="0" fontId="18" fillId="2" borderId="0" xfId="0" applyFont="1" applyFill="1" applyBorder="1">
      <alignment vertical="center"/>
    </xf>
    <xf numFmtId="0" fontId="19" fillId="2" borderId="21" xfId="0" applyFont="1" applyFill="1" applyBorder="1">
      <alignment vertical="center"/>
    </xf>
    <xf numFmtId="0" fontId="19" fillId="2" borderId="24" xfId="0" applyFont="1" applyFill="1" applyBorder="1" applyAlignment="1">
      <alignment horizontal="center" vertical="center"/>
    </xf>
    <xf numFmtId="0" fontId="19" fillId="2" borderId="24" xfId="0" applyFont="1" applyFill="1" applyBorder="1">
      <alignment vertical="center"/>
    </xf>
    <xf numFmtId="0" fontId="19" fillId="2" borderId="25" xfId="0" applyFont="1" applyFill="1" applyBorder="1" applyAlignment="1">
      <alignment horizontal="center" vertical="center"/>
    </xf>
    <xf numFmtId="0" fontId="18" fillId="5" borderId="7" xfId="0" applyFont="1" applyFill="1" applyBorder="1" applyAlignment="1">
      <alignment vertical="center"/>
    </xf>
    <xf numFmtId="0" fontId="18" fillId="5" borderId="1" xfId="0" applyFont="1" applyFill="1" applyBorder="1" applyAlignment="1">
      <alignment vertical="center"/>
    </xf>
    <xf numFmtId="0" fontId="18" fillId="0" borderId="4" xfId="0" applyFont="1" applyBorder="1" applyAlignment="1">
      <alignment horizontal="center" vertical="center"/>
    </xf>
    <xf numFmtId="0" fontId="18" fillId="5" borderId="9" xfId="0" applyFont="1" applyFill="1" applyBorder="1">
      <alignment vertical="center"/>
    </xf>
    <xf numFmtId="0" fontId="18" fillId="6" borderId="8" xfId="0" applyFont="1" applyFill="1" applyBorder="1">
      <alignment vertical="center"/>
    </xf>
    <xf numFmtId="0" fontId="18" fillId="0" borderId="3" xfId="0" applyFont="1" applyFill="1" applyBorder="1">
      <alignment vertical="center"/>
    </xf>
    <xf numFmtId="0" fontId="18" fillId="6" borderId="9" xfId="0" applyFont="1" applyFill="1" applyBorder="1">
      <alignment vertical="center"/>
    </xf>
    <xf numFmtId="0" fontId="18" fillId="0" borderId="1" xfId="0" applyFont="1" applyFill="1" applyBorder="1" applyAlignment="1">
      <alignment horizontal="left" vertical="center"/>
    </xf>
    <xf numFmtId="38" fontId="18" fillId="0" borderId="1" xfId="0" applyNumberFormat="1" applyFont="1" applyFill="1" applyBorder="1">
      <alignment vertical="center"/>
    </xf>
    <xf numFmtId="0" fontId="18" fillId="2" borderId="30" xfId="0" applyFont="1" applyFill="1" applyBorder="1">
      <alignment vertical="center"/>
    </xf>
    <xf numFmtId="0" fontId="18" fillId="5" borderId="31" xfId="0" applyFont="1" applyFill="1" applyBorder="1">
      <alignment vertical="center"/>
    </xf>
    <xf numFmtId="0" fontId="18" fillId="9" borderId="0" xfId="0" applyFont="1" applyFill="1" applyBorder="1">
      <alignment vertical="center"/>
    </xf>
    <xf numFmtId="0" fontId="21" fillId="9" borderId="0" xfId="0" applyFont="1" applyFill="1" applyBorder="1" applyAlignment="1">
      <alignment horizontal="left" vertical="center"/>
    </xf>
    <xf numFmtId="0" fontId="21" fillId="9" borderId="0" xfId="0" applyFont="1" applyFill="1" applyBorder="1">
      <alignment vertical="center"/>
    </xf>
    <xf numFmtId="0" fontId="18" fillId="9" borderId="0" xfId="0" applyFont="1" applyFill="1" applyBorder="1" applyAlignment="1">
      <alignment horizontal="center" vertical="center"/>
    </xf>
    <xf numFmtId="0" fontId="18" fillId="9" borderId="0" xfId="0" applyFont="1" applyFill="1">
      <alignment vertical="center"/>
    </xf>
    <xf numFmtId="0" fontId="18" fillId="0" borderId="0" xfId="0" applyFont="1" applyFill="1" applyBorder="1">
      <alignment vertical="center"/>
    </xf>
    <xf numFmtId="0" fontId="21" fillId="0" borderId="0" xfId="0" applyFont="1" applyFill="1" applyBorder="1" applyAlignment="1">
      <alignment horizontal="left" vertical="center"/>
    </xf>
    <xf numFmtId="0" fontId="21" fillId="0" borderId="0" xfId="0" applyFont="1" applyFill="1" applyBorder="1">
      <alignment vertical="center"/>
    </xf>
    <xf numFmtId="0" fontId="18" fillId="0" borderId="0" xfId="0" applyFont="1" applyFill="1" applyBorder="1" applyAlignment="1">
      <alignment horizontal="center" vertical="center"/>
    </xf>
    <xf numFmtId="0" fontId="18" fillId="0" borderId="0" xfId="0" applyFont="1" applyBorder="1">
      <alignment vertical="center"/>
    </xf>
    <xf numFmtId="0" fontId="18" fillId="3" borderId="20" xfId="0" applyFont="1" applyFill="1" applyBorder="1">
      <alignment vertical="center"/>
    </xf>
    <xf numFmtId="0" fontId="18" fillId="3" borderId="2" xfId="0" applyFont="1" applyFill="1" applyBorder="1" applyAlignment="1">
      <alignment horizontal="center" vertical="center"/>
    </xf>
    <xf numFmtId="0" fontId="18" fillId="3" borderId="2" xfId="0" applyFont="1" applyFill="1" applyBorder="1" applyAlignment="1">
      <alignment horizontal="right" vertical="center"/>
    </xf>
    <xf numFmtId="0" fontId="18" fillId="3" borderId="2" xfId="0" applyFont="1" applyFill="1" applyBorder="1">
      <alignment vertical="center"/>
    </xf>
    <xf numFmtId="0" fontId="18" fillId="4" borderId="0" xfId="0" applyFont="1" applyFill="1" applyBorder="1">
      <alignment vertical="center"/>
    </xf>
    <xf numFmtId="0" fontId="21" fillId="0" borderId="4" xfId="0" applyFont="1" applyFill="1" applyBorder="1">
      <alignment vertical="center"/>
    </xf>
    <xf numFmtId="0" fontId="18" fillId="6" borderId="3" xfId="0" applyFont="1" applyFill="1" applyBorder="1">
      <alignment vertical="center"/>
    </xf>
    <xf numFmtId="0" fontId="24" fillId="6" borderId="1" xfId="0" quotePrefix="1" applyFont="1" applyFill="1" applyBorder="1" applyAlignment="1">
      <alignment horizontal="center" vertical="center"/>
    </xf>
    <xf numFmtId="0" fontId="24" fillId="6" borderId="1" xfId="0" applyFont="1" applyFill="1" applyBorder="1">
      <alignment vertical="center"/>
    </xf>
    <xf numFmtId="0" fontId="24" fillId="6" borderId="1" xfId="0" applyFont="1" applyFill="1" applyBorder="1" applyAlignment="1">
      <alignment vertical="center" wrapText="1"/>
    </xf>
    <xf numFmtId="38" fontId="24" fillId="4" borderId="1" xfId="2" applyFont="1" applyFill="1" applyBorder="1">
      <alignment vertical="center"/>
    </xf>
    <xf numFmtId="0" fontId="24" fillId="6" borderId="1" xfId="0" applyFont="1" applyFill="1" applyBorder="1" applyAlignment="1">
      <alignment vertical="center" wrapText="1" shrinkToFit="1"/>
    </xf>
    <xf numFmtId="0" fontId="24" fillId="0" borderId="1" xfId="0" applyFont="1" applyFill="1" applyBorder="1">
      <alignment vertical="center"/>
    </xf>
    <xf numFmtId="0" fontId="24" fillId="0" borderId="1" xfId="0" applyFont="1" applyFill="1" applyBorder="1" applyAlignment="1">
      <alignment vertical="center" wrapText="1"/>
    </xf>
    <xf numFmtId="0" fontId="24" fillId="4" borderId="1" xfId="0" applyFont="1" applyFill="1" applyBorder="1" applyAlignment="1">
      <alignment vertical="center" wrapText="1"/>
    </xf>
    <xf numFmtId="38" fontId="24" fillId="4" borderId="1" xfId="2" applyFont="1" applyFill="1" applyBorder="1" applyAlignment="1">
      <alignment vertical="center" wrapText="1"/>
    </xf>
    <xf numFmtId="0" fontId="24" fillId="0" borderId="1" xfId="0" applyFont="1" applyBorder="1">
      <alignment vertical="center"/>
    </xf>
    <xf numFmtId="0" fontId="24" fillId="6" borderId="1" xfId="0" applyFont="1" applyFill="1" applyBorder="1" applyAlignment="1">
      <alignment vertical="center" shrinkToFit="1"/>
    </xf>
    <xf numFmtId="0" fontId="12" fillId="0"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7" borderId="26" xfId="0" applyFont="1" applyFill="1" applyBorder="1" applyAlignment="1">
      <alignment horizontal="center" vertical="center"/>
    </xf>
    <xf numFmtId="0" fontId="6" fillId="7" borderId="27" xfId="0" applyFont="1" applyFill="1" applyBorder="1" applyAlignment="1">
      <alignment horizontal="center" vertical="center"/>
    </xf>
    <xf numFmtId="38" fontId="13" fillId="4" borderId="28" xfId="2" applyFont="1" applyFill="1" applyBorder="1" applyAlignment="1">
      <alignment horizontal="right" vertical="center"/>
    </xf>
    <xf numFmtId="38" fontId="13" fillId="4" borderId="29" xfId="2" applyFont="1" applyFill="1" applyBorder="1" applyAlignment="1">
      <alignment horizontal="right" vertical="center"/>
    </xf>
    <xf numFmtId="0" fontId="24" fillId="0" borderId="4" xfId="0" applyFont="1" applyBorder="1" applyAlignment="1">
      <alignment horizontal="left" vertical="center" wrapText="1"/>
    </xf>
    <xf numFmtId="0" fontId="26" fillId="0" borderId="19" xfId="0" applyFont="1" applyBorder="1" applyAlignment="1">
      <alignment horizontal="left" vertical="center" wrapText="1"/>
    </xf>
    <xf numFmtId="0" fontId="26" fillId="0" borderId="5" xfId="0" applyFont="1" applyBorder="1" applyAlignment="1">
      <alignment horizontal="left" vertical="center" wrapText="1"/>
    </xf>
    <xf numFmtId="0" fontId="24" fillId="6" borderId="4" xfId="0" applyFont="1" applyFill="1" applyBorder="1" applyAlignment="1">
      <alignment vertical="center" wrapText="1"/>
    </xf>
    <xf numFmtId="0" fontId="24" fillId="6" borderId="5" xfId="0" applyFont="1" applyFill="1" applyBorder="1" applyAlignment="1">
      <alignment vertical="center" wrapText="1"/>
    </xf>
    <xf numFmtId="0" fontId="24" fillId="0" borderId="1" xfId="0" applyFont="1" applyBorder="1" applyAlignment="1">
      <alignment horizontal="center" vertical="center" wrapText="1"/>
    </xf>
    <xf numFmtId="0" fontId="19" fillId="2" borderId="0" xfId="0" applyFont="1" applyFill="1" applyAlignment="1">
      <alignment vertical="center"/>
    </xf>
    <xf numFmtId="0" fontId="19" fillId="2" borderId="0" xfId="0" applyFont="1" applyFill="1" applyAlignment="1">
      <alignment horizontal="right" vertical="center"/>
    </xf>
  </cellXfs>
  <cellStyles count="3">
    <cellStyle name="40% - アクセント 6" xfId="1" builtinId="51"/>
    <cellStyle name="桁区切り" xfId="2"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Users\hemmi\AppData\Roaming\Microsoft\Excel\MRV&#26041;&#27861;&#35542;_&#39640;&#24615;&#33021;&#24037;&#26989;&#28809;_&#31639;&#23450;&#12484;&#12540;&#12523;_PDD&#29992;_e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J_summary"/>
      <sheetName val="contact_info"/>
      <sheetName val="1-1_Exist_default_input"/>
      <sheetName val="1-2_Exist_default_result"/>
      <sheetName val="2-1_Exist_spesific_input"/>
      <sheetName val="2-2_Exist_spesific_result"/>
      <sheetName val="3-1_Green_default_input"/>
      <sheetName val="3-2Green_default_result"/>
      <sheetName val="4-1_Green_spesific_input"/>
      <sheetName val="4-2_Green_spesific_result"/>
    </sheetNames>
    <sheetDataSet>
      <sheetData sheetId="0" refreshError="1"/>
      <sheetData sheetId="1" refreshError="1"/>
      <sheetData sheetId="2"/>
      <sheetData sheetId="3">
        <row r="22">
          <cell r="C22" t="str">
            <v>LPG</v>
          </cell>
        </row>
        <row r="23">
          <cell r="C23" t="str">
            <v>Natural gas</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27"/>
  <sheetViews>
    <sheetView showGridLines="0" tabSelected="1" zoomScale="60" zoomScaleNormal="60" workbookViewId="0"/>
  </sheetViews>
  <sheetFormatPr defaultColWidth="9" defaultRowHeight="14.25"/>
  <cols>
    <col min="1" max="1" width="3.625" style="1" customWidth="1"/>
    <col min="2" max="2" width="15.625" style="1" customWidth="1"/>
    <col min="3" max="3" width="16.875" style="1" customWidth="1"/>
    <col min="4" max="4" width="32.25" style="1" customWidth="1"/>
    <col min="5" max="5" width="14.125" style="1" customWidth="1"/>
    <col min="6" max="6" width="13.125" style="1" customWidth="1"/>
    <col min="7" max="7" width="15.5" style="1" customWidth="1"/>
    <col min="8" max="8" width="21.375" style="1" customWidth="1"/>
    <col min="9" max="9" width="63.5" style="1" customWidth="1"/>
    <col min="10" max="10" width="15.75" style="1" customWidth="1"/>
    <col min="11" max="11" width="14.625" style="1" customWidth="1"/>
    <col min="12" max="16384" width="9" style="1"/>
  </cols>
  <sheetData>
    <row r="1" spans="1:11" ht="18" customHeight="1">
      <c r="K1" s="10" t="s">
        <v>41</v>
      </c>
    </row>
    <row r="2" spans="1:11" ht="27.75" customHeight="1">
      <c r="A2" s="11" t="s">
        <v>42</v>
      </c>
      <c r="B2" s="7"/>
      <c r="C2" s="7"/>
      <c r="D2" s="7"/>
      <c r="E2" s="7"/>
      <c r="F2" s="7"/>
      <c r="G2" s="7"/>
      <c r="H2" s="7"/>
      <c r="I2" s="7"/>
      <c r="J2" s="7"/>
      <c r="K2" s="9"/>
    </row>
    <row r="4" spans="1:11" ht="18.75" customHeight="1">
      <c r="A4" s="12" t="s">
        <v>9</v>
      </c>
      <c r="B4" s="4"/>
    </row>
    <row r="5" spans="1:11" ht="18.75" customHeight="1">
      <c r="A5" s="4"/>
      <c r="B5" s="14" t="s">
        <v>13</v>
      </c>
      <c r="C5" s="14" t="s">
        <v>14</v>
      </c>
      <c r="D5" s="14" t="s">
        <v>15</v>
      </c>
      <c r="E5" s="14" t="s">
        <v>16</v>
      </c>
      <c r="F5" s="14" t="s">
        <v>17</v>
      </c>
      <c r="G5" s="14" t="s">
        <v>18</v>
      </c>
      <c r="H5" s="14" t="s">
        <v>19</v>
      </c>
      <c r="I5" s="14" t="s">
        <v>20</v>
      </c>
      <c r="J5" s="14" t="s">
        <v>21</v>
      </c>
      <c r="K5" s="14" t="s">
        <v>22</v>
      </c>
    </row>
    <row r="6" spans="1:11" s="5" customFormat="1" ht="39" customHeight="1">
      <c r="B6" s="14" t="s">
        <v>23</v>
      </c>
      <c r="C6" s="14" t="s">
        <v>24</v>
      </c>
      <c r="D6" s="14" t="s">
        <v>25</v>
      </c>
      <c r="E6" s="14" t="s">
        <v>26</v>
      </c>
      <c r="F6" s="14" t="s">
        <v>27</v>
      </c>
      <c r="G6" s="14" t="s">
        <v>28</v>
      </c>
      <c r="H6" s="14" t="s">
        <v>29</v>
      </c>
      <c r="I6" s="14" t="s">
        <v>30</v>
      </c>
      <c r="J6" s="14" t="s">
        <v>31</v>
      </c>
      <c r="K6" s="14" t="s">
        <v>32</v>
      </c>
    </row>
    <row r="7" spans="1:11" ht="68.25" customHeight="1">
      <c r="B7" s="100">
        <v>1</v>
      </c>
      <c r="C7" s="101" t="s">
        <v>107</v>
      </c>
      <c r="D7" s="102" t="s">
        <v>63</v>
      </c>
      <c r="E7" s="103"/>
      <c r="F7" s="104" t="s">
        <v>108</v>
      </c>
      <c r="G7" s="105" t="s">
        <v>109</v>
      </c>
      <c r="H7" s="106" t="s">
        <v>110</v>
      </c>
      <c r="I7" s="106" t="s">
        <v>111</v>
      </c>
      <c r="J7" s="105" t="s">
        <v>112</v>
      </c>
      <c r="K7" s="107"/>
    </row>
    <row r="8" spans="1:11" ht="68.25" customHeight="1">
      <c r="B8" s="100">
        <v>2</v>
      </c>
      <c r="C8" s="101" t="s">
        <v>113</v>
      </c>
      <c r="D8" s="102" t="s">
        <v>64</v>
      </c>
      <c r="E8" s="103"/>
      <c r="F8" s="104" t="s">
        <v>108</v>
      </c>
      <c r="G8" s="105" t="s">
        <v>109</v>
      </c>
      <c r="H8" s="106" t="s">
        <v>110</v>
      </c>
      <c r="I8" s="106" t="s">
        <v>111</v>
      </c>
      <c r="J8" s="105" t="s">
        <v>112</v>
      </c>
      <c r="K8" s="108"/>
    </row>
    <row r="9" spans="1:11" ht="68.25" customHeight="1">
      <c r="B9" s="100">
        <v>3</v>
      </c>
      <c r="C9" s="101" t="s">
        <v>114</v>
      </c>
      <c r="D9" s="102" t="s">
        <v>65</v>
      </c>
      <c r="E9" s="103"/>
      <c r="F9" s="104" t="s">
        <v>108</v>
      </c>
      <c r="G9" s="105" t="s">
        <v>109</v>
      </c>
      <c r="H9" s="106" t="s">
        <v>110</v>
      </c>
      <c r="I9" s="106" t="s">
        <v>111</v>
      </c>
      <c r="J9" s="105" t="s">
        <v>112</v>
      </c>
      <c r="K9" s="105"/>
    </row>
    <row r="10" spans="1:11" ht="68.25" customHeight="1">
      <c r="B10" s="100">
        <v>4</v>
      </c>
      <c r="C10" s="101" t="s">
        <v>115</v>
      </c>
      <c r="D10" s="102" t="s">
        <v>66</v>
      </c>
      <c r="E10" s="103"/>
      <c r="F10" s="104" t="s">
        <v>108</v>
      </c>
      <c r="G10" s="105" t="s">
        <v>109</v>
      </c>
      <c r="H10" s="106" t="s">
        <v>110</v>
      </c>
      <c r="I10" s="106" t="s">
        <v>111</v>
      </c>
      <c r="J10" s="105" t="s">
        <v>112</v>
      </c>
      <c r="K10" s="105"/>
    </row>
    <row r="11" spans="1:11" ht="68.25" customHeight="1">
      <c r="B11" s="100">
        <v>5</v>
      </c>
      <c r="C11" s="101" t="s">
        <v>116</v>
      </c>
      <c r="D11" s="102" t="s">
        <v>67</v>
      </c>
      <c r="E11" s="103"/>
      <c r="F11" s="104" t="s">
        <v>108</v>
      </c>
      <c r="G11" s="105" t="s">
        <v>109</v>
      </c>
      <c r="H11" s="106" t="s">
        <v>110</v>
      </c>
      <c r="I11" s="106" t="s">
        <v>111</v>
      </c>
      <c r="J11" s="105" t="s">
        <v>112</v>
      </c>
      <c r="K11" s="105"/>
    </row>
    <row r="12" spans="1:11" ht="117" customHeight="1">
      <c r="B12" s="100">
        <v>6</v>
      </c>
      <c r="C12" s="101" t="s">
        <v>117</v>
      </c>
      <c r="D12" s="102" t="s">
        <v>118</v>
      </c>
      <c r="E12" s="103"/>
      <c r="F12" s="104" t="s">
        <v>108</v>
      </c>
      <c r="G12" s="105" t="s">
        <v>109</v>
      </c>
      <c r="H12" s="106" t="s">
        <v>110</v>
      </c>
      <c r="I12" s="106" t="s">
        <v>119</v>
      </c>
      <c r="J12" s="105" t="s">
        <v>112</v>
      </c>
      <c r="K12" s="105"/>
    </row>
    <row r="13" spans="1:11" ht="8.25" customHeight="1"/>
    <row r="14" spans="1:11" ht="20.100000000000001" customHeight="1">
      <c r="A14" s="12" t="s">
        <v>10</v>
      </c>
    </row>
    <row r="15" spans="1:11" ht="20.100000000000001" customHeight="1">
      <c r="B15" s="14" t="s">
        <v>13</v>
      </c>
      <c r="C15" s="112" t="s">
        <v>14</v>
      </c>
      <c r="D15" s="112"/>
      <c r="E15" s="14" t="s">
        <v>15</v>
      </c>
      <c r="F15" s="14" t="s">
        <v>16</v>
      </c>
      <c r="G15" s="112" t="s">
        <v>17</v>
      </c>
      <c r="H15" s="112"/>
      <c r="I15" s="112"/>
      <c r="J15" s="112" t="s">
        <v>18</v>
      </c>
      <c r="K15" s="112"/>
    </row>
    <row r="16" spans="1:11" ht="39" customHeight="1">
      <c r="B16" s="14" t="s">
        <v>24</v>
      </c>
      <c r="C16" s="112" t="s">
        <v>25</v>
      </c>
      <c r="D16" s="112"/>
      <c r="E16" s="14" t="s">
        <v>26</v>
      </c>
      <c r="F16" s="14" t="s">
        <v>27</v>
      </c>
      <c r="G16" s="112" t="s">
        <v>29</v>
      </c>
      <c r="H16" s="112"/>
      <c r="I16" s="112"/>
      <c r="J16" s="112" t="s">
        <v>32</v>
      </c>
      <c r="K16" s="112"/>
    </row>
    <row r="17" spans="1:11" ht="68.25" customHeight="1">
      <c r="B17" s="101" t="s">
        <v>74</v>
      </c>
      <c r="C17" s="120" t="s">
        <v>73</v>
      </c>
      <c r="D17" s="121"/>
      <c r="E17" s="109"/>
      <c r="F17" s="110" t="s">
        <v>51</v>
      </c>
      <c r="G17" s="117" t="s">
        <v>62</v>
      </c>
      <c r="H17" s="118"/>
      <c r="I17" s="119"/>
      <c r="J17" s="122"/>
      <c r="K17" s="122"/>
    </row>
    <row r="18" spans="1:11" ht="68.25" customHeight="1">
      <c r="B18" s="101" t="s">
        <v>75</v>
      </c>
      <c r="C18" s="120" t="s">
        <v>73</v>
      </c>
      <c r="D18" s="121"/>
      <c r="E18" s="109"/>
      <c r="F18" s="110" t="s">
        <v>51</v>
      </c>
      <c r="G18" s="117" t="s">
        <v>62</v>
      </c>
      <c r="H18" s="118"/>
      <c r="I18" s="119"/>
      <c r="J18" s="122"/>
      <c r="K18" s="122"/>
    </row>
    <row r="19" spans="1:11" ht="6.75" customHeight="1"/>
    <row r="20" spans="1:11" ht="18.75" customHeight="1">
      <c r="A20" s="13" t="s">
        <v>11</v>
      </c>
      <c r="B20" s="2"/>
    </row>
    <row r="21" spans="1:11" ht="21.75" thickBot="1">
      <c r="B21" s="113" t="s">
        <v>39</v>
      </c>
      <c r="C21" s="114"/>
      <c r="D21" s="16" t="s">
        <v>27</v>
      </c>
    </row>
    <row r="22" spans="1:11" ht="21.75" thickBot="1">
      <c r="B22" s="115">
        <f>ROUNDDOWN('PMS(calc_process)'!G6, 0)</f>
        <v>0</v>
      </c>
      <c r="C22" s="116"/>
      <c r="D22" s="17" t="s">
        <v>76</v>
      </c>
    </row>
    <row r="23" spans="1:11" ht="20.100000000000001" customHeight="1">
      <c r="B23" s="3"/>
      <c r="C23" s="3"/>
      <c r="F23" s="6"/>
      <c r="G23" s="6"/>
    </row>
    <row r="24" spans="1:11" ht="18.75" customHeight="1">
      <c r="A24" s="12" t="s">
        <v>12</v>
      </c>
    </row>
    <row r="25" spans="1:11" ht="18" customHeight="1">
      <c r="B25" s="15" t="s">
        <v>34</v>
      </c>
      <c r="C25" s="111" t="s">
        <v>35</v>
      </c>
      <c r="D25" s="111"/>
      <c r="E25" s="111"/>
      <c r="F25" s="111"/>
      <c r="G25" s="111"/>
      <c r="H25" s="111"/>
      <c r="I25" s="111"/>
      <c r="J25" s="8"/>
    </row>
    <row r="26" spans="1:11" ht="18" customHeight="1">
      <c r="B26" s="15" t="s">
        <v>33</v>
      </c>
      <c r="C26" s="111" t="s">
        <v>36</v>
      </c>
      <c r="D26" s="111"/>
      <c r="E26" s="111"/>
      <c r="F26" s="111"/>
      <c r="G26" s="111"/>
      <c r="H26" s="111"/>
      <c r="I26" s="111"/>
      <c r="J26" s="8"/>
    </row>
    <row r="27" spans="1:11" ht="18" customHeight="1">
      <c r="B27" s="15" t="s">
        <v>37</v>
      </c>
      <c r="C27" s="111" t="s">
        <v>38</v>
      </c>
      <c r="D27" s="111"/>
      <c r="E27" s="111"/>
      <c r="F27" s="111"/>
      <c r="G27" s="111"/>
      <c r="H27" s="111"/>
      <c r="I27" s="111"/>
      <c r="J27" s="8"/>
    </row>
  </sheetData>
  <mergeCells count="17">
    <mergeCell ref="J15:K15"/>
    <mergeCell ref="J16:K16"/>
    <mergeCell ref="J18:K18"/>
    <mergeCell ref="G15:I15"/>
    <mergeCell ref="G16:I16"/>
    <mergeCell ref="G18:I18"/>
    <mergeCell ref="J17:K17"/>
    <mergeCell ref="C26:I26"/>
    <mergeCell ref="C27:I27"/>
    <mergeCell ref="C15:D15"/>
    <mergeCell ref="C16:D16"/>
    <mergeCell ref="B21:C21"/>
    <mergeCell ref="B22:C22"/>
    <mergeCell ref="C25:I25"/>
    <mergeCell ref="G17:I17"/>
    <mergeCell ref="C17:D17"/>
    <mergeCell ref="C18:D18"/>
  </mergeCells>
  <phoneticPr fontId="2"/>
  <pageMargins left="0.70866141732283472"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sheetPr>
    <tabColor theme="3" tint="0.39997558519241921"/>
  </sheetPr>
  <dimension ref="A1:K66"/>
  <sheetViews>
    <sheetView showGridLines="0" view="pageBreakPreview" zoomScale="120" zoomScaleNormal="100" zoomScaleSheetLayoutView="120" workbookViewId="0"/>
  </sheetViews>
  <sheetFormatPr defaultColWidth="9" defaultRowHeight="12"/>
  <cols>
    <col min="1" max="4" width="3.625" style="18" customWidth="1"/>
    <col min="5" max="5" width="47.125" style="18" customWidth="1"/>
    <col min="6" max="7" width="12.625" style="18" customWidth="1"/>
    <col min="8" max="8" width="14.625" style="18" customWidth="1"/>
    <col min="9" max="9" width="8.5" style="20" customWidth="1"/>
    <col min="10" max="16384" width="9" style="18"/>
  </cols>
  <sheetData>
    <row r="1" spans="1:11" ht="18" customHeight="1">
      <c r="I1" s="19" t="str">
        <f>'PMS(input)'!K1</f>
        <v>JCM_ID_F_PMS_ver01.0</v>
      </c>
    </row>
    <row r="2" spans="1:11" ht="27.75" customHeight="1">
      <c r="A2" s="123" t="s">
        <v>43</v>
      </c>
      <c r="B2" s="123"/>
      <c r="C2" s="123"/>
      <c r="D2" s="123"/>
      <c r="E2" s="123"/>
      <c r="F2" s="123"/>
      <c r="G2" s="123"/>
      <c r="H2" s="123"/>
      <c r="I2" s="123"/>
    </row>
    <row r="3" spans="1:11" ht="18" customHeight="1">
      <c r="A3" s="124" t="s">
        <v>40</v>
      </c>
      <c r="B3" s="124"/>
      <c r="C3" s="124"/>
      <c r="D3" s="124"/>
      <c r="E3" s="124"/>
      <c r="F3" s="124"/>
      <c r="G3" s="124"/>
      <c r="H3" s="124"/>
      <c r="I3" s="124"/>
    </row>
    <row r="4" spans="1:11" ht="11.25" customHeight="1" thickBot="1"/>
    <row r="5" spans="1:11" ht="18.75" customHeight="1" thickBot="1">
      <c r="A5" s="21" t="s">
        <v>2</v>
      </c>
      <c r="B5" s="22"/>
      <c r="C5" s="22"/>
      <c r="D5" s="22"/>
      <c r="E5" s="23"/>
      <c r="F5" s="24" t="s">
        <v>6</v>
      </c>
      <c r="G5" s="25" t="s">
        <v>0</v>
      </c>
      <c r="H5" s="25" t="s">
        <v>1</v>
      </c>
      <c r="I5" s="26" t="s">
        <v>7</v>
      </c>
    </row>
    <row r="6" spans="1:11" ht="18.75" customHeight="1" thickBot="1">
      <c r="A6" s="27"/>
      <c r="B6" s="28" t="s">
        <v>77</v>
      </c>
      <c r="C6" s="28"/>
      <c r="D6" s="29"/>
      <c r="E6" s="30"/>
      <c r="F6" s="31"/>
      <c r="G6" s="32">
        <f>G19-G23</f>
        <v>0</v>
      </c>
      <c r="H6" s="33" t="s">
        <v>79</v>
      </c>
      <c r="I6" s="34" t="s">
        <v>78</v>
      </c>
    </row>
    <row r="7" spans="1:11" ht="18.75" customHeight="1">
      <c r="A7" s="35" t="s">
        <v>3</v>
      </c>
      <c r="B7" s="36"/>
      <c r="C7" s="36"/>
      <c r="D7" s="37"/>
      <c r="E7" s="38"/>
      <c r="F7" s="39"/>
      <c r="G7" s="40"/>
      <c r="H7" s="39"/>
      <c r="I7" s="41"/>
      <c r="J7" s="42"/>
      <c r="K7" s="42"/>
    </row>
    <row r="8" spans="1:11" ht="18.75" customHeight="1">
      <c r="A8" s="43"/>
      <c r="B8" s="44" t="s">
        <v>54</v>
      </c>
      <c r="C8" s="45"/>
      <c r="D8" s="45"/>
      <c r="E8" s="44"/>
      <c r="F8" s="46" t="s">
        <v>59</v>
      </c>
      <c r="G8" s="47">
        <f>F49</f>
        <v>25.8</v>
      </c>
      <c r="H8" s="47" t="s">
        <v>61</v>
      </c>
      <c r="I8" s="34"/>
    </row>
    <row r="9" spans="1:11" ht="18.75" customHeight="1">
      <c r="A9" s="43"/>
      <c r="B9" s="44" t="s">
        <v>68</v>
      </c>
      <c r="C9" s="45"/>
      <c r="D9" s="45"/>
      <c r="E9" s="44"/>
      <c r="F9" s="46" t="s">
        <v>59</v>
      </c>
      <c r="G9" s="18">
        <f>F56</f>
        <v>94.6</v>
      </c>
      <c r="H9" s="57" t="s">
        <v>69</v>
      </c>
      <c r="I9" s="34"/>
    </row>
    <row r="10" spans="1:11" ht="18.75" customHeight="1">
      <c r="A10" s="43"/>
      <c r="B10" s="44" t="s">
        <v>54</v>
      </c>
      <c r="C10" s="45"/>
      <c r="D10" s="45"/>
      <c r="E10" s="44"/>
      <c r="F10" s="46" t="s">
        <v>55</v>
      </c>
      <c r="G10" s="98">
        <f>F50</f>
        <v>40.4</v>
      </c>
      <c r="H10" s="47" t="s">
        <v>61</v>
      </c>
      <c r="I10" s="34"/>
    </row>
    <row r="11" spans="1:11" ht="18.75" customHeight="1">
      <c r="A11" s="43"/>
      <c r="B11" s="44" t="s">
        <v>68</v>
      </c>
      <c r="C11" s="45"/>
      <c r="D11" s="45"/>
      <c r="E11" s="44"/>
      <c r="F11" s="46" t="s">
        <v>55</v>
      </c>
      <c r="G11" s="18">
        <f>F57</f>
        <v>77.400000000000006</v>
      </c>
      <c r="H11" s="57" t="s">
        <v>69</v>
      </c>
      <c r="I11" s="34"/>
    </row>
    <row r="12" spans="1:11" ht="18.75" customHeight="1">
      <c r="A12" s="43"/>
      <c r="B12" s="44" t="s">
        <v>54</v>
      </c>
      <c r="C12" s="45"/>
      <c r="D12" s="45"/>
      <c r="E12" s="44"/>
      <c r="F12" s="46" t="s">
        <v>60</v>
      </c>
      <c r="G12" s="98">
        <f>F51</f>
        <v>43</v>
      </c>
      <c r="H12" s="47" t="s">
        <v>61</v>
      </c>
      <c r="I12" s="34"/>
    </row>
    <row r="13" spans="1:11" ht="18.75" customHeight="1">
      <c r="A13" s="43"/>
      <c r="B13" s="44" t="s">
        <v>68</v>
      </c>
      <c r="C13" s="45"/>
      <c r="D13" s="45"/>
      <c r="E13" s="44"/>
      <c r="F13" s="46" t="s">
        <v>60</v>
      </c>
      <c r="G13" s="18">
        <f>F58</f>
        <v>74.099999999999994</v>
      </c>
      <c r="H13" s="57" t="s">
        <v>69</v>
      </c>
      <c r="I13" s="34"/>
    </row>
    <row r="14" spans="1:11" ht="18.75" customHeight="1">
      <c r="A14" s="43"/>
      <c r="B14" s="44" t="s">
        <v>54</v>
      </c>
      <c r="C14" s="45"/>
      <c r="D14" s="45"/>
      <c r="E14" s="44"/>
      <c r="F14" s="46" t="s">
        <v>58</v>
      </c>
      <c r="G14" s="98">
        <f>F52</f>
        <v>47.3</v>
      </c>
      <c r="H14" s="47" t="s">
        <v>61</v>
      </c>
      <c r="I14" s="34"/>
    </row>
    <row r="15" spans="1:11" ht="18.75" customHeight="1">
      <c r="A15" s="43"/>
      <c r="B15" s="44" t="s">
        <v>68</v>
      </c>
      <c r="C15" s="45"/>
      <c r="D15" s="45"/>
      <c r="E15" s="44"/>
      <c r="F15" s="46" t="s">
        <v>58</v>
      </c>
      <c r="G15" s="18">
        <f>F59</f>
        <v>63.1</v>
      </c>
      <c r="H15" s="57" t="s">
        <v>69</v>
      </c>
      <c r="I15" s="34"/>
    </row>
    <row r="16" spans="1:11" ht="18.75" customHeight="1">
      <c r="A16" s="43"/>
      <c r="B16" s="44" t="s">
        <v>54</v>
      </c>
      <c r="C16" s="45"/>
      <c r="D16" s="45"/>
      <c r="E16" s="44"/>
      <c r="F16" s="46" t="s">
        <v>49</v>
      </c>
      <c r="G16" s="98">
        <f>F53</f>
        <v>48</v>
      </c>
      <c r="H16" s="47" t="s">
        <v>61</v>
      </c>
      <c r="I16" s="34"/>
    </row>
    <row r="17" spans="1:9" ht="18.75" customHeight="1">
      <c r="A17" s="27"/>
      <c r="B17" s="44" t="s">
        <v>68</v>
      </c>
      <c r="C17" s="45"/>
      <c r="D17" s="45"/>
      <c r="E17" s="44"/>
      <c r="F17" s="46" t="s">
        <v>49</v>
      </c>
      <c r="G17" s="18">
        <f>F60</f>
        <v>56.1</v>
      </c>
      <c r="H17" s="57" t="s">
        <v>69</v>
      </c>
      <c r="I17" s="34"/>
    </row>
    <row r="18" spans="1:9" ht="18.75" customHeight="1" thickBot="1">
      <c r="A18" s="35" t="s">
        <v>4</v>
      </c>
      <c r="B18" s="48"/>
      <c r="C18" s="49"/>
      <c r="D18" s="50"/>
      <c r="E18" s="50"/>
      <c r="F18" s="50"/>
      <c r="G18" s="51"/>
      <c r="H18" s="51"/>
      <c r="I18" s="52"/>
    </row>
    <row r="19" spans="1:9" ht="18.75" customHeight="1" thickBot="1">
      <c r="A19" s="53"/>
      <c r="B19" s="54" t="s">
        <v>80</v>
      </c>
      <c r="C19" s="55"/>
      <c r="D19" s="56"/>
      <c r="E19" s="56"/>
      <c r="F19" s="57"/>
      <c r="G19" s="32">
        <f>G20</f>
        <v>0</v>
      </c>
      <c r="H19" s="57" t="s">
        <v>79</v>
      </c>
      <c r="I19" s="58" t="s">
        <v>81</v>
      </c>
    </row>
    <row r="20" spans="1:9" ht="18.75" customHeight="1">
      <c r="A20" s="53"/>
      <c r="B20" s="54"/>
      <c r="C20" s="59" t="s">
        <v>80</v>
      </c>
      <c r="D20" s="60"/>
      <c r="E20" s="61"/>
      <c r="F20" s="62"/>
      <c r="G20" s="63">
        <f>'PMS(input)'!E12*'PMS(input)'!E17+'PMS(input)'!E18</f>
        <v>0</v>
      </c>
      <c r="H20" s="63"/>
      <c r="I20" s="58" t="s">
        <v>81</v>
      </c>
    </row>
    <row r="21" spans="1:9" ht="18.75" customHeight="1">
      <c r="A21" s="27"/>
      <c r="B21" s="29"/>
      <c r="C21" s="59"/>
      <c r="D21" s="60"/>
      <c r="E21" s="61"/>
      <c r="F21" s="62"/>
      <c r="G21" s="64"/>
      <c r="H21" s="65"/>
      <c r="I21" s="66"/>
    </row>
    <row r="22" spans="1:9" ht="18.75" customHeight="1" thickBot="1">
      <c r="A22" s="35" t="s">
        <v>5</v>
      </c>
      <c r="B22" s="67"/>
      <c r="C22" s="67"/>
      <c r="D22" s="67"/>
      <c r="E22" s="68"/>
      <c r="F22" s="69"/>
      <c r="G22" s="51"/>
      <c r="H22" s="70"/>
      <c r="I22" s="71"/>
    </row>
    <row r="23" spans="1:9" ht="18.75" customHeight="1" thickBot="1">
      <c r="A23" s="43"/>
      <c r="B23" s="72" t="s">
        <v>83</v>
      </c>
      <c r="C23" s="72"/>
      <c r="D23" s="72"/>
      <c r="E23" s="73"/>
      <c r="F23" s="74"/>
      <c r="G23" s="32">
        <f>G24+G28+G32+G36+G40</f>
        <v>0</v>
      </c>
      <c r="H23" s="33" t="s">
        <v>79</v>
      </c>
      <c r="I23" s="58" t="s">
        <v>82</v>
      </c>
    </row>
    <row r="24" spans="1:9" ht="18.75" customHeight="1">
      <c r="A24" s="43"/>
      <c r="B24" s="75"/>
      <c r="C24" s="76" t="s">
        <v>84</v>
      </c>
      <c r="D24" s="60"/>
      <c r="E24" s="61"/>
      <c r="F24" s="62"/>
      <c r="G24" s="77">
        <f>G25*G26*G27/1000</f>
        <v>0</v>
      </c>
      <c r="H24" s="33" t="s">
        <v>79</v>
      </c>
      <c r="I24" s="63"/>
    </row>
    <row r="25" spans="1:9" ht="18.75" customHeight="1">
      <c r="A25" s="43"/>
      <c r="B25" s="75"/>
      <c r="C25" s="78"/>
      <c r="D25" s="59" t="s">
        <v>85</v>
      </c>
      <c r="E25" s="61"/>
      <c r="F25" s="79"/>
      <c r="G25" s="80">
        <f>'PMS(input)'!E7</f>
        <v>0</v>
      </c>
      <c r="H25" s="63" t="s">
        <v>53</v>
      </c>
      <c r="I25" s="63" t="str">
        <f>'PMS(input)'!C7</f>
        <v>FCcoal,p</v>
      </c>
    </row>
    <row r="26" spans="1:9" ht="18.75" customHeight="1">
      <c r="A26" s="43"/>
      <c r="B26" s="75"/>
      <c r="C26" s="78"/>
      <c r="D26" s="59" t="s">
        <v>54</v>
      </c>
      <c r="E26" s="61"/>
      <c r="F26" s="79" t="s">
        <v>57</v>
      </c>
      <c r="G26" s="63">
        <f>F49</f>
        <v>25.8</v>
      </c>
      <c r="H26" s="47" t="s">
        <v>61</v>
      </c>
      <c r="I26" s="63" t="s">
        <v>94</v>
      </c>
    </row>
    <row r="27" spans="1:9" ht="18.75" customHeight="1">
      <c r="A27" s="43"/>
      <c r="B27" s="75"/>
      <c r="C27" s="78"/>
      <c r="D27" s="59" t="s">
        <v>68</v>
      </c>
      <c r="E27" s="61"/>
      <c r="F27" s="79" t="s">
        <v>57</v>
      </c>
      <c r="G27" s="47">
        <f>F56</f>
        <v>94.6</v>
      </c>
      <c r="H27" s="33" t="s">
        <v>69</v>
      </c>
      <c r="I27" s="47" t="s">
        <v>95</v>
      </c>
    </row>
    <row r="28" spans="1:9" ht="18.75" customHeight="1">
      <c r="A28" s="43"/>
      <c r="B28" s="75"/>
      <c r="C28" s="76" t="s">
        <v>86</v>
      </c>
      <c r="D28" s="60"/>
      <c r="E28" s="61"/>
      <c r="F28" s="62"/>
      <c r="G28" s="77">
        <f>G29*G30*G31/1000</f>
        <v>0</v>
      </c>
      <c r="H28" s="33" t="s">
        <v>79</v>
      </c>
      <c r="I28" s="63"/>
    </row>
    <row r="29" spans="1:9" ht="18.75" customHeight="1">
      <c r="A29" s="43"/>
      <c r="B29" s="75"/>
      <c r="C29" s="78"/>
      <c r="D29" s="59" t="s">
        <v>87</v>
      </c>
      <c r="E29" s="61"/>
      <c r="F29" s="62"/>
      <c r="G29" s="80">
        <f>'PMS(input)'!E8</f>
        <v>0</v>
      </c>
      <c r="H29" s="63" t="s">
        <v>53</v>
      </c>
      <c r="I29" s="63" t="str">
        <f>'PMS(input)'!C8</f>
        <v>FCHFO,p</v>
      </c>
    </row>
    <row r="30" spans="1:9" ht="18.75" customHeight="1">
      <c r="A30" s="43"/>
      <c r="B30" s="75"/>
      <c r="C30" s="78"/>
      <c r="D30" s="59" t="s">
        <v>54</v>
      </c>
      <c r="E30" s="61"/>
      <c r="F30" s="79" t="s">
        <v>55</v>
      </c>
      <c r="G30" s="63">
        <f>F50</f>
        <v>40.4</v>
      </c>
      <c r="H30" s="47" t="s">
        <v>61</v>
      </c>
      <c r="I30" s="63" t="s">
        <v>96</v>
      </c>
    </row>
    <row r="31" spans="1:9" ht="18.75" customHeight="1">
      <c r="A31" s="43"/>
      <c r="B31" s="75"/>
      <c r="C31" s="78"/>
      <c r="D31" s="59" t="s">
        <v>68</v>
      </c>
      <c r="E31" s="61"/>
      <c r="F31" s="79" t="s">
        <v>55</v>
      </c>
      <c r="G31" s="47">
        <f>F57</f>
        <v>77.400000000000006</v>
      </c>
      <c r="H31" s="33" t="s">
        <v>69</v>
      </c>
      <c r="I31" s="47" t="s">
        <v>97</v>
      </c>
    </row>
    <row r="32" spans="1:9" ht="18.75" customHeight="1">
      <c r="A32" s="43"/>
      <c r="B32" s="75"/>
      <c r="C32" s="76" t="s">
        <v>88</v>
      </c>
      <c r="D32" s="60"/>
      <c r="E32" s="61"/>
      <c r="F32" s="62"/>
      <c r="G32" s="77">
        <f>G33*G34*G35/1000</f>
        <v>0</v>
      </c>
      <c r="H32" s="33" t="s">
        <v>79</v>
      </c>
      <c r="I32" s="63"/>
    </row>
    <row r="33" spans="1:9" ht="18.75" customHeight="1">
      <c r="A33" s="43"/>
      <c r="B33" s="75"/>
      <c r="C33" s="78"/>
      <c r="D33" s="59" t="s">
        <v>89</v>
      </c>
      <c r="E33" s="61"/>
      <c r="F33" s="62"/>
      <c r="G33" s="80">
        <f>'PMS(input)'!E9</f>
        <v>0</v>
      </c>
      <c r="H33" s="63" t="s">
        <v>53</v>
      </c>
      <c r="I33" s="63" t="str">
        <f>'PMS(input)'!C9</f>
        <v>FCdiesel,p</v>
      </c>
    </row>
    <row r="34" spans="1:9" ht="18.75" customHeight="1">
      <c r="A34" s="43"/>
      <c r="B34" s="75"/>
      <c r="C34" s="78"/>
      <c r="D34" s="59" t="s">
        <v>54</v>
      </c>
      <c r="E34" s="61"/>
      <c r="F34" s="46" t="s">
        <v>56</v>
      </c>
      <c r="G34" s="47">
        <f>F51</f>
        <v>43</v>
      </c>
      <c r="H34" s="47" t="s">
        <v>61</v>
      </c>
      <c r="I34" s="47" t="s">
        <v>98</v>
      </c>
    </row>
    <row r="35" spans="1:9" ht="18.75" customHeight="1">
      <c r="A35" s="43"/>
      <c r="B35" s="75"/>
      <c r="C35" s="78"/>
      <c r="D35" s="59" t="s">
        <v>68</v>
      </c>
      <c r="E35" s="61"/>
      <c r="F35" s="46" t="s">
        <v>56</v>
      </c>
      <c r="G35" s="47">
        <f>F58</f>
        <v>74.099999999999994</v>
      </c>
      <c r="H35" s="33" t="s">
        <v>69</v>
      </c>
      <c r="I35" s="47" t="s">
        <v>99</v>
      </c>
    </row>
    <row r="36" spans="1:9" ht="18.75" customHeight="1">
      <c r="A36" s="43"/>
      <c r="B36" s="75"/>
      <c r="C36" s="76" t="s">
        <v>90</v>
      </c>
      <c r="D36" s="60"/>
      <c r="E36" s="61"/>
      <c r="F36" s="62"/>
      <c r="G36" s="77">
        <f>G37*G38*G39/1000</f>
        <v>0</v>
      </c>
      <c r="H36" s="33" t="s">
        <v>79</v>
      </c>
      <c r="I36" s="63"/>
    </row>
    <row r="37" spans="1:9" ht="18.75" customHeight="1">
      <c r="A37" s="43"/>
      <c r="B37" s="75"/>
      <c r="C37" s="78"/>
      <c r="D37" s="59" t="s">
        <v>91</v>
      </c>
      <c r="E37" s="61"/>
      <c r="F37" s="62"/>
      <c r="G37" s="80">
        <f>'PMS(input)'!E10</f>
        <v>0</v>
      </c>
      <c r="H37" s="63" t="s">
        <v>53</v>
      </c>
      <c r="I37" s="63" t="str">
        <f>'PMS(input)'!C10</f>
        <v>FCLPG,p</v>
      </c>
    </row>
    <row r="38" spans="1:9" ht="18.75" customHeight="1">
      <c r="A38" s="43"/>
      <c r="B38" s="75"/>
      <c r="C38" s="78"/>
      <c r="D38" s="59" t="s">
        <v>54</v>
      </c>
      <c r="E38" s="61"/>
      <c r="F38" s="46" t="s">
        <v>58</v>
      </c>
      <c r="G38" s="47">
        <f>F52</f>
        <v>47.3</v>
      </c>
      <c r="H38" s="47" t="s">
        <v>61</v>
      </c>
      <c r="I38" s="47" t="s">
        <v>100</v>
      </c>
    </row>
    <row r="39" spans="1:9" ht="18.75" customHeight="1">
      <c r="A39" s="43"/>
      <c r="B39" s="75"/>
      <c r="C39" s="78"/>
      <c r="D39" s="59" t="s">
        <v>68</v>
      </c>
      <c r="E39" s="61"/>
      <c r="F39" s="46" t="s">
        <v>58</v>
      </c>
      <c r="G39" s="47">
        <f>F59</f>
        <v>63.1</v>
      </c>
      <c r="H39" s="33" t="s">
        <v>69</v>
      </c>
      <c r="I39" s="47" t="s">
        <v>101</v>
      </c>
    </row>
    <row r="40" spans="1:9" ht="18.75" customHeight="1">
      <c r="A40" s="43"/>
      <c r="B40" s="75"/>
      <c r="C40" s="76" t="s">
        <v>92</v>
      </c>
      <c r="D40" s="60"/>
      <c r="E40" s="61"/>
      <c r="F40" s="62"/>
      <c r="G40" s="77">
        <f>G41*G42*G43/1000</f>
        <v>0</v>
      </c>
      <c r="H40" s="33" t="s">
        <v>79</v>
      </c>
      <c r="I40" s="63"/>
    </row>
    <row r="41" spans="1:9" ht="18.75" customHeight="1">
      <c r="A41" s="43"/>
      <c r="B41" s="75"/>
      <c r="C41" s="78"/>
      <c r="D41" s="59" t="s">
        <v>93</v>
      </c>
      <c r="E41" s="61"/>
      <c r="F41" s="62"/>
      <c r="G41" s="80">
        <f>'PMS(input)'!E11</f>
        <v>0</v>
      </c>
      <c r="H41" s="63" t="s">
        <v>53</v>
      </c>
      <c r="I41" s="63" t="str">
        <f>'PMS(input)'!C11</f>
        <v>FCNG,p</v>
      </c>
    </row>
    <row r="42" spans="1:9" ht="18.75" customHeight="1">
      <c r="A42" s="43"/>
      <c r="B42" s="75"/>
      <c r="C42" s="78"/>
      <c r="D42" s="59" t="s">
        <v>54</v>
      </c>
      <c r="E42" s="61"/>
      <c r="F42" s="46" t="s">
        <v>49</v>
      </c>
      <c r="G42" s="47">
        <f>F53</f>
        <v>48</v>
      </c>
      <c r="H42" s="47" t="s">
        <v>61</v>
      </c>
      <c r="I42" s="47" t="s">
        <v>102</v>
      </c>
    </row>
    <row r="43" spans="1:9" ht="18.75" customHeight="1">
      <c r="A43" s="81"/>
      <c r="B43" s="82"/>
      <c r="C43" s="99"/>
      <c r="D43" s="59" t="s">
        <v>68</v>
      </c>
      <c r="E43" s="61"/>
      <c r="F43" s="46" t="s">
        <v>49</v>
      </c>
      <c r="G43" s="47">
        <f>F60</f>
        <v>56.1</v>
      </c>
      <c r="H43" s="33" t="s">
        <v>69</v>
      </c>
      <c r="I43" s="47" t="s">
        <v>103</v>
      </c>
    </row>
    <row r="44" spans="1:9" s="87" customFormat="1" ht="18.75" customHeight="1">
      <c r="A44" s="83"/>
      <c r="B44" s="83"/>
      <c r="C44" s="83"/>
      <c r="D44" s="83"/>
      <c r="E44" s="83"/>
      <c r="F44" s="84"/>
      <c r="G44" s="85"/>
      <c r="H44" s="85"/>
      <c r="I44" s="86"/>
    </row>
    <row r="45" spans="1:9" s="87" customFormat="1" ht="18.75" customHeight="1">
      <c r="A45" s="83"/>
      <c r="B45" s="83"/>
      <c r="C45" s="83"/>
      <c r="D45" s="83"/>
      <c r="E45" s="83"/>
      <c r="F45" s="84"/>
      <c r="G45" s="85"/>
      <c r="H45" s="85"/>
      <c r="I45" s="86"/>
    </row>
    <row r="46" spans="1:9">
      <c r="A46" s="88"/>
      <c r="B46" s="88"/>
      <c r="C46" s="88"/>
      <c r="D46" s="88"/>
      <c r="E46" s="88"/>
      <c r="F46" s="89"/>
      <c r="G46" s="90"/>
      <c r="H46" s="90"/>
      <c r="I46" s="91"/>
    </row>
    <row r="47" spans="1:9" ht="21.75" customHeight="1">
      <c r="E47" s="88" t="s">
        <v>8</v>
      </c>
      <c r="F47" s="92"/>
    </row>
    <row r="48" spans="1:9" ht="21.75" customHeight="1">
      <c r="E48" s="93" t="s">
        <v>44</v>
      </c>
      <c r="F48" s="94" t="s">
        <v>70</v>
      </c>
    </row>
    <row r="49" spans="5:8" ht="21.75" customHeight="1">
      <c r="E49" s="93" t="s">
        <v>45</v>
      </c>
      <c r="F49" s="95">
        <v>25.8</v>
      </c>
      <c r="G49" s="94" t="s">
        <v>52</v>
      </c>
      <c r="H49" s="91"/>
    </row>
    <row r="50" spans="5:8" ht="21.75" customHeight="1">
      <c r="E50" s="93" t="s">
        <v>46</v>
      </c>
      <c r="F50" s="95">
        <v>40.4</v>
      </c>
      <c r="G50" s="94" t="s">
        <v>52</v>
      </c>
      <c r="H50" s="91"/>
    </row>
    <row r="51" spans="5:8" ht="21.75" customHeight="1">
      <c r="E51" s="93" t="s">
        <v>47</v>
      </c>
      <c r="F51" s="95">
        <v>43</v>
      </c>
      <c r="G51" s="94" t="s">
        <v>52</v>
      </c>
      <c r="H51" s="88"/>
    </row>
    <row r="52" spans="5:8" ht="21.75" customHeight="1">
      <c r="E52" s="93" t="s">
        <v>48</v>
      </c>
      <c r="F52" s="95">
        <v>47.3</v>
      </c>
      <c r="G52" s="94" t="s">
        <v>52</v>
      </c>
      <c r="H52" s="88"/>
    </row>
    <row r="53" spans="5:8" ht="21.75" customHeight="1">
      <c r="E53" s="96" t="s">
        <v>49</v>
      </c>
      <c r="F53" s="95">
        <v>48</v>
      </c>
      <c r="G53" s="94" t="s">
        <v>52</v>
      </c>
      <c r="H53" s="88"/>
    </row>
    <row r="54" spans="5:8">
      <c r="E54" s="97"/>
      <c r="F54" s="97"/>
      <c r="G54" s="88"/>
      <c r="H54" s="88"/>
    </row>
    <row r="55" spans="5:8" ht="21" customHeight="1">
      <c r="E55" s="93" t="s">
        <v>106</v>
      </c>
      <c r="F55" s="94" t="s">
        <v>71</v>
      </c>
      <c r="G55" s="88"/>
      <c r="H55" s="88"/>
    </row>
    <row r="56" spans="5:8" ht="21.75" customHeight="1">
      <c r="E56" s="93" t="s">
        <v>45</v>
      </c>
      <c r="F56" s="95">
        <v>94.6</v>
      </c>
      <c r="G56" s="94" t="s">
        <v>104</v>
      </c>
      <c r="H56" s="88"/>
    </row>
    <row r="57" spans="5:8" ht="21.75" customHeight="1">
      <c r="E57" s="93" t="s">
        <v>46</v>
      </c>
      <c r="F57" s="95">
        <v>77.400000000000006</v>
      </c>
      <c r="G57" s="94" t="s">
        <v>104</v>
      </c>
      <c r="H57" s="88"/>
    </row>
    <row r="58" spans="5:8" ht="21.75" customHeight="1">
      <c r="E58" s="93" t="s">
        <v>47</v>
      </c>
      <c r="F58" s="95">
        <v>74.099999999999994</v>
      </c>
      <c r="G58" s="94" t="s">
        <v>104</v>
      </c>
      <c r="H58" s="88"/>
    </row>
    <row r="59" spans="5:8" s="20" customFormat="1" ht="21.75" customHeight="1">
      <c r="E59" s="93" t="s">
        <v>48</v>
      </c>
      <c r="F59" s="95">
        <v>63.1</v>
      </c>
      <c r="G59" s="94" t="s">
        <v>104</v>
      </c>
      <c r="H59" s="88"/>
    </row>
    <row r="60" spans="5:8" s="20" customFormat="1" ht="21.75" customHeight="1">
      <c r="E60" s="96" t="s">
        <v>49</v>
      </c>
      <c r="F60" s="95">
        <v>56.1</v>
      </c>
      <c r="G60" s="94" t="s">
        <v>104</v>
      </c>
      <c r="H60" s="88"/>
    </row>
    <row r="61" spans="5:8" s="20" customFormat="1" ht="21.75" customHeight="1">
      <c r="E61" s="88"/>
      <c r="F61" s="88"/>
      <c r="G61" s="88"/>
      <c r="H61" s="88"/>
    </row>
    <row r="62" spans="5:8" s="20" customFormat="1" ht="21.75" customHeight="1">
      <c r="E62" s="88"/>
      <c r="F62" s="88"/>
      <c r="G62" s="88"/>
      <c r="H62" s="88"/>
    </row>
    <row r="63" spans="5:8" s="20" customFormat="1" ht="21.75" customHeight="1">
      <c r="E63" s="93" t="s">
        <v>105</v>
      </c>
      <c r="F63" s="94"/>
      <c r="G63" s="88"/>
      <c r="H63" s="88"/>
    </row>
    <row r="64" spans="5:8" s="20" customFormat="1" ht="21.75" customHeight="1">
      <c r="E64" s="93" t="s">
        <v>50</v>
      </c>
      <c r="F64" s="94">
        <v>0.749</v>
      </c>
      <c r="G64" s="96" t="s">
        <v>72</v>
      </c>
      <c r="H64" s="88"/>
    </row>
    <row r="65" spans="5:8" s="20" customFormat="1" ht="21.75" customHeight="1">
      <c r="E65" s="88"/>
      <c r="F65" s="88"/>
      <c r="G65" s="88"/>
      <c r="H65" s="88"/>
    </row>
    <row r="66" spans="5:8" s="20" customFormat="1">
      <c r="E66" s="88"/>
      <c r="F66" s="88"/>
      <c r="G66" s="88"/>
      <c r="H66" s="88"/>
    </row>
  </sheetData>
  <mergeCells count="2">
    <mergeCell ref="A2:I2"/>
    <mergeCell ref="A3:I3"/>
  </mergeCells>
  <phoneticPr fontId="2"/>
  <dataValidations count="1">
    <dataValidation type="list" allowBlank="1" showInputMessage="1" showErrorMessage="1" sqref="F21">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rowBreaks count="1" manualBreakCount="1">
    <brk id="46"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PMS(input)</vt:lpstr>
      <vt:lpstr>PMS(calc_process)</vt:lpstr>
      <vt:lpstr>'PMS(calc_process)'!Print_Area</vt:lpstr>
      <vt:lpstr>'PMS(input)'!Print_Area</vt:lpstr>
      <vt:lpstr>化石燃料種別1</vt:lpstr>
    </vt:vector>
  </TitlesOfParts>
  <Company>三菱UFJリサーチ＆コンサルティング</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MURC</cp:lastModifiedBy>
  <cp:lastPrinted>2014-10-15T15:16:59Z</cp:lastPrinted>
  <dcterms:created xsi:type="dcterms:W3CDTF">2012-01-13T02:28:29Z</dcterms:created>
  <dcterms:modified xsi:type="dcterms:W3CDTF">2014-10-15T15:19:22Z</dcterms:modified>
</cp:coreProperties>
</file>