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  Info" sheetId="1" r:id="rId4"/>
    <sheet state="visible" name="Status" sheetId="2" r:id="rId5"/>
    <sheet state="visible" name="Tracker" sheetId="3" r:id="rId6"/>
  </sheets>
  <definedNames/>
  <calcPr/>
</workbook>
</file>

<file path=xl/sharedStrings.xml><?xml version="1.0" encoding="utf-8"?>
<sst xmlns="http://schemas.openxmlformats.org/spreadsheetml/2006/main" count="21" uniqueCount="20">
  <si>
    <t>SPOTIFY PREMIUM - FAMILY PLAN</t>
  </si>
  <si>
    <t>NAME</t>
  </si>
  <si>
    <t>EMAIL</t>
  </si>
  <si>
    <t>No. of Members</t>
  </si>
  <si>
    <t>Payment</t>
  </si>
  <si>
    <t>[ Enter Name 1 ]</t>
  </si>
  <si>
    <t>[ Enter Name 2 ]</t>
  </si>
  <si>
    <t>[ Enter Name 3 ]</t>
  </si>
  <si>
    <t>[ Enter Name 4 ]</t>
  </si>
  <si>
    <t>[ Enter Name 5 ]</t>
  </si>
  <si>
    <t>[ Enter Name 6 ]</t>
  </si>
  <si>
    <t>CURRENT PAYMENT</t>
  </si>
  <si>
    <t>ADDRESS</t>
  </si>
  <si>
    <t>[ Enter Address Here ]</t>
  </si>
  <si>
    <t>START DATE</t>
  </si>
  <si>
    <t xml:space="preserve">( Enter the Date of Subscription Above ) </t>
  </si>
  <si>
    <t>Name</t>
  </si>
  <si>
    <t>SIZE: 28 PX</t>
  </si>
  <si>
    <t>SIZE: 50 PX</t>
  </si>
  <si>
    <t>SIZE: 40 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</si>
</sst>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₱]#,##0.00"/>
    <numFmt numFmtId="165" formatCode="mmmm d, yyyy"/>
    <numFmt numFmtId="166" formatCode="mmm&quot; &quot;d"/>
    <numFmt numFmtId="167" formatCode="mmmm&quot; &quot;d"/>
    <numFmt numFmtId="168" formatCode="yyyy"/>
  </numFmts>
  <fonts count="22">
    <font>
      <sz val="10.0"/>
      <color rgb="FF000000"/>
      <name val="Arial"/>
      <scheme val="minor"/>
    </font>
    <font>
      <color theme="1"/>
      <name val="Roboto"/>
    </font>
    <font>
      <b/>
      <sz val="12.0"/>
      <color theme="1"/>
      <name val="Roboto"/>
    </font>
    <font/>
    <font>
      <color theme="1"/>
      <name val="Arial"/>
    </font>
    <font>
      <sz val="11.0"/>
      <color theme="1"/>
      <name val="Segoe UI Historic"/>
    </font>
    <font>
      <b/>
      <color rgb="FF1DB954"/>
      <name val="Roboto"/>
    </font>
    <font>
      <color rgb="FF1DB954"/>
      <name val="Roboto"/>
    </font>
    <font>
      <b/>
      <sz val="10.0"/>
      <color rgb="FF1DB954"/>
      <name val="Roboto"/>
    </font>
    <font>
      <sz val="10.0"/>
      <color rgb="FF1DB954"/>
      <name val="Roboto"/>
    </font>
    <font>
      <color theme="1"/>
      <name val="Arial"/>
      <scheme val="minor"/>
    </font>
    <font>
      <color rgb="FF1DB954"/>
      <name val="Arial"/>
    </font>
    <font>
      <b/>
      <sz val="22.0"/>
      <color rgb="FF1DB954"/>
      <name val="Arial"/>
      <scheme val="minor"/>
    </font>
    <font>
      <b/>
      <sz val="11.0"/>
      <color rgb="FF000000"/>
      <name val="Arial"/>
      <scheme val="minor"/>
    </font>
    <font>
      <b/>
      <sz val="11.0"/>
      <color rgb="FF1DB954"/>
      <name val="Arial"/>
      <scheme val="minor"/>
    </font>
    <font>
      <b/>
      <sz val="11.0"/>
      <color rgb="FFFFFFFF"/>
      <name val="Arial"/>
      <scheme val="minor"/>
    </font>
    <font>
      <b/>
      <sz val="11.0"/>
      <color theme="1"/>
      <name val="Arial"/>
      <scheme val="minor"/>
    </font>
    <font>
      <color rgb="FFFFFFFF"/>
      <name val="Arial"/>
      <scheme val="minor"/>
    </font>
    <font>
      <color rgb="FF535353"/>
      <name val="Arial"/>
      <scheme val="minor"/>
    </font>
    <font>
      <b/>
      <sz val="11.0"/>
      <color rgb="FF1DB954"/>
      <name val="Arial"/>
    </font>
    <font>
      <b/>
      <sz val="11.0"/>
      <color theme="1"/>
      <name val="Arial"/>
    </font>
    <font>
      <color rgb="FF535353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DB954"/>
        <bgColor rgb="FF1DB954"/>
      </patternFill>
    </fill>
    <fill>
      <patternFill patternType="solid">
        <fgColor rgb="FFB7E1CD"/>
        <bgColor rgb="FFB7E1CD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</border>
    <border>
      <bottom style="thin">
        <color rgb="FFD9D9D9"/>
      </bottom>
    </border>
    <border>
      <right style="thin">
        <color rgb="FF000000"/>
      </right>
      <top style="thin">
        <color rgb="FF000000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000000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</border>
    <border>
      <top style="thin">
        <color rgb="FFD9D9D9"/>
      </top>
      <bottom style="thin">
        <color rgb="FF000000"/>
      </bottom>
    </border>
    <border>
      <right style="thin">
        <color rgb="FF000000"/>
      </right>
      <top style="thin">
        <color rgb="FFD9D9D9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D9D9D9"/>
      </bottom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D9D9D9"/>
      </bottom>
    </border>
    <border>
      <left style="thin">
        <color rgb="FF000000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000000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vertical="center"/>
    </xf>
    <xf borderId="1" fillId="3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2" fontId="2" numFmtId="0" xfId="0" applyAlignment="1" applyBorder="1" applyFont="1">
      <alignment horizontal="center" readingOrder="0" vertical="center"/>
    </xf>
    <xf borderId="4" fillId="3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5" fillId="4" fontId="1" numFmtId="0" xfId="0" applyAlignment="1" applyBorder="1" applyFill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6" fillId="0" fontId="3" numFmtId="0" xfId="0" applyBorder="1" applyFont="1"/>
    <xf borderId="7" fillId="0" fontId="1" numFmtId="0" xfId="0" applyAlignment="1" applyBorder="1" applyFont="1">
      <alignment horizontal="center" readingOrder="0" vertical="center"/>
    </xf>
    <xf borderId="8" fillId="0" fontId="1" numFmtId="164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164" xfId="0" applyAlignment="1" applyBorder="1" applyFont="1" applyNumberFormat="1">
      <alignment horizontal="center" vertical="center"/>
    </xf>
    <xf borderId="10" fillId="0" fontId="4" numFmtId="0" xfId="0" applyAlignment="1" applyBorder="1" applyFont="1">
      <alignment horizontal="center" readingOrder="0" vertical="center"/>
    </xf>
    <xf borderId="12" fillId="2" fontId="5" numFmtId="0" xfId="0" applyAlignment="1" applyBorder="1" applyFont="1">
      <alignment horizontal="center" vertical="center"/>
    </xf>
    <xf borderId="12" fillId="2" fontId="4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readingOrder="0" vertical="center"/>
    </xf>
    <xf borderId="14" fillId="0" fontId="1" numFmtId="164" xfId="0" applyAlignment="1" applyBorder="1" applyFont="1" applyNumberFormat="1">
      <alignment horizontal="center" vertical="center"/>
    </xf>
    <xf borderId="13" fillId="0" fontId="4" numFmtId="0" xfId="0" applyAlignment="1" applyBorder="1" applyFont="1">
      <alignment horizontal="center" readingOrder="0" vertical="center"/>
    </xf>
    <xf borderId="15" fillId="2" fontId="5" numFmtId="0" xfId="0" applyAlignment="1" applyBorder="1" applyFont="1">
      <alignment horizontal="center" readingOrder="0" vertical="center"/>
    </xf>
    <xf borderId="16" fillId="5" fontId="6" numFmtId="0" xfId="0" applyAlignment="1" applyBorder="1" applyFill="1" applyFont="1">
      <alignment horizontal="center" readingOrder="0" vertical="center"/>
    </xf>
    <xf borderId="16" fillId="5" fontId="7" numFmtId="164" xfId="0" applyAlignment="1" applyBorder="1" applyFont="1" applyNumberFormat="1">
      <alignment horizontal="center" vertical="center"/>
    </xf>
    <xf borderId="16" fillId="6" fontId="8" numFmtId="0" xfId="0" applyAlignment="1" applyBorder="1" applyFill="1" applyFont="1">
      <alignment horizontal="center" readingOrder="0" vertical="center"/>
    </xf>
    <xf borderId="16" fillId="6" fontId="9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vertical="center"/>
    </xf>
    <xf borderId="16" fillId="6" fontId="6" numFmtId="165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17" fillId="3" fontId="2" numFmtId="0" xfId="0" applyAlignment="1" applyBorder="1" applyFont="1">
      <alignment horizontal="center" readingOrder="0" vertical="center"/>
    </xf>
    <xf borderId="18" fillId="0" fontId="3" numFmtId="0" xfId="0" applyBorder="1" applyFont="1"/>
    <xf borderId="19" fillId="0" fontId="3" numFmtId="0" xfId="0" applyBorder="1" applyFont="1"/>
    <xf borderId="5" fillId="5" fontId="11" numFmtId="166" xfId="0" applyAlignment="1" applyBorder="1" applyFont="1" applyNumberFormat="1">
      <alignment horizontal="center" readingOrder="0" vertical="center"/>
    </xf>
    <xf borderId="0" fillId="2" fontId="11" numFmtId="167" xfId="0" applyAlignment="1" applyFont="1" applyNumberFormat="1">
      <alignment horizontal="center" readingOrder="0" vertical="center"/>
    </xf>
    <xf borderId="0" fillId="2" fontId="11" numFmtId="166" xfId="0" applyAlignment="1" applyFont="1" applyNumberFormat="1">
      <alignment horizontal="center" readingOrder="0" vertical="center"/>
    </xf>
    <xf borderId="0" fillId="2" fontId="10" numFmtId="0" xfId="0" applyAlignment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vertical="center"/>
    </xf>
    <xf borderId="28" fillId="0" fontId="1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 vertical="center"/>
    </xf>
    <xf borderId="30" fillId="0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center" vertical="center"/>
    </xf>
    <xf borderId="4" fillId="6" fontId="12" numFmtId="0" xfId="0" applyAlignment="1" applyBorder="1" applyFont="1">
      <alignment horizontal="center" readingOrder="0" vertical="center"/>
    </xf>
    <xf borderId="1" fillId="3" fontId="13" numFmtId="168" xfId="0" applyAlignment="1" applyBorder="1" applyFont="1" applyNumberFormat="1">
      <alignment horizontal="center" vertical="center"/>
    </xf>
    <xf borderId="32" fillId="0" fontId="3" numFmtId="0" xfId="0" applyBorder="1" applyFont="1"/>
    <xf borderId="1" fillId="6" fontId="14" numFmtId="168" xfId="0" applyAlignment="1" applyBorder="1" applyFont="1" applyNumberFormat="1">
      <alignment horizontal="center" vertical="center"/>
    </xf>
    <xf borderId="0" fillId="2" fontId="15" numFmtId="0" xfId="0" applyAlignment="1" applyFont="1">
      <alignment horizontal="center" readingOrder="0" vertical="center"/>
    </xf>
    <xf borderId="33" fillId="0" fontId="3" numFmtId="0" xfId="0" applyBorder="1" applyFont="1"/>
    <xf borderId="17" fillId="3" fontId="16" numFmtId="166" xfId="0" applyAlignment="1" applyBorder="1" applyFont="1" applyNumberFormat="1">
      <alignment horizontal="center" readingOrder="0" vertical="center"/>
    </xf>
    <xf borderId="18" fillId="3" fontId="16" numFmtId="166" xfId="0" applyAlignment="1" applyBorder="1" applyFont="1" applyNumberFormat="1">
      <alignment horizontal="center" vertical="center"/>
    </xf>
    <xf borderId="19" fillId="3" fontId="16" numFmtId="166" xfId="0" applyAlignment="1" applyBorder="1" applyFont="1" applyNumberFormat="1">
      <alignment horizontal="center" vertical="center"/>
    </xf>
    <xf borderId="0" fillId="2" fontId="17" numFmtId="166" xfId="0" applyAlignment="1" applyFont="1" applyNumberFormat="1">
      <alignment horizontal="center" vertical="center"/>
    </xf>
    <xf borderId="34" fillId="0" fontId="10" numFmtId="0" xfId="0" applyAlignment="1" applyBorder="1" applyFont="1">
      <alignment horizontal="center" readingOrder="0" vertical="center"/>
    </xf>
    <xf borderId="35" fillId="0" fontId="18" numFmtId="0" xfId="0" applyAlignment="1" applyBorder="1" applyFont="1">
      <alignment horizontal="center" readingOrder="0" vertical="center"/>
    </xf>
    <xf borderId="36" fillId="0" fontId="18" numFmtId="0" xfId="0" applyAlignment="1" applyBorder="1" applyFont="1">
      <alignment horizontal="center" readingOrder="0" vertical="center"/>
    </xf>
    <xf borderId="36" fillId="0" fontId="18" numFmtId="0" xfId="0" applyAlignment="1" applyBorder="1" applyFont="1">
      <alignment horizontal="center" vertical="center"/>
    </xf>
    <xf borderId="37" fillId="0" fontId="18" numFmtId="0" xfId="0" applyAlignment="1" applyBorder="1" applyFont="1">
      <alignment horizontal="center" vertical="center"/>
    </xf>
    <xf borderId="38" fillId="0" fontId="18" numFmtId="0" xfId="0" applyAlignment="1" applyBorder="1" applyFont="1">
      <alignment horizontal="center" readingOrder="0" vertical="center"/>
    </xf>
    <xf borderId="37" fillId="0" fontId="18" numFmtId="0" xfId="0" applyAlignment="1" applyBorder="1" applyFont="1">
      <alignment horizontal="center" readingOrder="0" vertical="center"/>
    </xf>
    <xf borderId="25" fillId="0" fontId="18" numFmtId="0" xfId="0" applyAlignment="1" applyBorder="1" applyFont="1">
      <alignment horizontal="center" readingOrder="0" vertical="center"/>
    </xf>
    <xf borderId="26" fillId="0" fontId="18" numFmtId="0" xfId="0" applyAlignment="1" applyBorder="1" applyFont="1">
      <alignment horizontal="center" vertical="center"/>
    </xf>
    <xf borderId="27" fillId="0" fontId="18" numFmtId="0" xfId="0" applyAlignment="1" applyBorder="1" applyFont="1">
      <alignment horizontal="center" vertical="center"/>
    </xf>
    <xf borderId="39" fillId="0" fontId="18" numFmtId="0" xfId="0" applyAlignment="1" applyBorder="1" applyFont="1">
      <alignment horizontal="center" vertical="center"/>
    </xf>
    <xf borderId="25" fillId="0" fontId="18" numFmtId="0" xfId="0" applyAlignment="1" applyBorder="1" applyFont="1">
      <alignment horizontal="center" vertical="center"/>
    </xf>
    <xf borderId="26" fillId="0" fontId="18" numFmtId="0" xfId="0" applyAlignment="1" applyBorder="1" applyFont="1">
      <alignment horizontal="center" readingOrder="0" vertical="center"/>
    </xf>
    <xf borderId="6" fillId="0" fontId="10" numFmtId="0" xfId="0" applyAlignment="1" applyBorder="1" applyFont="1">
      <alignment horizontal="center" readingOrder="0" vertical="center"/>
    </xf>
    <xf borderId="29" fillId="0" fontId="18" numFmtId="0" xfId="0" applyAlignment="1" applyBorder="1" applyFont="1">
      <alignment horizontal="center" readingOrder="0" vertical="center"/>
    </xf>
    <xf borderId="30" fillId="0" fontId="18" numFmtId="0" xfId="0" applyAlignment="1" applyBorder="1" applyFont="1">
      <alignment horizontal="center" vertical="center"/>
    </xf>
    <xf borderId="31" fillId="0" fontId="18" numFmtId="0" xfId="0" applyAlignment="1" applyBorder="1" applyFont="1">
      <alignment horizontal="center" vertical="center"/>
    </xf>
    <xf borderId="40" fillId="0" fontId="18" numFmtId="0" xfId="0" applyAlignment="1" applyBorder="1" applyFont="1">
      <alignment horizontal="center" vertical="center"/>
    </xf>
    <xf borderId="30" fillId="0" fontId="18" numFmtId="0" xfId="0" applyAlignment="1" applyBorder="1" applyFont="1">
      <alignment horizontal="center" readingOrder="0" vertical="center"/>
    </xf>
    <xf borderId="31" fillId="0" fontId="18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0" fontId="17" numFmtId="0" xfId="0" applyAlignment="1" applyFont="1">
      <alignment horizontal="center" readingOrder="0" vertical="center"/>
    </xf>
    <xf borderId="17" fillId="3" fontId="16" numFmtId="166" xfId="0" applyAlignment="1" applyBorder="1" applyFont="1" applyNumberFormat="1">
      <alignment horizontal="center" vertical="center"/>
    </xf>
    <xf borderId="29" fillId="0" fontId="18" numFmtId="0" xfId="0" applyAlignment="1" applyBorder="1" applyFont="1">
      <alignment horizontal="center" vertical="center"/>
    </xf>
    <xf borderId="1" fillId="6" fontId="19" numFmtId="168" xfId="0" applyAlignment="1" applyBorder="1" applyFont="1" applyNumberFormat="1">
      <alignment horizontal="center" vertical="center"/>
    </xf>
    <xf borderId="17" fillId="3" fontId="20" numFmtId="166" xfId="0" applyAlignment="1" applyBorder="1" applyFont="1" applyNumberFormat="1">
      <alignment horizontal="center" vertical="center"/>
    </xf>
    <xf borderId="18" fillId="3" fontId="20" numFmtId="166" xfId="0" applyAlignment="1" applyBorder="1" applyFont="1" applyNumberFormat="1">
      <alignment horizontal="center" vertical="center"/>
    </xf>
    <xf borderId="19" fillId="3" fontId="20" numFmtId="166" xfId="0" applyAlignment="1" applyBorder="1" applyFont="1" applyNumberFormat="1">
      <alignment horizontal="center" vertical="center"/>
    </xf>
    <xf borderId="35" fillId="0" fontId="21" numFmtId="0" xfId="0" applyAlignment="1" applyBorder="1" applyFont="1">
      <alignment horizontal="center" readingOrder="0" vertical="center"/>
    </xf>
    <xf borderId="36" fillId="0" fontId="21" numFmtId="0" xfId="0" applyAlignment="1" applyBorder="1" applyFont="1">
      <alignment horizontal="center" readingOrder="0" vertical="center"/>
    </xf>
    <xf borderId="36" fillId="0" fontId="21" numFmtId="0" xfId="0" applyAlignment="1" applyBorder="1" applyFont="1">
      <alignment horizontal="center" vertical="center"/>
    </xf>
    <xf borderId="37" fillId="0" fontId="21" numFmtId="0" xfId="0" applyAlignment="1" applyBorder="1" applyFont="1">
      <alignment horizontal="center" vertical="center"/>
    </xf>
    <xf borderId="25" fillId="0" fontId="21" numFmtId="0" xfId="0" applyAlignment="1" applyBorder="1" applyFont="1">
      <alignment horizontal="center" vertical="center"/>
    </xf>
    <xf borderId="26" fillId="0" fontId="21" numFmtId="0" xfId="0" applyAlignment="1" applyBorder="1" applyFont="1">
      <alignment horizontal="center" vertical="center"/>
    </xf>
    <xf borderId="27" fillId="0" fontId="21" numFmtId="0" xfId="0" applyAlignment="1" applyBorder="1" applyFont="1">
      <alignment horizontal="center" vertical="center"/>
    </xf>
    <xf borderId="29" fillId="0" fontId="21" numFmtId="0" xfId="0" applyAlignment="1" applyBorder="1" applyFont="1">
      <alignment horizontal="center" vertical="center"/>
    </xf>
    <xf borderId="30" fillId="0" fontId="21" numFmtId="0" xfId="0" applyAlignment="1" applyBorder="1" applyFont="1">
      <alignment horizontal="center" vertical="center"/>
    </xf>
    <xf borderId="31" fillId="0" fontId="21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>
        <color rgb="FFCC0000"/>
      </font>
      <fill>
        <patternFill patternType="solid">
          <fgColor rgb="FFFFFFFF"/>
          <bgColor rgb="FFFFFFFF"/>
        </patternFill>
      </fill>
      <border/>
    </dxf>
    <dxf>
      <font>
        <color rgb="FF1DB954"/>
      </font>
      <fill>
        <patternFill patternType="solid">
          <fgColor theme="0"/>
          <bgColor theme="0"/>
        </patternFill>
      </fill>
      <border/>
    </dxf>
    <dxf>
      <font>
        <color rgb="FF274E13"/>
      </font>
      <fill>
        <patternFill patternType="solid">
          <fgColor rgb="FFB7E1CD"/>
          <bgColor rgb="FFB7E1CD"/>
        </patternFill>
      </fill>
      <border/>
    </dxf>
    <dxf>
      <font>
        <color rgb="FF1DB954"/>
      </font>
      <fill>
        <patternFill patternType="solid">
          <fgColor rgb="FF000000"/>
          <bgColor rgb="FF0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0"/>
    <col customWidth="1" min="2" max="3" width="22.63"/>
    <col customWidth="1" min="4" max="4" width="3.88"/>
    <col customWidth="1" min="5" max="5" width="22.0"/>
    <col customWidth="1" min="6" max="6" width="41.0"/>
    <col customWidth="1" min="7" max="7" width="23.63"/>
  </cols>
  <sheetData>
    <row r="1">
      <c r="A1" s="1"/>
      <c r="B1" s="1"/>
      <c r="C1" s="1"/>
      <c r="D1" s="1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33.75" customHeight="1">
      <c r="A2" s="1"/>
      <c r="B2" s="3" t="s">
        <v>0</v>
      </c>
      <c r="C2" s="4"/>
      <c r="D2" s="5"/>
      <c r="E2" s="6" t="s">
        <v>1</v>
      </c>
      <c r="F2" s="6" t="s">
        <v>2</v>
      </c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8" t="s">
        <v>3</v>
      </c>
      <c r="C3" s="8" t="s">
        <v>4</v>
      </c>
      <c r="D3" s="9"/>
      <c r="E3" s="10"/>
      <c r="F3" s="10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1">
        <v>1.0</v>
      </c>
      <c r="C4" s="12">
        <f t="shared" ref="C4:C9" si="1">round(239/B4,0)</f>
        <v>239</v>
      </c>
      <c r="D4" s="9"/>
      <c r="E4" s="11" t="s">
        <v>5</v>
      </c>
      <c r="F4" s="13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4">
        <v>2.0</v>
      </c>
      <c r="C5" s="15">
        <f t="shared" si="1"/>
        <v>120</v>
      </c>
      <c r="D5" s="9"/>
      <c r="E5" s="16" t="s">
        <v>6</v>
      </c>
      <c r="F5" s="17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4">
        <v>3.0</v>
      </c>
      <c r="C6" s="15">
        <f t="shared" si="1"/>
        <v>80</v>
      </c>
      <c r="D6" s="9"/>
      <c r="E6" s="16" t="s">
        <v>7</v>
      </c>
      <c r="F6" s="18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4">
        <v>4.0</v>
      </c>
      <c r="C7" s="15">
        <f t="shared" si="1"/>
        <v>60</v>
      </c>
      <c r="D7" s="9"/>
      <c r="E7" s="16" t="s">
        <v>8</v>
      </c>
      <c r="F7" s="19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4">
        <v>5.0</v>
      </c>
      <c r="C8" s="15">
        <f t="shared" si="1"/>
        <v>48</v>
      </c>
      <c r="D8" s="9"/>
      <c r="E8" s="16" t="s">
        <v>9</v>
      </c>
      <c r="F8" s="20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21">
        <v>6.0</v>
      </c>
      <c r="C9" s="22">
        <f t="shared" si="1"/>
        <v>40</v>
      </c>
      <c r="D9" s="9"/>
      <c r="E9" s="23" t="s">
        <v>10</v>
      </c>
      <c r="F9" s="24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25" t="s">
        <v>11</v>
      </c>
      <c r="C11" s="26">
        <f t="array" ref="C11">VLOOKUP(COUNTA(Tracker!B4:B9), {1,240;2,120;3,80;4,60;5,48; 6,40}, 2, FALSE)</f>
        <v>40</v>
      </c>
      <c r="D11" s="1"/>
      <c r="E11" s="27" t="s">
        <v>12</v>
      </c>
      <c r="F11" s="28" t="s">
        <v>13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29" t="s">
        <v>14</v>
      </c>
      <c r="C13" s="30">
        <v>45792.0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31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</sheetData>
  <mergeCells count="3">
    <mergeCell ref="B2:C2"/>
    <mergeCell ref="E2:E3"/>
    <mergeCell ref="F2:F3"/>
  </mergeCells>
  <dataValidations>
    <dataValidation type="custom" allowBlank="1" showDropDown="1" showErrorMessage="1" sqref="C13">
      <formula1>OR(NOT(ISERROR(DATEVALUE(C13))), AND(ISNUMBER(C13), LEFT(CELL("format", C13))="D"))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38"/>
    <col customWidth="1" min="2" max="2" width="28.88"/>
    <col customWidth="1" min="3" max="3" width="2.13"/>
    <col customWidth="1" min="12" max="12" width="11.75"/>
  </cols>
  <sheetData>
    <row r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26.25" customHeight="1">
      <c r="A2" s="32"/>
      <c r="B2" s="6" t="s">
        <v>1</v>
      </c>
      <c r="D2" s="33" t="str">
        <f>CONCATENATE("STATUS ( ", TEXT('Inputs  Info'!$C$13, "YYYY"), " )")
</f>
        <v>STATUS ( 2025 )</v>
      </c>
      <c r="E2" s="34"/>
      <c r="F2" s="34"/>
      <c r="G2" s="34"/>
      <c r="H2" s="34"/>
      <c r="I2" s="34"/>
      <c r="J2" s="34"/>
      <c r="K2" s="35"/>
      <c r="L2" s="7"/>
      <c r="M2" s="7"/>
      <c r="Y2" s="32"/>
      <c r="Z2" s="32"/>
    </row>
    <row r="3">
      <c r="A3" s="32"/>
      <c r="B3" s="10"/>
      <c r="D3" s="36">
        <f>'Inputs  Info'!C13</f>
        <v>45792</v>
      </c>
      <c r="E3" s="36">
        <f t="shared" ref="E3:K3" si="1">edate(D3,1)</f>
        <v>45823</v>
      </c>
      <c r="F3" s="36">
        <f t="shared" si="1"/>
        <v>45853</v>
      </c>
      <c r="G3" s="36">
        <f t="shared" si="1"/>
        <v>45884</v>
      </c>
      <c r="H3" s="36">
        <f t="shared" si="1"/>
        <v>45915</v>
      </c>
      <c r="I3" s="36">
        <f t="shared" si="1"/>
        <v>45945</v>
      </c>
      <c r="J3" s="36">
        <f t="shared" si="1"/>
        <v>45976</v>
      </c>
      <c r="K3" s="36">
        <f t="shared" si="1"/>
        <v>46006</v>
      </c>
      <c r="L3" s="37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2"/>
      <c r="Z3" s="32"/>
    </row>
    <row r="4">
      <c r="A4" s="32"/>
      <c r="E4" s="32"/>
      <c r="F4" s="32"/>
      <c r="G4" s="32"/>
      <c r="H4" s="32"/>
      <c r="I4" s="32"/>
      <c r="J4" s="32"/>
      <c r="K4" s="32"/>
      <c r="L4" s="32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2"/>
      <c r="Z4" s="32"/>
    </row>
    <row r="5">
      <c r="A5" s="32"/>
      <c r="B5" s="40" t="str">
        <f>Tracker!B4</f>
        <v>[ Enter Name 1 ]</v>
      </c>
      <c r="D5" s="41" t="str">
        <f>IF(AND(DAY(D$3), Tracker!D4=TRUE), "Paid", "Unpaid")</f>
        <v>Unpaid</v>
      </c>
      <c r="E5" s="42" t="str">
        <f>IF(AND(DAY(E$3), Tracker!E4=TRUE), "Paid", "Unpaid")</f>
        <v>Unpaid</v>
      </c>
      <c r="F5" s="42" t="str">
        <f>IF(AND(DAY(F$3), Tracker!F4=TRUE), "Paid", "Unpaid")</f>
        <v>Unpaid</v>
      </c>
      <c r="G5" s="42" t="str">
        <f>IF(AND(DAY(G$3), Tracker!G4=TRUE), "Paid", "Unpaid")</f>
        <v>Unpaid</v>
      </c>
      <c r="H5" s="42" t="str">
        <f>IF(AND(DAY(H$3), Tracker!H4=TRUE), "Paid", "Unpaid")</f>
        <v>Unpaid</v>
      </c>
      <c r="I5" s="42" t="str">
        <f>IF(AND(DAY(I$3), Tracker!I4=TRUE), "Paid", "Unpaid")</f>
        <v>Unpaid</v>
      </c>
      <c r="J5" s="42" t="str">
        <f>IF(AND(DAY(J$3), Tracker!J4=TRUE), "Paid", "Unpaid")</f>
        <v>Unpaid</v>
      </c>
      <c r="K5" s="43" t="str">
        <f>IF(AND(DAY(K$3), Tracker!K4=TRUE), "Paid", "Unpaid")</f>
        <v>Unpaid</v>
      </c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2"/>
      <c r="Z5" s="32"/>
    </row>
    <row r="6">
      <c r="A6" s="32"/>
      <c r="B6" s="44" t="str">
        <f>Tracker!B5</f>
        <v>[ Enter Name 2 ]</v>
      </c>
      <c r="D6" s="45" t="str">
        <f>IF(AND(DAY(D$3), Tracker!D5=TRUE), "Paid", "Unpaid")</f>
        <v>Unpaid</v>
      </c>
      <c r="E6" s="46" t="str">
        <f>IF(AND(DAY(E$3), Tracker!E5=TRUE), "Paid", "Unpaid")</f>
        <v>Unpaid</v>
      </c>
      <c r="F6" s="46" t="str">
        <f>IF(AND(DAY(F$3), Tracker!F5=TRUE), "Paid", "Unpaid")</f>
        <v>Unpaid</v>
      </c>
      <c r="G6" s="46" t="str">
        <f>IF(AND(DAY(G$3), Tracker!G5=TRUE), "Paid", "Unpaid")</f>
        <v>Unpaid</v>
      </c>
      <c r="H6" s="46" t="str">
        <f>IF(AND(DAY(H$3), Tracker!H5=TRUE), "Paid", "Unpaid")</f>
        <v>Unpaid</v>
      </c>
      <c r="I6" s="46" t="str">
        <f>IF(AND(DAY(I$3), Tracker!I5=TRUE), "Paid", "Unpaid")</f>
        <v>Unpaid</v>
      </c>
      <c r="J6" s="46" t="str">
        <f>IF(AND(DAY(J$3), Tracker!J5=TRUE), "Paid", "Unpaid")</f>
        <v>Unpaid</v>
      </c>
      <c r="K6" s="47" t="str">
        <f>IF(AND(DAY(K$3), Tracker!K5=TRUE), "Paid", "Unpaid")</f>
        <v>Unpaid</v>
      </c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2"/>
      <c r="Z6" s="32"/>
    </row>
    <row r="7">
      <c r="A7" s="32"/>
      <c r="B7" s="44" t="str">
        <f>Tracker!B6</f>
        <v>[ Enter Name 3 ]</v>
      </c>
      <c r="D7" s="45" t="str">
        <f>IF(AND(DAY(D$3), Tracker!D6=TRUE), "Paid", "Unpaid")</f>
        <v>Unpaid</v>
      </c>
      <c r="E7" s="46" t="str">
        <f>IF(AND(DAY(E$3), Tracker!E6=TRUE), "Paid", "Unpaid")</f>
        <v>Unpaid</v>
      </c>
      <c r="F7" s="46" t="str">
        <f>IF(AND(DAY(F$3), Tracker!F6=TRUE), "Paid", "Unpaid")</f>
        <v>Unpaid</v>
      </c>
      <c r="G7" s="46" t="str">
        <f>IF(AND(DAY(G$3), Tracker!G6=TRUE), "Paid", "Unpaid")</f>
        <v>Unpaid</v>
      </c>
      <c r="H7" s="46" t="str">
        <f>IF(AND(DAY(H$3), Tracker!H6=TRUE), "Paid", "Unpaid")</f>
        <v>Unpaid</v>
      </c>
      <c r="I7" s="46" t="str">
        <f>IF(AND(DAY(I$3), Tracker!I6=TRUE), "Paid", "Unpaid")</f>
        <v>Unpaid</v>
      </c>
      <c r="J7" s="46" t="str">
        <f>IF(AND(DAY(J$3), Tracker!J6=TRUE), "Paid", "Unpaid")</f>
        <v>Unpaid</v>
      </c>
      <c r="K7" s="47" t="str">
        <f>IF(AND(DAY(K$3), Tracker!K6=TRUE), "Paid", "Unpaid")</f>
        <v>Unpaid</v>
      </c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2"/>
      <c r="Z7" s="32"/>
    </row>
    <row r="8">
      <c r="A8" s="32"/>
      <c r="B8" s="44" t="str">
        <f>Tracker!B7</f>
        <v>[ Enter Name 4 ]</v>
      </c>
      <c r="D8" s="45" t="str">
        <f>IF(AND(DAY(D$3), Tracker!D7=TRUE), "Paid", "Unpaid")</f>
        <v>Unpaid</v>
      </c>
      <c r="E8" s="46" t="str">
        <f>IF(AND(DAY(E$3), Tracker!E7=TRUE), "Paid", "Unpaid")</f>
        <v>Unpaid</v>
      </c>
      <c r="F8" s="46" t="str">
        <f>IF(AND(DAY(F$3), Tracker!F7=TRUE), "Paid", "Unpaid")</f>
        <v>Unpaid</v>
      </c>
      <c r="G8" s="46" t="str">
        <f>IF(AND(DAY(G$3), Tracker!G7=TRUE), "Paid", "Unpaid")</f>
        <v>Unpaid</v>
      </c>
      <c r="H8" s="46" t="str">
        <f>IF(AND(DAY(H$3), Tracker!H7=TRUE), "Paid", "Unpaid")</f>
        <v>Unpaid</v>
      </c>
      <c r="I8" s="46" t="str">
        <f>IF(AND(DAY(I$3), Tracker!I7=TRUE), "Paid", "Unpaid")</f>
        <v>Unpaid</v>
      </c>
      <c r="J8" s="46" t="str">
        <f>IF(AND(DAY(J$3), Tracker!J7=TRUE), "Paid", "Unpaid")</f>
        <v>Unpaid</v>
      </c>
      <c r="K8" s="47" t="str">
        <f>IF(AND(DAY(K$3), Tracker!K7=TRUE), "Paid", "Unpaid")</f>
        <v>Unpaid</v>
      </c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2"/>
      <c r="Z8" s="32"/>
    </row>
    <row r="9">
      <c r="A9" s="32"/>
      <c r="B9" s="44" t="str">
        <f>Tracker!B8</f>
        <v>[ Enter Name 5 ]</v>
      </c>
      <c r="D9" s="45" t="str">
        <f>IF(AND(DAY(D$3), Tracker!D8=TRUE), "Paid", "Unpaid")</f>
        <v>Unpaid</v>
      </c>
      <c r="E9" s="46" t="str">
        <f>IF(AND(DAY(E$3), Tracker!E8=TRUE), "Paid", "Unpaid")</f>
        <v>Unpaid</v>
      </c>
      <c r="F9" s="46" t="str">
        <f>IF(AND(DAY(F$3), Tracker!F8=TRUE), "Paid", "Unpaid")</f>
        <v>Unpaid</v>
      </c>
      <c r="G9" s="46" t="str">
        <f>IF(AND(DAY(G$3), Tracker!G8=TRUE), "Paid", "Unpaid")</f>
        <v>Unpaid</v>
      </c>
      <c r="H9" s="46" t="str">
        <f>IF(AND(DAY(H$3), Tracker!H8=TRUE), "Paid", "Unpaid")</f>
        <v>Unpaid</v>
      </c>
      <c r="I9" s="46" t="str">
        <f>IF(AND(DAY(I$3), Tracker!I8=TRUE), "Paid", "Unpaid")</f>
        <v>Unpaid</v>
      </c>
      <c r="J9" s="46" t="str">
        <f>IF(AND(DAY(J$3), Tracker!J8=TRUE), "Paid", "Unpaid")</f>
        <v>Unpaid</v>
      </c>
      <c r="K9" s="47" t="str">
        <f>IF(AND(DAY(K$3), Tracker!K8=TRUE), "Paid", "Unpaid")</f>
        <v>Unpaid</v>
      </c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2"/>
      <c r="Z9" s="32"/>
    </row>
    <row r="10">
      <c r="A10" s="32"/>
      <c r="B10" s="48" t="str">
        <f>Tracker!B9</f>
        <v>[ Enter Name 6 ]</v>
      </c>
      <c r="D10" s="49" t="str">
        <f>IF(AND(DAY(D$3), Tracker!D9=TRUE), "Paid", "Unpaid")</f>
        <v>Unpaid</v>
      </c>
      <c r="E10" s="50" t="str">
        <f>IF(AND(DAY(E$3), Tracker!E9=TRUE), "Paid", "Unpaid")</f>
        <v>Unpaid</v>
      </c>
      <c r="F10" s="50" t="str">
        <f>IF(AND(DAY(F$3), Tracker!F9=TRUE), "Paid", "Unpaid")</f>
        <v>Unpaid</v>
      </c>
      <c r="G10" s="50" t="str">
        <f>IF(AND(DAY(G$3), Tracker!G9=TRUE), "Paid", "Unpaid")</f>
        <v>Unpaid</v>
      </c>
      <c r="H10" s="50" t="str">
        <f>IF(AND(DAY(H$3), Tracker!H9=TRUE), "Paid", "Unpaid")</f>
        <v>Unpaid</v>
      </c>
      <c r="I10" s="50" t="str">
        <f>IF(AND(DAY(I$3), Tracker!I9=TRUE), "Paid", "Unpaid")</f>
        <v>Unpaid</v>
      </c>
      <c r="J10" s="50" t="str">
        <f>IF(AND(DAY(J$3), Tracker!J9=TRUE), "Paid", "Unpaid")</f>
        <v>Unpaid</v>
      </c>
      <c r="K10" s="51" t="str">
        <f>IF(AND(DAY(K$3), Tracker!K9=TRUE), "Paid", "Unpaid")</f>
        <v>Unpaid</v>
      </c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2"/>
      <c r="Z10" s="32"/>
    </row>
    <row r="11">
      <c r="A11" s="32"/>
      <c r="B11" s="32"/>
      <c r="C11" s="32"/>
      <c r="D11" s="32"/>
      <c r="E11" s="1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2"/>
      <c r="B12" s="32"/>
      <c r="C12" s="32"/>
      <c r="D12" s="33" t="str">
        <f>CONCATENATE("STATUS ( ", TEXT(EDATE('Inputs  Info'!$C$13,12), "YYYY"), " )")
</f>
        <v>STATUS ( 2026 )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32"/>
      <c r="B13" s="32"/>
      <c r="C13" s="32"/>
      <c r="D13" s="36">
        <f>edate(K3,1)</f>
        <v>46037</v>
      </c>
      <c r="E13" s="36">
        <f t="shared" ref="E13:O13" si="2">edate(D13,1)</f>
        <v>46068</v>
      </c>
      <c r="F13" s="36">
        <f t="shared" si="2"/>
        <v>46096</v>
      </c>
      <c r="G13" s="36">
        <f t="shared" si="2"/>
        <v>46127</v>
      </c>
      <c r="H13" s="36">
        <f t="shared" si="2"/>
        <v>46157</v>
      </c>
      <c r="I13" s="36">
        <f t="shared" si="2"/>
        <v>46188</v>
      </c>
      <c r="J13" s="36">
        <f t="shared" si="2"/>
        <v>46218</v>
      </c>
      <c r="K13" s="36">
        <f t="shared" si="2"/>
        <v>46249</v>
      </c>
      <c r="L13" s="36">
        <f t="shared" si="2"/>
        <v>46280</v>
      </c>
      <c r="M13" s="36">
        <f t="shared" si="2"/>
        <v>46310</v>
      </c>
      <c r="N13" s="36">
        <f t="shared" si="2"/>
        <v>46341</v>
      </c>
      <c r="O13" s="36">
        <f t="shared" si="2"/>
        <v>46371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32"/>
      <c r="B15" s="32"/>
      <c r="C15" s="32"/>
      <c r="D15" s="41" t="str">
        <f>IF(AND(DAY(D$13), Tracker!L4=TRUE), "Paid", "Unpaid")</f>
        <v>Unpaid</v>
      </c>
      <c r="E15" s="42" t="str">
        <f>IF(AND(DAY(E$13), Tracker!M4=TRUE), "Paid", "Unpaid")</f>
        <v>Unpaid</v>
      </c>
      <c r="F15" s="42" t="str">
        <f>IF(AND(DAY(F$13), Tracker!N4=TRUE), "Paid", "Unpaid")</f>
        <v>Unpaid</v>
      </c>
      <c r="G15" s="42" t="str">
        <f>IF(AND(DAY(G$13), Tracker!O4=TRUE), "Paid", "Unpaid")</f>
        <v>Unpaid</v>
      </c>
      <c r="H15" s="42" t="str">
        <f>IF(AND(DAY(H$13), Tracker!P4=TRUE), "Paid", "Unpaid")</f>
        <v>Unpaid</v>
      </c>
      <c r="I15" s="42" t="str">
        <f>IF(AND(DAY(I$13), Tracker!Q4=TRUE), "Paid", "Unpaid")</f>
        <v>Unpaid</v>
      </c>
      <c r="J15" s="42" t="str">
        <f>IF(AND(DAY(J$13), Tracker!R4=TRUE), "Paid", "Unpaid")</f>
        <v>Unpaid</v>
      </c>
      <c r="K15" s="42" t="str">
        <f>IF(AND(DAY(K$13), Tracker!S4=TRUE), "Paid", "Unpaid")</f>
        <v>Unpaid</v>
      </c>
      <c r="L15" s="42" t="str">
        <f>IF(AND(DAY(L$13), Tracker!T4=TRUE), "Paid", "Unpaid")</f>
        <v>Unpaid</v>
      </c>
      <c r="M15" s="42" t="str">
        <f>IF(AND(DAY(M$13), Tracker!U4=TRUE), "Paid", "Unpaid")</f>
        <v>Unpaid</v>
      </c>
      <c r="N15" s="42" t="str">
        <f>IF(AND(DAY(N$13), Tracker!V4=TRUE), "Paid", "Unpaid")</f>
        <v>Unpaid</v>
      </c>
      <c r="O15" s="43" t="str">
        <f>IF(AND(DAY(O$13), Tracker!W4=TRUE), "Paid", "Unpaid")</f>
        <v>Unpaid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32"/>
      <c r="B16" s="32"/>
      <c r="C16" s="32"/>
      <c r="D16" s="45" t="str">
        <f>IF(AND(DAY(D$13), Tracker!L5=TRUE), "Paid", "Unpaid")</f>
        <v>Unpaid</v>
      </c>
      <c r="E16" s="46" t="str">
        <f>IF(AND(DAY(E$13), Tracker!M5=TRUE), "Paid", "Unpaid")</f>
        <v>Unpaid</v>
      </c>
      <c r="F16" s="46" t="str">
        <f>IF(AND(DAY(F$13), Tracker!N5=TRUE), "Paid", "Unpaid")</f>
        <v>Unpaid</v>
      </c>
      <c r="G16" s="46" t="str">
        <f>IF(AND(DAY(G$13), Tracker!O5=TRUE), "Paid", "Unpaid")</f>
        <v>Unpaid</v>
      </c>
      <c r="H16" s="46" t="str">
        <f>IF(AND(DAY(H$13), Tracker!P5=TRUE), "Paid", "Unpaid")</f>
        <v>Unpaid</v>
      </c>
      <c r="I16" s="46" t="str">
        <f>IF(AND(DAY(I$13), Tracker!Q5=TRUE), "Paid", "Unpaid")</f>
        <v>Unpaid</v>
      </c>
      <c r="J16" s="46" t="str">
        <f>IF(AND(DAY(J$13), Tracker!R5=TRUE), "Paid", "Unpaid")</f>
        <v>Unpaid</v>
      </c>
      <c r="K16" s="46" t="str">
        <f>IF(AND(DAY(K$13), Tracker!S5=TRUE), "Paid", "Unpaid")</f>
        <v>Unpaid</v>
      </c>
      <c r="L16" s="46" t="str">
        <f>IF(AND(DAY(L$13), Tracker!T5=TRUE), "Paid", "Unpaid")</f>
        <v>Unpaid</v>
      </c>
      <c r="M16" s="46" t="str">
        <f>IF(AND(DAY(M$13), Tracker!U5=TRUE), "Paid", "Unpaid")</f>
        <v>Unpaid</v>
      </c>
      <c r="N16" s="46" t="str">
        <f>IF(AND(DAY(N$13), Tracker!V5=TRUE), "Paid", "Unpaid")</f>
        <v>Unpaid</v>
      </c>
      <c r="O16" s="47" t="str">
        <f>IF(AND(DAY(O$13), Tracker!W5=TRUE), "Paid", "Unpaid")</f>
        <v>Unpaid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32"/>
      <c r="B17" s="32"/>
      <c r="C17" s="32"/>
      <c r="D17" s="45" t="str">
        <f>IF(AND(DAY(D$13), Tracker!L6=TRUE), "Paid", "Unpaid")</f>
        <v>Unpaid</v>
      </c>
      <c r="E17" s="46" t="str">
        <f>IF(AND(DAY(E$13), Tracker!M6=TRUE), "Paid", "Unpaid")</f>
        <v>Unpaid</v>
      </c>
      <c r="F17" s="46" t="str">
        <f>IF(AND(DAY(F$13), Tracker!N6=TRUE), "Paid", "Unpaid")</f>
        <v>Unpaid</v>
      </c>
      <c r="G17" s="46" t="str">
        <f>IF(AND(DAY(G$13), Tracker!O6=TRUE), "Paid", "Unpaid")</f>
        <v>Unpaid</v>
      </c>
      <c r="H17" s="46" t="str">
        <f>IF(AND(DAY(H$13), Tracker!P6=TRUE), "Paid", "Unpaid")</f>
        <v>Unpaid</v>
      </c>
      <c r="I17" s="46" t="str">
        <f>IF(AND(DAY(I$13), Tracker!Q6=TRUE), "Paid", "Unpaid")</f>
        <v>Unpaid</v>
      </c>
      <c r="J17" s="46" t="str">
        <f>IF(AND(DAY(J$13), Tracker!R6=TRUE), "Paid", "Unpaid")</f>
        <v>Unpaid</v>
      </c>
      <c r="K17" s="46" t="str">
        <f>IF(AND(DAY(K$13), Tracker!S6=TRUE), "Paid", "Unpaid")</f>
        <v>Unpaid</v>
      </c>
      <c r="L17" s="46" t="str">
        <f>IF(AND(DAY(L$13), Tracker!T6=TRUE), "Paid", "Unpaid")</f>
        <v>Unpaid</v>
      </c>
      <c r="M17" s="46" t="str">
        <f>IF(AND(DAY(M$13), Tracker!U6=TRUE), "Paid", "Unpaid")</f>
        <v>Unpaid</v>
      </c>
      <c r="N17" s="46" t="str">
        <f>IF(AND(DAY(N$13), Tracker!V6=TRUE), "Paid", "Unpaid")</f>
        <v>Unpaid</v>
      </c>
      <c r="O17" s="47" t="str">
        <f>IF(AND(DAY(O$13), Tracker!W6=TRUE), "Paid", "Unpaid")</f>
        <v>Unpaid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2"/>
      <c r="B18" s="32"/>
      <c r="C18" s="32"/>
      <c r="D18" s="45" t="str">
        <f>IF(AND(DAY(D$13), Tracker!L7=TRUE), "Paid", "Unpaid")</f>
        <v>Unpaid</v>
      </c>
      <c r="E18" s="46" t="str">
        <f>IF(AND(DAY(E$13), Tracker!M7=TRUE), "Paid", "Unpaid")</f>
        <v>Unpaid</v>
      </c>
      <c r="F18" s="46" t="str">
        <f>IF(AND(DAY(F$13), Tracker!N7=TRUE), "Paid", "Unpaid")</f>
        <v>Unpaid</v>
      </c>
      <c r="G18" s="46" t="str">
        <f>IF(AND(DAY(G$13), Tracker!O7=TRUE), "Paid", "Unpaid")</f>
        <v>Unpaid</v>
      </c>
      <c r="H18" s="46" t="str">
        <f>IF(AND(DAY(H$13), Tracker!P7=TRUE), "Paid", "Unpaid")</f>
        <v>Unpaid</v>
      </c>
      <c r="I18" s="46" t="str">
        <f>IF(AND(DAY(I$13), Tracker!Q7=TRUE), "Paid", "Unpaid")</f>
        <v>Unpaid</v>
      </c>
      <c r="J18" s="46" t="str">
        <f>IF(AND(DAY(J$13), Tracker!R7=TRUE), "Paid", "Unpaid")</f>
        <v>Unpaid</v>
      </c>
      <c r="K18" s="46" t="str">
        <f>IF(AND(DAY(K$13), Tracker!S7=TRUE), "Paid", "Unpaid")</f>
        <v>Unpaid</v>
      </c>
      <c r="L18" s="46" t="str">
        <f>IF(AND(DAY(L$13), Tracker!T7=TRUE), "Paid", "Unpaid")</f>
        <v>Unpaid</v>
      </c>
      <c r="M18" s="46" t="str">
        <f>IF(AND(DAY(M$13), Tracker!U7=TRUE), "Paid", "Unpaid")</f>
        <v>Unpaid</v>
      </c>
      <c r="N18" s="46" t="str">
        <f>IF(AND(DAY(N$13), Tracker!V7=TRUE), "Paid", "Unpaid")</f>
        <v>Unpaid</v>
      </c>
      <c r="O18" s="47" t="str">
        <f>IF(AND(DAY(O$13), Tracker!W7=TRUE), "Paid", "Unpaid")</f>
        <v>Unpaid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32"/>
      <c r="B19" s="32"/>
      <c r="C19" s="32"/>
      <c r="D19" s="45" t="str">
        <f>IF(AND(DAY(D$13), Tracker!L8=TRUE), "Paid", "Unpaid")</f>
        <v>Unpaid</v>
      </c>
      <c r="E19" s="46" t="str">
        <f>IF(AND(DAY(E$13), Tracker!M8=TRUE), "Paid", "Unpaid")</f>
        <v>Unpaid</v>
      </c>
      <c r="F19" s="46" t="str">
        <f>IF(AND(DAY(F$13), Tracker!N8=TRUE), "Paid", "Unpaid")</f>
        <v>Unpaid</v>
      </c>
      <c r="G19" s="46" t="str">
        <f>IF(AND(DAY(G$13), Tracker!O8=TRUE), "Paid", "Unpaid")</f>
        <v>Unpaid</v>
      </c>
      <c r="H19" s="46" t="str">
        <f>IF(AND(DAY(H$13), Tracker!P8=TRUE), "Paid", "Unpaid")</f>
        <v>Unpaid</v>
      </c>
      <c r="I19" s="46" t="str">
        <f>IF(AND(DAY(I$13), Tracker!Q8=TRUE), "Paid", "Unpaid")</f>
        <v>Unpaid</v>
      </c>
      <c r="J19" s="46" t="str">
        <f>IF(AND(DAY(J$13), Tracker!R8=TRUE), "Paid", "Unpaid")</f>
        <v>Unpaid</v>
      </c>
      <c r="K19" s="46" t="str">
        <f>IF(AND(DAY(K$13), Tracker!S8=TRUE), "Paid", "Unpaid")</f>
        <v>Unpaid</v>
      </c>
      <c r="L19" s="46" t="str">
        <f>IF(AND(DAY(L$13), Tracker!T8=TRUE), "Paid", "Unpaid")</f>
        <v>Unpaid</v>
      </c>
      <c r="M19" s="46" t="str">
        <f>IF(AND(DAY(M$13), Tracker!U8=TRUE), "Paid", "Unpaid")</f>
        <v>Unpaid</v>
      </c>
      <c r="N19" s="46" t="str">
        <f>IF(AND(DAY(N$13), Tracker!V8=TRUE), "Paid", "Unpaid")</f>
        <v>Unpaid</v>
      </c>
      <c r="O19" s="47" t="str">
        <f>IF(AND(DAY(O$13), Tracker!W8=TRUE), "Paid", "Unpaid")</f>
        <v>Unpaid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2"/>
      <c r="B20" s="32"/>
      <c r="C20" s="32"/>
      <c r="D20" s="49" t="str">
        <f>IF(AND(DAY(D$13), Tracker!L9=TRUE), "Paid", "Unpaid")</f>
        <v>Unpaid</v>
      </c>
      <c r="E20" s="50" t="str">
        <f>IF(AND(DAY(E$13), Tracker!M9=TRUE), "Paid", "Unpaid")</f>
        <v>Unpaid</v>
      </c>
      <c r="F20" s="50" t="str">
        <f>IF(AND(DAY(F$13), Tracker!N9=TRUE), "Paid", "Unpaid")</f>
        <v>Unpaid</v>
      </c>
      <c r="G20" s="50" t="str">
        <f>IF(AND(DAY(G$13), Tracker!O9=TRUE), "Paid", "Unpaid")</f>
        <v>Unpaid</v>
      </c>
      <c r="H20" s="50" t="str">
        <f>IF(AND(DAY(H$13), Tracker!P9=TRUE), "Paid", "Unpaid")</f>
        <v>Unpaid</v>
      </c>
      <c r="I20" s="50" t="str">
        <f>IF(AND(DAY(I$13), Tracker!Q9=TRUE), "Paid", "Unpaid")</f>
        <v>Unpaid</v>
      </c>
      <c r="J20" s="50" t="str">
        <f>IF(AND(DAY(J$13), Tracker!R9=TRUE), "Paid", "Unpaid")</f>
        <v>Unpaid</v>
      </c>
      <c r="K20" s="50" t="str">
        <f>IF(AND(DAY(K$13), Tracker!S9=TRUE), "Paid", "Unpaid")</f>
        <v>Unpaid</v>
      </c>
      <c r="L20" s="50" t="str">
        <f>IF(AND(DAY(L$13), Tracker!T9=TRUE), "Paid", "Unpaid")</f>
        <v>Unpaid</v>
      </c>
      <c r="M20" s="50" t="str">
        <f>IF(AND(DAY(M$13), Tracker!U9=TRUE), "Paid", "Unpaid")</f>
        <v>Unpaid</v>
      </c>
      <c r="N20" s="50" t="str">
        <f>IF(AND(DAY(N$13), Tracker!V9=TRUE), "Paid", "Unpaid")</f>
        <v>Unpaid</v>
      </c>
      <c r="O20" s="51" t="str">
        <f>IF(AND(DAY(O$13), Tracker!W9=TRUE), "Paid", "Unpaid")</f>
        <v>Unpaid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32"/>
      <c r="B22" s="32"/>
      <c r="C22" s="32"/>
      <c r="D22" s="33" t="str">
        <f>CONCATENATE("STATUS ( ", TEXT(EDATE('Inputs  Info'!$C$13,24), "YYYY"), " )")
</f>
        <v>STATUS ( 2027 )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5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32"/>
      <c r="B23" s="32"/>
      <c r="C23" s="32"/>
      <c r="D23" s="36">
        <f>edate(O13,1)</f>
        <v>46402</v>
      </c>
      <c r="E23" s="36">
        <f t="shared" ref="E23:O23" si="3">edate(D23,1)</f>
        <v>46433</v>
      </c>
      <c r="F23" s="36">
        <f t="shared" si="3"/>
        <v>46461</v>
      </c>
      <c r="G23" s="36">
        <f t="shared" si="3"/>
        <v>46492</v>
      </c>
      <c r="H23" s="36">
        <f t="shared" si="3"/>
        <v>46522</v>
      </c>
      <c r="I23" s="36">
        <f t="shared" si="3"/>
        <v>46553</v>
      </c>
      <c r="J23" s="36">
        <f t="shared" si="3"/>
        <v>46583</v>
      </c>
      <c r="K23" s="36">
        <f t="shared" si="3"/>
        <v>46614</v>
      </c>
      <c r="L23" s="36">
        <f t="shared" si="3"/>
        <v>46645</v>
      </c>
      <c r="M23" s="36">
        <f t="shared" si="3"/>
        <v>46675</v>
      </c>
      <c r="N23" s="36">
        <f t="shared" si="3"/>
        <v>46706</v>
      </c>
      <c r="O23" s="36">
        <f t="shared" si="3"/>
        <v>46736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32"/>
      <c r="B25" s="32"/>
      <c r="C25" s="32"/>
      <c r="D25" s="41" t="str">
        <f>IF(AND(DAY(B$23), Tracker!D13=TRUE), "Paid", "Unpaid")</f>
        <v>Unpaid</v>
      </c>
      <c r="E25" s="42" t="str">
        <f>IF(AND(DAY(C$23), Tracker!E13=TRUE), "Paid", "Unpaid")</f>
        <v>Unpaid</v>
      </c>
      <c r="F25" s="42" t="str">
        <f>IF(AND(DAY(D$23), Tracker!F13=TRUE), "Paid", "Unpaid")</f>
        <v>Unpaid</v>
      </c>
      <c r="G25" s="42" t="str">
        <f>IF(AND(DAY(E$23), Tracker!G13=TRUE), "Paid", "Unpaid")</f>
        <v>Unpaid</v>
      </c>
      <c r="H25" s="42" t="str">
        <f>IF(AND(DAY(F$23), Tracker!H13=TRUE), "Paid", "Unpaid")</f>
        <v>Unpaid</v>
      </c>
      <c r="I25" s="42" t="str">
        <f>IF(AND(DAY(G$23), Tracker!I13=TRUE), "Paid", "Unpaid")</f>
        <v>Unpaid</v>
      </c>
      <c r="J25" s="42" t="str">
        <f>IF(AND(DAY(H$23), Tracker!J13=TRUE), "Paid", "Unpaid")</f>
        <v>Unpaid</v>
      </c>
      <c r="K25" s="42" t="str">
        <f>IF(AND(DAY(I$23), Tracker!K13=TRUE), "Paid", "Unpaid")</f>
        <v>Unpaid</v>
      </c>
      <c r="L25" s="42" t="str">
        <f>IF(AND(DAY(J$23), Tracker!L13=TRUE), "Paid", "Unpaid")</f>
        <v>Unpaid</v>
      </c>
      <c r="M25" s="42" t="str">
        <f>IF(AND(DAY(K$23), Tracker!M13=TRUE), "Paid", "Unpaid")</f>
        <v>Unpaid</v>
      </c>
      <c r="N25" s="42" t="str">
        <f>IF(AND(DAY(L$23), Tracker!N13=TRUE), "Paid", "Unpaid")</f>
        <v>Unpaid</v>
      </c>
      <c r="O25" s="43" t="str">
        <f>IF(AND(DAY(M$23), Tracker!O13=TRUE), "Paid", "Unpaid")</f>
        <v>Unpaid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32"/>
      <c r="B26" s="32"/>
      <c r="C26" s="32"/>
      <c r="D26" s="45" t="str">
        <f>IF(AND(DAY(B$23), Tracker!D14=TRUE), "Paid", "Unpaid")</f>
        <v>Unpaid</v>
      </c>
      <c r="E26" s="46" t="str">
        <f>IF(AND(DAY(C$23), Tracker!E14=TRUE), "Paid", "Unpaid")</f>
        <v>Unpaid</v>
      </c>
      <c r="F26" s="46" t="str">
        <f>IF(AND(DAY(D$23), Tracker!F14=TRUE), "Paid", "Unpaid")</f>
        <v>Unpaid</v>
      </c>
      <c r="G26" s="46" t="str">
        <f>IF(AND(DAY(E$23), Tracker!G14=TRUE), "Paid", "Unpaid")</f>
        <v>Unpaid</v>
      </c>
      <c r="H26" s="46" t="str">
        <f>IF(AND(DAY(F$23), Tracker!H14=TRUE), "Paid", "Unpaid")</f>
        <v>Unpaid</v>
      </c>
      <c r="I26" s="46" t="str">
        <f>IF(AND(DAY(G$23), Tracker!I14=TRUE), "Paid", "Unpaid")</f>
        <v>Unpaid</v>
      </c>
      <c r="J26" s="46" t="str">
        <f>IF(AND(DAY(H$23), Tracker!J14=TRUE), "Paid", "Unpaid")</f>
        <v>Unpaid</v>
      </c>
      <c r="K26" s="46" t="str">
        <f>IF(AND(DAY(I$23), Tracker!K14=TRUE), "Paid", "Unpaid")</f>
        <v>Unpaid</v>
      </c>
      <c r="L26" s="46" t="str">
        <f>IF(AND(DAY(J$23), Tracker!L14=TRUE), "Paid", "Unpaid")</f>
        <v>Unpaid</v>
      </c>
      <c r="M26" s="46" t="str">
        <f>IF(AND(DAY(K$23), Tracker!M14=TRUE), "Paid", "Unpaid")</f>
        <v>Unpaid</v>
      </c>
      <c r="N26" s="46" t="str">
        <f>IF(AND(DAY(L$23), Tracker!N14=TRUE), "Paid", "Unpaid")</f>
        <v>Unpaid</v>
      </c>
      <c r="O26" s="47" t="str">
        <f>IF(AND(DAY(M$23), Tracker!O14=TRUE), "Paid", "Unpaid")</f>
        <v>Unpaid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32"/>
      <c r="B27" s="32"/>
      <c r="C27" s="32"/>
      <c r="D27" s="45" t="str">
        <f>IF(AND(DAY(B$23), Tracker!D15=TRUE), "Paid", "Unpaid")</f>
        <v>Unpaid</v>
      </c>
      <c r="E27" s="46" t="str">
        <f>IF(AND(DAY(C$23), Tracker!E15=TRUE), "Paid", "Unpaid")</f>
        <v>Unpaid</v>
      </c>
      <c r="F27" s="46" t="str">
        <f>IF(AND(DAY(D$23), Tracker!F15=TRUE), "Paid", "Unpaid")</f>
        <v>Unpaid</v>
      </c>
      <c r="G27" s="46" t="str">
        <f>IF(AND(DAY(E$23), Tracker!G15=TRUE), "Paid", "Unpaid")</f>
        <v>Unpaid</v>
      </c>
      <c r="H27" s="46" t="str">
        <f>IF(AND(DAY(F$23), Tracker!H15=TRUE), "Paid", "Unpaid")</f>
        <v>Unpaid</v>
      </c>
      <c r="I27" s="46" t="str">
        <f>IF(AND(DAY(G$23), Tracker!I15=TRUE), "Paid", "Unpaid")</f>
        <v>Unpaid</v>
      </c>
      <c r="J27" s="46" t="str">
        <f>IF(AND(DAY(H$23), Tracker!J15=TRUE), "Paid", "Unpaid")</f>
        <v>Unpaid</v>
      </c>
      <c r="K27" s="46" t="str">
        <f>IF(AND(DAY(I$23), Tracker!K15=TRUE), "Paid", "Unpaid")</f>
        <v>Unpaid</v>
      </c>
      <c r="L27" s="46" t="str">
        <f>IF(AND(DAY(J$23), Tracker!L15=TRUE), "Paid", "Unpaid")</f>
        <v>Unpaid</v>
      </c>
      <c r="M27" s="46" t="str">
        <f>IF(AND(DAY(K$23), Tracker!M15=TRUE), "Paid", "Unpaid")</f>
        <v>Unpaid</v>
      </c>
      <c r="N27" s="46" t="str">
        <f>IF(AND(DAY(L$23), Tracker!N15=TRUE), "Paid", "Unpaid")</f>
        <v>Unpaid</v>
      </c>
      <c r="O27" s="47" t="str">
        <f>IF(AND(DAY(M$23), Tracker!O15=TRUE), "Paid", "Unpaid")</f>
        <v>Unpaid</v>
      </c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32"/>
      <c r="B28" s="32"/>
      <c r="C28" s="32"/>
      <c r="D28" s="45" t="str">
        <f>IF(AND(DAY(B$23), Tracker!D16=TRUE), "Paid", "Unpaid")</f>
        <v>Unpaid</v>
      </c>
      <c r="E28" s="46" t="str">
        <f>IF(AND(DAY(C$23), Tracker!E16=TRUE), "Paid", "Unpaid")</f>
        <v>Unpaid</v>
      </c>
      <c r="F28" s="46" t="str">
        <f>IF(AND(DAY(D$23), Tracker!F16=TRUE), "Paid", "Unpaid")</f>
        <v>Unpaid</v>
      </c>
      <c r="G28" s="46" t="str">
        <f>IF(AND(DAY(E$23), Tracker!G16=TRUE), "Paid", "Unpaid")</f>
        <v>Unpaid</v>
      </c>
      <c r="H28" s="46" t="str">
        <f>IF(AND(DAY(F$23), Tracker!H16=TRUE), "Paid", "Unpaid")</f>
        <v>Unpaid</v>
      </c>
      <c r="I28" s="46" t="str">
        <f>IF(AND(DAY(G$23), Tracker!I16=TRUE), "Paid", "Unpaid")</f>
        <v>Unpaid</v>
      </c>
      <c r="J28" s="46" t="str">
        <f>IF(AND(DAY(H$23), Tracker!J16=TRUE), "Paid", "Unpaid")</f>
        <v>Unpaid</v>
      </c>
      <c r="K28" s="46" t="str">
        <f>IF(AND(DAY(I$23), Tracker!K16=TRUE), "Paid", "Unpaid")</f>
        <v>Unpaid</v>
      </c>
      <c r="L28" s="46" t="str">
        <f>IF(AND(DAY(J$23), Tracker!L16=TRUE), "Paid", "Unpaid")</f>
        <v>Unpaid</v>
      </c>
      <c r="M28" s="46" t="str">
        <f>IF(AND(DAY(K$23), Tracker!M16=TRUE), "Paid", "Unpaid")</f>
        <v>Unpaid</v>
      </c>
      <c r="N28" s="46" t="str">
        <f>IF(AND(DAY(L$23), Tracker!N16=TRUE), "Paid", "Unpaid")</f>
        <v>Unpaid</v>
      </c>
      <c r="O28" s="47" t="str">
        <f>IF(AND(DAY(M$23), Tracker!O16=TRUE), "Paid", "Unpaid")</f>
        <v>Unpaid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32"/>
      <c r="B29" s="32"/>
      <c r="C29" s="32"/>
      <c r="D29" s="45" t="str">
        <f>IF(AND(DAY(B$23), Tracker!D17=TRUE), "Paid", "Unpaid")</f>
        <v>Unpaid</v>
      </c>
      <c r="E29" s="46" t="str">
        <f>IF(AND(DAY(C$23), Tracker!E17=TRUE), "Paid", "Unpaid")</f>
        <v>Unpaid</v>
      </c>
      <c r="F29" s="46" t="str">
        <f>IF(AND(DAY(D$23), Tracker!F17=TRUE), "Paid", "Unpaid")</f>
        <v>Unpaid</v>
      </c>
      <c r="G29" s="46" t="str">
        <f>IF(AND(DAY(E$23), Tracker!G17=TRUE), "Paid", "Unpaid")</f>
        <v>Unpaid</v>
      </c>
      <c r="H29" s="46" t="str">
        <f>IF(AND(DAY(F$23), Tracker!H17=TRUE), "Paid", "Unpaid")</f>
        <v>Unpaid</v>
      </c>
      <c r="I29" s="46" t="str">
        <f>IF(AND(DAY(G$23), Tracker!I17=TRUE), "Paid", "Unpaid")</f>
        <v>Unpaid</v>
      </c>
      <c r="J29" s="46" t="str">
        <f>IF(AND(DAY(H$23), Tracker!J17=TRUE), "Paid", "Unpaid")</f>
        <v>Unpaid</v>
      </c>
      <c r="K29" s="46" t="str">
        <f>IF(AND(DAY(I$23), Tracker!K17=TRUE), "Paid", "Unpaid")</f>
        <v>Unpaid</v>
      </c>
      <c r="L29" s="46" t="str">
        <f>IF(AND(DAY(J$23), Tracker!L17=TRUE), "Paid", "Unpaid")</f>
        <v>Unpaid</v>
      </c>
      <c r="M29" s="46" t="str">
        <f>IF(AND(DAY(K$23), Tracker!M17=TRUE), "Paid", "Unpaid")</f>
        <v>Unpaid</v>
      </c>
      <c r="N29" s="46" t="str">
        <f>IF(AND(DAY(L$23), Tracker!N17=TRUE), "Paid", "Unpaid")</f>
        <v>Unpaid</v>
      </c>
      <c r="O29" s="47" t="str">
        <f>IF(AND(DAY(M$23), Tracker!O17=TRUE), "Paid", "Unpaid")</f>
        <v>Unpaid</v>
      </c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32"/>
      <c r="B30" s="32"/>
      <c r="C30" s="32"/>
      <c r="D30" s="49" t="str">
        <f>IF(AND(DAY(B$23), Tracker!D18=TRUE), "Paid", "Unpaid")</f>
        <v>Unpaid</v>
      </c>
      <c r="E30" s="50" t="str">
        <f>IF(AND(DAY(C$23), Tracker!E18=TRUE), "Paid", "Unpaid")</f>
        <v>Unpaid</v>
      </c>
      <c r="F30" s="50" t="str">
        <f>IF(AND(DAY(D$23), Tracker!F18=TRUE), "Paid", "Unpaid")</f>
        <v>Unpaid</v>
      </c>
      <c r="G30" s="50" t="str">
        <f>IF(AND(DAY(E$23), Tracker!G18=TRUE), "Paid", "Unpaid")</f>
        <v>Unpaid</v>
      </c>
      <c r="H30" s="50" t="str">
        <f>IF(AND(DAY(F$23), Tracker!H18=TRUE), "Paid", "Unpaid")</f>
        <v>Unpaid</v>
      </c>
      <c r="I30" s="50" t="str">
        <f>IF(AND(DAY(G$23), Tracker!I18=TRUE), "Paid", "Unpaid")</f>
        <v>Unpaid</v>
      </c>
      <c r="J30" s="50" t="str">
        <f>IF(AND(DAY(H$23), Tracker!J18=TRUE), "Paid", "Unpaid")</f>
        <v>Unpaid</v>
      </c>
      <c r="K30" s="50" t="str">
        <f>IF(AND(DAY(I$23), Tracker!K18=TRUE), "Paid", "Unpaid")</f>
        <v>Unpaid</v>
      </c>
      <c r="L30" s="50" t="str">
        <f>IF(AND(DAY(J$23), Tracker!L18=TRUE), "Paid", "Unpaid")</f>
        <v>Unpaid</v>
      </c>
      <c r="M30" s="50" t="str">
        <f>IF(AND(DAY(K$23), Tracker!M18=TRUE), "Paid", "Unpaid")</f>
        <v>Unpaid</v>
      </c>
      <c r="N30" s="50" t="str">
        <f>IF(AND(DAY(L$23), Tracker!N18=TRUE), "Paid", "Unpaid")</f>
        <v>Unpaid</v>
      </c>
      <c r="O30" s="51" t="str">
        <f>IF(AND(DAY(M$23), Tracker!O18=TRUE), "Paid", "Unpaid")</f>
        <v>Unpaid</v>
      </c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32"/>
      <c r="B32" s="32"/>
      <c r="C32" s="32"/>
      <c r="D32" s="33" t="str">
        <f>CONCATENATE("STATUS ( ", TEXT(EDATE('Inputs  Info'!$C$13,36), "YYYY"), " )")
</f>
        <v>STATUS ( 2028 )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5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32"/>
      <c r="B33" s="32"/>
      <c r="C33" s="32"/>
      <c r="D33" s="36">
        <f>edate(O23,1)</f>
        <v>46767</v>
      </c>
      <c r="E33" s="36">
        <f t="shared" ref="E33:O33" si="4">edate(D33,1)</f>
        <v>46798</v>
      </c>
      <c r="F33" s="36">
        <f t="shared" si="4"/>
        <v>46827</v>
      </c>
      <c r="G33" s="36">
        <f t="shared" si="4"/>
        <v>46858</v>
      </c>
      <c r="H33" s="36">
        <f t="shared" si="4"/>
        <v>46888</v>
      </c>
      <c r="I33" s="36">
        <f t="shared" si="4"/>
        <v>46919</v>
      </c>
      <c r="J33" s="36">
        <f t="shared" si="4"/>
        <v>46949</v>
      </c>
      <c r="K33" s="36">
        <f t="shared" si="4"/>
        <v>46980</v>
      </c>
      <c r="L33" s="36">
        <f t="shared" si="4"/>
        <v>47011</v>
      </c>
      <c r="M33" s="36">
        <f t="shared" si="4"/>
        <v>47041</v>
      </c>
      <c r="N33" s="36">
        <f t="shared" si="4"/>
        <v>47072</v>
      </c>
      <c r="O33" s="36">
        <f t="shared" si="4"/>
        <v>47102</v>
      </c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32"/>
      <c r="B35" s="32"/>
      <c r="C35" s="32"/>
      <c r="D35" s="41" t="str">
        <f>IF(AND(DAY(D$33), Tracker!P13=TRUE), "Paid", "Unpaid")</f>
        <v>Unpaid</v>
      </c>
      <c r="E35" s="42" t="str">
        <f>IF(AND(DAY(E$33), Tracker!Q13=TRUE), "Paid", "Unpaid")</f>
        <v>Unpaid</v>
      </c>
      <c r="F35" s="42" t="str">
        <f>IF(AND(DAY(F$33), Tracker!R13=TRUE), "Paid", "Unpaid")</f>
        <v>Unpaid</v>
      </c>
      <c r="G35" s="42" t="str">
        <f>IF(AND(DAY(G$33), Tracker!S13=TRUE), "Paid", "Unpaid")</f>
        <v>Unpaid</v>
      </c>
      <c r="H35" s="42" t="str">
        <f>IF(AND(DAY(H$33), Tracker!T13=TRUE), "Paid", "Unpaid")</f>
        <v>Unpaid</v>
      </c>
      <c r="I35" s="42" t="str">
        <f>IF(AND(DAY(I$33), Tracker!U13=TRUE), "Paid", "Unpaid")</f>
        <v>Unpaid</v>
      </c>
      <c r="J35" s="42" t="str">
        <f>IF(AND(DAY(J$33), Tracker!V13=TRUE), "Paid", "Unpaid")</f>
        <v>Unpaid</v>
      </c>
      <c r="K35" s="42" t="str">
        <f>IF(AND(DAY(K$33), Tracker!W13=TRUE), "Paid", "Unpaid")</f>
        <v>Unpaid</v>
      </c>
      <c r="L35" s="42" t="str">
        <f>IF(AND(DAY(L$33), Tracker!X13=TRUE), "Paid", "Unpaid")</f>
        <v>Unpaid</v>
      </c>
      <c r="M35" s="42" t="str">
        <f>IF(AND(DAY(M$33), Tracker!Y13=TRUE), "Paid", "Unpaid")</f>
        <v>Unpaid</v>
      </c>
      <c r="N35" s="42" t="str">
        <f>IF(AND(DAY(N$33), Tracker!Z13=TRUE), "Paid", "Unpaid")</f>
        <v>Unpaid</v>
      </c>
      <c r="O35" s="43" t="str">
        <f>IF(AND(DAY(O$33), Tracker!AA13=TRUE), "Paid", "Unpaid")</f>
        <v>Unpaid</v>
      </c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32"/>
      <c r="B36" s="32"/>
      <c r="C36" s="32"/>
      <c r="D36" s="45" t="str">
        <f>IF(AND(DAY(D$33), Tracker!P14=TRUE), "Paid", "Unpaid")</f>
        <v>Unpaid</v>
      </c>
      <c r="E36" s="46" t="str">
        <f>IF(AND(DAY(E$33), Tracker!Q14=TRUE), "Paid", "Unpaid")</f>
        <v>Unpaid</v>
      </c>
      <c r="F36" s="46" t="str">
        <f>IF(AND(DAY(F$33), Tracker!R14=TRUE), "Paid", "Unpaid")</f>
        <v>Unpaid</v>
      </c>
      <c r="G36" s="46" t="str">
        <f>IF(AND(DAY(G$33), Tracker!S14=TRUE), "Paid", "Unpaid")</f>
        <v>Unpaid</v>
      </c>
      <c r="H36" s="46" t="str">
        <f>IF(AND(DAY(H$33), Tracker!T14=TRUE), "Paid", "Unpaid")</f>
        <v>Unpaid</v>
      </c>
      <c r="I36" s="46" t="str">
        <f>IF(AND(DAY(I$33), Tracker!U14=TRUE), "Paid", "Unpaid")</f>
        <v>Unpaid</v>
      </c>
      <c r="J36" s="46" t="str">
        <f>IF(AND(DAY(J$33), Tracker!V14=TRUE), "Paid", "Unpaid")</f>
        <v>Unpaid</v>
      </c>
      <c r="K36" s="46" t="str">
        <f>IF(AND(DAY(K$33), Tracker!W14=TRUE), "Paid", "Unpaid")</f>
        <v>Unpaid</v>
      </c>
      <c r="L36" s="46" t="str">
        <f>IF(AND(DAY(L$33), Tracker!X14=TRUE), "Paid", "Unpaid")</f>
        <v>Unpaid</v>
      </c>
      <c r="M36" s="46" t="str">
        <f>IF(AND(DAY(M$33), Tracker!Y14=TRUE), "Paid", "Unpaid")</f>
        <v>Unpaid</v>
      </c>
      <c r="N36" s="46" t="str">
        <f>IF(AND(DAY(N$33), Tracker!Z14=TRUE), "Paid", "Unpaid")</f>
        <v>Unpaid</v>
      </c>
      <c r="O36" s="47" t="str">
        <f>IF(AND(DAY(O$33), Tracker!AA14=TRUE), "Paid", "Unpaid")</f>
        <v>Unpaid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32"/>
      <c r="B37" s="32"/>
      <c r="C37" s="32"/>
      <c r="D37" s="45" t="str">
        <f>IF(AND(DAY(D$33), Tracker!P15=TRUE), "Paid", "Unpaid")</f>
        <v>Unpaid</v>
      </c>
      <c r="E37" s="46" t="str">
        <f>IF(AND(DAY(E$33), Tracker!Q15=TRUE), "Paid", "Unpaid")</f>
        <v>Unpaid</v>
      </c>
      <c r="F37" s="46" t="str">
        <f>IF(AND(DAY(F$33), Tracker!R15=TRUE), "Paid", "Unpaid")</f>
        <v>Unpaid</v>
      </c>
      <c r="G37" s="46" t="str">
        <f>IF(AND(DAY(G$33), Tracker!S15=TRUE), "Paid", "Unpaid")</f>
        <v>Unpaid</v>
      </c>
      <c r="H37" s="46" t="str">
        <f>IF(AND(DAY(H$33), Tracker!T15=TRUE), "Paid", "Unpaid")</f>
        <v>Unpaid</v>
      </c>
      <c r="I37" s="46" t="str">
        <f>IF(AND(DAY(I$33), Tracker!U15=TRUE), "Paid", "Unpaid")</f>
        <v>Unpaid</v>
      </c>
      <c r="J37" s="46" t="str">
        <f>IF(AND(DAY(J$33), Tracker!V15=TRUE), "Paid", "Unpaid")</f>
        <v>Unpaid</v>
      </c>
      <c r="K37" s="46" t="str">
        <f>IF(AND(DAY(K$33), Tracker!W15=TRUE), "Paid", "Unpaid")</f>
        <v>Unpaid</v>
      </c>
      <c r="L37" s="46" t="str">
        <f>IF(AND(DAY(L$33), Tracker!X15=TRUE), "Paid", "Unpaid")</f>
        <v>Unpaid</v>
      </c>
      <c r="M37" s="46" t="str">
        <f>IF(AND(DAY(M$33), Tracker!Y15=TRUE), "Paid", "Unpaid")</f>
        <v>Unpaid</v>
      </c>
      <c r="N37" s="46" t="str">
        <f>IF(AND(DAY(N$33), Tracker!Z15=TRUE), "Paid", "Unpaid")</f>
        <v>Unpaid</v>
      </c>
      <c r="O37" s="47" t="str">
        <f>IF(AND(DAY(O$33), Tracker!AA15=TRUE), "Paid", "Unpaid")</f>
        <v>Unpaid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32"/>
      <c r="B38" s="32"/>
      <c r="C38" s="32"/>
      <c r="D38" s="45" t="str">
        <f>IF(AND(DAY(D$33), Tracker!P16=TRUE), "Paid", "Unpaid")</f>
        <v>Unpaid</v>
      </c>
      <c r="E38" s="46" t="str">
        <f>IF(AND(DAY(E$33), Tracker!Q16=TRUE), "Paid", "Unpaid")</f>
        <v>Unpaid</v>
      </c>
      <c r="F38" s="46" t="str">
        <f>IF(AND(DAY(F$33), Tracker!R16=TRUE), "Paid", "Unpaid")</f>
        <v>Unpaid</v>
      </c>
      <c r="G38" s="46" t="str">
        <f>IF(AND(DAY(G$33), Tracker!S16=TRUE), "Paid", "Unpaid")</f>
        <v>Unpaid</v>
      </c>
      <c r="H38" s="46" t="str">
        <f>IF(AND(DAY(H$33), Tracker!T16=TRUE), "Paid", "Unpaid")</f>
        <v>Unpaid</v>
      </c>
      <c r="I38" s="46" t="str">
        <f>IF(AND(DAY(I$33), Tracker!U16=TRUE), "Paid", "Unpaid")</f>
        <v>Unpaid</v>
      </c>
      <c r="J38" s="46" t="str">
        <f>IF(AND(DAY(J$33), Tracker!V16=TRUE), "Paid", "Unpaid")</f>
        <v>Unpaid</v>
      </c>
      <c r="K38" s="46" t="str">
        <f>IF(AND(DAY(K$33), Tracker!W16=TRUE), "Paid", "Unpaid")</f>
        <v>Unpaid</v>
      </c>
      <c r="L38" s="46" t="str">
        <f>IF(AND(DAY(L$33), Tracker!X16=TRUE), "Paid", "Unpaid")</f>
        <v>Unpaid</v>
      </c>
      <c r="M38" s="46" t="str">
        <f>IF(AND(DAY(M$33), Tracker!Y16=TRUE), "Paid", "Unpaid")</f>
        <v>Unpaid</v>
      </c>
      <c r="N38" s="46" t="str">
        <f>IF(AND(DAY(N$33), Tracker!Z16=TRUE), "Paid", "Unpaid")</f>
        <v>Unpaid</v>
      </c>
      <c r="O38" s="47" t="str">
        <f>IF(AND(DAY(O$33), Tracker!AA16=TRUE), "Paid", "Unpaid")</f>
        <v>Unpaid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32"/>
      <c r="B39" s="32"/>
      <c r="C39" s="32"/>
      <c r="D39" s="45" t="str">
        <f>IF(AND(DAY(D$33), Tracker!P17=TRUE), "Paid", "Unpaid")</f>
        <v>Unpaid</v>
      </c>
      <c r="E39" s="46" t="str">
        <f>IF(AND(DAY(E$33), Tracker!Q17=TRUE), "Paid", "Unpaid")</f>
        <v>Unpaid</v>
      </c>
      <c r="F39" s="46" t="str">
        <f>IF(AND(DAY(F$33), Tracker!R17=TRUE), "Paid", "Unpaid")</f>
        <v>Unpaid</v>
      </c>
      <c r="G39" s="46" t="str">
        <f>IF(AND(DAY(G$33), Tracker!S17=TRUE), "Paid", "Unpaid")</f>
        <v>Unpaid</v>
      </c>
      <c r="H39" s="46" t="str">
        <f>IF(AND(DAY(H$33), Tracker!T17=TRUE), "Paid", "Unpaid")</f>
        <v>Unpaid</v>
      </c>
      <c r="I39" s="46" t="str">
        <f>IF(AND(DAY(I$33), Tracker!U17=TRUE), "Paid", "Unpaid")</f>
        <v>Unpaid</v>
      </c>
      <c r="J39" s="46" t="str">
        <f>IF(AND(DAY(J$33), Tracker!V17=TRUE), "Paid", "Unpaid")</f>
        <v>Unpaid</v>
      </c>
      <c r="K39" s="46" t="str">
        <f>IF(AND(DAY(K$33), Tracker!W17=TRUE), "Paid", "Unpaid")</f>
        <v>Unpaid</v>
      </c>
      <c r="L39" s="46" t="str">
        <f>IF(AND(DAY(L$33), Tracker!X17=TRUE), "Paid", "Unpaid")</f>
        <v>Unpaid</v>
      </c>
      <c r="M39" s="46" t="str">
        <f>IF(AND(DAY(M$33), Tracker!Y17=TRUE), "Paid", "Unpaid")</f>
        <v>Unpaid</v>
      </c>
      <c r="N39" s="46" t="str">
        <f>IF(AND(DAY(N$33), Tracker!Z17=TRUE), "Paid", "Unpaid")</f>
        <v>Unpaid</v>
      </c>
      <c r="O39" s="47" t="str">
        <f>IF(AND(DAY(O$33), Tracker!AA17=TRUE), "Paid", "Unpaid")</f>
        <v>Unpaid</v>
      </c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32"/>
      <c r="B40" s="32"/>
      <c r="C40" s="32"/>
      <c r="D40" s="49" t="str">
        <f>IF(AND(DAY(D$33), Tracker!P18=TRUE), "Paid", "Unpaid")</f>
        <v>Unpaid</v>
      </c>
      <c r="E40" s="50" t="str">
        <f>IF(AND(DAY(E$33), Tracker!Q18=TRUE), "Paid", "Unpaid")</f>
        <v>Unpaid</v>
      </c>
      <c r="F40" s="50" t="str">
        <f>IF(AND(DAY(F$33), Tracker!R18=TRUE), "Paid", "Unpaid")</f>
        <v>Unpaid</v>
      </c>
      <c r="G40" s="50" t="str">
        <f>IF(AND(DAY(G$33), Tracker!S18=TRUE), "Paid", "Unpaid")</f>
        <v>Unpaid</v>
      </c>
      <c r="H40" s="50" t="str">
        <f>IF(AND(DAY(H$33), Tracker!T18=TRUE), "Paid", "Unpaid")</f>
        <v>Unpaid</v>
      </c>
      <c r="I40" s="50" t="str">
        <f>IF(AND(DAY(I$33), Tracker!U18=TRUE), "Paid", "Unpaid")</f>
        <v>Unpaid</v>
      </c>
      <c r="J40" s="50" t="str">
        <f>IF(AND(DAY(J$33), Tracker!V18=TRUE), "Paid", "Unpaid")</f>
        <v>Unpaid</v>
      </c>
      <c r="K40" s="50" t="str">
        <f>IF(AND(DAY(K$33), Tracker!W18=TRUE), "Paid", "Unpaid")</f>
        <v>Unpaid</v>
      </c>
      <c r="L40" s="50" t="str">
        <f>IF(AND(DAY(L$33), Tracker!X18=TRUE), "Paid", "Unpaid")</f>
        <v>Unpaid</v>
      </c>
      <c r="M40" s="50" t="str">
        <f>IF(AND(DAY(M$33), Tracker!Y18=TRUE), "Paid", "Unpaid")</f>
        <v>Unpaid</v>
      </c>
      <c r="N40" s="50" t="str">
        <f>IF(AND(DAY(N$33), Tracker!Z18=TRUE), "Paid", "Unpaid")</f>
        <v>Unpaid</v>
      </c>
      <c r="O40" s="51" t="str">
        <f>IF(AND(DAY(O$33), Tracker!AA18=TRUE), "Paid", "Unpaid")</f>
        <v>Unpaid</v>
      </c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32"/>
      <c r="B42" s="32"/>
      <c r="C42" s="32"/>
      <c r="D42" s="33" t="str">
        <f>CONCATENATE("STATUS ( ", TEXT(EDATE('Inputs  Info'!$C$13,48), "YYYY"), " )")
</f>
        <v>STATUS ( 2029 )</v>
      </c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5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32"/>
      <c r="B43" s="32"/>
      <c r="C43" s="32"/>
      <c r="D43" s="36">
        <f>edate(O33,1)</f>
        <v>47133</v>
      </c>
      <c r="E43" s="36">
        <f t="shared" ref="E43:O43" si="5">edate(D43,1)</f>
        <v>47164</v>
      </c>
      <c r="F43" s="36">
        <f t="shared" si="5"/>
        <v>47192</v>
      </c>
      <c r="G43" s="36">
        <f t="shared" si="5"/>
        <v>47223</v>
      </c>
      <c r="H43" s="36">
        <f t="shared" si="5"/>
        <v>47253</v>
      </c>
      <c r="I43" s="36">
        <f t="shared" si="5"/>
        <v>47284</v>
      </c>
      <c r="J43" s="36">
        <f t="shared" si="5"/>
        <v>47314</v>
      </c>
      <c r="K43" s="36">
        <f t="shared" si="5"/>
        <v>47345</v>
      </c>
      <c r="L43" s="36">
        <f t="shared" si="5"/>
        <v>47376</v>
      </c>
      <c r="M43" s="36">
        <f t="shared" si="5"/>
        <v>47406</v>
      </c>
      <c r="N43" s="36">
        <f t="shared" si="5"/>
        <v>47437</v>
      </c>
      <c r="O43" s="36">
        <f t="shared" si="5"/>
        <v>47467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32"/>
      <c r="B45" s="32"/>
      <c r="C45" s="32"/>
      <c r="D45" s="41" t="str">
        <f>IF(AND(DAY(D$43), Tracker!D22=TRUE), "Paid", "Unpaid")</f>
        <v>Unpaid</v>
      </c>
      <c r="E45" s="42" t="str">
        <f>IF(AND(DAY(E$43), Tracker!E22=TRUE), "Paid", "Unpaid")</f>
        <v>Unpaid</v>
      </c>
      <c r="F45" s="42" t="str">
        <f>IF(AND(DAY(F$43), Tracker!F22=TRUE), "Paid", "Unpaid")</f>
        <v>Unpaid</v>
      </c>
      <c r="G45" s="42" t="str">
        <f>IF(AND(DAY(G$43), Tracker!G22=TRUE), "Paid", "Unpaid")</f>
        <v>Unpaid</v>
      </c>
      <c r="H45" s="42" t="str">
        <f>IF(AND(DAY(H$43), Tracker!H22=TRUE), "Paid", "Unpaid")</f>
        <v>Unpaid</v>
      </c>
      <c r="I45" s="42" t="str">
        <f>IF(AND(DAY(I$43), Tracker!I22=TRUE), "Paid", "Unpaid")</f>
        <v>Unpaid</v>
      </c>
      <c r="J45" s="42" t="str">
        <f>IF(AND(DAY(J$43), Tracker!J22=TRUE), "Paid", "Unpaid")</f>
        <v>Unpaid</v>
      </c>
      <c r="K45" s="42" t="str">
        <f>IF(AND(DAY(K$43), Tracker!K22=TRUE), "Paid", "Unpaid")</f>
        <v>Unpaid</v>
      </c>
      <c r="L45" s="42" t="str">
        <f>IF(AND(DAY(L$43), Tracker!L22=TRUE), "Paid", "Unpaid")</f>
        <v>Unpaid</v>
      </c>
      <c r="M45" s="42" t="str">
        <f>IF(AND(DAY(M$43), Tracker!M22=TRUE), "Paid", "Unpaid")</f>
        <v>Unpaid</v>
      </c>
      <c r="N45" s="42" t="str">
        <f>IF(AND(DAY(N$43), Tracker!N22=TRUE), "Paid", "Unpaid")</f>
        <v>Unpaid</v>
      </c>
      <c r="O45" s="43" t="str">
        <f>IF(AND(DAY(O$43), Tracker!O22=TRUE), "Paid", "Unpaid")</f>
        <v>Unpaid</v>
      </c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32"/>
      <c r="B46" s="32"/>
      <c r="C46" s="32"/>
      <c r="D46" s="45" t="str">
        <f>IF(AND(DAY(D$43), Tracker!D23=TRUE), "Paid", "Unpaid")</f>
        <v>Unpaid</v>
      </c>
      <c r="E46" s="46" t="str">
        <f>IF(AND(DAY(E$43), Tracker!E23=TRUE), "Paid", "Unpaid")</f>
        <v>Unpaid</v>
      </c>
      <c r="F46" s="46" t="str">
        <f>IF(AND(DAY(F$43), Tracker!F23=TRUE), "Paid", "Unpaid")</f>
        <v>Unpaid</v>
      </c>
      <c r="G46" s="46" t="str">
        <f>IF(AND(DAY(G$43), Tracker!G23=TRUE), "Paid", "Unpaid")</f>
        <v>Unpaid</v>
      </c>
      <c r="H46" s="46" t="str">
        <f>IF(AND(DAY(H$43), Tracker!H23=TRUE), "Paid", "Unpaid")</f>
        <v>Unpaid</v>
      </c>
      <c r="I46" s="46" t="str">
        <f>IF(AND(DAY(I$43), Tracker!I23=TRUE), "Paid", "Unpaid")</f>
        <v>Unpaid</v>
      </c>
      <c r="J46" s="46" t="str">
        <f>IF(AND(DAY(J$43), Tracker!J23=TRUE), "Paid", "Unpaid")</f>
        <v>Unpaid</v>
      </c>
      <c r="K46" s="46" t="str">
        <f>IF(AND(DAY(K$43), Tracker!K23=TRUE), "Paid", "Unpaid")</f>
        <v>Unpaid</v>
      </c>
      <c r="L46" s="46" t="str">
        <f>IF(AND(DAY(L$43), Tracker!L23=TRUE), "Paid", "Unpaid")</f>
        <v>Unpaid</v>
      </c>
      <c r="M46" s="46" t="str">
        <f>IF(AND(DAY(M$43), Tracker!M23=TRUE), "Paid", "Unpaid")</f>
        <v>Unpaid</v>
      </c>
      <c r="N46" s="46" t="str">
        <f>IF(AND(DAY(N$43), Tracker!N23=TRUE), "Paid", "Unpaid")</f>
        <v>Unpaid</v>
      </c>
      <c r="O46" s="47" t="str">
        <f>IF(AND(DAY(O$43), Tracker!O23=TRUE), "Paid", "Unpaid")</f>
        <v>Unpaid</v>
      </c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32"/>
      <c r="B47" s="32"/>
      <c r="C47" s="32"/>
      <c r="D47" s="45" t="str">
        <f>IF(AND(DAY(D$43), Tracker!D24=TRUE), "Paid", "Unpaid")</f>
        <v>Unpaid</v>
      </c>
      <c r="E47" s="46" t="str">
        <f>IF(AND(DAY(E$43), Tracker!E24=TRUE), "Paid", "Unpaid")</f>
        <v>Unpaid</v>
      </c>
      <c r="F47" s="46" t="str">
        <f>IF(AND(DAY(F$43), Tracker!F24=TRUE), "Paid", "Unpaid")</f>
        <v>Unpaid</v>
      </c>
      <c r="G47" s="46" t="str">
        <f>IF(AND(DAY(G$43), Tracker!G24=TRUE), "Paid", "Unpaid")</f>
        <v>Unpaid</v>
      </c>
      <c r="H47" s="46" t="str">
        <f>IF(AND(DAY(H$43), Tracker!H24=TRUE), "Paid", "Unpaid")</f>
        <v>Unpaid</v>
      </c>
      <c r="I47" s="46" t="str">
        <f>IF(AND(DAY(I$43), Tracker!I24=TRUE), "Paid", "Unpaid")</f>
        <v>Unpaid</v>
      </c>
      <c r="J47" s="46" t="str">
        <f>IF(AND(DAY(J$43), Tracker!J24=TRUE), "Paid", "Unpaid")</f>
        <v>Unpaid</v>
      </c>
      <c r="K47" s="46" t="str">
        <f>IF(AND(DAY(K$43), Tracker!K24=TRUE), "Paid", "Unpaid")</f>
        <v>Unpaid</v>
      </c>
      <c r="L47" s="46" t="str">
        <f>IF(AND(DAY(L$43), Tracker!L24=TRUE), "Paid", "Unpaid")</f>
        <v>Unpaid</v>
      </c>
      <c r="M47" s="46" t="str">
        <f>IF(AND(DAY(M$43), Tracker!M24=TRUE), "Paid", "Unpaid")</f>
        <v>Unpaid</v>
      </c>
      <c r="N47" s="46" t="str">
        <f>IF(AND(DAY(N$43), Tracker!N24=TRUE), "Paid", "Unpaid")</f>
        <v>Unpaid</v>
      </c>
      <c r="O47" s="47" t="str">
        <f>IF(AND(DAY(O$43), Tracker!O24=TRUE), "Paid", "Unpaid")</f>
        <v>Unpaid</v>
      </c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32"/>
      <c r="B48" s="32"/>
      <c r="C48" s="32"/>
      <c r="D48" s="45" t="str">
        <f>IF(AND(DAY(D$43), Tracker!D25=TRUE), "Paid", "Unpaid")</f>
        <v>Unpaid</v>
      </c>
      <c r="E48" s="46" t="str">
        <f>IF(AND(DAY(E$43), Tracker!E25=TRUE), "Paid", "Unpaid")</f>
        <v>Unpaid</v>
      </c>
      <c r="F48" s="46" t="str">
        <f>IF(AND(DAY(F$43), Tracker!F25=TRUE), "Paid", "Unpaid")</f>
        <v>Unpaid</v>
      </c>
      <c r="G48" s="46" t="str">
        <f>IF(AND(DAY(G$43), Tracker!G25=TRUE), "Paid", "Unpaid")</f>
        <v>Unpaid</v>
      </c>
      <c r="H48" s="46" t="str">
        <f>IF(AND(DAY(H$43), Tracker!H25=TRUE), "Paid", "Unpaid")</f>
        <v>Unpaid</v>
      </c>
      <c r="I48" s="46" t="str">
        <f>IF(AND(DAY(I$43), Tracker!I25=TRUE), "Paid", "Unpaid")</f>
        <v>Unpaid</v>
      </c>
      <c r="J48" s="46" t="str">
        <f>IF(AND(DAY(J$43), Tracker!J25=TRUE), "Paid", "Unpaid")</f>
        <v>Unpaid</v>
      </c>
      <c r="K48" s="46" t="str">
        <f>IF(AND(DAY(K$43), Tracker!K25=TRUE), "Paid", "Unpaid")</f>
        <v>Unpaid</v>
      </c>
      <c r="L48" s="46" t="str">
        <f>IF(AND(DAY(L$43), Tracker!L25=TRUE), "Paid", "Unpaid")</f>
        <v>Unpaid</v>
      </c>
      <c r="M48" s="46" t="str">
        <f>IF(AND(DAY(M$43), Tracker!M25=TRUE), "Paid", "Unpaid")</f>
        <v>Unpaid</v>
      </c>
      <c r="N48" s="46" t="str">
        <f>IF(AND(DAY(N$43), Tracker!N25=TRUE), "Paid", "Unpaid")</f>
        <v>Unpaid</v>
      </c>
      <c r="O48" s="47" t="str">
        <f>IF(AND(DAY(O$43), Tracker!O25=TRUE), "Paid", "Unpaid")</f>
        <v>Unpaid</v>
      </c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32"/>
      <c r="B49" s="32"/>
      <c r="C49" s="32"/>
      <c r="D49" s="45" t="str">
        <f>IF(AND(DAY(D$43), Tracker!D26=TRUE), "Paid", "Unpaid")</f>
        <v>Unpaid</v>
      </c>
      <c r="E49" s="46" t="str">
        <f>IF(AND(DAY(E$43), Tracker!E26=TRUE), "Paid", "Unpaid")</f>
        <v>Unpaid</v>
      </c>
      <c r="F49" s="46" t="str">
        <f>IF(AND(DAY(F$43), Tracker!F26=TRUE), "Paid", "Unpaid")</f>
        <v>Unpaid</v>
      </c>
      <c r="G49" s="46" t="str">
        <f>IF(AND(DAY(G$43), Tracker!G26=TRUE), "Paid", "Unpaid")</f>
        <v>Unpaid</v>
      </c>
      <c r="H49" s="46" t="str">
        <f>IF(AND(DAY(H$43), Tracker!H26=TRUE), "Paid", "Unpaid")</f>
        <v>Unpaid</v>
      </c>
      <c r="I49" s="46" t="str">
        <f>IF(AND(DAY(I$43), Tracker!I26=TRUE), "Paid", "Unpaid")</f>
        <v>Unpaid</v>
      </c>
      <c r="J49" s="46" t="str">
        <f>IF(AND(DAY(J$43), Tracker!J26=TRUE), "Paid", "Unpaid")</f>
        <v>Unpaid</v>
      </c>
      <c r="K49" s="46" t="str">
        <f>IF(AND(DAY(K$43), Tracker!K26=TRUE), "Paid", "Unpaid")</f>
        <v>Unpaid</v>
      </c>
      <c r="L49" s="46" t="str">
        <f>IF(AND(DAY(L$43), Tracker!L26=TRUE), "Paid", "Unpaid")</f>
        <v>Unpaid</v>
      </c>
      <c r="M49" s="46" t="str">
        <f>IF(AND(DAY(M$43), Tracker!M26=TRUE), "Paid", "Unpaid")</f>
        <v>Unpaid</v>
      </c>
      <c r="N49" s="46" t="str">
        <f>IF(AND(DAY(N$43), Tracker!N26=TRUE), "Paid", "Unpaid")</f>
        <v>Unpaid</v>
      </c>
      <c r="O49" s="47" t="str">
        <f>IF(AND(DAY(O$43), Tracker!O26=TRUE), "Paid", "Unpaid")</f>
        <v>Unpaid</v>
      </c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32"/>
      <c r="B50" s="32"/>
      <c r="C50" s="32"/>
      <c r="D50" s="49" t="str">
        <f>IF(AND(DAY(D$43), Tracker!D27=TRUE), "Paid", "Unpaid")</f>
        <v>Unpaid</v>
      </c>
      <c r="E50" s="50" t="str">
        <f>IF(AND(DAY(E$43), Tracker!E27=TRUE), "Paid", "Unpaid")</f>
        <v>Unpaid</v>
      </c>
      <c r="F50" s="50" t="str">
        <f>IF(AND(DAY(F$43), Tracker!F27=TRUE), "Paid", "Unpaid")</f>
        <v>Unpaid</v>
      </c>
      <c r="G50" s="50" t="str">
        <f>IF(AND(DAY(G$43), Tracker!G27=TRUE), "Paid", "Unpaid")</f>
        <v>Unpaid</v>
      </c>
      <c r="H50" s="50" t="str">
        <f>IF(AND(DAY(H$43), Tracker!H27=TRUE), "Paid", "Unpaid")</f>
        <v>Unpaid</v>
      </c>
      <c r="I50" s="50" t="str">
        <f>IF(AND(DAY(I$43), Tracker!I27=TRUE), "Paid", "Unpaid")</f>
        <v>Unpaid</v>
      </c>
      <c r="J50" s="50" t="str">
        <f>IF(AND(DAY(J$43), Tracker!J27=TRUE), "Paid", "Unpaid")</f>
        <v>Unpaid</v>
      </c>
      <c r="K50" s="50" t="str">
        <f>IF(AND(DAY(K$43), Tracker!K27=TRUE), "Paid", "Unpaid")</f>
        <v>Unpaid</v>
      </c>
      <c r="L50" s="50" t="str">
        <f>IF(AND(DAY(L$43), Tracker!L27=TRUE), "Paid", "Unpaid")</f>
        <v>Unpaid</v>
      </c>
      <c r="M50" s="50" t="str">
        <f>IF(AND(DAY(M$43), Tracker!M27=TRUE), "Paid", "Unpaid")</f>
        <v>Unpaid</v>
      </c>
      <c r="N50" s="50" t="str">
        <f>IF(AND(DAY(N$43), Tracker!N27=TRUE), "Paid", "Unpaid")</f>
        <v>Unpaid</v>
      </c>
      <c r="O50" s="51" t="str">
        <f>IF(AND(DAY(O$43), Tracker!O27=TRUE), "Paid", "Unpaid")</f>
        <v>Unpaid</v>
      </c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32"/>
      <c r="B52" s="32"/>
      <c r="C52" s="32"/>
      <c r="D52" s="33" t="str">
        <f>CONCATENATE("STATUS ( ", TEXT(EDATE('Inputs  Info'!$C$13,60), "YYYY"), " )")
</f>
        <v>STATUS ( 2030 )</v>
      </c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5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32"/>
      <c r="B53" s="32"/>
      <c r="C53" s="32"/>
      <c r="D53" s="36">
        <f>edate(O43,1)</f>
        <v>47498</v>
      </c>
      <c r="E53" s="36">
        <f t="shared" ref="E53:O53" si="6">edate(D53,1)</f>
        <v>47529</v>
      </c>
      <c r="F53" s="36">
        <f t="shared" si="6"/>
        <v>47557</v>
      </c>
      <c r="G53" s="36">
        <f t="shared" si="6"/>
        <v>47588</v>
      </c>
      <c r="H53" s="36">
        <f t="shared" si="6"/>
        <v>47618</v>
      </c>
      <c r="I53" s="36">
        <f t="shared" si="6"/>
        <v>47649</v>
      </c>
      <c r="J53" s="36">
        <f t="shared" si="6"/>
        <v>47679</v>
      </c>
      <c r="K53" s="36">
        <f t="shared" si="6"/>
        <v>47710</v>
      </c>
      <c r="L53" s="36">
        <f t="shared" si="6"/>
        <v>47741</v>
      </c>
      <c r="M53" s="36">
        <f t="shared" si="6"/>
        <v>47771</v>
      </c>
      <c r="N53" s="36">
        <f t="shared" si="6"/>
        <v>47802</v>
      </c>
      <c r="O53" s="36">
        <f t="shared" si="6"/>
        <v>47832</v>
      </c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2"/>
      <c r="B55" s="32"/>
      <c r="C55" s="32"/>
      <c r="D55" s="41" t="str">
        <f>IF(AND(DAY(D$43), Tracker!P22=TRUE), "Paid", "Unpaid")</f>
        <v>Unpaid</v>
      </c>
      <c r="E55" s="42" t="str">
        <f>IF(AND(DAY(E$43), Tracker!Q22=TRUE), "Paid", "Unpaid")</f>
        <v>Unpaid</v>
      </c>
      <c r="F55" s="42" t="str">
        <f>IF(AND(DAY(F$43), Tracker!R22=TRUE), "Paid", "Unpaid")</f>
        <v>Unpaid</v>
      </c>
      <c r="G55" s="42" t="str">
        <f>IF(AND(DAY(G$43), Tracker!S22=TRUE), "Paid", "Unpaid")</f>
        <v>Unpaid</v>
      </c>
      <c r="H55" s="42" t="str">
        <f>IF(AND(DAY(H$43), Tracker!T22=TRUE), "Paid", "Unpaid")</f>
        <v>Unpaid</v>
      </c>
      <c r="I55" s="42" t="str">
        <f>IF(AND(DAY(I$43), Tracker!U22=TRUE), "Paid", "Unpaid")</f>
        <v>Unpaid</v>
      </c>
      <c r="J55" s="42" t="str">
        <f>IF(AND(DAY(J$43), Tracker!V22=TRUE), "Paid", "Unpaid")</f>
        <v>Unpaid</v>
      </c>
      <c r="K55" s="42" t="str">
        <f>IF(AND(DAY(K$43), Tracker!W22=TRUE), "Paid", "Unpaid")</f>
        <v>Unpaid</v>
      </c>
      <c r="L55" s="42" t="str">
        <f>IF(AND(DAY(L$43), Tracker!X22=TRUE), "Paid", "Unpaid")</f>
        <v>Unpaid</v>
      </c>
      <c r="M55" s="42" t="str">
        <f>IF(AND(DAY(M$43), Tracker!Y22=TRUE), "Paid", "Unpaid")</f>
        <v>Unpaid</v>
      </c>
      <c r="N55" s="42" t="str">
        <f>IF(AND(DAY(N$43), Tracker!Z22=TRUE), "Paid", "Unpaid")</f>
        <v>Unpaid</v>
      </c>
      <c r="O55" s="43" t="str">
        <f>IF(AND(DAY(O$43), Tracker!AA22=TRUE), "Paid", "Unpaid")</f>
        <v>Unpaid</v>
      </c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2"/>
      <c r="B56" s="32"/>
      <c r="C56" s="32"/>
      <c r="D56" s="45" t="str">
        <f>IF(AND(DAY(D$43), Tracker!P23=TRUE), "Paid", "Unpaid")</f>
        <v>Unpaid</v>
      </c>
      <c r="E56" s="46" t="str">
        <f>IF(AND(DAY(E$43), Tracker!Q23=TRUE), "Paid", "Unpaid")</f>
        <v>Unpaid</v>
      </c>
      <c r="F56" s="46" t="str">
        <f>IF(AND(DAY(F$43), Tracker!R23=TRUE), "Paid", "Unpaid")</f>
        <v>Unpaid</v>
      </c>
      <c r="G56" s="46" t="str">
        <f>IF(AND(DAY(G$43), Tracker!S23=TRUE), "Paid", "Unpaid")</f>
        <v>Unpaid</v>
      </c>
      <c r="H56" s="46" t="str">
        <f>IF(AND(DAY(H$43), Tracker!T23=TRUE), "Paid", "Unpaid")</f>
        <v>Unpaid</v>
      </c>
      <c r="I56" s="46" t="str">
        <f>IF(AND(DAY(I$43), Tracker!U23=TRUE), "Paid", "Unpaid")</f>
        <v>Unpaid</v>
      </c>
      <c r="J56" s="46" t="str">
        <f>IF(AND(DAY(J$43), Tracker!V23=TRUE), "Paid", "Unpaid")</f>
        <v>Unpaid</v>
      </c>
      <c r="K56" s="46" t="str">
        <f>IF(AND(DAY(K$43), Tracker!W23=TRUE), "Paid", "Unpaid")</f>
        <v>Unpaid</v>
      </c>
      <c r="L56" s="46" t="str">
        <f>IF(AND(DAY(L$43), Tracker!X23=TRUE), "Paid", "Unpaid")</f>
        <v>Unpaid</v>
      </c>
      <c r="M56" s="46" t="str">
        <f>IF(AND(DAY(M$43), Tracker!Y23=TRUE), "Paid", "Unpaid")</f>
        <v>Unpaid</v>
      </c>
      <c r="N56" s="46" t="str">
        <f>IF(AND(DAY(N$43), Tracker!Z23=TRUE), "Paid", "Unpaid")</f>
        <v>Unpaid</v>
      </c>
      <c r="O56" s="47" t="str">
        <f>IF(AND(DAY(O$43), Tracker!AA23=TRUE), "Paid", "Unpaid")</f>
        <v>Unpaid</v>
      </c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32"/>
      <c r="B57" s="32"/>
      <c r="C57" s="32"/>
      <c r="D57" s="45" t="str">
        <f>IF(AND(DAY(D$43), Tracker!P24=TRUE), "Paid", "Unpaid")</f>
        <v>Unpaid</v>
      </c>
      <c r="E57" s="46" t="str">
        <f>IF(AND(DAY(E$43), Tracker!Q24=TRUE), "Paid", "Unpaid")</f>
        <v>Unpaid</v>
      </c>
      <c r="F57" s="46" t="str">
        <f>IF(AND(DAY(F$43), Tracker!R24=TRUE), "Paid", "Unpaid")</f>
        <v>Unpaid</v>
      </c>
      <c r="G57" s="46" t="str">
        <f>IF(AND(DAY(G$43), Tracker!S24=TRUE), "Paid", "Unpaid")</f>
        <v>Unpaid</v>
      </c>
      <c r="H57" s="46" t="str">
        <f>IF(AND(DAY(H$43), Tracker!T24=TRUE), "Paid", "Unpaid")</f>
        <v>Unpaid</v>
      </c>
      <c r="I57" s="46" t="str">
        <f>IF(AND(DAY(I$43), Tracker!U24=TRUE), "Paid", "Unpaid")</f>
        <v>Unpaid</v>
      </c>
      <c r="J57" s="46" t="str">
        <f>IF(AND(DAY(J$43), Tracker!V24=TRUE), "Paid", "Unpaid")</f>
        <v>Unpaid</v>
      </c>
      <c r="K57" s="46" t="str">
        <f>IF(AND(DAY(K$43), Tracker!W24=TRUE), "Paid", "Unpaid")</f>
        <v>Unpaid</v>
      </c>
      <c r="L57" s="46" t="str">
        <f>IF(AND(DAY(L$43), Tracker!X24=TRUE), "Paid", "Unpaid")</f>
        <v>Unpaid</v>
      </c>
      <c r="M57" s="46" t="str">
        <f>IF(AND(DAY(M$43), Tracker!Y24=TRUE), "Paid", "Unpaid")</f>
        <v>Unpaid</v>
      </c>
      <c r="N57" s="46" t="str">
        <f>IF(AND(DAY(N$43), Tracker!Z24=TRUE), "Paid", "Unpaid")</f>
        <v>Unpaid</v>
      </c>
      <c r="O57" s="47" t="str">
        <f>IF(AND(DAY(O$43), Tracker!AA24=TRUE), "Paid", "Unpaid")</f>
        <v>Unpaid</v>
      </c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2"/>
      <c r="B58" s="32"/>
      <c r="C58" s="32"/>
      <c r="D58" s="45" t="str">
        <f>IF(AND(DAY(D$43), Tracker!P25=TRUE), "Paid", "Unpaid")</f>
        <v>Unpaid</v>
      </c>
      <c r="E58" s="46" t="str">
        <f>IF(AND(DAY(E$43), Tracker!Q25=TRUE), "Paid", "Unpaid")</f>
        <v>Unpaid</v>
      </c>
      <c r="F58" s="46" t="str">
        <f>IF(AND(DAY(F$43), Tracker!R25=TRUE), "Paid", "Unpaid")</f>
        <v>Unpaid</v>
      </c>
      <c r="G58" s="46" t="str">
        <f>IF(AND(DAY(G$43), Tracker!S25=TRUE), "Paid", "Unpaid")</f>
        <v>Unpaid</v>
      </c>
      <c r="H58" s="46" t="str">
        <f>IF(AND(DAY(H$43), Tracker!T25=TRUE), "Paid", "Unpaid")</f>
        <v>Unpaid</v>
      </c>
      <c r="I58" s="46" t="str">
        <f>IF(AND(DAY(I$43), Tracker!U25=TRUE), "Paid", "Unpaid")</f>
        <v>Unpaid</v>
      </c>
      <c r="J58" s="46" t="str">
        <f>IF(AND(DAY(J$43), Tracker!V25=TRUE), "Paid", "Unpaid")</f>
        <v>Unpaid</v>
      </c>
      <c r="K58" s="46" t="str">
        <f>IF(AND(DAY(K$43), Tracker!W25=TRUE), "Paid", "Unpaid")</f>
        <v>Unpaid</v>
      </c>
      <c r="L58" s="46" t="str">
        <f>IF(AND(DAY(L$43), Tracker!X25=TRUE), "Paid", "Unpaid")</f>
        <v>Unpaid</v>
      </c>
      <c r="M58" s="46" t="str">
        <f>IF(AND(DAY(M$43), Tracker!Y25=TRUE), "Paid", "Unpaid")</f>
        <v>Unpaid</v>
      </c>
      <c r="N58" s="46" t="str">
        <f>IF(AND(DAY(N$43), Tracker!Z25=TRUE), "Paid", "Unpaid")</f>
        <v>Unpaid</v>
      </c>
      <c r="O58" s="47" t="str">
        <f>IF(AND(DAY(O$43), Tracker!AA25=TRUE), "Paid", "Unpaid")</f>
        <v>Unpaid</v>
      </c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2"/>
      <c r="B59" s="32"/>
      <c r="C59" s="32"/>
      <c r="D59" s="45" t="str">
        <f>IF(AND(DAY(D$43), Tracker!P26=TRUE), "Paid", "Unpaid")</f>
        <v>Unpaid</v>
      </c>
      <c r="E59" s="46" t="str">
        <f>IF(AND(DAY(E$43), Tracker!Q26=TRUE), "Paid", "Unpaid")</f>
        <v>Unpaid</v>
      </c>
      <c r="F59" s="46" t="str">
        <f>IF(AND(DAY(F$43), Tracker!R26=TRUE), "Paid", "Unpaid")</f>
        <v>Unpaid</v>
      </c>
      <c r="G59" s="46" t="str">
        <f>IF(AND(DAY(G$43), Tracker!S26=TRUE), "Paid", "Unpaid")</f>
        <v>Unpaid</v>
      </c>
      <c r="H59" s="46" t="str">
        <f>IF(AND(DAY(H$43), Tracker!T26=TRUE), "Paid", "Unpaid")</f>
        <v>Unpaid</v>
      </c>
      <c r="I59" s="46" t="str">
        <f>IF(AND(DAY(I$43), Tracker!U26=TRUE), "Paid", "Unpaid")</f>
        <v>Unpaid</v>
      </c>
      <c r="J59" s="46" t="str">
        <f>IF(AND(DAY(J$43), Tracker!V26=TRUE), "Paid", "Unpaid")</f>
        <v>Unpaid</v>
      </c>
      <c r="K59" s="46" t="str">
        <f>IF(AND(DAY(K$43), Tracker!W26=TRUE), "Paid", "Unpaid")</f>
        <v>Unpaid</v>
      </c>
      <c r="L59" s="46" t="str">
        <f>IF(AND(DAY(L$43), Tracker!X26=TRUE), "Paid", "Unpaid")</f>
        <v>Unpaid</v>
      </c>
      <c r="M59" s="46" t="str">
        <f>IF(AND(DAY(M$43), Tracker!Y26=TRUE), "Paid", "Unpaid")</f>
        <v>Unpaid</v>
      </c>
      <c r="N59" s="46" t="str">
        <f>IF(AND(DAY(N$43), Tracker!Z26=TRUE), "Paid", "Unpaid")</f>
        <v>Unpaid</v>
      </c>
      <c r="O59" s="47" t="str">
        <f>IF(AND(DAY(O$43), Tracker!AA26=TRUE), "Paid", "Unpaid")</f>
        <v>Unpaid</v>
      </c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2"/>
      <c r="B60" s="32"/>
      <c r="C60" s="32"/>
      <c r="D60" s="49" t="str">
        <f>IF(AND(DAY(D$43), Tracker!P27=TRUE), "Paid", "Unpaid")</f>
        <v>Unpaid</v>
      </c>
      <c r="E60" s="50" t="str">
        <f>IF(AND(DAY(E$43), Tracker!Q27=TRUE), "Paid", "Unpaid")</f>
        <v>Unpaid</v>
      </c>
      <c r="F60" s="50" t="str">
        <f>IF(AND(DAY(F$43), Tracker!R27=TRUE), "Paid", "Unpaid")</f>
        <v>Unpaid</v>
      </c>
      <c r="G60" s="50" t="str">
        <f>IF(AND(DAY(G$43), Tracker!S27=TRUE), "Paid", "Unpaid")</f>
        <v>Unpaid</v>
      </c>
      <c r="H60" s="50" t="str">
        <f>IF(AND(DAY(H$43), Tracker!T27=TRUE), "Paid", "Unpaid")</f>
        <v>Unpaid</v>
      </c>
      <c r="I60" s="50" t="str">
        <f>IF(AND(DAY(I$43), Tracker!U27=TRUE), "Paid", "Unpaid")</f>
        <v>Unpaid</v>
      </c>
      <c r="J60" s="50" t="str">
        <f>IF(AND(DAY(J$43), Tracker!V27=TRUE), "Paid", "Unpaid")</f>
        <v>Unpaid</v>
      </c>
      <c r="K60" s="50" t="str">
        <f>IF(AND(DAY(K$43), Tracker!W27=TRUE), "Paid", "Unpaid")</f>
        <v>Unpaid</v>
      </c>
      <c r="L60" s="50" t="str">
        <f>IF(AND(DAY(L$43), Tracker!X27=TRUE), "Paid", "Unpaid")</f>
        <v>Unpaid</v>
      </c>
      <c r="M60" s="50" t="str">
        <f>IF(AND(DAY(M$43), Tracker!Y27=TRUE), "Paid", "Unpaid")</f>
        <v>Unpaid</v>
      </c>
      <c r="N60" s="50" t="str">
        <f>IF(AND(DAY(N$43), Tracker!Z27=TRUE), "Paid", "Unpaid")</f>
        <v>Unpaid</v>
      </c>
      <c r="O60" s="51" t="str">
        <f>IF(AND(DAY(O$43), Tracker!AA27=TRUE), "Paid", "Unpaid")</f>
        <v>Unpaid</v>
      </c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</sheetData>
  <mergeCells count="8">
    <mergeCell ref="B2:B3"/>
    <mergeCell ref="D2:K2"/>
    <mergeCell ref="M2:X2"/>
    <mergeCell ref="D12:O12"/>
    <mergeCell ref="D22:O22"/>
    <mergeCell ref="D32:O32"/>
    <mergeCell ref="D42:O42"/>
    <mergeCell ref="D52:O52"/>
  </mergeCells>
  <conditionalFormatting sqref="D5:X10 D15:O20 D25:O30 D35:O40 D45:O50 D55:O60">
    <cfRule type="containsText" dxfId="0" priority="1" operator="containsText" text="unpaid">
      <formula>NOT(ISERROR(SEARCH(("unpaid"),(D5))))</formula>
    </cfRule>
  </conditionalFormatting>
  <conditionalFormatting sqref="I11">
    <cfRule type="containsText" dxfId="1" priority="2" operator="containsText" text="Paid">
      <formula>NOT(ISERROR(SEARCH(("Paid"),(I11))))</formula>
    </cfRule>
  </conditionalFormatting>
  <conditionalFormatting sqref="D5:X10 D15:O20 D25:O30 D35:O40 D45:O50 D55:O60">
    <cfRule type="containsText" dxfId="2" priority="3" operator="containsText" text="Paid">
      <formula>NOT(ISERROR(SEARCH(("Paid"),(D5))))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0"/>
    <col customWidth="1" min="2" max="2" width="37.88"/>
    <col customWidth="1" min="3" max="3" width="2.0"/>
  </cols>
  <sheetData>
    <row r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ht="21.0" customHeight="1">
      <c r="A2" s="32"/>
      <c r="B2" s="52" t="s">
        <v>16</v>
      </c>
      <c r="C2" s="32"/>
      <c r="D2" s="53">
        <f>'Inputs  Info'!C13</f>
        <v>45792</v>
      </c>
      <c r="E2" s="4"/>
      <c r="F2" s="4"/>
      <c r="G2" s="4"/>
      <c r="H2" s="4"/>
      <c r="I2" s="4"/>
      <c r="J2" s="4"/>
      <c r="K2" s="54"/>
      <c r="L2" s="55">
        <f>EDATE(D2,12)</f>
        <v>46157</v>
      </c>
      <c r="M2" s="4"/>
      <c r="N2" s="4"/>
      <c r="O2" s="4"/>
      <c r="P2" s="4"/>
      <c r="Q2" s="4"/>
      <c r="R2" s="4"/>
      <c r="S2" s="4"/>
      <c r="T2" s="4"/>
      <c r="U2" s="4"/>
      <c r="V2" s="4"/>
      <c r="W2" s="54"/>
      <c r="X2" s="56">
        <v>2025.0</v>
      </c>
      <c r="Y2" s="56">
        <v>2025.0</v>
      </c>
      <c r="Z2" s="56">
        <v>2025.0</v>
      </c>
      <c r="AA2" s="56"/>
      <c r="AB2" s="56"/>
    </row>
    <row r="3" ht="37.5" customHeight="1">
      <c r="A3" s="32"/>
      <c r="B3" s="57"/>
      <c r="C3" s="32"/>
      <c r="D3" s="58">
        <f>'Inputs  Info'!C13</f>
        <v>45792</v>
      </c>
      <c r="E3" s="59">
        <f t="shared" ref="E3:W3" si="1">EDATE(D3,1)</f>
        <v>45823</v>
      </c>
      <c r="F3" s="59">
        <f t="shared" si="1"/>
        <v>45853</v>
      </c>
      <c r="G3" s="59">
        <f t="shared" si="1"/>
        <v>45884</v>
      </c>
      <c r="H3" s="59">
        <f t="shared" si="1"/>
        <v>45915</v>
      </c>
      <c r="I3" s="59">
        <f t="shared" si="1"/>
        <v>45945</v>
      </c>
      <c r="J3" s="59">
        <f t="shared" si="1"/>
        <v>45976</v>
      </c>
      <c r="K3" s="60">
        <f t="shared" si="1"/>
        <v>46006</v>
      </c>
      <c r="L3" s="59">
        <f t="shared" si="1"/>
        <v>46037</v>
      </c>
      <c r="M3" s="59">
        <f t="shared" si="1"/>
        <v>46068</v>
      </c>
      <c r="N3" s="59">
        <f t="shared" si="1"/>
        <v>46096</v>
      </c>
      <c r="O3" s="59">
        <f t="shared" si="1"/>
        <v>46127</v>
      </c>
      <c r="P3" s="59">
        <f t="shared" si="1"/>
        <v>46157</v>
      </c>
      <c r="Q3" s="59">
        <f t="shared" si="1"/>
        <v>46188</v>
      </c>
      <c r="R3" s="59">
        <f t="shared" si="1"/>
        <v>46218</v>
      </c>
      <c r="S3" s="59">
        <f t="shared" si="1"/>
        <v>46249</v>
      </c>
      <c r="T3" s="59">
        <f t="shared" si="1"/>
        <v>46280</v>
      </c>
      <c r="U3" s="59">
        <f t="shared" si="1"/>
        <v>46310</v>
      </c>
      <c r="V3" s="59">
        <f t="shared" si="1"/>
        <v>46341</v>
      </c>
      <c r="W3" s="60">
        <f t="shared" si="1"/>
        <v>46371</v>
      </c>
      <c r="X3" s="61"/>
      <c r="Y3" s="61"/>
      <c r="Z3" s="61"/>
      <c r="AA3" s="61"/>
      <c r="AB3" s="61"/>
    </row>
    <row r="4" ht="30.0" customHeight="1">
      <c r="A4" s="32"/>
      <c r="B4" s="62" t="str">
        <f>'Inputs  Info'!E4</f>
        <v>[ Enter Name 1 ]</v>
      </c>
      <c r="C4" s="32"/>
      <c r="D4" s="63" t="b">
        <v>0</v>
      </c>
      <c r="E4" s="64" t="b">
        <v>0</v>
      </c>
      <c r="F4" s="65" t="b">
        <v>0</v>
      </c>
      <c r="G4" s="65" t="b">
        <v>0</v>
      </c>
      <c r="H4" s="64" t="b">
        <v>0</v>
      </c>
      <c r="I4" s="65" t="b">
        <v>0</v>
      </c>
      <c r="J4" s="65" t="b">
        <v>0</v>
      </c>
      <c r="K4" s="66" t="b">
        <v>0</v>
      </c>
      <c r="L4" s="67" t="b">
        <v>0</v>
      </c>
      <c r="M4" s="65" t="b">
        <v>0</v>
      </c>
      <c r="N4" s="65" t="b">
        <v>0</v>
      </c>
      <c r="O4" s="64" t="b">
        <v>0</v>
      </c>
      <c r="P4" s="65" t="b">
        <v>0</v>
      </c>
      <c r="Q4" s="65" t="b">
        <v>0</v>
      </c>
      <c r="R4" s="65" t="b">
        <v>0</v>
      </c>
      <c r="S4" s="65" t="b">
        <v>0</v>
      </c>
      <c r="T4" s="65" t="b">
        <v>0</v>
      </c>
      <c r="U4" s="65" t="b">
        <v>0</v>
      </c>
      <c r="V4" s="65" t="b">
        <v>0</v>
      </c>
      <c r="W4" s="68" t="b">
        <v>0</v>
      </c>
      <c r="X4" s="32"/>
      <c r="Y4" s="32"/>
      <c r="Z4" s="32"/>
      <c r="AA4" s="32"/>
      <c r="AB4" s="32"/>
    </row>
    <row r="5" ht="30.0" customHeight="1">
      <c r="A5" s="32"/>
      <c r="B5" s="62" t="str">
        <f>'Inputs  Info'!E5</f>
        <v>[ Enter Name 2 ]</v>
      </c>
      <c r="C5" s="32"/>
      <c r="D5" s="69" t="b">
        <v>0</v>
      </c>
      <c r="E5" s="70" t="b">
        <v>0</v>
      </c>
      <c r="F5" s="70" t="b">
        <v>0</v>
      </c>
      <c r="G5" s="70" t="b">
        <v>0</v>
      </c>
      <c r="H5" s="70" t="b">
        <v>0</v>
      </c>
      <c r="I5" s="70" t="b">
        <v>0</v>
      </c>
      <c r="J5" s="70" t="b">
        <v>0</v>
      </c>
      <c r="K5" s="71" t="b">
        <v>0</v>
      </c>
      <c r="L5" s="72" t="b">
        <v>0</v>
      </c>
      <c r="M5" s="70" t="b">
        <v>0</v>
      </c>
      <c r="N5" s="70" t="b">
        <v>0</v>
      </c>
      <c r="O5" s="70" t="b">
        <v>0</v>
      </c>
      <c r="P5" s="70" t="b">
        <v>0</v>
      </c>
      <c r="Q5" s="70" t="b">
        <v>0</v>
      </c>
      <c r="R5" s="70" t="b">
        <v>0</v>
      </c>
      <c r="S5" s="70" t="b">
        <v>0</v>
      </c>
      <c r="T5" s="70" t="b">
        <v>0</v>
      </c>
      <c r="U5" s="70" t="b">
        <v>0</v>
      </c>
      <c r="V5" s="70" t="b">
        <v>0</v>
      </c>
      <c r="W5" s="71" t="b">
        <v>0</v>
      </c>
      <c r="X5" s="32"/>
      <c r="Y5" s="32"/>
      <c r="Z5" s="32"/>
      <c r="AA5" s="32"/>
      <c r="AB5" s="32"/>
    </row>
    <row r="6" ht="30.0" customHeight="1">
      <c r="A6" s="32"/>
      <c r="B6" s="62" t="str">
        <f>'Inputs  Info'!E6</f>
        <v>[ Enter Name 3 ]</v>
      </c>
      <c r="C6" s="32"/>
      <c r="D6" s="69" t="b">
        <v>0</v>
      </c>
      <c r="E6" s="70" t="b">
        <v>0</v>
      </c>
      <c r="F6" s="70" t="b">
        <v>0</v>
      </c>
      <c r="G6" s="70" t="b">
        <v>0</v>
      </c>
      <c r="H6" s="70" t="b">
        <v>0</v>
      </c>
      <c r="I6" s="70" t="b">
        <v>0</v>
      </c>
      <c r="J6" s="70" t="b">
        <v>0</v>
      </c>
      <c r="K6" s="71" t="b">
        <v>0</v>
      </c>
      <c r="L6" s="72" t="b">
        <v>0</v>
      </c>
      <c r="M6" s="70" t="b">
        <v>0</v>
      </c>
      <c r="N6" s="70" t="b">
        <v>0</v>
      </c>
      <c r="O6" s="70" t="b">
        <v>0</v>
      </c>
      <c r="P6" s="70" t="b">
        <v>0</v>
      </c>
      <c r="Q6" s="70" t="b">
        <v>0</v>
      </c>
      <c r="R6" s="70" t="b">
        <v>0</v>
      </c>
      <c r="S6" s="70" t="b">
        <v>0</v>
      </c>
      <c r="T6" s="70" t="b">
        <v>0</v>
      </c>
      <c r="U6" s="70" t="b">
        <v>0</v>
      </c>
      <c r="V6" s="70" t="b">
        <v>0</v>
      </c>
      <c r="W6" s="71" t="b">
        <v>0</v>
      </c>
      <c r="X6" s="32"/>
      <c r="Y6" s="32"/>
      <c r="Z6" s="32"/>
      <c r="AA6" s="32"/>
      <c r="AB6" s="32"/>
    </row>
    <row r="7" ht="30.0" customHeight="1">
      <c r="A7" s="32"/>
      <c r="B7" s="62" t="str">
        <f>'Inputs  Info'!E7</f>
        <v>[ Enter Name 4 ]</v>
      </c>
      <c r="C7" s="32"/>
      <c r="D7" s="73" t="b">
        <v>0</v>
      </c>
      <c r="E7" s="70" t="b">
        <v>0</v>
      </c>
      <c r="F7" s="70" t="b">
        <v>0</v>
      </c>
      <c r="G7" s="70" t="b">
        <v>0</v>
      </c>
      <c r="H7" s="70" t="b">
        <v>0</v>
      </c>
      <c r="I7" s="70" t="b">
        <v>0</v>
      </c>
      <c r="J7" s="70" t="b">
        <v>0</v>
      </c>
      <c r="K7" s="71" t="b">
        <v>0</v>
      </c>
      <c r="L7" s="72" t="b">
        <v>0</v>
      </c>
      <c r="M7" s="70" t="b">
        <v>0</v>
      </c>
      <c r="N7" s="70" t="b">
        <v>0</v>
      </c>
      <c r="O7" s="70" t="b">
        <v>0</v>
      </c>
      <c r="P7" s="70" t="b">
        <v>0</v>
      </c>
      <c r="Q7" s="70" t="b">
        <v>0</v>
      </c>
      <c r="R7" s="70" t="b">
        <v>0</v>
      </c>
      <c r="S7" s="70" t="b">
        <v>0</v>
      </c>
      <c r="T7" s="70" t="b">
        <v>0</v>
      </c>
      <c r="U7" s="70" t="b">
        <v>0</v>
      </c>
      <c r="V7" s="70" t="b">
        <v>0</v>
      </c>
      <c r="W7" s="71" t="b">
        <v>0</v>
      </c>
      <c r="X7" s="32"/>
      <c r="Y7" s="32"/>
      <c r="Z7" s="32"/>
      <c r="AA7" s="32"/>
      <c r="AB7" s="32"/>
    </row>
    <row r="8" ht="30.0" customHeight="1">
      <c r="A8" s="32"/>
      <c r="B8" s="62" t="str">
        <f>'Inputs  Info'!E8</f>
        <v>[ Enter Name 5 ]</v>
      </c>
      <c r="C8" s="32"/>
      <c r="D8" s="69" t="b">
        <v>0</v>
      </c>
      <c r="E8" s="74" t="b">
        <v>0</v>
      </c>
      <c r="F8" s="70" t="b">
        <v>0</v>
      </c>
      <c r="G8" s="70" t="b">
        <v>0</v>
      </c>
      <c r="H8" s="70" t="b">
        <v>0</v>
      </c>
      <c r="I8" s="70" t="b">
        <v>0</v>
      </c>
      <c r="J8" s="70" t="b">
        <v>0</v>
      </c>
      <c r="K8" s="71" t="b">
        <v>0</v>
      </c>
      <c r="L8" s="72" t="b">
        <v>0</v>
      </c>
      <c r="M8" s="70" t="b">
        <v>0</v>
      </c>
      <c r="N8" s="70" t="b">
        <v>0</v>
      </c>
      <c r="O8" s="70" t="b">
        <v>0</v>
      </c>
      <c r="P8" s="70" t="b">
        <v>0</v>
      </c>
      <c r="Q8" s="70" t="b">
        <v>0</v>
      </c>
      <c r="R8" s="70" t="b">
        <v>0</v>
      </c>
      <c r="S8" s="70" t="b">
        <v>0</v>
      </c>
      <c r="T8" s="70" t="b">
        <v>0</v>
      </c>
      <c r="U8" s="70" t="b">
        <v>0</v>
      </c>
      <c r="V8" s="70" t="b">
        <v>0</v>
      </c>
      <c r="W8" s="71" t="b">
        <v>0</v>
      </c>
      <c r="X8" s="32"/>
      <c r="Y8" s="32"/>
      <c r="Z8" s="32"/>
      <c r="AA8" s="32"/>
      <c r="AB8" s="32"/>
    </row>
    <row r="9" ht="30.0" customHeight="1">
      <c r="A9" s="32"/>
      <c r="B9" s="75" t="str">
        <f>'Inputs  Info'!E9</f>
        <v>[ Enter Name 6 ]</v>
      </c>
      <c r="C9" s="32"/>
      <c r="D9" s="76" t="b">
        <v>0</v>
      </c>
      <c r="E9" s="77" t="b">
        <v>0</v>
      </c>
      <c r="F9" s="77" t="b">
        <v>0</v>
      </c>
      <c r="G9" s="77" t="b">
        <v>0</v>
      </c>
      <c r="H9" s="77" t="b">
        <v>0</v>
      </c>
      <c r="I9" s="77" t="b">
        <v>0</v>
      </c>
      <c r="J9" s="77" t="b">
        <v>0</v>
      </c>
      <c r="K9" s="78" t="b">
        <v>0</v>
      </c>
      <c r="L9" s="79" t="b">
        <v>0</v>
      </c>
      <c r="M9" s="77" t="b">
        <v>0</v>
      </c>
      <c r="N9" s="77" t="b">
        <v>0</v>
      </c>
      <c r="O9" s="77" t="b">
        <v>0</v>
      </c>
      <c r="P9" s="80" t="b">
        <v>0</v>
      </c>
      <c r="Q9" s="77" t="b">
        <v>0</v>
      </c>
      <c r="R9" s="77" t="b">
        <v>0</v>
      </c>
      <c r="S9" s="77" t="b">
        <v>0</v>
      </c>
      <c r="T9" s="77" t="b">
        <v>0</v>
      </c>
      <c r="U9" s="77" t="b">
        <v>0</v>
      </c>
      <c r="V9" s="77" t="b">
        <v>0</v>
      </c>
      <c r="W9" s="81" t="b">
        <v>0</v>
      </c>
      <c r="X9" s="32"/>
      <c r="Y9" s="32"/>
      <c r="Z9" s="32"/>
      <c r="AA9" s="32"/>
      <c r="AB9" s="32"/>
    </row>
    <row r="10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1.0" customHeight="1">
      <c r="A11" s="82"/>
      <c r="B11" s="83" t="s">
        <v>17</v>
      </c>
      <c r="C11" s="32"/>
      <c r="D11" s="55">
        <f>EDATE(D2,24)</f>
        <v>46522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54"/>
      <c r="P11" s="55">
        <f>EDATE(D2,32)</f>
        <v>46767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54"/>
      <c r="AB11" s="32"/>
    </row>
    <row r="12" ht="37.5" customHeight="1">
      <c r="A12" s="82"/>
      <c r="B12" s="83" t="s">
        <v>18</v>
      </c>
      <c r="C12" s="32"/>
      <c r="D12" s="84">
        <f>EDATE(W3,1)</f>
        <v>46402</v>
      </c>
      <c r="E12" s="59">
        <f t="shared" ref="E12:AA12" si="2">EDATE(D12,1)</f>
        <v>46433</v>
      </c>
      <c r="F12" s="59">
        <f t="shared" si="2"/>
        <v>46461</v>
      </c>
      <c r="G12" s="59">
        <f t="shared" si="2"/>
        <v>46492</v>
      </c>
      <c r="H12" s="59">
        <f t="shared" si="2"/>
        <v>46522</v>
      </c>
      <c r="I12" s="59">
        <f t="shared" si="2"/>
        <v>46553</v>
      </c>
      <c r="J12" s="59">
        <f t="shared" si="2"/>
        <v>46583</v>
      </c>
      <c r="K12" s="59">
        <f t="shared" si="2"/>
        <v>46614</v>
      </c>
      <c r="L12" s="59">
        <f t="shared" si="2"/>
        <v>46645</v>
      </c>
      <c r="M12" s="59">
        <f t="shared" si="2"/>
        <v>46675</v>
      </c>
      <c r="N12" s="59">
        <f t="shared" si="2"/>
        <v>46706</v>
      </c>
      <c r="O12" s="60">
        <f t="shared" si="2"/>
        <v>46736</v>
      </c>
      <c r="P12" s="84">
        <f t="shared" si="2"/>
        <v>46767</v>
      </c>
      <c r="Q12" s="59">
        <f t="shared" si="2"/>
        <v>46798</v>
      </c>
      <c r="R12" s="59">
        <f t="shared" si="2"/>
        <v>46827</v>
      </c>
      <c r="S12" s="59">
        <f t="shared" si="2"/>
        <v>46858</v>
      </c>
      <c r="T12" s="59">
        <f t="shared" si="2"/>
        <v>46888</v>
      </c>
      <c r="U12" s="59">
        <f t="shared" si="2"/>
        <v>46919</v>
      </c>
      <c r="V12" s="59">
        <f t="shared" si="2"/>
        <v>46949</v>
      </c>
      <c r="W12" s="59">
        <f t="shared" si="2"/>
        <v>46980</v>
      </c>
      <c r="X12" s="59">
        <f t="shared" si="2"/>
        <v>47011</v>
      </c>
      <c r="Y12" s="59">
        <f t="shared" si="2"/>
        <v>47041</v>
      </c>
      <c r="Z12" s="59">
        <f t="shared" si="2"/>
        <v>47072</v>
      </c>
      <c r="AA12" s="60">
        <f t="shared" si="2"/>
        <v>47102</v>
      </c>
      <c r="AB12" s="32"/>
    </row>
    <row r="13" ht="30.0" customHeight="1">
      <c r="A13" s="32"/>
      <c r="B13" s="83" t="s">
        <v>19</v>
      </c>
      <c r="C13" s="32"/>
      <c r="D13" s="63" t="b">
        <v>0</v>
      </c>
      <c r="E13" s="65" t="b">
        <v>0</v>
      </c>
      <c r="F13" s="65" t="b">
        <v>0</v>
      </c>
      <c r="G13" s="65" t="b">
        <v>0</v>
      </c>
      <c r="H13" s="65" t="b">
        <v>0</v>
      </c>
      <c r="I13" s="65" t="b">
        <v>0</v>
      </c>
      <c r="J13" s="65" t="b">
        <v>0</v>
      </c>
      <c r="K13" s="65" t="b">
        <v>0</v>
      </c>
      <c r="L13" s="65" t="b">
        <v>0</v>
      </c>
      <c r="M13" s="65" t="b">
        <v>0</v>
      </c>
      <c r="N13" s="65" t="b">
        <v>0</v>
      </c>
      <c r="O13" s="66" t="b">
        <v>0</v>
      </c>
      <c r="P13" s="63" t="b">
        <v>0</v>
      </c>
      <c r="Q13" s="65" t="b">
        <v>0</v>
      </c>
      <c r="R13" s="65" t="b">
        <v>0</v>
      </c>
      <c r="S13" s="65" t="b">
        <v>0</v>
      </c>
      <c r="T13" s="65" t="b">
        <v>0</v>
      </c>
      <c r="U13" s="65" t="b">
        <v>0</v>
      </c>
      <c r="V13" s="65" t="b">
        <v>0</v>
      </c>
      <c r="W13" s="65" t="b">
        <v>0</v>
      </c>
      <c r="X13" s="65" t="b">
        <v>0</v>
      </c>
      <c r="Y13" s="65" t="b">
        <v>0</v>
      </c>
      <c r="Z13" s="65" t="b">
        <v>0</v>
      </c>
      <c r="AA13" s="66" t="b">
        <v>0</v>
      </c>
      <c r="AB13" s="32"/>
    </row>
    <row r="14" ht="30.0" customHeight="1">
      <c r="A14" s="32"/>
      <c r="B14" s="32"/>
      <c r="C14" s="32"/>
      <c r="D14" s="73" t="b">
        <v>0</v>
      </c>
      <c r="E14" s="70" t="b">
        <v>0</v>
      </c>
      <c r="F14" s="70" t="b">
        <v>0</v>
      </c>
      <c r="G14" s="70" t="b">
        <v>0</v>
      </c>
      <c r="H14" s="70" t="b">
        <v>0</v>
      </c>
      <c r="I14" s="70" t="b">
        <v>0</v>
      </c>
      <c r="J14" s="70" t="b">
        <v>0</v>
      </c>
      <c r="K14" s="70" t="b">
        <v>0</v>
      </c>
      <c r="L14" s="70" t="b">
        <v>0</v>
      </c>
      <c r="M14" s="70" t="b">
        <v>0</v>
      </c>
      <c r="N14" s="70" t="b">
        <v>0</v>
      </c>
      <c r="O14" s="71" t="b">
        <v>0</v>
      </c>
      <c r="P14" s="73" t="b">
        <v>0</v>
      </c>
      <c r="Q14" s="70" t="b">
        <v>0</v>
      </c>
      <c r="R14" s="70" t="b">
        <v>0</v>
      </c>
      <c r="S14" s="70" t="b">
        <v>0</v>
      </c>
      <c r="T14" s="70" t="b">
        <v>0</v>
      </c>
      <c r="U14" s="70" t="b">
        <v>0</v>
      </c>
      <c r="V14" s="70" t="b">
        <v>0</v>
      </c>
      <c r="W14" s="70" t="b">
        <v>0</v>
      </c>
      <c r="X14" s="70" t="b">
        <v>0</v>
      </c>
      <c r="Y14" s="70" t="b">
        <v>0</v>
      </c>
      <c r="Z14" s="70" t="b">
        <v>0</v>
      </c>
      <c r="AA14" s="71" t="b">
        <v>0</v>
      </c>
      <c r="AB14" s="32"/>
    </row>
    <row r="15" ht="30.0" customHeight="1">
      <c r="A15" s="32"/>
      <c r="B15" s="32"/>
      <c r="C15" s="32"/>
      <c r="D15" s="73" t="b">
        <v>0</v>
      </c>
      <c r="E15" s="70" t="b">
        <v>0</v>
      </c>
      <c r="F15" s="70" t="b">
        <v>0</v>
      </c>
      <c r="G15" s="70" t="b">
        <v>0</v>
      </c>
      <c r="H15" s="70" t="b">
        <v>0</v>
      </c>
      <c r="I15" s="70" t="b">
        <v>0</v>
      </c>
      <c r="J15" s="70" t="b">
        <v>0</v>
      </c>
      <c r="K15" s="70" t="b">
        <v>0</v>
      </c>
      <c r="L15" s="70" t="b">
        <v>0</v>
      </c>
      <c r="M15" s="70" t="b">
        <v>0</v>
      </c>
      <c r="N15" s="70" t="b">
        <v>0</v>
      </c>
      <c r="O15" s="71" t="b">
        <v>0</v>
      </c>
      <c r="P15" s="73" t="b">
        <v>0</v>
      </c>
      <c r="Q15" s="70" t="b">
        <v>0</v>
      </c>
      <c r="R15" s="70" t="b">
        <v>0</v>
      </c>
      <c r="S15" s="70" t="b">
        <v>0</v>
      </c>
      <c r="T15" s="70" t="b">
        <v>0</v>
      </c>
      <c r="U15" s="70" t="b">
        <v>0</v>
      </c>
      <c r="V15" s="70" t="b">
        <v>0</v>
      </c>
      <c r="W15" s="70" t="b">
        <v>0</v>
      </c>
      <c r="X15" s="70" t="b">
        <v>0</v>
      </c>
      <c r="Y15" s="70" t="b">
        <v>0</v>
      </c>
      <c r="Z15" s="70" t="b">
        <v>0</v>
      </c>
      <c r="AA15" s="71" t="b">
        <v>0</v>
      </c>
      <c r="AB15" s="32"/>
    </row>
    <row r="16" ht="30.0" customHeight="1">
      <c r="A16" s="32"/>
      <c r="B16" s="32"/>
      <c r="C16" s="32"/>
      <c r="D16" s="73" t="b">
        <v>0</v>
      </c>
      <c r="E16" s="70" t="b">
        <v>0</v>
      </c>
      <c r="F16" s="70" t="b">
        <v>0</v>
      </c>
      <c r="G16" s="70" t="b">
        <v>0</v>
      </c>
      <c r="H16" s="70" t="b">
        <v>0</v>
      </c>
      <c r="I16" s="70" t="b">
        <v>0</v>
      </c>
      <c r="J16" s="70" t="b">
        <v>0</v>
      </c>
      <c r="K16" s="70" t="b">
        <v>0</v>
      </c>
      <c r="L16" s="70" t="b">
        <v>0</v>
      </c>
      <c r="M16" s="70" t="b">
        <v>0</v>
      </c>
      <c r="N16" s="70" t="b">
        <v>0</v>
      </c>
      <c r="O16" s="71" t="b">
        <v>0</v>
      </c>
      <c r="P16" s="73" t="b">
        <v>0</v>
      </c>
      <c r="Q16" s="70" t="b">
        <v>0</v>
      </c>
      <c r="R16" s="70" t="b">
        <v>0</v>
      </c>
      <c r="S16" s="70" t="b">
        <v>0</v>
      </c>
      <c r="T16" s="70" t="b">
        <v>0</v>
      </c>
      <c r="U16" s="70" t="b">
        <v>0</v>
      </c>
      <c r="V16" s="70" t="b">
        <v>0</v>
      </c>
      <c r="W16" s="70" t="b">
        <v>0</v>
      </c>
      <c r="X16" s="70" t="b">
        <v>0</v>
      </c>
      <c r="Y16" s="70" t="b">
        <v>0</v>
      </c>
      <c r="Z16" s="70" t="b">
        <v>0</v>
      </c>
      <c r="AA16" s="71" t="b">
        <v>0</v>
      </c>
      <c r="AB16" s="32"/>
    </row>
    <row r="17" ht="30.0" customHeight="1">
      <c r="A17" s="32"/>
      <c r="B17" s="32"/>
      <c r="C17" s="32"/>
      <c r="D17" s="73" t="b">
        <v>0</v>
      </c>
      <c r="E17" s="70" t="b">
        <v>0</v>
      </c>
      <c r="F17" s="70" t="b">
        <v>0</v>
      </c>
      <c r="G17" s="70" t="b">
        <v>0</v>
      </c>
      <c r="H17" s="70" t="b">
        <v>0</v>
      </c>
      <c r="I17" s="70" t="b">
        <v>0</v>
      </c>
      <c r="J17" s="70" t="b">
        <v>0</v>
      </c>
      <c r="K17" s="70" t="b">
        <v>0</v>
      </c>
      <c r="L17" s="70" t="b">
        <v>0</v>
      </c>
      <c r="M17" s="70" t="b">
        <v>0</v>
      </c>
      <c r="N17" s="70" t="b">
        <v>0</v>
      </c>
      <c r="O17" s="71" t="b">
        <v>0</v>
      </c>
      <c r="P17" s="73" t="b">
        <v>0</v>
      </c>
      <c r="Q17" s="70" t="b">
        <v>0</v>
      </c>
      <c r="R17" s="70" t="b">
        <v>0</v>
      </c>
      <c r="S17" s="70" t="b">
        <v>0</v>
      </c>
      <c r="T17" s="70" t="b">
        <v>0</v>
      </c>
      <c r="U17" s="70" t="b">
        <v>0</v>
      </c>
      <c r="V17" s="70" t="b">
        <v>0</v>
      </c>
      <c r="W17" s="70" t="b">
        <v>0</v>
      </c>
      <c r="X17" s="70" t="b">
        <v>0</v>
      </c>
      <c r="Y17" s="70" t="b">
        <v>0</v>
      </c>
      <c r="Z17" s="70" t="b">
        <v>0</v>
      </c>
      <c r="AA17" s="71" t="b">
        <v>0</v>
      </c>
      <c r="AB17" s="32"/>
    </row>
    <row r="18" ht="30.0" customHeight="1">
      <c r="A18" s="32"/>
      <c r="B18" s="32"/>
      <c r="C18" s="32"/>
      <c r="D18" s="85" t="b">
        <v>0</v>
      </c>
      <c r="E18" s="77" t="b">
        <v>0</v>
      </c>
      <c r="F18" s="77" t="b">
        <v>0</v>
      </c>
      <c r="G18" s="77" t="b">
        <v>0</v>
      </c>
      <c r="H18" s="77" t="b">
        <v>0</v>
      </c>
      <c r="I18" s="77" t="b">
        <v>0</v>
      </c>
      <c r="J18" s="77" t="b">
        <v>0</v>
      </c>
      <c r="K18" s="77" t="b">
        <v>0</v>
      </c>
      <c r="L18" s="77" t="b">
        <v>0</v>
      </c>
      <c r="M18" s="77" t="b">
        <v>0</v>
      </c>
      <c r="N18" s="77" t="b">
        <v>0</v>
      </c>
      <c r="O18" s="81" t="b">
        <v>0</v>
      </c>
      <c r="P18" s="85" t="b">
        <v>0</v>
      </c>
      <c r="Q18" s="77" t="b">
        <v>0</v>
      </c>
      <c r="R18" s="77" t="b">
        <v>0</v>
      </c>
      <c r="S18" s="77" t="b">
        <v>0</v>
      </c>
      <c r="T18" s="77" t="b">
        <v>0</v>
      </c>
      <c r="U18" s="77" t="b">
        <v>0</v>
      </c>
      <c r="V18" s="77" t="b">
        <v>0</v>
      </c>
      <c r="W18" s="77" t="b">
        <v>0</v>
      </c>
      <c r="X18" s="77" t="b">
        <v>0</v>
      </c>
      <c r="Y18" s="77" t="b">
        <v>0</v>
      </c>
      <c r="Z18" s="77" t="b">
        <v>0</v>
      </c>
      <c r="AA18" s="78" t="b">
        <v>0</v>
      </c>
      <c r="AB18" s="32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1.0" customHeight="1">
      <c r="A20" s="32"/>
      <c r="B20" s="32"/>
      <c r="C20" s="32"/>
      <c r="D20" s="55">
        <f>EDATE(D2,48)</f>
        <v>47253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54"/>
      <c r="P20" s="86">
        <f>EDATE(D2,60)</f>
        <v>47618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54"/>
      <c r="AB20" s="32"/>
    </row>
    <row r="21" ht="37.5" customHeight="1">
      <c r="A21" s="32"/>
      <c r="B21" s="32"/>
      <c r="C21" s="32"/>
      <c r="D21" s="84">
        <f>EDATE(AA12,1)</f>
        <v>47133</v>
      </c>
      <c r="E21" s="59">
        <f t="shared" ref="E21:AA21" si="3">EDATE(D21,1)</f>
        <v>47164</v>
      </c>
      <c r="F21" s="59">
        <f t="shared" si="3"/>
        <v>47192</v>
      </c>
      <c r="G21" s="59">
        <f t="shared" si="3"/>
        <v>47223</v>
      </c>
      <c r="H21" s="59">
        <f t="shared" si="3"/>
        <v>47253</v>
      </c>
      <c r="I21" s="59">
        <f t="shared" si="3"/>
        <v>47284</v>
      </c>
      <c r="J21" s="59">
        <f t="shared" si="3"/>
        <v>47314</v>
      </c>
      <c r="K21" s="59">
        <f t="shared" si="3"/>
        <v>47345</v>
      </c>
      <c r="L21" s="59">
        <f t="shared" si="3"/>
        <v>47376</v>
      </c>
      <c r="M21" s="59">
        <f t="shared" si="3"/>
        <v>47406</v>
      </c>
      <c r="N21" s="59">
        <f t="shared" si="3"/>
        <v>47437</v>
      </c>
      <c r="O21" s="60">
        <f t="shared" si="3"/>
        <v>47467</v>
      </c>
      <c r="P21" s="87">
        <f t="shared" si="3"/>
        <v>47498</v>
      </c>
      <c r="Q21" s="88">
        <f t="shared" si="3"/>
        <v>47529</v>
      </c>
      <c r="R21" s="88">
        <f t="shared" si="3"/>
        <v>47557</v>
      </c>
      <c r="S21" s="88">
        <f t="shared" si="3"/>
        <v>47588</v>
      </c>
      <c r="T21" s="88">
        <f t="shared" si="3"/>
        <v>47618</v>
      </c>
      <c r="U21" s="88">
        <f t="shared" si="3"/>
        <v>47649</v>
      </c>
      <c r="V21" s="88">
        <f t="shared" si="3"/>
        <v>47679</v>
      </c>
      <c r="W21" s="88">
        <f t="shared" si="3"/>
        <v>47710</v>
      </c>
      <c r="X21" s="88">
        <f t="shared" si="3"/>
        <v>47741</v>
      </c>
      <c r="Y21" s="88">
        <f t="shared" si="3"/>
        <v>47771</v>
      </c>
      <c r="Z21" s="88">
        <f t="shared" si="3"/>
        <v>47802</v>
      </c>
      <c r="AA21" s="89">
        <f t="shared" si="3"/>
        <v>47832</v>
      </c>
      <c r="AB21" s="32"/>
    </row>
    <row r="22" ht="30.0" customHeight="1">
      <c r="A22" s="32"/>
      <c r="B22" s="32"/>
      <c r="C22" s="32"/>
      <c r="D22" s="63" t="b">
        <v>0</v>
      </c>
      <c r="E22" s="65" t="b">
        <v>0</v>
      </c>
      <c r="F22" s="65" t="b">
        <v>0</v>
      </c>
      <c r="G22" s="65" t="b">
        <v>0</v>
      </c>
      <c r="H22" s="65" t="b">
        <v>0</v>
      </c>
      <c r="I22" s="65" t="b">
        <v>0</v>
      </c>
      <c r="J22" s="65" t="b">
        <v>0</v>
      </c>
      <c r="K22" s="65" t="b">
        <v>0</v>
      </c>
      <c r="L22" s="65" t="b">
        <v>0</v>
      </c>
      <c r="M22" s="65" t="b">
        <v>0</v>
      </c>
      <c r="N22" s="65" t="b">
        <v>0</v>
      </c>
      <c r="O22" s="66" t="b">
        <v>0</v>
      </c>
      <c r="P22" s="90" t="b">
        <v>0</v>
      </c>
      <c r="Q22" s="91" t="b">
        <v>0</v>
      </c>
      <c r="R22" s="92" t="b">
        <v>0</v>
      </c>
      <c r="S22" s="92" t="b">
        <v>0</v>
      </c>
      <c r="T22" s="92" t="b">
        <v>0</v>
      </c>
      <c r="U22" s="92" t="b">
        <v>0</v>
      </c>
      <c r="V22" s="92" t="b">
        <v>0</v>
      </c>
      <c r="W22" s="92" t="b">
        <v>0</v>
      </c>
      <c r="X22" s="92" t="b">
        <v>0</v>
      </c>
      <c r="Y22" s="92" t="b">
        <v>0</v>
      </c>
      <c r="Z22" s="92" t="b">
        <v>0</v>
      </c>
      <c r="AA22" s="93" t="b">
        <v>0</v>
      </c>
      <c r="AB22" s="32"/>
    </row>
    <row r="23" ht="30.0" customHeight="1">
      <c r="A23" s="32"/>
      <c r="B23" s="32"/>
      <c r="C23" s="32"/>
      <c r="D23" s="73" t="b">
        <v>0</v>
      </c>
      <c r="E23" s="70" t="b">
        <v>0</v>
      </c>
      <c r="F23" s="70" t="b">
        <v>0</v>
      </c>
      <c r="G23" s="70" t="b">
        <v>0</v>
      </c>
      <c r="H23" s="70" t="b">
        <v>0</v>
      </c>
      <c r="I23" s="70" t="b">
        <v>0</v>
      </c>
      <c r="J23" s="70" t="b">
        <v>0</v>
      </c>
      <c r="K23" s="70" t="b">
        <v>0</v>
      </c>
      <c r="L23" s="70" t="b">
        <v>0</v>
      </c>
      <c r="M23" s="70" t="b">
        <v>0</v>
      </c>
      <c r="N23" s="70" t="b">
        <v>0</v>
      </c>
      <c r="O23" s="71" t="b">
        <v>0</v>
      </c>
      <c r="P23" s="94" t="b">
        <v>0</v>
      </c>
      <c r="Q23" s="95" t="b">
        <v>0</v>
      </c>
      <c r="R23" s="95" t="b">
        <v>0</v>
      </c>
      <c r="S23" s="95" t="b">
        <v>0</v>
      </c>
      <c r="T23" s="95" t="b">
        <v>0</v>
      </c>
      <c r="U23" s="95" t="b">
        <v>0</v>
      </c>
      <c r="V23" s="95" t="b">
        <v>0</v>
      </c>
      <c r="W23" s="95" t="b">
        <v>0</v>
      </c>
      <c r="X23" s="95" t="b">
        <v>0</v>
      </c>
      <c r="Y23" s="95" t="b">
        <v>0</v>
      </c>
      <c r="Z23" s="95" t="b">
        <v>0</v>
      </c>
      <c r="AA23" s="96" t="b">
        <v>0</v>
      </c>
      <c r="AB23" s="32"/>
    </row>
    <row r="24" ht="30.0" customHeight="1">
      <c r="A24" s="32"/>
      <c r="B24" s="32"/>
      <c r="C24" s="32"/>
      <c r="D24" s="73" t="b">
        <v>0</v>
      </c>
      <c r="E24" s="70" t="b">
        <v>0</v>
      </c>
      <c r="F24" s="70" t="b">
        <v>0</v>
      </c>
      <c r="G24" s="70" t="b">
        <v>0</v>
      </c>
      <c r="H24" s="70" t="b">
        <v>0</v>
      </c>
      <c r="I24" s="70" t="b">
        <v>0</v>
      </c>
      <c r="J24" s="70" t="b">
        <v>0</v>
      </c>
      <c r="K24" s="70" t="b">
        <v>0</v>
      </c>
      <c r="L24" s="70" t="b">
        <v>0</v>
      </c>
      <c r="M24" s="70" t="b">
        <v>0</v>
      </c>
      <c r="N24" s="70" t="b">
        <v>0</v>
      </c>
      <c r="O24" s="71" t="b">
        <v>0</v>
      </c>
      <c r="P24" s="94" t="b">
        <v>0</v>
      </c>
      <c r="Q24" s="95" t="b">
        <v>0</v>
      </c>
      <c r="R24" s="95" t="b">
        <v>0</v>
      </c>
      <c r="S24" s="95" t="b">
        <v>0</v>
      </c>
      <c r="T24" s="95" t="b">
        <v>0</v>
      </c>
      <c r="U24" s="95" t="b">
        <v>0</v>
      </c>
      <c r="V24" s="95" t="b">
        <v>0</v>
      </c>
      <c r="W24" s="95" t="b">
        <v>0</v>
      </c>
      <c r="X24" s="95" t="b">
        <v>0</v>
      </c>
      <c r="Y24" s="95" t="b">
        <v>0</v>
      </c>
      <c r="Z24" s="95" t="b">
        <v>0</v>
      </c>
      <c r="AA24" s="96" t="b">
        <v>0</v>
      </c>
      <c r="AB24" s="32"/>
    </row>
    <row r="25" ht="30.0" customHeight="1">
      <c r="A25" s="32"/>
      <c r="B25" s="32"/>
      <c r="C25" s="32"/>
      <c r="D25" s="73" t="b">
        <v>0</v>
      </c>
      <c r="E25" s="70" t="b">
        <v>0</v>
      </c>
      <c r="F25" s="70" t="b">
        <v>0</v>
      </c>
      <c r="G25" s="70" t="b">
        <v>0</v>
      </c>
      <c r="H25" s="70" t="b">
        <v>0</v>
      </c>
      <c r="I25" s="70" t="b">
        <v>0</v>
      </c>
      <c r="J25" s="70" t="b">
        <v>0</v>
      </c>
      <c r="K25" s="70" t="b">
        <v>0</v>
      </c>
      <c r="L25" s="70" t="b">
        <v>0</v>
      </c>
      <c r="M25" s="70" t="b">
        <v>0</v>
      </c>
      <c r="N25" s="70" t="b">
        <v>0</v>
      </c>
      <c r="O25" s="71" t="b">
        <v>0</v>
      </c>
      <c r="P25" s="94" t="b">
        <v>0</v>
      </c>
      <c r="Q25" s="95" t="b">
        <v>0</v>
      </c>
      <c r="R25" s="95" t="b">
        <v>0</v>
      </c>
      <c r="S25" s="95" t="b">
        <v>0</v>
      </c>
      <c r="T25" s="95" t="b">
        <v>0</v>
      </c>
      <c r="U25" s="95" t="b">
        <v>0</v>
      </c>
      <c r="V25" s="95" t="b">
        <v>0</v>
      </c>
      <c r="W25" s="95" t="b">
        <v>0</v>
      </c>
      <c r="X25" s="95" t="b">
        <v>0</v>
      </c>
      <c r="Y25" s="95" t="b">
        <v>0</v>
      </c>
      <c r="Z25" s="95" t="b">
        <v>0</v>
      </c>
      <c r="AA25" s="96" t="b">
        <v>0</v>
      </c>
      <c r="AB25" s="32"/>
    </row>
    <row r="26" ht="30.0" customHeight="1">
      <c r="A26" s="32"/>
      <c r="B26" s="32"/>
      <c r="C26" s="32"/>
      <c r="D26" s="73" t="b">
        <v>0</v>
      </c>
      <c r="E26" s="70" t="b">
        <v>0</v>
      </c>
      <c r="F26" s="70" t="b">
        <v>0</v>
      </c>
      <c r="G26" s="70" t="b">
        <v>0</v>
      </c>
      <c r="H26" s="70" t="b">
        <v>0</v>
      </c>
      <c r="I26" s="70" t="b">
        <v>0</v>
      </c>
      <c r="J26" s="70" t="b">
        <v>0</v>
      </c>
      <c r="K26" s="70" t="b">
        <v>0</v>
      </c>
      <c r="L26" s="70" t="b">
        <v>0</v>
      </c>
      <c r="M26" s="70" t="b">
        <v>0</v>
      </c>
      <c r="N26" s="70" t="b">
        <v>0</v>
      </c>
      <c r="O26" s="71" t="b">
        <v>0</v>
      </c>
      <c r="P26" s="94" t="b">
        <v>0</v>
      </c>
      <c r="Q26" s="95" t="b">
        <v>0</v>
      </c>
      <c r="R26" s="95" t="b">
        <v>0</v>
      </c>
      <c r="S26" s="95" t="b">
        <v>0</v>
      </c>
      <c r="T26" s="95" t="b">
        <v>0</v>
      </c>
      <c r="U26" s="95" t="b">
        <v>0</v>
      </c>
      <c r="V26" s="95" t="b">
        <v>0</v>
      </c>
      <c r="W26" s="95" t="b">
        <v>0</v>
      </c>
      <c r="X26" s="95" t="b">
        <v>0</v>
      </c>
      <c r="Y26" s="95" t="b">
        <v>0</v>
      </c>
      <c r="Z26" s="95" t="b">
        <v>0</v>
      </c>
      <c r="AA26" s="96" t="b">
        <v>0</v>
      </c>
      <c r="AB26" s="32"/>
    </row>
    <row r="27" ht="30.0" customHeight="1">
      <c r="A27" s="32"/>
      <c r="B27" s="32"/>
      <c r="C27" s="32"/>
      <c r="D27" s="85" t="b">
        <v>0</v>
      </c>
      <c r="E27" s="77" t="b">
        <v>0</v>
      </c>
      <c r="F27" s="77" t="b">
        <v>0</v>
      </c>
      <c r="G27" s="77" t="b">
        <v>0</v>
      </c>
      <c r="H27" s="77" t="b">
        <v>0</v>
      </c>
      <c r="I27" s="77" t="b">
        <v>0</v>
      </c>
      <c r="J27" s="77" t="b">
        <v>0</v>
      </c>
      <c r="K27" s="77" t="b">
        <v>0</v>
      </c>
      <c r="L27" s="77" t="b">
        <v>0</v>
      </c>
      <c r="M27" s="77" t="b">
        <v>0</v>
      </c>
      <c r="N27" s="77" t="b">
        <v>0</v>
      </c>
      <c r="O27" s="81" t="b">
        <v>0</v>
      </c>
      <c r="P27" s="97" t="b">
        <v>0</v>
      </c>
      <c r="Q27" s="98" t="b">
        <v>0</v>
      </c>
      <c r="R27" s="98" t="b">
        <v>0</v>
      </c>
      <c r="S27" s="98" t="b">
        <v>0</v>
      </c>
      <c r="T27" s="98" t="b">
        <v>0</v>
      </c>
      <c r="U27" s="98" t="b">
        <v>0</v>
      </c>
      <c r="V27" s="98" t="b">
        <v>0</v>
      </c>
      <c r="W27" s="98" t="b">
        <v>0</v>
      </c>
      <c r="X27" s="98" t="b">
        <v>0</v>
      </c>
      <c r="Y27" s="98" t="b">
        <v>0</v>
      </c>
      <c r="Z27" s="98" t="b">
        <v>0</v>
      </c>
      <c r="AA27" s="99" t="b">
        <v>0</v>
      </c>
      <c r="AB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</row>
  </sheetData>
  <mergeCells count="7">
    <mergeCell ref="B2:B3"/>
    <mergeCell ref="D2:K2"/>
    <mergeCell ref="L2:W2"/>
    <mergeCell ref="D11:O11"/>
    <mergeCell ref="P11:AA11"/>
    <mergeCell ref="D20:O20"/>
    <mergeCell ref="P20:AA20"/>
  </mergeCells>
  <conditionalFormatting sqref="D2:W2 D11:AA11 D20:O20">
    <cfRule type="expression" dxfId="3" priority="1">
      <formula>iseven(D2:W2)</formula>
    </cfRule>
  </conditionalFormatting>
  <drawing r:id="rId1"/>
</worksheet>
</file>