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skilling\Data Analyst Bootcamp 03-10-2025 (current pathway)\2. Excel 04-14-25 (handling data and for visualization)\"/>
    </mc:Choice>
  </mc:AlternateContent>
  <xr:revisionPtr revIDLastSave="0" documentId="13_ncr:1_{FAFE0636-DF16-4822-9CA5-E44F0AA9E308}" xr6:coauthVersionLast="47" xr6:coauthVersionMax="47" xr10:uidLastSave="{00000000-0000-0000-0000-000000000000}"/>
  <bookViews>
    <workbookView xWindow="-120" yWindow="-120" windowWidth="20730" windowHeight="11760" tabRatio="81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4" i="9"/>
  <c r="B3" i="9"/>
  <c r="B17" i="8"/>
  <c r="B16" i="8"/>
  <c r="B15" i="8"/>
  <c r="B14" i="8"/>
  <c r="B17" i="6" a="1"/>
  <c r="B17" i="6" s="1"/>
  <c r="B16" i="6" a="1"/>
  <c r="B16" i="6" s="1"/>
  <c r="B15" i="6" a="1"/>
  <c r="B15" i="6" s="1"/>
  <c r="B14" i="6" a="1"/>
  <c r="B14" i="6" s="1"/>
  <c r="B17" i="1"/>
  <c r="B16" i="1"/>
  <c r="B15" i="1"/>
  <c r="B14" i="1"/>
  <c r="B15" i="2"/>
  <c r="B16" i="2"/>
  <c r="B14" i="2"/>
  <c r="B8" i="7"/>
  <c r="B9" i="7"/>
  <c r="B7" i="7"/>
  <c r="B3" i="7"/>
  <c r="B4" i="7" s="1"/>
  <c r="B2" i="7"/>
  <c r="B3" i="4"/>
  <c r="B4" i="4" s="1"/>
  <c r="B2" i="4"/>
  <c r="I23" i="9"/>
  <c r="I22" i="9"/>
  <c r="H23" i="8"/>
  <c r="H22" i="8"/>
  <c r="I23" i="6"/>
  <c r="I22" i="6"/>
  <c r="H23" i="1"/>
  <c r="H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<sst xmlns="http://schemas.openxmlformats.org/spreadsheetml/2006/main" count="489" uniqueCount="93">
  <si>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</si>
  <si>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</si>
  <si>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</si>
  <si>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</si>
  <si>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</si>
  <si>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</si>
  <si>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</si>
  <si>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</si>
  <si>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</si>
  <si>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</si>
  <si>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</si>
  <si>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</si>
  <si>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</si>
  <si>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</si>
  <si>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</si>
  <si>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</si>
  <si>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</si>
  <si>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</si>
  <si>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</si>
  <si>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</si>
  <si>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</si>
  <si>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</si>
  <si>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</si>
  <si>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</si>
  <si>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</si>
  <si>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</si>
  <si>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</si>
  <si>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</si>
  <si>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</si>
  <si>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</si>
  <si>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</si>
  <si>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</si>
  <si>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</si>
  <si>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</si>
  <si>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</si>
  <si>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</si>
  <si>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</si>
  <si>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</si>
  <si>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</si>
  <si>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</si>
  <si>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</si>
  <si>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</si>
  <si>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</si>
  <si>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</si>
  <si>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</si>
  <si>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</si>
  <si>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</si>
  <si>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</si>
  <si>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</si>
  <si>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</si>
  <si>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</si>
  <si>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</si>
  <si>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</si>
  <si>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</si>
  <si>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</si>
  <si>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</si>
  <si>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</si>
  <si>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</si>
  <si>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</si>
  <si>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</si>
  <si>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</si>
  <si>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</si>
  <si>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</si>
  <si>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</si>
  <si>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</si>
  <si>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</si>
  <si>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</si>
  <si>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</si>
  <si>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</si>
  <si>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</si>
  <si>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</si>
  <si>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</si>
  <si>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</si>
  <si>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</si>
  <si>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</si>
  <si>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</si>
  <si>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</si>
  <si>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</si>
  <si>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</si>
  <si>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</si>
  <si>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</si>
  <si>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</si>
  <si>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</si>
  <si>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</si>
  <si>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</si>
  <si>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</si>
  <si>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</si>
  <si>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</si>
  <si>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</si>
  <si>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</si>
  <si>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</si>
  <si>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</si>
  <si>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- downside of doing this formula is you cannot enter the other column because it is automatically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</si>
</sst>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1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24"/>
  <sheetViews>
    <sheetView tabSelected="1" workbookViewId="0">
      <selection activeCell="B14" sqref="B14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8.140625" bestFit="1" customWidth="1"/>
    <col min="7" max="7" width="7.5703125" bestFit="1" customWidth="1"/>
    <col min="8" max="8" width="17.42578125" bestFit="1" customWidth="1"/>
    <col min="9" max="9" width="6.28515625" bestFit="1" customWidth="1"/>
    <col min="10" max="10" width="9.7109375" bestFit="1" customWidth="1"/>
    <col min="11" max="11" width="10.7109375" bestFit="1" customWidth="1"/>
    <col min="12" max="12" width="44.5703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91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G2" t="s">
        <v>12</v>
      </c>
      <c r="H2" t="s">
        <v>13</v>
      </c>
      <c r="I2">
        <v>45000</v>
      </c>
      <c r="J2" s="1" t="s">
        <v>14</v>
      </c>
      <c r="K2" s="1" t="s">
        <v>15</v>
      </c>
      <c r="L2" s="2" t="s">
        <v>16</v>
      </c>
    </row>
    <row r="3" spans="1:12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G3" t="s">
        <v>19</v>
      </c>
      <c r="H3" t="s">
        <v>20</v>
      </c>
      <c r="I3">
        <v>36000</v>
      </c>
      <c r="J3" s="1" t="s">
        <v>21</v>
      </c>
      <c r="K3" s="1" t="s">
        <v>22</v>
      </c>
      <c r="L3" s="2" t="s">
        <v>23</v>
      </c>
    </row>
    <row r="4" spans="1:12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G4" t="s">
        <v>12</v>
      </c>
      <c r="H4" t="s">
        <v>13</v>
      </c>
      <c r="I4">
        <v>63000</v>
      </c>
      <c r="J4" s="1" t="s">
        <v>26</v>
      </c>
      <c r="K4" s="1" t="s">
        <v>27</v>
      </c>
      <c r="L4" s="2" t="s">
        <v>28</v>
      </c>
    </row>
    <row r="5" spans="1:12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G5" t="s">
        <v>19</v>
      </c>
      <c r="H5" t="s">
        <v>31</v>
      </c>
      <c r="I5">
        <v>47000</v>
      </c>
      <c r="J5" s="1" t="s">
        <v>32</v>
      </c>
      <c r="K5" s="1" t="s">
        <v>33</v>
      </c>
      <c r="L5" s="2" t="s">
        <v>34</v>
      </c>
    </row>
    <row r="6" spans="1:12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G6" t="s">
        <v>12</v>
      </c>
      <c r="H6" t="s">
        <v>37</v>
      </c>
      <c r="I6">
        <v>50000</v>
      </c>
      <c r="J6" s="1" t="s">
        <v>38</v>
      </c>
      <c r="K6" s="1" t="s">
        <v>39</v>
      </c>
      <c r="L6" s="2" t="s">
        <v>40</v>
      </c>
    </row>
    <row r="7" spans="1:12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G7" t="s">
        <v>12</v>
      </c>
      <c r="H7" t="s">
        <v>43</v>
      </c>
      <c r="I7">
        <v>65000</v>
      </c>
      <c r="J7" s="1" t="s">
        <v>38</v>
      </c>
      <c r="K7" s="1" t="s">
        <v>44</v>
      </c>
      <c r="L7" s="2" t="s">
        <v>45</v>
      </c>
    </row>
    <row r="8" spans="1:12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G8" t="s">
        <v>19</v>
      </c>
      <c r="H8" t="s">
        <v>48</v>
      </c>
      <c r="I8">
        <v>41000</v>
      </c>
      <c r="J8" s="1" t="s">
        <v>49</v>
      </c>
      <c r="K8" s="1" t="s">
        <v>44</v>
      </c>
      <c r="L8" s="2" t="s">
        <v>50</v>
      </c>
    </row>
    <row r="9" spans="1:12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G9" t="s">
        <v>12</v>
      </c>
      <c r="H9" t="s">
        <v>13</v>
      </c>
      <c r="I9">
        <v>48000</v>
      </c>
      <c r="J9" s="1" t="s">
        <v>53</v>
      </c>
      <c r="K9" s="1" t="s">
        <v>54</v>
      </c>
      <c r="L9" s="2" t="s">
        <v>55</v>
      </c>
    </row>
    <row r="10" spans="1:12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G10" t="s">
        <v>12</v>
      </c>
      <c r="H10" t="s">
        <v>31</v>
      </c>
      <c r="I10">
        <v>42000</v>
      </c>
      <c r="J10" s="1" t="s">
        <v>58</v>
      </c>
      <c r="K10" s="1" t="s">
        <v>54</v>
      </c>
      <c r="L10" s="2" t="s">
        <v>59</v>
      </c>
    </row>
    <row r="11" spans="1:12" x14ac:dyDescent="0.25">
      <c r="J11" s="1"/>
      <c r="K11" s="1"/>
      <c r="L11" s="2"/>
    </row>
    <row r="13" spans="1:12" x14ac:dyDescent="0.25">
      <c r="A13" s="3" t="s">
        <v>60</v>
      </c>
      <c r="B13" s="3" t="s">
        <v>9</v>
      </c>
    </row>
    <row r="14" spans="1:12" x14ac:dyDescent="0.25">
      <c r="A14" t="s">
        <v>65</v>
      </c>
      <c r="B14" t="str">
        <f>_xlfn.XLOOKUP(A14,D2:D10,L2:L10)</f>
        <v>Toby.Flenderson@DunderMifflinCorporate.com</v>
      </c>
    </row>
    <row r="15" spans="1:12" x14ac:dyDescent="0.25">
      <c r="A15" t="s">
        <v>62</v>
      </c>
      <c r="B15" t="str">
        <f>_xlfn.XLOOKUP(A15,D2:D10,L2:L10)</f>
        <v>Pam.Beasley@DunderMifflin.com</v>
      </c>
    </row>
    <row r="16" spans="1:12" x14ac:dyDescent="0.25">
      <c r="A16" t="s">
        <v>67</v>
      </c>
      <c r="B16" t="str">
        <f>_xlfn.XLOOKUP(A16,D2:D10,L2:L10)</f>
        <v>Meredith.Palmer@Yahoo.com</v>
      </c>
    </row>
    <row r="17" spans="1:8" x14ac:dyDescent="0.25">
      <c r="A17" t="s">
        <v>69</v>
      </c>
      <c r="B17" t="str">
        <f>_xlfn.XLOOKUP(A17,D2:D10,L2:L10)</f>
        <v>Kevin.Malone@DunderMifflin.com</v>
      </c>
    </row>
    <row r="23" spans="1:8" x14ac:dyDescent="0.25">
      <c r="H23" t="str">
        <f t="shared" ref="H23:H24" si="0">CONCATENATE(F13," ",G13)</f>
        <v xml:space="preserve"> </v>
      </c>
    </row>
    <row r="24" spans="1:8" x14ac:dyDescent="0.25">
      <c r="H24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K23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6.28515625" bestFit="1" customWidth="1"/>
    <col min="9" max="9" width="9.7109375" bestFit="1" customWidth="1"/>
    <col min="10" max="10" width="10.7109375" bestFit="1" customWidth="1"/>
    <col min="11" max="11" width="44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3" spans="1:11" x14ac:dyDescent="0.25">
      <c r="A13" s="3" t="s">
        <v>60</v>
      </c>
      <c r="B13" s="3" t="s">
        <v>8</v>
      </c>
      <c r="C13" s="3" t="s">
        <v>9</v>
      </c>
    </row>
    <row r="14" spans="1:11" x14ac:dyDescent="0.25">
      <c r="A14" t="s">
        <v>65</v>
      </c>
      <c r="B14" t="str" cm="1">
        <f t="array" ref="B14:C14">_xlfn.XLOOKUP(A14,D2:D10,J2:K10)</f>
        <v>8/30/2017</v>
      </c>
      <c r="C14" t="str">
        <v>Toby.Flenderson@DunderMifflinCorporate.com</v>
      </c>
    </row>
    <row r="15" spans="1:11" x14ac:dyDescent="0.25">
      <c r="A15" t="s">
        <v>62</v>
      </c>
      <c r="B15" t="str" cm="1">
        <f t="array" ref="B15:C15">_xlfn.XLOOKUP(A15,D2:D10,J2:K10)</f>
        <v>10/10/2015</v>
      </c>
      <c r="C15" t="str">
        <v>Pam.Beasley@DunderMifflin.com</v>
      </c>
    </row>
    <row r="16" spans="1:11" x14ac:dyDescent="0.25">
      <c r="A16" t="s">
        <v>67</v>
      </c>
      <c r="B16" t="str" cm="1">
        <f t="array" ref="B16:C16">_xlfn.XLOOKUP(A16,D2:D10,J2:K10)</f>
        <v>9/11/2013</v>
      </c>
      <c r="C16" t="str">
        <v>Meredith.Palmer@Yahoo.com</v>
      </c>
    </row>
    <row r="17" spans="1:9" x14ac:dyDescent="0.25">
      <c r="A17" t="s">
        <v>69</v>
      </c>
      <c r="B17" t="str" cm="1">
        <f t="array" ref="B17:C17">_xlfn.XLOOKUP(A17,D2:D10,J2:K10)</f>
        <v>4/22/2015</v>
      </c>
      <c r="C17" t="str">
        <v>Kevin.Malone@DunderMifflin.com</v>
      </c>
    </row>
    <row r="20" spans="1:9" x14ac:dyDescent="0.25">
      <c r="A20" s="4" t="s">
        <v>92</v>
      </c>
    </row>
    <row r="22" spans="1:9" x14ac:dyDescent="0.25">
      <c r="I22" t="str">
        <f t="shared" ref="I22:I23" si="0">CONCATENATE(G12," ",H12)</f>
        <v xml:space="preserve"> </v>
      </c>
    </row>
    <row r="23" spans="1:9" x14ac:dyDescent="0.25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K23"/>
  <sheetViews>
    <sheetView workbookViewId="0">
      <selection activeCell="B18" sqref="B18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6.28515625" bestFit="1" customWidth="1"/>
    <col min="9" max="9" width="9.7109375" bestFit="1" customWidth="1"/>
    <col min="10" max="10" width="10.7109375" bestFit="1" customWidth="1"/>
    <col min="11" max="11" width="44.5703125" bestFit="1" customWidth="1"/>
    <col min="15" max="15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3" spans="1:11" x14ac:dyDescent="0.25">
      <c r="A13" s="3" t="s">
        <v>60</v>
      </c>
      <c r="B13" s="3" t="s">
        <v>9</v>
      </c>
    </row>
    <row r="14" spans="1:11" x14ac:dyDescent="0.25">
      <c r="A14" t="s">
        <v>86</v>
      </c>
      <c r="B14" t="str">
        <f>_xlfn.XLOOKUP(A14,D2:D10,K2:K10,"Not Found!")</f>
        <v>Not Found!</v>
      </c>
    </row>
    <row r="15" spans="1:11" x14ac:dyDescent="0.25">
      <c r="A15" t="s">
        <v>18</v>
      </c>
      <c r="B15" t="str">
        <f>_xlfn.XLOOKUP("*"&amp;A15,D2:D10,K2:K10,"Not Found!",2)</f>
        <v>Pam.Beasley@DunderMifflin.com</v>
      </c>
    </row>
    <row r="16" spans="1:11" x14ac:dyDescent="0.25">
      <c r="A16" t="s">
        <v>46</v>
      </c>
      <c r="B16" t="str">
        <f>_xlfn.XLOOKUP(A16&amp;"*",D2:D10,K2:K10,"Not Found!",2)</f>
        <v>Meredith.Palmer@Yahoo.com</v>
      </c>
    </row>
    <row r="17" spans="1:8" x14ac:dyDescent="0.25">
      <c r="A17" t="s">
        <v>87</v>
      </c>
      <c r="B17" t="str">
        <f>_xlfn.XLOOKUP(A17&amp;"*",D2:D10,K2:K10,"Not Found!",2)</f>
        <v>Kevin.Malone@DunderMifflin.com</v>
      </c>
    </row>
    <row r="22" spans="1:8" x14ac:dyDescent="0.25">
      <c r="H22" t="str">
        <f t="shared" ref="H22:H23" si="0">CONCATENATE(F12," ",G12)</f>
        <v xml:space="preserve"> </v>
      </c>
    </row>
    <row r="23" spans="1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R4"/>
  <sheetViews>
    <sheetView workbookViewId="0">
      <selection activeCell="B4" sqref="B4"/>
    </sheetView>
  </sheetViews>
  <sheetFormatPr defaultColWidth="10.140625" defaultRowHeight="15" x14ac:dyDescent="0.25"/>
  <cols>
    <col min="1" max="1" width="13.28515625" bestFit="1" customWidth="1"/>
    <col min="6" max="6" width="12.140625" bestFit="1" customWidth="1"/>
  </cols>
  <sheetData>
    <row r="1" spans="1:18" x14ac:dyDescent="0.25">
      <c r="A1" s="3"/>
      <c r="B1" s="3" t="s">
        <v>73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25">
      <c r="A2" t="s">
        <v>70</v>
      </c>
      <c r="B2">
        <f>_xlfn.XLOOKUP(B1,G1:R1,G2:R2)</f>
        <v>310</v>
      </c>
      <c r="F2" t="s">
        <v>70</v>
      </c>
      <c r="G2">
        <v>450</v>
      </c>
      <c r="H2">
        <v>310</v>
      </c>
      <c r="I2">
        <v>150</v>
      </c>
      <c r="J2">
        <v>750</v>
      </c>
      <c r="K2">
        <v>440</v>
      </c>
      <c r="L2">
        <v>485</v>
      </c>
      <c r="M2">
        <v>510</v>
      </c>
      <c r="N2">
        <v>347</v>
      </c>
      <c r="O2">
        <v>736</v>
      </c>
      <c r="P2">
        <v>155</v>
      </c>
      <c r="Q2">
        <v>450</v>
      </c>
      <c r="R2">
        <v>288</v>
      </c>
    </row>
    <row r="3" spans="1:18" x14ac:dyDescent="0.25">
      <c r="A3" t="s">
        <v>71</v>
      </c>
      <c r="B3">
        <f>_xlfn.XLOOKUP(B2,G2:R2,G3:R3)</f>
        <v>40</v>
      </c>
      <c r="F3" t="s">
        <v>71</v>
      </c>
      <c r="G3">
        <v>75</v>
      </c>
      <c r="H3">
        <v>40</v>
      </c>
      <c r="I3">
        <v>65</v>
      </c>
      <c r="J3">
        <v>50</v>
      </c>
      <c r="K3">
        <v>24</v>
      </c>
      <c r="L3">
        <v>71</v>
      </c>
      <c r="M3">
        <v>57</v>
      </c>
      <c r="N3">
        <v>61</v>
      </c>
      <c r="O3">
        <v>34</v>
      </c>
      <c r="P3">
        <v>41</v>
      </c>
      <c r="Q3">
        <v>58</v>
      </c>
      <c r="R3">
        <v>91</v>
      </c>
    </row>
    <row r="4" spans="1:18" x14ac:dyDescent="0.25">
      <c r="A4" t="s">
        <v>84</v>
      </c>
      <c r="B4">
        <f>_xlfn.XLOOKUP(B3,G3:R3,G4:R4)</f>
        <v>118</v>
      </c>
      <c r="F4" t="s">
        <v>84</v>
      </c>
      <c r="G4">
        <v>200</v>
      </c>
      <c r="H4">
        <v>118</v>
      </c>
      <c r="I4">
        <v>145</v>
      </c>
      <c r="J4">
        <v>210</v>
      </c>
      <c r="K4">
        <v>45</v>
      </c>
      <c r="L4">
        <v>170</v>
      </c>
      <c r="M4">
        <v>130</v>
      </c>
      <c r="N4">
        <v>90</v>
      </c>
      <c r="O4">
        <v>55</v>
      </c>
      <c r="P4">
        <v>110</v>
      </c>
      <c r="Q4">
        <v>130</v>
      </c>
      <c r="R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Q9"/>
  <sheetViews>
    <sheetView workbookViewId="0">
      <selection activeCell="B2" sqref="B2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5" max="5" width="12.140625" bestFit="1" customWidth="1"/>
  </cols>
  <sheetData>
    <row r="1" spans="1:17" x14ac:dyDescent="0.25">
      <c r="A1" s="3"/>
      <c r="B1" s="3" t="s">
        <v>73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 t="s">
        <v>70</v>
      </c>
      <c r="B2">
        <f>_xlfn.XLOOKUP(B1,F1:Q1,F2:Q2)</f>
        <v>310</v>
      </c>
      <c r="E2" t="s">
        <v>70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25">
      <c r="A3" t="s">
        <v>71</v>
      </c>
      <c r="B3">
        <f t="shared" ref="B3:B4" si="0">_xlfn.XLOOKUP(B2,F2:Q2,F3:Q3)</f>
        <v>40</v>
      </c>
      <c r="E3" t="s">
        <v>71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25">
      <c r="A4" t="s">
        <v>84</v>
      </c>
      <c r="B4">
        <f t="shared" si="0"/>
        <v>118</v>
      </c>
      <c r="E4" t="s">
        <v>84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  <row r="6" spans="1:17" x14ac:dyDescent="0.25">
      <c r="A6" s="3"/>
      <c r="B6" s="3" t="s">
        <v>85</v>
      </c>
    </row>
    <row r="7" spans="1:17" x14ac:dyDescent="0.25">
      <c r="A7" t="s">
        <v>70</v>
      </c>
      <c r="B7">
        <f>SUM(_xlfn.XLOOKUP(G1,F1:Q1,F2:Q2):_xlfn.XLOOKUP(H1,F1:Q1,F2:Q2))</f>
        <v>460</v>
      </c>
    </row>
    <row r="8" spans="1:17" x14ac:dyDescent="0.25">
      <c r="A8" t="s">
        <v>71</v>
      </c>
      <c r="B8">
        <f>SUM(_xlfn.XLOOKUP(G2,F2:Q2,F3:Q3):_xlfn.XLOOKUP(H2,F2:Q2,F3:Q3))</f>
        <v>105</v>
      </c>
    </row>
    <row r="9" spans="1:17" x14ac:dyDescent="0.25">
      <c r="A9" t="s">
        <v>84</v>
      </c>
      <c r="B9">
        <f>SUM(_xlfn.XLOOKUP(G3,F3:Q3,F4:Q4):_xlfn.XLOOKUP(H3,F3:Q3,F4:Q4))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L16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  <col min="2" max="2" width="32.425781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8.140625" bestFit="1" customWidth="1"/>
    <col min="8" max="8" width="17.42578125" bestFit="1" customWidth="1"/>
    <col min="9" max="9" width="6.28515625" bestFit="1" customWidth="1"/>
    <col min="10" max="10" width="9.7109375" bestFit="1" customWidth="1"/>
    <col min="11" max="11" width="10.7109375" bestFit="1" customWidth="1"/>
    <col min="12" max="12" width="4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91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H2" t="s">
        <v>13</v>
      </c>
      <c r="I2">
        <v>45000</v>
      </c>
      <c r="J2" s="1" t="s">
        <v>14</v>
      </c>
      <c r="K2" s="1" t="s">
        <v>15</v>
      </c>
      <c r="L2" s="2" t="s">
        <v>16</v>
      </c>
    </row>
    <row r="3" spans="1:12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H3" t="s">
        <v>20</v>
      </c>
      <c r="I3">
        <v>36000</v>
      </c>
      <c r="J3" s="1" t="s">
        <v>21</v>
      </c>
      <c r="K3" s="1" t="s">
        <v>22</v>
      </c>
      <c r="L3" s="2" t="s">
        <v>23</v>
      </c>
    </row>
    <row r="4" spans="1:12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H4" t="s">
        <v>13</v>
      </c>
      <c r="I4">
        <v>63000</v>
      </c>
      <c r="J4" s="1" t="s">
        <v>26</v>
      </c>
      <c r="K4" s="1" t="s">
        <v>27</v>
      </c>
      <c r="L4" s="2" t="s">
        <v>28</v>
      </c>
    </row>
    <row r="5" spans="1:12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H5" t="s">
        <v>31</v>
      </c>
      <c r="I5">
        <v>47000</v>
      </c>
      <c r="J5" s="1" t="s">
        <v>32</v>
      </c>
      <c r="K5" s="1" t="s">
        <v>33</v>
      </c>
      <c r="L5" s="2" t="s">
        <v>34</v>
      </c>
    </row>
    <row r="6" spans="1:12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H6" t="s">
        <v>37</v>
      </c>
      <c r="I6">
        <v>50000</v>
      </c>
      <c r="J6" s="1" t="s">
        <v>38</v>
      </c>
      <c r="K6" s="1" t="s">
        <v>39</v>
      </c>
      <c r="L6" s="2" t="s">
        <v>40</v>
      </c>
    </row>
    <row r="7" spans="1:12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H7" t="s">
        <v>43</v>
      </c>
      <c r="I7">
        <v>65000</v>
      </c>
      <c r="J7" s="1" t="s">
        <v>38</v>
      </c>
      <c r="K7" s="1" t="s">
        <v>44</v>
      </c>
      <c r="L7" s="2" t="s">
        <v>45</v>
      </c>
    </row>
    <row r="8" spans="1:12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H8" t="s">
        <v>48</v>
      </c>
      <c r="I8">
        <v>41000</v>
      </c>
      <c r="J8" s="1" t="s">
        <v>49</v>
      </c>
      <c r="K8" s="1" t="s">
        <v>44</v>
      </c>
      <c r="L8" s="2" t="s">
        <v>50</v>
      </c>
    </row>
    <row r="9" spans="1:12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H9" t="s">
        <v>13</v>
      </c>
      <c r="I9">
        <v>48000</v>
      </c>
      <c r="J9" s="1" t="s">
        <v>53</v>
      </c>
      <c r="K9" s="1" t="s">
        <v>54</v>
      </c>
      <c r="L9" s="2" t="s">
        <v>55</v>
      </c>
    </row>
    <row r="10" spans="1:12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H10" t="s">
        <v>31</v>
      </c>
      <c r="I10">
        <v>42000</v>
      </c>
      <c r="J10" s="1" t="s">
        <v>58</v>
      </c>
      <c r="K10" s="1" t="s">
        <v>54</v>
      </c>
      <c r="L10" s="2" t="s">
        <v>59</v>
      </c>
    </row>
    <row r="13" spans="1:12" x14ac:dyDescent="0.25">
      <c r="A13" s="5" t="s">
        <v>60</v>
      </c>
      <c r="B13" s="5" t="s">
        <v>9</v>
      </c>
    </row>
    <row r="14" spans="1:12" x14ac:dyDescent="0.25">
      <c r="A14" t="s">
        <v>63</v>
      </c>
      <c r="B14" t="str">
        <f>VLOOKUP(A14,$D$2:$L$10,9,FALSE)</f>
        <v>Dwight.Schrute@AOL.com</v>
      </c>
    </row>
    <row r="15" spans="1:12" x14ac:dyDescent="0.25">
      <c r="A15" t="s">
        <v>66</v>
      </c>
      <c r="B15" t="str">
        <f>VLOOKUP(A15,$D$2:$L$10,9,FALSE)</f>
        <v>Michael.Scott@DunderMifflin.com</v>
      </c>
    </row>
    <row r="16" spans="1:12" x14ac:dyDescent="0.25">
      <c r="A16" t="s">
        <v>68</v>
      </c>
      <c r="B16" t="str">
        <f>VLOOKUP(A16,$D$2:$L$10,9,FALSE)</f>
        <v>Stanley.Hudson@gmail.com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terms:modified xsi:type="dcterms:W3CDTF">2025-07-15T16:37:03Z</dcterms:modified>
</cp:coreProperties>
</file>