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2" i="1"/>
  <c r="D89" i="1" l="1"/>
  <c r="F70" i="1" s="1"/>
  <c r="D88" i="1"/>
  <c r="F2" i="1" l="1"/>
  <c r="F43" i="1"/>
  <c r="F59" i="1"/>
  <c r="F12" i="1"/>
  <c r="F71" i="1"/>
  <c r="F28" i="1"/>
  <c r="F4" i="1"/>
  <c r="F19" i="1"/>
  <c r="F35" i="1"/>
  <c r="F50" i="1"/>
  <c r="F74" i="1"/>
  <c r="F85" i="1"/>
  <c r="F52" i="1"/>
  <c r="F37" i="1"/>
  <c r="F21" i="1"/>
  <c r="F6" i="1"/>
  <c r="F79" i="1"/>
  <c r="F49" i="1"/>
  <c r="F34" i="1"/>
  <c r="F18" i="1"/>
  <c r="F3" i="1"/>
  <c r="F16" i="1"/>
  <c r="F32" i="1"/>
  <c r="F47" i="1"/>
  <c r="F62" i="1"/>
  <c r="F75" i="1"/>
  <c r="F8" i="1"/>
  <c r="F23" i="1"/>
  <c r="F39" i="1"/>
  <c r="F54" i="1"/>
  <c r="F77" i="1"/>
  <c r="F63" i="1"/>
  <c r="F48" i="1"/>
  <c r="F33" i="1"/>
  <c r="F17" i="1"/>
  <c r="F68" i="1"/>
  <c r="F76" i="1"/>
  <c r="F64" i="1"/>
  <c r="F45" i="1"/>
  <c r="F30" i="1"/>
  <c r="F14" i="1"/>
  <c r="F61" i="1"/>
  <c r="F5" i="1"/>
  <c r="F20" i="1"/>
  <c r="F36" i="1"/>
  <c r="F51" i="1"/>
  <c r="F66" i="1"/>
  <c r="F81" i="1"/>
  <c r="F27" i="1"/>
  <c r="F42" i="1"/>
  <c r="F58" i="1"/>
  <c r="F80" i="1"/>
  <c r="F78" i="1"/>
  <c r="F60" i="1"/>
  <c r="F44" i="1"/>
  <c r="F29" i="1"/>
  <c r="F13" i="1"/>
  <c r="F86" i="1"/>
  <c r="F73" i="1"/>
  <c r="F57" i="1"/>
  <c r="F26" i="1"/>
  <c r="F11" i="1"/>
  <c r="F65" i="1"/>
  <c r="F9" i="1"/>
  <c r="F24" i="1"/>
  <c r="F40" i="1"/>
  <c r="F55" i="1"/>
  <c r="F67" i="1"/>
  <c r="F84" i="1"/>
  <c r="F15" i="1"/>
  <c r="F31" i="1"/>
  <c r="F46" i="1"/>
  <c r="F83" i="1"/>
  <c r="F72" i="1"/>
  <c r="F56" i="1"/>
  <c r="F41" i="1"/>
  <c r="F25" i="1"/>
  <c r="F10" i="1"/>
  <c r="F82" i="1"/>
  <c r="F69" i="1"/>
  <c r="F53" i="1"/>
  <c r="F38" i="1"/>
  <c r="F22" i="1"/>
  <c r="F7" i="1"/>
  <c r="E79" i="1"/>
  <c r="E53" i="1"/>
  <c r="E38" i="1"/>
  <c r="E22" i="1"/>
  <c r="E7" i="1"/>
  <c r="E78" i="1"/>
  <c r="E52" i="1"/>
  <c r="E37" i="1"/>
  <c r="E21" i="1"/>
  <c r="E6" i="1"/>
  <c r="E75" i="1"/>
  <c r="E62" i="1"/>
  <c r="E47" i="1"/>
  <c r="E32" i="1"/>
  <c r="E16" i="1"/>
  <c r="E2" i="1"/>
  <c r="E61" i="1"/>
  <c r="E35" i="1"/>
  <c r="E77" i="1"/>
  <c r="E50" i="1"/>
  <c r="E15" i="1"/>
  <c r="E76" i="1"/>
  <c r="E64" i="1"/>
  <c r="E49" i="1"/>
  <c r="E34" i="1"/>
  <c r="E18" i="1"/>
  <c r="E3" i="1"/>
  <c r="E63" i="1"/>
  <c r="E48" i="1"/>
  <c r="E33" i="1"/>
  <c r="E17" i="1"/>
  <c r="E84" i="1"/>
  <c r="E71" i="1"/>
  <c r="E59" i="1"/>
  <c r="E43" i="1"/>
  <c r="E28" i="1"/>
  <c r="E12" i="1"/>
  <c r="E80" i="1"/>
  <c r="E54" i="1"/>
  <c r="E27" i="1"/>
  <c r="E70" i="1"/>
  <c r="E39" i="1"/>
  <c r="E8" i="1"/>
  <c r="E86" i="1"/>
  <c r="E73" i="1"/>
  <c r="E45" i="1"/>
  <c r="E30" i="1"/>
  <c r="E14" i="1"/>
  <c r="E85" i="1"/>
  <c r="E72" i="1"/>
  <c r="E60" i="1"/>
  <c r="E44" i="1"/>
  <c r="E29" i="1"/>
  <c r="E13" i="1"/>
  <c r="E81" i="1"/>
  <c r="E67" i="1"/>
  <c r="E55" i="1"/>
  <c r="E40" i="1"/>
  <c r="E24" i="1"/>
  <c r="E9" i="1"/>
  <c r="E74" i="1"/>
  <c r="E46" i="1"/>
  <c r="E19" i="1"/>
  <c r="E65" i="1"/>
  <c r="E31" i="1"/>
  <c r="E4" i="1"/>
  <c r="E82" i="1"/>
  <c r="E69" i="1"/>
  <c r="E57" i="1"/>
  <c r="E26" i="1"/>
  <c r="E11" i="1"/>
  <c r="E68" i="1"/>
  <c r="E56" i="1"/>
  <c r="E41" i="1"/>
  <c r="E25" i="1"/>
  <c r="E10" i="1"/>
  <c r="E66" i="1"/>
  <c r="E51" i="1"/>
  <c r="E42" i="1"/>
  <c r="E36" i="1"/>
  <c r="E23" i="1"/>
  <c r="E58" i="1"/>
  <c r="E5" i="1"/>
  <c r="E83" i="1"/>
  <c r="E20" i="1"/>
</calcChain>
</file>

<file path=xl/sharedStrings.xml><?xml version="1.0" encoding="utf-8"?>
<sst xmlns="http://schemas.openxmlformats.org/spreadsheetml/2006/main" count="92" uniqueCount="92">
  <si>
    <t>Регионы</t>
  </si>
  <si>
    <t>Алтайский край</t>
  </si>
  <si>
    <t>Амурская область</t>
  </si>
  <si>
    <t>Архангельская область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</si>
  <si>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</si>
  <si>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</si>
  <si>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</si>
  <si>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</si>
  <si>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</si>
  <si>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</si>
  <si>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</si>
  <si>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Еврейская АО</t>
  </si>
  <si>
    <t>Забайкальский край</t>
  </si>
  <si>
    <t>Ивановская область</t>
  </si>
  <si>
    <t>Иркутская область</t>
  </si>
  <si>
    <t>Кабардино-Балкарская Респ.</t>
  </si>
  <si>
    <t>Калининградская область</t>
  </si>
  <si>
    <t>Калужская область</t>
  </si>
  <si>
    <t>Камчатский край</t>
  </si>
  <si>
    <t>Карачаево-Черкесская Респ.</t>
  </si>
  <si>
    <t>Кемеровская область-Кузбасс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</si>
  <si>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</si>
  <si>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</si>
  <si>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</si>
  <si>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</si>
  <si>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</si>
  <si>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</si>
  <si>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</si>
  <si>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</si>
  <si>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</si>
  <si>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Московская область</t>
  </si>
  <si>
    <t>Мурманская область</t>
  </si>
  <si>
    <t>Ненецкий АО</t>
  </si>
  <si>
    <t>Нижегородская область</t>
  </si>
  <si>
    <t>Новгородская 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</si>
  <si>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</si>
  <si>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</si>
  <si>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</si>
  <si>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</si>
  <si>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</si>
  <si>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</si>
  <si>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</si>
  <si>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</si>
  <si>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Адыгея</t>
  </si>
  <si>
    <t>Республика Алтай</t>
  </si>
  <si>
    <t>Республика Башкортостан</t>
  </si>
  <si>
    <t>Республика Бурятия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</si>
  <si>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</si>
  <si>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</si>
  <si>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</si>
  <si>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</si>
  <si>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</si>
  <si>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Крым</t>
  </si>
  <si>
    <t>Республика Марий Эл</t>
  </si>
  <si>
    <t>Республика Мордовия</t>
  </si>
  <si>
    <t>Республика Саха (Якутия)</t>
  </si>
  <si>
    <t>Республика Сев. Осетия-Алания</t>
  </si>
  <si>
    <t>Республика Татарстан</t>
  </si>
  <si>
    <t>Республика Тыва</t>
  </si>
  <si>
    <t>Республика Хакасия</t>
  </si>
  <si>
    <t>Ростовская область</t>
  </si>
  <si>
    <t>Рязанская область</t>
  </si>
  <si>
    <t>Самарская область</t>
  </si>
  <si>
    <t>Саратовская область</t>
  </si>
  <si>
    <t>Сахалинская область</t>
  </si>
  <si>
    <t>Свердловская область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</si>
  <si>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</si>
  <si>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</si>
  <si>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</si>
  <si>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</si>
  <si>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</si>
  <si>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</si>
  <si>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</t>
  </si>
  <si>
    <t xml:space="preserve">Удмуртская Республика </t>
  </si>
  <si>
    <t>Ульяновская область</t>
  </si>
  <si>
    <t>Хабаровский край</t>
  </si>
  <si>
    <t>Ханты-Мансийский АО</t>
  </si>
  <si>
    <t>Челябинская область</t>
  </si>
  <si>
    <t>Чеченская Республика</t>
  </si>
  <si>
    <t>Чувашская Республика</t>
  </si>
  <si>
    <t>Чукотский АО</t>
  </si>
  <si>
    <t>Ямало-Ненецкий АО</t>
  </si>
  <si>
    <t>Ярославская область</t>
  </si>
  <si>
    <t>г. Москва</t>
  </si>
  <si>
    <t>г. Санкт-Петербург</t>
  </si>
  <si>
    <t>г. Севастополь</t>
  </si>
  <si>
    <t>Получение</t>
  </si>
  <si>
    <t>Дача</t>
  </si>
  <si>
    <t>Всего взяток</t>
  </si>
  <si>
    <t>Среднее</t>
  </si>
  <si>
    <t>Коэфициент по среднему</t>
  </si>
  <si>
    <t>Коэфициент по медиане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</si>
</sst>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64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abSelected="1" workbookViewId="0">
      <selection activeCell="E89" sqref="E89"/>
    </sheetView>
  </sheetViews>
  <sheetFormatPr defaultRowHeight="14.5" x14ac:dyDescent="0.35"/>
  <cols>
    <col min="1" max="1" width="28.453125" customWidth="1"/>
    <col min="2" max="2" width="10.36328125" customWidth="1"/>
    <col min="3" max="3" width="5.1796875" customWidth="1"/>
    <col min="4" max="4" width="11.7265625" customWidth="1"/>
    <col min="5" max="6" width="11.81640625" bestFit="1" customWidth="1"/>
  </cols>
  <sheetData>
    <row r="1" spans="1:6" ht="46.5" x14ac:dyDescent="0.35">
      <c r="A1" s="1" t="s">
        <v>0</v>
      </c>
      <c r="B1" s="1" t="s">
        <v>86</v>
      </c>
      <c r="C1" s="1" t="s">
        <v>87</v>
      </c>
      <c r="D1" s="1" t="s">
        <v>88</v>
      </c>
      <c r="E1" s="1" t="s">
        <v>90</v>
      </c>
      <c r="F1" s="1" t="s">
        <v>91</v>
      </c>
    </row>
    <row r="2" spans="1:6" ht="15.5" x14ac:dyDescent="0.35">
      <c r="A2" s="2" t="s">
        <v>1</v>
      </c>
      <c r="B2" s="2">
        <v>62</v>
      </c>
      <c r="C2" s="2">
        <v>21</v>
      </c>
      <c r="D2" s="2">
        <f>B2+C2</f>
        <v>83</v>
      </c>
      <c r="E2" s="3">
        <f>D2/$D$88</f>
        <v>1.1835262539842308</v>
      </c>
      <c r="F2" s="3">
        <f>D2/$D$89</f>
        <v>1.6274509803921569</v>
      </c>
    </row>
    <row r="3" spans="1:6" ht="15.5" x14ac:dyDescent="0.35">
      <c r="A3" s="2" t="s">
        <v>2</v>
      </c>
      <c r="B3" s="2">
        <v>9</v>
      </c>
      <c r="C3" s="2">
        <v>14</v>
      </c>
      <c r="D3" s="2">
        <f>B3+C3</f>
        <v>23</v>
      </c>
      <c r="E3" s="3">
        <f>D3/$D$88</f>
        <v>0.32796510652575073</v>
      </c>
      <c r="F3" s="3">
        <f>D3/$D$89</f>
        <v>0.45098039215686275</v>
      </c>
    </row>
    <row r="4" spans="1:6" ht="15.5" x14ac:dyDescent="0.35">
      <c r="A4" s="2" t="s">
        <v>3</v>
      </c>
      <c r="B4" s="2">
        <v>22</v>
      </c>
      <c r="C4" s="2">
        <v>36</v>
      </c>
      <c r="D4" s="2">
        <f>B4+C4</f>
        <v>58</v>
      </c>
      <c r="E4" s="3">
        <f>D4/$D$88</f>
        <v>0.82704244254319748</v>
      </c>
      <c r="F4" s="3">
        <f>D4/$D$89</f>
        <v>1.1372549019607843</v>
      </c>
    </row>
    <row r="5" spans="1:6" ht="15.5" x14ac:dyDescent="0.35">
      <c r="A5" s="2" t="s">
        <v>4</v>
      </c>
      <c r="B5" s="2">
        <v>29</v>
      </c>
      <c r="C5" s="2">
        <v>14</v>
      </c>
      <c r="D5" s="2">
        <f>B5+C5</f>
        <v>43</v>
      </c>
      <c r="E5" s="3">
        <f>D5/$D$88</f>
        <v>0.6131521556785775</v>
      </c>
      <c r="F5" s="3">
        <f>D5/$D$89</f>
        <v>0.84313725490196079</v>
      </c>
    </row>
    <row r="6" spans="1:6" ht="15.5" x14ac:dyDescent="0.35">
      <c r="A6" s="2" t="s">
        <v>5</v>
      </c>
      <c r="B6" s="2">
        <v>37</v>
      </c>
      <c r="C6" s="2">
        <v>14</v>
      </c>
      <c r="D6" s="2">
        <f>B6+C6</f>
        <v>51</v>
      </c>
      <c r="E6" s="3">
        <f>D6/$D$88</f>
        <v>0.72722697533970815</v>
      </c>
      <c r="F6" s="3">
        <f>D6/$D$89</f>
        <v>1</v>
      </c>
    </row>
    <row r="7" spans="1:6" ht="15.5" x14ac:dyDescent="0.35">
      <c r="A7" s="2" t="s">
        <v>6</v>
      </c>
      <c r="B7" s="2">
        <v>63</v>
      </c>
      <c r="C7" s="2">
        <v>65</v>
      </c>
      <c r="D7" s="2">
        <f>B7+C7</f>
        <v>128</v>
      </c>
      <c r="E7" s="3">
        <f>D7/$D$88</f>
        <v>1.825197114578091</v>
      </c>
      <c r="F7" s="3">
        <f>D7/$D$89</f>
        <v>2.5098039215686274</v>
      </c>
    </row>
    <row r="8" spans="1:6" ht="15.5" x14ac:dyDescent="0.35">
      <c r="A8" s="2" t="s">
        <v>7</v>
      </c>
      <c r="B8" s="2">
        <v>21</v>
      </c>
      <c r="C8" s="2">
        <v>12</v>
      </c>
      <c r="D8" s="2">
        <f>B8+C8</f>
        <v>33</v>
      </c>
      <c r="E8" s="3">
        <f>D8/$D$88</f>
        <v>0.47055863110216412</v>
      </c>
      <c r="F8" s="3">
        <f>D8/$D$89</f>
        <v>0.6470588235294118</v>
      </c>
    </row>
    <row r="9" spans="1:6" ht="15.5" x14ac:dyDescent="0.35">
      <c r="A9" s="2" t="s">
        <v>8</v>
      </c>
      <c r="B9" s="2">
        <v>32</v>
      </c>
      <c r="C9" s="2">
        <v>104</v>
      </c>
      <c r="D9" s="2">
        <f>B9+C9</f>
        <v>136</v>
      </c>
      <c r="E9" s="3">
        <f>D9/$D$88</f>
        <v>1.9392719342392217</v>
      </c>
      <c r="F9" s="3">
        <f>D9/$D$89</f>
        <v>2.6666666666666665</v>
      </c>
    </row>
    <row r="10" spans="1:6" ht="15.5" x14ac:dyDescent="0.35">
      <c r="A10" s="2" t="s">
        <v>9</v>
      </c>
      <c r="B10" s="2">
        <v>6</v>
      </c>
      <c r="C10" s="2">
        <v>1</v>
      </c>
      <c r="D10" s="2">
        <f>B10+C10</f>
        <v>7</v>
      </c>
      <c r="E10" s="3">
        <f>D10/$D$88</f>
        <v>9.9815467203489355E-2</v>
      </c>
      <c r="F10" s="3">
        <f>D10/$D$89</f>
        <v>0.13725490196078433</v>
      </c>
    </row>
    <row r="11" spans="1:6" ht="15.5" x14ac:dyDescent="0.35">
      <c r="A11" s="2" t="s">
        <v>10</v>
      </c>
      <c r="B11" s="2">
        <v>73</v>
      </c>
      <c r="C11" s="2">
        <v>50</v>
      </c>
      <c r="D11" s="2">
        <f>B11+C11</f>
        <v>123</v>
      </c>
      <c r="E11" s="3">
        <f>D11/$D$88</f>
        <v>1.7539003522898844</v>
      </c>
      <c r="F11" s="3">
        <f>D11/$D$89</f>
        <v>2.4117647058823528</v>
      </c>
    </row>
    <row r="12" spans="1:6" ht="15.5" x14ac:dyDescent="0.35">
      <c r="A12" s="2" t="s">
        <v>11</v>
      </c>
      <c r="B12" s="2">
        <v>1</v>
      </c>
      <c r="C12" s="2">
        <v>8</v>
      </c>
      <c r="D12" s="2">
        <f>B12+C12</f>
        <v>9</v>
      </c>
      <c r="E12" s="3">
        <f>D12/$D$88</f>
        <v>0.12833417211877202</v>
      </c>
      <c r="F12" s="3">
        <f>D12/$D$89</f>
        <v>0.17647058823529413</v>
      </c>
    </row>
    <row r="13" spans="1:6" ht="15.5" x14ac:dyDescent="0.35">
      <c r="A13" s="2" t="s">
        <v>12</v>
      </c>
      <c r="B13" s="2">
        <v>43</v>
      </c>
      <c r="C13" s="2">
        <v>11</v>
      </c>
      <c r="D13" s="2">
        <f>B13+C13</f>
        <v>54</v>
      </c>
      <c r="E13" s="3">
        <f>D13/$D$88</f>
        <v>0.7700050327126321</v>
      </c>
      <c r="F13" s="3">
        <f>D13/$D$89</f>
        <v>1.0588235294117647</v>
      </c>
    </row>
    <row r="14" spans="1:6" ht="15.5" x14ac:dyDescent="0.35">
      <c r="A14" s="2" t="s">
        <v>13</v>
      </c>
      <c r="B14" s="2">
        <v>19</v>
      </c>
      <c r="C14" s="2">
        <v>5</v>
      </c>
      <c r="D14" s="2">
        <f>B14+C14</f>
        <v>24</v>
      </c>
      <c r="E14" s="3">
        <f>D14/$D$88</f>
        <v>0.34222445898339204</v>
      </c>
      <c r="F14" s="3">
        <f>D14/$D$89</f>
        <v>0.47058823529411764</v>
      </c>
    </row>
    <row r="15" spans="1:6" ht="15.5" x14ac:dyDescent="0.35">
      <c r="A15" s="2" t="s">
        <v>14</v>
      </c>
      <c r="B15" s="2">
        <v>37</v>
      </c>
      <c r="C15" s="2">
        <v>20</v>
      </c>
      <c r="D15" s="2">
        <f>B15+C15</f>
        <v>57</v>
      </c>
      <c r="E15" s="3">
        <f>D15/$D$88</f>
        <v>0.81278309008555616</v>
      </c>
      <c r="F15" s="3">
        <f>D15/$D$89</f>
        <v>1.1176470588235294</v>
      </c>
    </row>
    <row r="16" spans="1:6" ht="15.5" x14ac:dyDescent="0.35">
      <c r="A16" s="2" t="s">
        <v>15</v>
      </c>
      <c r="B16" s="2">
        <v>22</v>
      </c>
      <c r="C16" s="2">
        <v>5</v>
      </c>
      <c r="D16" s="2">
        <f>B16+C16</f>
        <v>27</v>
      </c>
      <c r="E16" s="3">
        <f>D16/$D$88</f>
        <v>0.38500251635631605</v>
      </c>
      <c r="F16" s="3">
        <f>D16/$D$89</f>
        <v>0.52941176470588236</v>
      </c>
    </row>
    <row r="17" spans="1:6" ht="15.5" x14ac:dyDescent="0.35">
      <c r="A17" s="2" t="s">
        <v>16</v>
      </c>
      <c r="B17" s="2">
        <v>13</v>
      </c>
      <c r="C17" s="2">
        <v>40</v>
      </c>
      <c r="D17" s="2">
        <f>B17+C17</f>
        <v>53</v>
      </c>
      <c r="E17" s="3">
        <f>D17/$D$88</f>
        <v>0.75574568025499078</v>
      </c>
      <c r="F17" s="3">
        <f>D17/$D$89</f>
        <v>1.0392156862745099</v>
      </c>
    </row>
    <row r="18" spans="1:6" ht="15.5" x14ac:dyDescent="0.35">
      <c r="A18" s="2" t="s">
        <v>17</v>
      </c>
      <c r="B18" s="2">
        <v>33</v>
      </c>
      <c r="C18" s="2">
        <v>15</v>
      </c>
      <c r="D18" s="2">
        <f>B18+C18</f>
        <v>48</v>
      </c>
      <c r="E18" s="3">
        <f>D18/$D$88</f>
        <v>0.68444891796678409</v>
      </c>
      <c r="F18" s="3">
        <f>D18/$D$89</f>
        <v>0.94117647058823528</v>
      </c>
    </row>
    <row r="19" spans="1:6" ht="15.5" x14ac:dyDescent="0.35">
      <c r="A19" s="2" t="s">
        <v>18</v>
      </c>
      <c r="B19" s="2">
        <v>7</v>
      </c>
      <c r="C19" s="2">
        <v>11</v>
      </c>
      <c r="D19" s="2">
        <f>B19+C19</f>
        <v>18</v>
      </c>
      <c r="E19" s="3">
        <f>D19/$D$88</f>
        <v>0.25666834423754403</v>
      </c>
      <c r="F19" s="3">
        <f>D19/$D$89</f>
        <v>0.35294117647058826</v>
      </c>
    </row>
    <row r="20" spans="1:6" ht="15.5" x14ac:dyDescent="0.35">
      <c r="A20" s="2" t="s">
        <v>19</v>
      </c>
      <c r="B20" s="2">
        <v>5</v>
      </c>
      <c r="C20" s="2">
        <v>9</v>
      </c>
      <c r="D20" s="2">
        <f>B20+C20</f>
        <v>14</v>
      </c>
      <c r="E20" s="3">
        <f>D20/$D$88</f>
        <v>0.19963093440697871</v>
      </c>
      <c r="F20" s="3">
        <f>D20/$D$89</f>
        <v>0.27450980392156865</v>
      </c>
    </row>
    <row r="21" spans="1:6" ht="15.5" x14ac:dyDescent="0.35">
      <c r="A21" s="2" t="s">
        <v>20</v>
      </c>
      <c r="B21" s="2">
        <v>18</v>
      </c>
      <c r="C21" s="2">
        <v>60</v>
      </c>
      <c r="D21" s="2">
        <f>B21+C21</f>
        <v>78</v>
      </c>
      <c r="E21" s="3">
        <f>D21/$D$88</f>
        <v>1.1122294916960243</v>
      </c>
      <c r="F21" s="3">
        <f>D21/$D$89</f>
        <v>1.5294117647058822</v>
      </c>
    </row>
    <row r="22" spans="1:6" ht="15.5" x14ac:dyDescent="0.35">
      <c r="A22" s="2" t="s">
        <v>21</v>
      </c>
      <c r="B22" s="2">
        <v>22</v>
      </c>
      <c r="C22" s="2">
        <v>8</v>
      </c>
      <c r="D22" s="2">
        <f>B22+C22</f>
        <v>30</v>
      </c>
      <c r="E22" s="3">
        <f>D22/$D$88</f>
        <v>0.42778057372924011</v>
      </c>
      <c r="F22" s="3">
        <f>D22/$D$89</f>
        <v>0.58823529411764708</v>
      </c>
    </row>
    <row r="23" spans="1:6" ht="15.5" x14ac:dyDescent="0.35">
      <c r="A23" s="2" t="s">
        <v>22</v>
      </c>
      <c r="B23" s="2">
        <v>13</v>
      </c>
      <c r="C23" s="2">
        <v>3</v>
      </c>
      <c r="D23" s="2">
        <f>B23+C23</f>
        <v>16</v>
      </c>
      <c r="E23" s="3">
        <f>D23/$D$88</f>
        <v>0.22814963932226137</v>
      </c>
      <c r="F23" s="3">
        <f>D23/$D$89</f>
        <v>0.31372549019607843</v>
      </c>
    </row>
    <row r="24" spans="1:6" ht="15.5" x14ac:dyDescent="0.35">
      <c r="A24" s="2" t="s">
        <v>23</v>
      </c>
      <c r="B24" s="2">
        <v>126</v>
      </c>
      <c r="C24" s="2">
        <v>71</v>
      </c>
      <c r="D24" s="2">
        <f>B24+C24</f>
        <v>197</v>
      </c>
      <c r="E24" s="3">
        <f>D24/$D$88</f>
        <v>2.8090924341553434</v>
      </c>
      <c r="F24" s="3">
        <f>D24/$D$89</f>
        <v>3.8627450980392157</v>
      </c>
    </row>
    <row r="25" spans="1:6" ht="15.5" x14ac:dyDescent="0.35">
      <c r="A25" s="2" t="s">
        <v>24</v>
      </c>
      <c r="B25" s="2">
        <v>114</v>
      </c>
      <c r="C25" s="2">
        <v>16</v>
      </c>
      <c r="D25" s="2">
        <f>B25+C25</f>
        <v>130</v>
      </c>
      <c r="E25" s="3">
        <f>D25/$D$88</f>
        <v>1.8537158194933736</v>
      </c>
      <c r="F25" s="3">
        <f>D25/$D$89</f>
        <v>2.5490196078431371</v>
      </c>
    </row>
    <row r="26" spans="1:6" ht="15.5" x14ac:dyDescent="0.35">
      <c r="A26" s="2" t="s">
        <v>25</v>
      </c>
      <c r="B26" s="2">
        <v>14</v>
      </c>
      <c r="C26" s="2">
        <v>19</v>
      </c>
      <c r="D26" s="2">
        <f>B26+C26</f>
        <v>33</v>
      </c>
      <c r="E26" s="3">
        <f>D26/$D$88</f>
        <v>0.47055863110216412</v>
      </c>
      <c r="F26" s="3">
        <f>D26/$D$89</f>
        <v>0.6470588235294118</v>
      </c>
    </row>
    <row r="27" spans="1:6" ht="15.5" x14ac:dyDescent="0.35">
      <c r="A27" s="2" t="s">
        <v>26</v>
      </c>
      <c r="B27" s="2">
        <v>10</v>
      </c>
      <c r="C27" s="2">
        <v>13</v>
      </c>
      <c r="D27" s="2">
        <f>B27+C27</f>
        <v>23</v>
      </c>
      <c r="E27" s="3">
        <f>D27/$D$88</f>
        <v>0.32796510652575073</v>
      </c>
      <c r="F27" s="3">
        <f>D27/$D$89</f>
        <v>0.45098039215686275</v>
      </c>
    </row>
    <row r="28" spans="1:6" ht="15.5" x14ac:dyDescent="0.35">
      <c r="A28" s="2" t="s">
        <v>27</v>
      </c>
      <c r="B28" s="2">
        <v>32</v>
      </c>
      <c r="C28" s="2">
        <v>25</v>
      </c>
      <c r="D28" s="2">
        <f>B28+C28</f>
        <v>57</v>
      </c>
      <c r="E28" s="3">
        <f>D28/$D$88</f>
        <v>0.81278309008555616</v>
      </c>
      <c r="F28" s="3">
        <f>D28/$D$89</f>
        <v>1.1176470588235294</v>
      </c>
    </row>
    <row r="29" spans="1:6" ht="15.5" x14ac:dyDescent="0.35">
      <c r="A29" s="2" t="s">
        <v>28</v>
      </c>
      <c r="B29" s="2">
        <v>16</v>
      </c>
      <c r="C29" s="2">
        <v>19</v>
      </c>
      <c r="D29" s="2">
        <f>B29+C29</f>
        <v>35</v>
      </c>
      <c r="E29" s="3">
        <f>D29/$D$88</f>
        <v>0.49907733601744675</v>
      </c>
      <c r="F29" s="3">
        <f>D29/$D$89</f>
        <v>0.68627450980392157</v>
      </c>
    </row>
    <row r="30" spans="1:6" ht="15.5" x14ac:dyDescent="0.35">
      <c r="A30" s="2" t="s">
        <v>29</v>
      </c>
      <c r="B30" s="2">
        <v>6</v>
      </c>
      <c r="C30" s="2">
        <v>2</v>
      </c>
      <c r="D30" s="2">
        <f>B30+C30</f>
        <v>8</v>
      </c>
      <c r="E30" s="3">
        <f>D30/$D$88</f>
        <v>0.11407481966113069</v>
      </c>
      <c r="F30" s="3">
        <f>D30/$D$89</f>
        <v>0.15686274509803921</v>
      </c>
    </row>
    <row r="31" spans="1:6" ht="15.5" x14ac:dyDescent="0.35">
      <c r="A31" s="2" t="s">
        <v>30</v>
      </c>
      <c r="B31" s="2">
        <v>136</v>
      </c>
      <c r="C31" s="2">
        <v>159</v>
      </c>
      <c r="D31" s="2">
        <f>B31+C31</f>
        <v>295</v>
      </c>
      <c r="E31" s="3">
        <f>D31/$D$88</f>
        <v>4.2065089750041942</v>
      </c>
      <c r="F31" s="3">
        <f>D31/$D$89</f>
        <v>5.784313725490196</v>
      </c>
    </row>
    <row r="32" spans="1:6" ht="15.5" x14ac:dyDescent="0.35">
      <c r="A32" s="2" t="s">
        <v>31</v>
      </c>
      <c r="B32" s="2">
        <v>8</v>
      </c>
      <c r="C32" s="2">
        <v>8</v>
      </c>
      <c r="D32" s="2">
        <f>B32+C32</f>
        <v>16</v>
      </c>
      <c r="E32" s="3">
        <f>D32/$D$88</f>
        <v>0.22814963932226137</v>
      </c>
      <c r="F32" s="3">
        <f>D32/$D$89</f>
        <v>0.31372549019607843</v>
      </c>
    </row>
    <row r="33" spans="1:6" ht="15.5" x14ac:dyDescent="0.35">
      <c r="A33" s="2" t="s">
        <v>32</v>
      </c>
      <c r="B33" s="2">
        <v>1</v>
      </c>
      <c r="C33" s="2">
        <v>1</v>
      </c>
      <c r="D33" s="2">
        <f>B33+C33</f>
        <v>2</v>
      </c>
      <c r="E33" s="3">
        <f>D33/$D$88</f>
        <v>2.8518704915282671E-2</v>
      </c>
      <c r="F33" s="3">
        <f>D33/$D$89</f>
        <v>3.9215686274509803E-2</v>
      </c>
    </row>
    <row r="34" spans="1:6" ht="15.5" x14ac:dyDescent="0.35">
      <c r="A34" s="2" t="s">
        <v>33</v>
      </c>
      <c r="B34" s="2">
        <v>57</v>
      </c>
      <c r="C34" s="2">
        <v>22</v>
      </c>
      <c r="D34" s="2">
        <f>B34+C34</f>
        <v>79</v>
      </c>
      <c r="E34" s="3">
        <f>D34/$D$88</f>
        <v>1.1264888441536656</v>
      </c>
      <c r="F34" s="3">
        <f>D34/$D$89</f>
        <v>1.5490196078431373</v>
      </c>
    </row>
    <row r="35" spans="1:6" ht="15.5" x14ac:dyDescent="0.35">
      <c r="A35" s="2" t="s">
        <v>34</v>
      </c>
      <c r="B35" s="2">
        <v>15</v>
      </c>
      <c r="C35" s="2">
        <v>16</v>
      </c>
      <c r="D35" s="2">
        <f>B35+C35</f>
        <v>31</v>
      </c>
      <c r="E35" s="3">
        <f>D35/$D$88</f>
        <v>0.44203992618688143</v>
      </c>
      <c r="F35" s="3">
        <f>D35/$D$89</f>
        <v>0.60784313725490191</v>
      </c>
    </row>
    <row r="36" spans="1:6" ht="15.5" x14ac:dyDescent="0.35">
      <c r="A36" s="2" t="s">
        <v>35</v>
      </c>
      <c r="B36" s="2">
        <v>39</v>
      </c>
      <c r="C36" s="2">
        <v>20</v>
      </c>
      <c r="D36" s="2">
        <f>B36+C36</f>
        <v>59</v>
      </c>
      <c r="E36" s="3">
        <f>D36/$D$88</f>
        <v>0.84130179500083879</v>
      </c>
      <c r="F36" s="3">
        <f>D36/$D$89</f>
        <v>1.1568627450980393</v>
      </c>
    </row>
    <row r="37" spans="1:6" ht="15.5" x14ac:dyDescent="0.35">
      <c r="A37" s="2" t="s">
        <v>36</v>
      </c>
      <c r="B37" s="2">
        <v>70</v>
      </c>
      <c r="C37" s="2">
        <v>38</v>
      </c>
      <c r="D37" s="2">
        <f>B37+C37</f>
        <v>108</v>
      </c>
      <c r="E37" s="3">
        <f>D37/$D$88</f>
        <v>1.5400100654252642</v>
      </c>
      <c r="F37" s="3">
        <f>D37/$D$89</f>
        <v>2.1176470588235294</v>
      </c>
    </row>
    <row r="38" spans="1:6" ht="15.5" x14ac:dyDescent="0.35">
      <c r="A38" s="2" t="s">
        <v>37</v>
      </c>
      <c r="B38" s="2">
        <v>98</v>
      </c>
      <c r="C38" s="2">
        <v>94</v>
      </c>
      <c r="D38" s="2">
        <f>B38+C38</f>
        <v>192</v>
      </c>
      <c r="E38" s="3">
        <f>D38/$D$88</f>
        <v>2.7377956718671363</v>
      </c>
      <c r="F38" s="3">
        <f>D38/$D$89</f>
        <v>3.7647058823529411</v>
      </c>
    </row>
    <row r="39" spans="1:6" ht="15.5" x14ac:dyDescent="0.35">
      <c r="A39" s="2" t="s">
        <v>38</v>
      </c>
      <c r="B39" s="2">
        <v>14</v>
      </c>
      <c r="C39" s="2">
        <v>3</v>
      </c>
      <c r="D39" s="2">
        <f>B39+C39</f>
        <v>17</v>
      </c>
      <c r="E39" s="3">
        <f>D39/$D$88</f>
        <v>0.24240899177990272</v>
      </c>
      <c r="F39" s="3">
        <f>D39/$D$89</f>
        <v>0.33333333333333331</v>
      </c>
    </row>
    <row r="40" spans="1:6" ht="15.5" x14ac:dyDescent="0.35">
      <c r="A40" s="2" t="s">
        <v>39</v>
      </c>
      <c r="B40" s="2">
        <v>19</v>
      </c>
      <c r="C40" s="2">
        <v>11</v>
      </c>
      <c r="D40" s="2">
        <f>B40+C40</f>
        <v>30</v>
      </c>
      <c r="E40" s="3">
        <f>D40/$D$88</f>
        <v>0.42778057372924011</v>
      </c>
      <c r="F40" s="3">
        <f>D40/$D$89</f>
        <v>0.58823529411764708</v>
      </c>
    </row>
    <row r="41" spans="1:6" ht="15.5" x14ac:dyDescent="0.35">
      <c r="A41" s="2" t="s">
        <v>40</v>
      </c>
      <c r="B41" s="2">
        <v>38</v>
      </c>
      <c r="C41" s="2">
        <v>81</v>
      </c>
      <c r="D41" s="2">
        <f>B41+C41</f>
        <v>119</v>
      </c>
      <c r="E41" s="3">
        <f>D41/$D$88</f>
        <v>1.6968629424593189</v>
      </c>
      <c r="F41" s="3">
        <f>D41/$D$89</f>
        <v>2.3333333333333335</v>
      </c>
    </row>
    <row r="42" spans="1:6" ht="15.5" x14ac:dyDescent="0.35">
      <c r="A42" s="2" t="s">
        <v>41</v>
      </c>
      <c r="B42" s="2">
        <v>77</v>
      </c>
      <c r="C42" s="2">
        <v>39</v>
      </c>
      <c r="D42" s="2">
        <f>B42+C42</f>
        <v>116</v>
      </c>
      <c r="E42" s="3">
        <f>D42/$D$88</f>
        <v>1.654084885086395</v>
      </c>
      <c r="F42" s="3">
        <f>D42/$D$89</f>
        <v>2.2745098039215685</v>
      </c>
    </row>
    <row r="43" spans="1:6" ht="15.5" x14ac:dyDescent="0.35">
      <c r="A43" s="2" t="s">
        <v>42</v>
      </c>
      <c r="B43" s="2">
        <v>8</v>
      </c>
      <c r="C43" s="2">
        <v>9</v>
      </c>
      <c r="D43" s="2">
        <f>B43+C43</f>
        <v>17</v>
      </c>
      <c r="E43" s="3">
        <f>D43/$D$88</f>
        <v>0.24240899177990272</v>
      </c>
      <c r="F43" s="3">
        <f>D43/$D$89</f>
        <v>0.33333333333333331</v>
      </c>
    </row>
    <row r="44" spans="1:6" ht="15.5" x14ac:dyDescent="0.35">
      <c r="A44" s="2" t="s">
        <v>43</v>
      </c>
      <c r="B44" s="2">
        <v>9</v>
      </c>
      <c r="C44" s="2">
        <v>6</v>
      </c>
      <c r="D44" s="2">
        <f>B44+C44</f>
        <v>15</v>
      </c>
      <c r="E44" s="3">
        <f>D44/$D$88</f>
        <v>0.21389028686462006</v>
      </c>
      <c r="F44" s="3">
        <f>D44/$D$89</f>
        <v>0.29411764705882354</v>
      </c>
    </row>
    <row r="45" spans="1:6" ht="15.5" x14ac:dyDescent="0.35">
      <c r="A45" s="2" t="s">
        <v>44</v>
      </c>
      <c r="B45" s="2">
        <v>9</v>
      </c>
      <c r="C45" s="2">
        <v>14</v>
      </c>
      <c r="D45" s="2">
        <f>B45+C45</f>
        <v>23</v>
      </c>
      <c r="E45" s="3">
        <f>D45/$D$88</f>
        <v>0.32796510652575073</v>
      </c>
      <c r="F45" s="3">
        <f>D45/$D$89</f>
        <v>0.45098039215686275</v>
      </c>
    </row>
    <row r="46" spans="1:6" ht="15.5" x14ac:dyDescent="0.35">
      <c r="A46" s="2" t="s">
        <v>45</v>
      </c>
      <c r="B46" s="2">
        <v>118</v>
      </c>
      <c r="C46" s="2">
        <v>23</v>
      </c>
      <c r="D46" s="2">
        <f>B46+C46</f>
        <v>141</v>
      </c>
      <c r="E46" s="3">
        <f>D46/$D$88</f>
        <v>2.0105686965274283</v>
      </c>
      <c r="F46" s="3">
        <f>D46/$D$89</f>
        <v>2.7647058823529411</v>
      </c>
    </row>
    <row r="47" spans="1:6" ht="15.5" x14ac:dyDescent="0.35">
      <c r="A47" s="2" t="s">
        <v>46</v>
      </c>
      <c r="B47" s="2">
        <v>20</v>
      </c>
      <c r="C47" s="2">
        <v>3</v>
      </c>
      <c r="D47" s="2">
        <f>B47+C47</f>
        <v>23</v>
      </c>
      <c r="E47" s="3">
        <f>D47/$D$88</f>
        <v>0.32796510652575073</v>
      </c>
      <c r="F47" s="3">
        <f>D47/$D$89</f>
        <v>0.45098039215686275</v>
      </c>
    </row>
    <row r="48" spans="1:6" ht="15.5" x14ac:dyDescent="0.35">
      <c r="A48" s="2" t="s">
        <v>47</v>
      </c>
      <c r="B48" s="2">
        <v>85</v>
      </c>
      <c r="C48" s="2">
        <v>14</v>
      </c>
      <c r="D48" s="2">
        <f>B48+C48</f>
        <v>99</v>
      </c>
      <c r="E48" s="3">
        <f>D48/$D$88</f>
        <v>1.4116758933064923</v>
      </c>
      <c r="F48" s="3">
        <f>D48/$D$89</f>
        <v>1.9411764705882353</v>
      </c>
    </row>
    <row r="49" spans="1:6" ht="15.5" x14ac:dyDescent="0.35">
      <c r="A49" s="2" t="s">
        <v>48</v>
      </c>
      <c r="B49" s="2">
        <v>5</v>
      </c>
      <c r="C49" s="2">
        <v>4</v>
      </c>
      <c r="D49" s="2">
        <f>B49+C49</f>
        <v>9</v>
      </c>
      <c r="E49" s="3">
        <f>D49/$D$88</f>
        <v>0.12833417211877202</v>
      </c>
      <c r="F49" s="3">
        <f>D49/$D$89</f>
        <v>0.17647058823529413</v>
      </c>
    </row>
    <row r="50" spans="1:6" ht="15.5" x14ac:dyDescent="0.35">
      <c r="A50" s="2" t="s">
        <v>49</v>
      </c>
      <c r="B50" s="2">
        <v>11</v>
      </c>
      <c r="C50" s="2">
        <v>9</v>
      </c>
      <c r="D50" s="2">
        <f>B50+C50</f>
        <v>20</v>
      </c>
      <c r="E50" s="3">
        <f>D50/$D$88</f>
        <v>0.28518704915282672</v>
      </c>
      <c r="F50" s="3">
        <f>D50/$D$89</f>
        <v>0.39215686274509803</v>
      </c>
    </row>
    <row r="51" spans="1:6" ht="15.5" x14ac:dyDescent="0.35">
      <c r="A51" s="2" t="s">
        <v>50</v>
      </c>
      <c r="B51" s="2">
        <v>21</v>
      </c>
      <c r="C51" s="2">
        <v>28</v>
      </c>
      <c r="D51" s="2">
        <f>B51+C51</f>
        <v>49</v>
      </c>
      <c r="E51" s="3">
        <f>D51/$D$88</f>
        <v>0.69870827042442551</v>
      </c>
      <c r="F51" s="3">
        <f>D51/$D$89</f>
        <v>0.96078431372549022</v>
      </c>
    </row>
    <row r="52" spans="1:6" ht="15.5" x14ac:dyDescent="0.35">
      <c r="A52" s="2" t="s">
        <v>51</v>
      </c>
      <c r="B52" s="2">
        <v>50</v>
      </c>
      <c r="C52" s="2">
        <v>22</v>
      </c>
      <c r="D52" s="2">
        <f>B52+C52</f>
        <v>72</v>
      </c>
      <c r="E52" s="3">
        <f>D52/$D$88</f>
        <v>1.0266733769501761</v>
      </c>
      <c r="F52" s="3">
        <f>D52/$D$89</f>
        <v>1.411764705882353</v>
      </c>
    </row>
    <row r="53" spans="1:6" ht="15.5" x14ac:dyDescent="0.35">
      <c r="A53" s="2" t="s">
        <v>52</v>
      </c>
      <c r="B53" s="2">
        <v>67</v>
      </c>
      <c r="C53" s="2">
        <v>20</v>
      </c>
      <c r="D53" s="2">
        <f>B53+C53</f>
        <v>87</v>
      </c>
      <c r="E53" s="3">
        <f>D53/$D$88</f>
        <v>1.2405636638147963</v>
      </c>
      <c r="F53" s="3">
        <f>D53/$D$89</f>
        <v>1.7058823529411764</v>
      </c>
    </row>
    <row r="54" spans="1:6" ht="15.5" x14ac:dyDescent="0.35">
      <c r="A54" s="2" t="s">
        <v>53</v>
      </c>
      <c r="B54" s="2">
        <v>11</v>
      </c>
      <c r="C54" s="2">
        <v>8</v>
      </c>
      <c r="D54" s="2">
        <f>B54+C54</f>
        <v>19</v>
      </c>
      <c r="E54" s="3">
        <f>D54/$D$88</f>
        <v>0.2709276966951854</v>
      </c>
      <c r="F54" s="3">
        <f>D54/$D$89</f>
        <v>0.37254901960784315</v>
      </c>
    </row>
    <row r="55" spans="1:6" ht="15.5" x14ac:dyDescent="0.35">
      <c r="A55" s="2" t="s">
        <v>54</v>
      </c>
      <c r="B55" s="2">
        <v>23</v>
      </c>
      <c r="C55" s="2">
        <v>34</v>
      </c>
      <c r="D55" s="2">
        <f>B55+C55</f>
        <v>57</v>
      </c>
      <c r="E55" s="3">
        <f>D55/$D$88</f>
        <v>0.81278309008555616</v>
      </c>
      <c r="F55" s="3">
        <f>D55/$D$89</f>
        <v>1.1176470588235294</v>
      </c>
    </row>
    <row r="56" spans="1:6" ht="15.5" x14ac:dyDescent="0.35">
      <c r="A56" s="2" t="s">
        <v>55</v>
      </c>
      <c r="B56" s="2">
        <v>11</v>
      </c>
      <c r="C56" s="2">
        <v>7</v>
      </c>
      <c r="D56" s="2">
        <f>B56+C56</f>
        <v>18</v>
      </c>
      <c r="E56" s="3">
        <f>D56/$D$88</f>
        <v>0.25666834423754403</v>
      </c>
      <c r="F56" s="3">
        <f>D56/$D$89</f>
        <v>0.35294117647058826</v>
      </c>
    </row>
    <row r="57" spans="1:6" ht="15.5" x14ac:dyDescent="0.35">
      <c r="A57" s="2" t="s">
        <v>56</v>
      </c>
      <c r="B57" s="2">
        <v>40</v>
      </c>
      <c r="C57" s="2">
        <v>4</v>
      </c>
      <c r="D57" s="2">
        <f>B57+C57</f>
        <v>44</v>
      </c>
      <c r="E57" s="3">
        <f>D57/$D$88</f>
        <v>0.62741150813621882</v>
      </c>
      <c r="F57" s="3">
        <f>D57/$D$89</f>
        <v>0.86274509803921573</v>
      </c>
    </row>
    <row r="58" spans="1:6" ht="15.5" x14ac:dyDescent="0.35">
      <c r="A58" s="2" t="s">
        <v>57</v>
      </c>
      <c r="B58" s="2">
        <v>81</v>
      </c>
      <c r="C58" s="2">
        <v>65</v>
      </c>
      <c r="D58" s="2">
        <f>B58+C58</f>
        <v>146</v>
      </c>
      <c r="E58" s="3">
        <f>D58/$D$88</f>
        <v>2.0818654588156349</v>
      </c>
      <c r="F58" s="3">
        <f>D58/$D$89</f>
        <v>2.8627450980392157</v>
      </c>
    </row>
    <row r="59" spans="1:6" ht="15.5" x14ac:dyDescent="0.35">
      <c r="A59" s="2" t="s">
        <v>58</v>
      </c>
      <c r="B59" s="2">
        <v>2</v>
      </c>
      <c r="C59" s="2">
        <v>2</v>
      </c>
      <c r="D59" s="2">
        <f>B59+C59</f>
        <v>4</v>
      </c>
      <c r="E59" s="3">
        <f>D59/$D$88</f>
        <v>5.7037409830565343E-2</v>
      </c>
      <c r="F59" s="3">
        <f>D59/$D$89</f>
        <v>7.8431372549019607E-2</v>
      </c>
    </row>
    <row r="60" spans="1:6" ht="15.5" x14ac:dyDescent="0.35">
      <c r="A60" s="2" t="s">
        <v>59</v>
      </c>
      <c r="B60" s="2">
        <v>3</v>
      </c>
      <c r="C60" s="2">
        <v>2</v>
      </c>
      <c r="D60" s="2">
        <f>B60+C60</f>
        <v>5</v>
      </c>
      <c r="E60" s="3">
        <f>D60/$D$88</f>
        <v>7.129676228820668E-2</v>
      </c>
      <c r="F60" s="3">
        <f>D60/$D$89</f>
        <v>9.8039215686274508E-2</v>
      </c>
    </row>
    <row r="61" spans="1:6" ht="15.5" x14ac:dyDescent="0.35">
      <c r="A61" s="2" t="s">
        <v>60</v>
      </c>
      <c r="B61" s="2">
        <v>162</v>
      </c>
      <c r="C61" s="2">
        <v>52</v>
      </c>
      <c r="D61" s="2">
        <f>B61+C61</f>
        <v>214</v>
      </c>
      <c r="E61" s="3">
        <f>D61/$D$88</f>
        <v>3.0515014259352458</v>
      </c>
      <c r="F61" s="3">
        <f>D61/$D$89</f>
        <v>4.1960784313725492</v>
      </c>
    </row>
    <row r="62" spans="1:6" ht="15.5" x14ac:dyDescent="0.35">
      <c r="A62" s="2" t="s">
        <v>61</v>
      </c>
      <c r="B62" s="2">
        <v>18</v>
      </c>
      <c r="C62" s="2">
        <v>21</v>
      </c>
      <c r="D62" s="2">
        <f>B62+C62</f>
        <v>39</v>
      </c>
      <c r="E62" s="3">
        <f>D62/$D$88</f>
        <v>0.55611474584801213</v>
      </c>
      <c r="F62" s="3">
        <f>D62/$D$89</f>
        <v>0.76470588235294112</v>
      </c>
    </row>
    <row r="63" spans="1:6" ht="15.5" x14ac:dyDescent="0.35">
      <c r="A63" s="2" t="s">
        <v>62</v>
      </c>
      <c r="B63" s="2">
        <v>53</v>
      </c>
      <c r="C63" s="2">
        <v>51</v>
      </c>
      <c r="D63" s="2">
        <f>B63+C63</f>
        <v>104</v>
      </c>
      <c r="E63" s="3">
        <f>D63/$D$88</f>
        <v>1.4829726555946989</v>
      </c>
      <c r="F63" s="3">
        <f>D63/$D$89</f>
        <v>2.0392156862745097</v>
      </c>
    </row>
    <row r="64" spans="1:6" ht="15.5" x14ac:dyDescent="0.35">
      <c r="A64" s="2" t="s">
        <v>63</v>
      </c>
      <c r="B64" s="2">
        <v>58</v>
      </c>
      <c r="C64" s="2">
        <v>25</v>
      </c>
      <c r="D64" s="2">
        <f>B64+C64</f>
        <v>83</v>
      </c>
      <c r="E64" s="3">
        <f>D64/$D$88</f>
        <v>1.1835262539842308</v>
      </c>
      <c r="F64" s="3">
        <f>D64/$D$89</f>
        <v>1.6274509803921569</v>
      </c>
    </row>
    <row r="65" spans="1:6" ht="15.5" x14ac:dyDescent="0.35">
      <c r="A65" s="2" t="s">
        <v>64</v>
      </c>
      <c r="B65" s="2">
        <v>13</v>
      </c>
      <c r="C65" s="2">
        <v>19</v>
      </c>
      <c r="D65" s="2">
        <f>B65+C65</f>
        <v>32</v>
      </c>
      <c r="E65" s="3">
        <f>D65/$D$88</f>
        <v>0.45629927864452274</v>
      </c>
      <c r="F65" s="3">
        <f>D65/$D$89</f>
        <v>0.62745098039215685</v>
      </c>
    </row>
    <row r="66" spans="1:6" ht="15.5" x14ac:dyDescent="0.35">
      <c r="A66" s="2" t="s">
        <v>65</v>
      </c>
      <c r="B66" s="2">
        <v>60</v>
      </c>
      <c r="C66" s="2">
        <v>66</v>
      </c>
      <c r="D66" s="2">
        <f>B66+C66</f>
        <v>126</v>
      </c>
      <c r="E66" s="3">
        <f>D66/$D$88</f>
        <v>1.7966784096628083</v>
      </c>
      <c r="F66" s="3">
        <f>D66/$D$89</f>
        <v>2.4705882352941178</v>
      </c>
    </row>
    <row r="67" spans="1:6" ht="15.5" x14ac:dyDescent="0.35">
      <c r="A67" s="2" t="s">
        <v>66</v>
      </c>
      <c r="B67" s="2">
        <v>48</v>
      </c>
      <c r="C67" s="2">
        <v>26</v>
      </c>
      <c r="D67" s="2">
        <f>B67+C67</f>
        <v>74</v>
      </c>
      <c r="E67" s="3">
        <f>D67/$D$88</f>
        <v>1.055192081865459</v>
      </c>
      <c r="F67" s="3">
        <f>D67/$D$89</f>
        <v>1.4509803921568627</v>
      </c>
    </row>
    <row r="68" spans="1:6" ht="15.5" x14ac:dyDescent="0.35">
      <c r="A68" s="2" t="s">
        <v>67</v>
      </c>
      <c r="B68" s="2">
        <v>60</v>
      </c>
      <c r="C68" s="2">
        <v>68</v>
      </c>
      <c r="D68" s="2">
        <f>B68+C68</f>
        <v>128</v>
      </c>
      <c r="E68" s="3">
        <f>D68/$D$88</f>
        <v>1.825197114578091</v>
      </c>
      <c r="F68" s="3">
        <f>D68/$D$89</f>
        <v>2.5098039215686274</v>
      </c>
    </row>
    <row r="69" spans="1:6" ht="15.5" x14ac:dyDescent="0.35">
      <c r="A69" s="2" t="s">
        <v>68</v>
      </c>
      <c r="B69" s="2">
        <v>19</v>
      </c>
      <c r="C69" s="2">
        <v>20</v>
      </c>
      <c r="D69" s="2">
        <f>B69+C69</f>
        <v>39</v>
      </c>
      <c r="E69" s="3">
        <f>D69/$D$88</f>
        <v>0.55611474584801213</v>
      </c>
      <c r="F69" s="3">
        <f>D69/$D$89</f>
        <v>0.76470588235294112</v>
      </c>
    </row>
    <row r="70" spans="1:6" ht="15.5" x14ac:dyDescent="0.35">
      <c r="A70" s="2" t="s">
        <v>69</v>
      </c>
      <c r="B70" s="2">
        <v>15</v>
      </c>
      <c r="C70" s="2">
        <v>17</v>
      </c>
      <c r="D70" s="2">
        <f>B70+C70</f>
        <v>32</v>
      </c>
      <c r="E70" s="3">
        <f>D70/$D$88</f>
        <v>0.45629927864452274</v>
      </c>
      <c r="F70" s="3">
        <f>D70/$D$89</f>
        <v>0.62745098039215685</v>
      </c>
    </row>
    <row r="71" spans="1:6" ht="15.5" x14ac:dyDescent="0.35">
      <c r="A71" s="2" t="s">
        <v>70</v>
      </c>
      <c r="B71" s="2">
        <v>34</v>
      </c>
      <c r="C71" s="2">
        <v>37</v>
      </c>
      <c r="D71" s="2">
        <f>B71+C71</f>
        <v>71</v>
      </c>
      <c r="E71" s="3">
        <f>D71/$D$88</f>
        <v>1.0124140244925348</v>
      </c>
      <c r="F71" s="3">
        <f>D71/$D$89</f>
        <v>1.392156862745098</v>
      </c>
    </row>
    <row r="72" spans="1:6" ht="15.5" x14ac:dyDescent="0.35">
      <c r="A72" s="2" t="s">
        <v>71</v>
      </c>
      <c r="B72" s="2">
        <v>30</v>
      </c>
      <c r="C72" s="2">
        <v>34</v>
      </c>
      <c r="D72" s="2">
        <f>B72+C72</f>
        <v>64</v>
      </c>
      <c r="E72" s="3">
        <f>D72/$D$88</f>
        <v>0.91259855728904549</v>
      </c>
      <c r="F72" s="3">
        <f>D72/$D$89</f>
        <v>1.2549019607843137</v>
      </c>
    </row>
    <row r="73" spans="1:6" ht="15.5" x14ac:dyDescent="0.35">
      <c r="A73" s="2" t="s">
        <v>72</v>
      </c>
      <c r="B73" s="2">
        <v>92</v>
      </c>
      <c r="C73" s="2">
        <v>38</v>
      </c>
      <c r="D73" s="2">
        <f>B73+C73</f>
        <v>130</v>
      </c>
      <c r="E73" s="3">
        <f>D73/$D$88</f>
        <v>1.8537158194933736</v>
      </c>
      <c r="F73" s="3">
        <f>D73/$D$89</f>
        <v>2.5490196078431371</v>
      </c>
    </row>
    <row r="74" spans="1:6" ht="15.5" x14ac:dyDescent="0.35">
      <c r="A74" s="2" t="s">
        <v>73</v>
      </c>
      <c r="B74" s="2">
        <v>23</v>
      </c>
      <c r="C74" s="2">
        <v>21</v>
      </c>
      <c r="D74" s="2">
        <f>B74+C74</f>
        <v>44</v>
      </c>
      <c r="E74" s="3">
        <f>D74/$D$88</f>
        <v>0.62741150813621882</v>
      </c>
      <c r="F74" s="3">
        <f>D74/$D$89</f>
        <v>0.86274509803921573</v>
      </c>
    </row>
    <row r="75" spans="1:6" ht="15.5" x14ac:dyDescent="0.35">
      <c r="A75" s="2" t="s">
        <v>74</v>
      </c>
      <c r="B75" s="2">
        <v>36</v>
      </c>
      <c r="C75" s="2">
        <v>8</v>
      </c>
      <c r="D75" s="2">
        <f>B75+C75</f>
        <v>44</v>
      </c>
      <c r="E75" s="3">
        <f>D75/$D$88</f>
        <v>0.62741150813621882</v>
      </c>
      <c r="F75" s="3">
        <f>D75/$D$89</f>
        <v>0.86274509803921573</v>
      </c>
    </row>
    <row r="76" spans="1:6" ht="15.5" x14ac:dyDescent="0.35">
      <c r="A76" s="2" t="s">
        <v>75</v>
      </c>
      <c r="B76" s="2">
        <v>40</v>
      </c>
      <c r="C76" s="2">
        <v>52</v>
      </c>
      <c r="D76" s="2">
        <f>B76+C76</f>
        <v>92</v>
      </c>
      <c r="E76" s="3">
        <f>D76/$D$88</f>
        <v>1.3118604261030029</v>
      </c>
      <c r="F76" s="3">
        <f>D76/$D$89</f>
        <v>1.803921568627451</v>
      </c>
    </row>
    <row r="77" spans="1:6" ht="15.5" x14ac:dyDescent="0.35">
      <c r="A77" s="2" t="s">
        <v>76</v>
      </c>
      <c r="B77" s="2">
        <v>62</v>
      </c>
      <c r="C77" s="2">
        <v>52</v>
      </c>
      <c r="D77" s="2">
        <f>B77+C77</f>
        <v>114</v>
      </c>
      <c r="E77" s="3">
        <f>D77/$D$88</f>
        <v>1.6255661801711123</v>
      </c>
      <c r="F77" s="3">
        <f>D77/$D$89</f>
        <v>2.2352941176470589</v>
      </c>
    </row>
    <row r="78" spans="1:6" ht="15.5" x14ac:dyDescent="0.35">
      <c r="A78" s="2" t="s">
        <v>77</v>
      </c>
      <c r="B78" s="2">
        <v>108</v>
      </c>
      <c r="C78" s="2">
        <v>42</v>
      </c>
      <c r="D78" s="2">
        <f>B78+C78</f>
        <v>150</v>
      </c>
      <c r="E78" s="3">
        <f>D78/$D$88</f>
        <v>2.1389028686462006</v>
      </c>
      <c r="F78" s="3">
        <f>D78/$D$89</f>
        <v>2.9411764705882355</v>
      </c>
    </row>
    <row r="79" spans="1:6" ht="15.5" x14ac:dyDescent="0.35">
      <c r="A79" s="2" t="s">
        <v>78</v>
      </c>
      <c r="B79" s="2">
        <v>27</v>
      </c>
      <c r="C79" s="2">
        <v>96</v>
      </c>
      <c r="D79" s="2">
        <f>B79+C79</f>
        <v>123</v>
      </c>
      <c r="E79" s="3">
        <f>D79/$D$88</f>
        <v>1.7539003522898844</v>
      </c>
      <c r="F79" s="3">
        <f>D79/$D$89</f>
        <v>2.4117647058823528</v>
      </c>
    </row>
    <row r="80" spans="1:6" ht="15.5" x14ac:dyDescent="0.35">
      <c r="A80" s="2" t="s">
        <v>79</v>
      </c>
      <c r="B80" s="2">
        <v>27</v>
      </c>
      <c r="C80" s="2">
        <v>34</v>
      </c>
      <c r="D80" s="2">
        <f>B80+C80</f>
        <v>61</v>
      </c>
      <c r="E80" s="3">
        <f>D80/$D$88</f>
        <v>0.86982049991612154</v>
      </c>
      <c r="F80" s="3">
        <f>D80/$D$89</f>
        <v>1.196078431372549</v>
      </c>
    </row>
    <row r="81" spans="1:6" ht="15.5" x14ac:dyDescent="0.35">
      <c r="A81" s="2" t="s">
        <v>80</v>
      </c>
      <c r="B81" s="2">
        <v>1</v>
      </c>
      <c r="C81" s="2">
        <v>0</v>
      </c>
      <c r="D81" s="2">
        <f>B81+C81</f>
        <v>1</v>
      </c>
      <c r="E81" s="3">
        <f>D81/$D$88</f>
        <v>1.4259352457641336E-2</v>
      </c>
      <c r="F81" s="3">
        <f>D81/$D$89</f>
        <v>1.9607843137254902E-2</v>
      </c>
    </row>
    <row r="82" spans="1:6" ht="15.5" x14ac:dyDescent="0.35">
      <c r="A82" s="2" t="s">
        <v>81</v>
      </c>
      <c r="B82" s="2">
        <v>16</v>
      </c>
      <c r="C82" s="2">
        <v>12</v>
      </c>
      <c r="D82" s="2">
        <f>B82+C82</f>
        <v>28</v>
      </c>
      <c r="E82" s="3">
        <f>D82/$D$88</f>
        <v>0.39926186881395742</v>
      </c>
      <c r="F82" s="3">
        <f>D82/$D$89</f>
        <v>0.5490196078431373</v>
      </c>
    </row>
    <row r="83" spans="1:6" ht="15.5" x14ac:dyDescent="0.35">
      <c r="A83" s="2" t="s">
        <v>82</v>
      </c>
      <c r="B83" s="2">
        <v>28</v>
      </c>
      <c r="C83" s="2">
        <v>26</v>
      </c>
      <c r="D83" s="2">
        <f>B83+C83</f>
        <v>54</v>
      </c>
      <c r="E83" s="3">
        <f>D83/$D$88</f>
        <v>0.7700050327126321</v>
      </c>
      <c r="F83" s="3">
        <f>D83/$D$89</f>
        <v>1.0588235294117647</v>
      </c>
    </row>
    <row r="84" spans="1:6" ht="15.5" x14ac:dyDescent="0.35">
      <c r="A84" s="2" t="s">
        <v>83</v>
      </c>
      <c r="B84" s="2">
        <v>244</v>
      </c>
      <c r="C84" s="2">
        <v>204</v>
      </c>
      <c r="D84" s="2">
        <f>B84+C84</f>
        <v>448</v>
      </c>
      <c r="E84" s="3">
        <f>D84/$D$88</f>
        <v>6.3881899010233187</v>
      </c>
      <c r="F84" s="3">
        <f>D84/$D$89</f>
        <v>8.7843137254901968</v>
      </c>
    </row>
    <row r="85" spans="1:6" ht="15.5" x14ac:dyDescent="0.35">
      <c r="A85" s="2" t="s">
        <v>84</v>
      </c>
      <c r="B85" s="2">
        <v>73</v>
      </c>
      <c r="C85" s="2">
        <v>77</v>
      </c>
      <c r="D85" s="2">
        <f>B85+C85</f>
        <v>150</v>
      </c>
      <c r="E85" s="3">
        <f>D85/$D$88</f>
        <v>2.1389028686462006</v>
      </c>
      <c r="F85" s="3">
        <f>D85/$D$89</f>
        <v>2.9411764705882355</v>
      </c>
    </row>
    <row r="86" spans="1:6" ht="15.5" x14ac:dyDescent="0.35">
      <c r="A86" s="2" t="s">
        <v>85</v>
      </c>
      <c r="B86" s="2">
        <v>5</v>
      </c>
      <c r="C86" s="2">
        <v>3</v>
      </c>
      <c r="D86" s="2">
        <f>B86+C86</f>
        <v>8</v>
      </c>
      <c r="E86" s="3">
        <f>D86/$D$88</f>
        <v>0.11407481966113069</v>
      </c>
      <c r="F86" s="3">
        <f>D86/$D$89</f>
        <v>0.15686274509803921</v>
      </c>
    </row>
    <row r="88" spans="1:6" ht="15.5" x14ac:dyDescent="0.35">
      <c r="A88" s="2" t="s">
        <v>89</v>
      </c>
      <c r="B88" s="2"/>
      <c r="C88" s="2"/>
      <c r="D88" s="2">
        <f>AVERAGE(D2:D86)</f>
        <v>70.129411764705878</v>
      </c>
    </row>
    <row r="89" spans="1:6" ht="15.5" x14ac:dyDescent="0.35">
      <c r="A89" s="2"/>
      <c r="B89" s="2"/>
      <c r="C89" s="2"/>
      <c r="D89" s="2">
        <f>MEDIAN(D2:D86)</f>
        <v>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2020-07-31T19:03:52Z</dcterms:modified>
</cp:coreProperties>
</file>