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hidePivotFieldList="1" defaultThemeVersion="166925"/>
  <xr:revisionPtr revIDLastSave="0" documentId="13_ncr:1_{5C20FFCC-4B37-467E-BA29-6885C8041EF5}" xr6:coauthVersionLast="47" xr6:coauthVersionMax="47" xr10:uidLastSave="{00000000-0000-0000-0000-000000000000}"/>
  <bookViews>
    <workbookView xWindow="57480" yWindow="-120" windowWidth="29040" windowHeight="15720" activeTab="3" xr2:uid="{00000000-000D-0000-FFFF-FFFF00000000}"/>
  </bookViews>
  <sheets>
    <sheet name="Crowdfunding" sheetId="1" r:id="rId1"/>
    <sheet name="Campaigns by Category" sheetId="2" r:id="rId2"/>
    <sheet name="Campaigns by Sub-Category" sheetId="6" r:id="rId3"/>
    <sheet name="Data Visualization " sheetId="8" r:id="rId4"/>
  </sheets>
  <definedNames>
    <definedName name="_xlnm._FilterDatabase" localSheetId="0" hidden="1">Crowdfunding!$A$1:$R$1001</definedName>
  </definedNames>
  <calcPr calcId="191029" concurrentCalc="0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4" i="1"/>
  <c r="N3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<sst xmlns="http://schemas.openxmlformats.org/spreadsheetml/2006/main" count="6101" uniqueCount="2086">
  <si>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</si>
  <si>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</si>
  <si>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</si>
  <si>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</si>
  <si>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</si>
  <si>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</si>
  <si>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</si>
  <si>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</si>
  <si>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</si>
  <si>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</si>
  <si>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</si>
  <si>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</si>
  <si>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</si>
  <si>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</si>
  <si>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</si>
  <si>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</si>
  <si>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</si>
  <si>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</si>
  <si>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</si>
  <si>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</si>
  <si>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</si>
  <si>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</si>
  <si>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</si>
  <si>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</si>
  <si>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</si>
  <si>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</si>
  <si>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</si>
  <si>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</si>
  <si>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</si>
  <si>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</si>
  <si>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</si>
  <si>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</si>
  <si>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</si>
  <si>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</si>
  <si>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</si>
  <si>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</si>
  <si>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</si>
  <si>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</si>
  <si>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</si>
  <si>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</si>
  <si>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</si>
  <si>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</si>
  <si>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</si>
  <si>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</si>
  <si>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</si>
  <si>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</si>
  <si>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</si>
  <si>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</si>
  <si>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</si>
  <si>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</si>
  <si>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</si>
  <si>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</si>
  <si>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</si>
  <si>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</si>
  <si>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</si>
  <si>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</si>
  <si>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</si>
  <si>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</si>
  <si>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</si>
  <si>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</si>
  <si>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</si>
  <si>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</si>
  <si>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</si>
  <si>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</si>
  <si>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</si>
  <si>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</si>
  <si>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</si>
  <si>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</si>
  <si>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</si>
  <si>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</si>
  <si>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</si>
  <si>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</si>
  <si>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</si>
  <si>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</si>
  <si>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</si>
  <si>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</si>
  <si>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</si>
  <si>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</si>
  <si>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</si>
  <si>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</si>
  <si>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</si>
  <si>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</si>
  <si>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</si>
  <si>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</si>
  <si>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</si>
  <si>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</si>
  <si>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</si>
  <si>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</si>
  <si>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</si>
  <si>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</si>
  <si>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</si>
  <si>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</si>
  <si>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</si>
  <si>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</si>
  <si>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</si>
  <si>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</si>
  <si>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</si>
  <si>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</si>
  <si>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</si>
  <si>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</si>
  <si>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</si>
  <si>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</si>
  <si>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</si>
  <si>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</si>
  <si>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</si>
  <si>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</si>
  <si>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</si>
  <si>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</si>
  <si>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</si>
  <si>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</si>
  <si>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</si>
  <si>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</si>
  <si>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</si>
  <si>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</si>
  <si>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</si>
  <si>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</si>
  <si>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</si>
  <si>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</si>
  <si>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</si>
  <si>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</si>
  <si>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</si>
  <si>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</si>
  <si>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</si>
  <si>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</si>
  <si>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</si>
  <si>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</si>
  <si>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</si>
  <si>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</si>
  <si>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</si>
  <si>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</si>
  <si>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</si>
  <si>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</si>
  <si>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</si>
  <si>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</si>
  <si>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</si>
  <si>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</si>
  <si>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</si>
  <si>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</si>
  <si>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</si>
  <si>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</si>
  <si>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</si>
  <si>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</si>
  <si>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</si>
  <si>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</si>
  <si>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</si>
  <si>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</si>
  <si>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</si>
  <si>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</si>
  <si>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</si>
  <si>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</si>
  <si>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</si>
  <si>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</si>
  <si>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</si>
  <si>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</si>
  <si>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</si>
  <si>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</si>
  <si>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</si>
  <si>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</si>
  <si>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</si>
  <si>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</si>
  <si>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</si>
  <si>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</si>
  <si>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</si>
  <si>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</si>
  <si>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</si>
  <si>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</si>
  <si>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</si>
  <si>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</si>
  <si>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</si>
  <si>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</si>
  <si>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</si>
  <si>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</si>
  <si>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</si>
  <si>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</si>
  <si>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</si>
  <si>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</si>
  <si>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</si>
  <si>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</si>
  <si>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</si>
  <si>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</si>
  <si>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</si>
  <si>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</si>
  <si>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</si>
  <si>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</si>
  <si>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</si>
  <si>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</si>
  <si>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</si>
  <si>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</si>
  <si>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</si>
  <si>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</si>
  <si>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</si>
  <si>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</si>
  <si>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</si>
  <si>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</si>
  <si>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</si>
  <si>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</si>
  <si>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</si>
  <si>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</si>
  <si>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</si>
  <si>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</si>
  <si>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</si>
  <si>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</si>
  <si>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</si>
  <si>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</si>
  <si>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</si>
  <si>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</si>
  <si>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</si>
  <si>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</si>
  <si>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</si>
  <si>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</si>
  <si>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</si>
  <si>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</si>
  <si>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</si>
  <si>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</si>
  <si>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</si>
  <si>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</si>
  <si>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</si>
  <si>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</si>
  <si>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</si>
  <si>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</si>
  <si>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</si>
  <si>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</si>
  <si>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</si>
  <si>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</si>
  <si>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</si>
  <si>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</si>
  <si>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</si>
  <si>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</si>
  <si>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</si>
  <si>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</si>
  <si>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</si>
  <si>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</si>
  <si>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</si>
  <si>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</si>
  <si>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</si>
  <si>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</si>
  <si>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</si>
  <si>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</si>
  <si>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</si>
  <si>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</si>
  <si>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</si>
  <si>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</si>
  <si>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</si>
  <si>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</si>
  <si>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</si>
  <si>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</si>
  <si>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</si>
  <si>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</si>
  <si>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</si>
  <si>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</si>
  <si>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</si>
  <si>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</si>
  <si>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</si>
  <si>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</si>
  <si>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</si>
  <si>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</si>
  <si>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</si>
  <si>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</si>
  <si>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</si>
  <si>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</si>
  <si>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</si>
  <si>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</si>
  <si>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</si>
  <si>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</si>
  <si>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</si>
  <si>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</si>
  <si>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</si>
  <si>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</si>
  <si>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</si>
  <si>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</si>
  <si>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</si>
  <si>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</si>
  <si>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</si>
  <si>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</si>
  <si>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</si>
  <si>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</si>
  <si>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</si>
  <si>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</si>
  <si>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</si>
  <si>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</si>
  <si>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</si>
  <si>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</si>
  <si>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</si>
  <si>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</si>
  <si>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</si>
  <si>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</si>
  <si>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</si>
  <si>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</si>
  <si>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</si>
  <si>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</si>
  <si>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</si>
  <si>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</si>
  <si>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</si>
  <si>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</si>
  <si>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</si>
  <si>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</si>
  <si>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</si>
  <si>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</si>
  <si>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</si>
  <si>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</si>
  <si>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</si>
  <si>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</si>
  <si>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</si>
  <si>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</si>
  <si>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</si>
  <si>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</si>
  <si>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</si>
  <si>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</si>
  <si>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</si>
  <si>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</si>
  <si>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</si>
  <si>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</si>
  <si>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</si>
  <si>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</si>
  <si>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</si>
  <si>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</si>
  <si>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</si>
  <si>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</si>
  <si>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</si>
  <si>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</si>
  <si>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</si>
  <si>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</si>
  <si>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</si>
  <si>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</si>
  <si>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</si>
  <si>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</si>
  <si>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</si>
  <si>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</si>
  <si>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</si>
  <si>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</si>
  <si>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</si>
  <si>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</si>
  <si>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</si>
  <si>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</si>
  <si>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</si>
  <si>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</si>
  <si>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</si>
  <si>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</si>
  <si>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</si>
  <si>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</si>
  <si>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</si>
  <si>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</si>
  <si>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</si>
  <si>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</si>
  <si>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</si>
  <si>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</si>
  <si>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</si>
  <si>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</si>
  <si>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</si>
  <si>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</si>
  <si>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</si>
  <si>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</si>
  <si>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</si>
  <si>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</si>
  <si>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</si>
  <si>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</si>
  <si>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</si>
  <si>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</si>
  <si>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</si>
  <si>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</si>
  <si>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</si>
  <si>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</si>
  <si>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</si>
  <si>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</si>
  <si>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</si>
  <si>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</si>
  <si>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</si>
  <si>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</si>
  <si>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</si>
  <si>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</si>
  <si>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</si>
  <si>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</si>
  <si>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</si>
  <si>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</si>
  <si>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</si>
  <si>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</si>
  <si>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</si>
  <si>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</si>
  <si>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</si>
  <si>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</si>
  <si>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</si>
  <si>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</si>
  <si>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</si>
  <si>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</si>
  <si>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</si>
  <si>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</si>
  <si>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</si>
  <si>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</si>
  <si>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</si>
  <si>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</si>
  <si>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</si>
  <si>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</si>
  <si>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</si>
  <si>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</si>
  <si>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</si>
  <si>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</si>
  <si>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</si>
  <si>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</si>
  <si>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</si>
  <si>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</si>
  <si>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</si>
  <si>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</si>
  <si>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</si>
  <si>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</si>
  <si>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</si>
  <si>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</si>
  <si>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</si>
  <si>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</si>
  <si>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</si>
  <si>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</si>
  <si>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</si>
  <si>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</si>
  <si>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</si>
  <si>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</si>
  <si>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</si>
  <si>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</si>
  <si>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</si>
  <si>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</si>
  <si>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</si>
  <si>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</si>
  <si>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</si>
  <si>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</si>
  <si>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</si>
  <si>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</si>
  <si>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</si>
  <si>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</si>
  <si>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</si>
  <si>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</si>
  <si>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</si>
  <si>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</si>
  <si>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</si>
  <si>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</si>
  <si>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</si>
  <si>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</si>
  <si>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</si>
  <si>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</si>
  <si>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</si>
  <si>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</si>
  <si>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</si>
  <si>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</si>
  <si>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</si>
  <si>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</si>
  <si>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</si>
  <si>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</si>
  <si>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</si>
  <si>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</si>
  <si>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</si>
  <si>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</si>
  <si>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</si>
  <si>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</si>
  <si>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</si>
  <si>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</si>
  <si>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</si>
  <si>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</si>
  <si>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</si>
  <si>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</si>
  <si>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</si>
  <si>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</si>
  <si>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</si>
  <si>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</si>
  <si>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</si>
  <si>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</si>
  <si>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</si>
  <si>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</si>
  <si>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</si>
  <si>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</si>
  <si>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</si>
  <si>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</si>
  <si>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</si>
  <si>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</si>
  <si>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</si>
  <si>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</si>
  <si>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</si>
  <si>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</si>
  <si>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</si>
  <si>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</si>
  <si>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</si>
  <si>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</si>
  <si>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</si>
  <si>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</si>
  <si>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</si>
  <si>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</si>
  <si>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</si>
  <si>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</si>
  <si>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</si>
  <si>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</si>
  <si>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</si>
  <si>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</si>
  <si>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</si>
  <si>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</si>
  <si>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</si>
  <si>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</si>
  <si>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</si>
  <si>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</si>
  <si>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</si>
  <si>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</si>
  <si>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</si>
  <si>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</si>
  <si>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</si>
  <si>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</si>
  <si>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</si>
  <si>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</si>
  <si>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</si>
  <si>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</si>
  <si>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</si>
  <si>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</si>
  <si>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</si>
  <si>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</si>
  <si>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</si>
  <si>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</si>
  <si>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</si>
  <si>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</si>
  <si>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</si>
  <si>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</si>
  <si>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</si>
  <si>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</si>
  <si>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</si>
  <si>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</si>
  <si>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</si>
  <si>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</si>
  <si>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</si>
  <si>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</si>
  <si>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</si>
  <si>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</si>
  <si>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</si>
  <si>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</si>
  <si>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</si>
  <si>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</si>
  <si>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</si>
  <si>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</si>
  <si>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</si>
  <si>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</si>
  <si>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</si>
  <si>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</si>
  <si>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</si>
  <si>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</si>
  <si>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</si>
  <si>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</si>
  <si>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</si>
  <si>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</si>
  <si>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</si>
  <si>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</si>
  <si>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</si>
  <si>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</si>
  <si>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</si>
  <si>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</si>
  <si>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</si>
  <si>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</si>
  <si>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</si>
  <si>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</si>
  <si>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</si>
  <si>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</si>
  <si>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</si>
  <si>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</si>
  <si>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</si>
  <si>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</si>
  <si>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</si>
  <si>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</si>
  <si>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</si>
  <si>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</si>
  <si>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</si>
  <si>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</si>
  <si>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</si>
  <si>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</si>
  <si>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</si>
  <si>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</si>
  <si>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</si>
  <si>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</si>
  <si>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</si>
  <si>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</si>
  <si>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</si>
  <si>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</si>
  <si>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</si>
  <si>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</si>
  <si>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</si>
  <si>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</si>
  <si>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</si>
  <si>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</si>
  <si>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</si>
  <si>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</si>
  <si>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</si>
  <si>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</si>
  <si>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</si>
  <si>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</si>
  <si>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</si>
  <si>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</si>
  <si>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</si>
  <si>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</si>
  <si>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</si>
  <si>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</si>
  <si>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</si>
  <si>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</si>
  <si>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</si>
  <si>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</si>
  <si>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</si>
  <si>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</si>
  <si>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</si>
  <si>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</si>
  <si>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</si>
  <si>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</si>
  <si>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</si>
  <si>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</si>
  <si>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</si>
  <si>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</si>
  <si>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</si>
  <si>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</si>
  <si>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</si>
  <si>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</si>
  <si>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</si>
  <si>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</si>
  <si>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</si>
  <si>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</si>
  <si>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</si>
  <si>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</si>
  <si>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</si>
  <si>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</si>
  <si>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</si>
  <si>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</si>
  <si>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</si>
  <si>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</si>
  <si>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</si>
  <si>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</si>
  <si>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</si>
  <si>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</si>
  <si>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</si>
  <si>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</si>
  <si>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</si>
  <si>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</si>
  <si>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</si>
  <si>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</si>
  <si>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</si>
  <si>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</si>
  <si>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</si>
  <si>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</si>
  <si>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</si>
  <si>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</si>
  <si>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</si>
  <si>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</si>
  <si>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</si>
  <si>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</si>
  <si>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</si>
  <si>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</si>
  <si>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</si>
  <si>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</si>
  <si>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</si>
  <si>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</si>
  <si>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</si>
  <si>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</si>
  <si>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</si>
  <si>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</si>
  <si>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</si>
  <si>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</si>
  <si>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</si>
  <si>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</si>
  <si>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</si>
  <si>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</si>
  <si>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</si>
  <si>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</si>
  <si>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</si>
  <si>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</si>
  <si>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</si>
  <si>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</si>
  <si>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</si>
  <si>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</si>
  <si>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</si>
  <si>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</si>
  <si>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</si>
  <si>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</si>
  <si>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</si>
  <si>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</si>
  <si>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</si>
  <si>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</si>
  <si>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</si>
  <si>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</si>
  <si>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</si>
  <si>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</si>
  <si>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</si>
  <si>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</si>
  <si>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</si>
  <si>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</si>
  <si>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</si>
  <si>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</si>
  <si>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</si>
  <si>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</si>
  <si>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</si>
  <si>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</si>
  <si>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</si>
  <si>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</si>
  <si>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</si>
  <si>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</si>
  <si>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</si>
  <si>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</si>
  <si>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</si>
  <si>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</si>
  <si>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</si>
  <si>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</si>
  <si>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</si>
  <si>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</si>
  <si>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</si>
  <si>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</si>
  <si>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</si>
  <si>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</si>
  <si>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</si>
  <si>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</si>
  <si>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</si>
  <si>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</si>
  <si>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</si>
  <si>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</si>
  <si>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</si>
  <si>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</si>
  <si>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</si>
  <si>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</si>
  <si>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</si>
  <si>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</si>
  <si>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</si>
  <si>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</si>
  <si>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</si>
  <si>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</si>
  <si>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</si>
  <si>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</si>
  <si>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</si>
  <si>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</si>
  <si>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</si>
  <si>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</si>
  <si>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</si>
  <si>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</si>
  <si>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</si>
  <si>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</si>
  <si>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</si>
  <si>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</si>
  <si>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</si>
  <si>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</si>
  <si>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</si>
  <si>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</si>
  <si>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</si>
  <si>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</si>
  <si>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</si>
  <si>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</si>
  <si>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</si>
  <si>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</si>
  <si>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</si>
  <si>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</si>
  <si>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</si>
  <si>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</si>
  <si>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</si>
  <si>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</si>
  <si>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</si>
  <si>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</si>
  <si>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</si>
  <si>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</si>
  <si>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</si>
  <si>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</si>
  <si>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</si>
  <si>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</si>
  <si>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</si>
  <si>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</si>
  <si>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</si>
  <si>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</si>
  <si>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</si>
  <si>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</si>
  <si>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</si>
  <si>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</si>
  <si>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</si>
  <si>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</si>
  <si>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</si>
  <si>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</si>
  <si>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</si>
  <si>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</si>
  <si>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</si>
  <si>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</si>
  <si>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</si>
  <si>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</si>
  <si>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</si>
  <si>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</si>
  <si>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</si>
  <si>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</si>
  <si>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</si>
  <si>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</si>
  <si>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</si>
  <si>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</si>
  <si>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</si>
  <si>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</si>
  <si>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</si>
  <si>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</si>
  <si>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</si>
  <si>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</si>
  <si>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</si>
  <si>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</si>
  <si>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</si>
  <si>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</si>
  <si>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</si>
  <si>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</si>
  <si>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</si>
  <si>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</si>
  <si>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</si>
  <si>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</si>
  <si>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</si>
  <si>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</si>
  <si>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</si>
  <si>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</si>
  <si>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</si>
  <si>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</si>
  <si>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</si>
  <si>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</si>
  <si>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</si>
  <si>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</si>
  <si>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</si>
  <si>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</si>
  <si>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</si>
  <si>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</si>
  <si>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</si>
  <si>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</si>
  <si>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</si>
  <si>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</si>
  <si>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</si>
  <si>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</si>
  <si>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</si>
  <si>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</si>
  <si>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</si>
  <si>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</si>
  <si>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</si>
  <si>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</si>
  <si>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</si>
  <si>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</si>
  <si>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</si>
  <si>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</si>
  <si>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</si>
  <si>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</si>
  <si>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</si>
  <si>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</si>
  <si>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</si>
  <si>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</si>
  <si>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</si>
  <si>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</si>
  <si>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</si>
  <si>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</si>
  <si>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</si>
  <si>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</si>
  <si>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</si>
  <si>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</si>
  <si>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</si>
  <si>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</si>
  <si>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</si>
  <si>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</si>
  <si>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</si>
  <si>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</si>
  <si>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</si>
  <si>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</si>
  <si>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</si>
  <si>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</si>
  <si>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</si>
  <si>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</si>
  <si>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</si>
  <si>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</si>
  <si>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</si>
  <si>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</si>
  <si>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</si>
  <si>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</si>
  <si>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</si>
  <si>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</si>
  <si>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</si>
  <si>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</si>
  <si>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</si>
  <si>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</si>
  <si>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</si>
  <si>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</si>
  <si>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</si>
  <si>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</si>
  <si>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</si>
  <si>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</si>
  <si>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</si>
  <si>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</si>
  <si>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</si>
  <si>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</si>
  <si>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</si>
  <si>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</si>
  <si>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</si>
  <si>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</si>
  <si>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</si>
  <si>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</si>
  <si>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</si>
  <si>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</si>
  <si>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</si>
  <si>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</si>
  <si>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</si>
  <si>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</si>
  <si>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</si>
  <si>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</si>
  <si>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</si>
  <si>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</si>
  <si>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</si>
  <si>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</si>
  <si>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</si>
  <si>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</si>
  <si>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</si>
  <si>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</si>
  <si>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</si>
  <si>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</si>
  <si>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</si>
  <si>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</si>
  <si>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</si>
  <si>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</si>
  <si>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</si>
  <si>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</si>
  <si>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</si>
  <si>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</si>
  <si>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</si>
  <si>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</si>
  <si>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</si>
  <si>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</si>
  <si>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</si>
  <si>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</si>
  <si>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</si>
  <si>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</si>
  <si>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</si>
  <si>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</si>
  <si>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</si>
  <si>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</si>
  <si>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</si>
  <si>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</si>
  <si>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</si>
  <si>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</si>
  <si>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</si>
  <si>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</si>
  <si>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</si>
  <si>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</si>
  <si>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</si>
  <si>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</si>
  <si>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</si>
  <si>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</si>
  <si>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</si>
  <si>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</si>
  <si>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</si>
  <si>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</si>
  <si>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</si>
  <si>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</si>
  <si>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</si>
  <si>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</si>
  <si>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</si>
  <si>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</si>
  <si>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</si>
  <si>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</si>
  <si>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</si>
  <si>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</si>
  <si>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</si>
  <si>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</si>
  <si>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</si>
  <si>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</si>
  <si>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</si>
  <si>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</si>
  <si>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</si>
  <si>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</si>
  <si>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</si>
  <si>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</si>
  <si>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</si>
  <si>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</si>
  <si>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</si>
  <si>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</si>
  <si>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</si>
  <si>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</si>
  <si>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</si>
  <si>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</si>
  <si>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</si>
  <si>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</si>
  <si>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</si>
  <si>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</si>
  <si>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</si>
  <si>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</si>
  <si>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</si>
  <si>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</si>
  <si>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</si>
  <si>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</si>
  <si>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</si>
  <si>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</si>
  <si>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</si>
  <si>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</si>
  <si>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</si>
  <si>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</si>
  <si>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</si>
  <si>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</si>
  <si>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</si>
  <si>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</si>
  <si>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</si>
  <si>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</si>
  <si>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</si>
  <si>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</si>
  <si>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</si>
  <si>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</si>
  <si>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</si>
  <si>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</si>
  <si>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</si>
  <si>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</si>
  <si>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</si>
  <si>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</si>
  <si>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</si>
  <si>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</si>
  <si>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</si>
  <si>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</si>
  <si>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</si>
  <si>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</si>
  <si>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</si>
  <si>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</si>
  <si>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</si>
  <si>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</si>
  <si>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</si>
  <si>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</si>
  <si>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</si>
  <si>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</si>
  <si>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</si>
  <si>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</si>
  <si>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</si>
  <si>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</si>
  <si>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</si>
  <si>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</si>
  <si>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</si>
  <si>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</si>
  <si>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</si>
  <si>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</si>
  <si>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</si>
  <si>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</si>
  <si>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</si>
  <si>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</si>
  <si>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</si>
  <si>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</si>
  <si>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</si>
  <si>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</si>
  <si>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</si>
  <si>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</si>
  <si>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</si>
  <si>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</si>
  <si>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</si>
  <si>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</si>
  <si>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</si>
  <si>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</si>
  <si>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</si>
  <si>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</si>
  <si>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</si>
  <si>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</si>
  <si>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</si>
  <si>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</si>
  <si>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</si>
  <si>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</si>
  <si>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</si>
  <si>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</si>
  <si>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</si>
  <si>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</si>
  <si>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</si>
  <si>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</si>
  <si>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</si>
  <si>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</si>
  <si>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</si>
  <si>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</si>
  <si>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</si>
  <si>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</si>
  <si>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</si>
  <si>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</si>
  <si>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</si>
  <si>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</si>
  <si>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</si>
  <si>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</si>
  <si>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</si>
  <si>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</si>
  <si>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</si>
  <si>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</si>
  <si>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</si>
  <si>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</si>
  <si>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</si>
  <si>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</si>
  <si>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</si>
  <si>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</si>
  <si>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</si>
  <si>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</si>
  <si>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</si>
  <si>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</si>
  <si>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</si>
  <si>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</si>
  <si>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</si>
  <si>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</si>
  <si>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</si>
  <si>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</si>
  <si>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</si>
  <si>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</si>
  <si>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</si>
  <si>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</si>
  <si>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</si>
  <si>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</si>
  <si>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</si>
  <si>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</si>
  <si>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</si>
  <si>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</si>
  <si>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</si>
  <si>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</si>
  <si>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</si>
  <si>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</si>
  <si>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</si>
  <si>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</si>
  <si>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</si>
  <si>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</si>
  <si>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</si>
  <si>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</si>
  <si>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</si>
  <si>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</si>
  <si>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</si>
  <si>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</si>
  <si>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</si>
  <si>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</si>
  <si>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</si>
  <si>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</si>
  <si>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</si>
  <si>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</si>
  <si>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</si>
  <si>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</si>
  <si>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</si>
  <si>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</si>
  <si>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</si>
  <si>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</si>
  <si>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</si>
  <si>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</si>
  <si>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</si>
  <si>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</si>
  <si>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</si>
  <si>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</si>
  <si>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</si>
  <si>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</si>
  <si>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</si>
  <si>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</si>
  <si>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</si>
  <si>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</si>
  <si>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</si>
  <si>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</si>
  <si>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</si>
  <si>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</si>
  <si>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</si>
  <si>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</si>
  <si>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</si>
  <si>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</si>
  <si>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</si>
  <si>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</si>
  <si>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</si>
  <si>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</si>
  <si>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</si>
  <si>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</si>
  <si>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</si>
  <si>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</si>
  <si>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</si>
  <si>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</si>
  <si>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</si>
  <si>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</si>
  <si>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</si>
  <si>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</si>
  <si>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</si>
  <si>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</si>
  <si>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</si>
  <si>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</si>
  <si>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</si>
  <si>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</si>
  <si>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</si>
  <si>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</si>
  <si>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</si>
  <si>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</si>
  <si>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</si>
  <si>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</si>
  <si>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</si>
  <si>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</si>
  <si>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</si>
  <si>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</si>
  <si>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</si>
  <si>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</si>
  <si>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</si>
  <si>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</si>
  <si>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</si>
  <si>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</si>
  <si>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</si>
  <si>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</si>
  <si>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</si>
  <si>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</si>
  <si>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</si>
  <si>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</si>
  <si>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</si>
  <si>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</si>
  <si>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</si>
  <si>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</si>
  <si>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</si>
  <si>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</si>
  <si>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</si>
  <si>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</si>
  <si>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</si>
  <si>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</si>
  <si>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</si>
  <si>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</si>
  <si>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</si>
  <si>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</si>
  <si>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</si>
  <si>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</si>
  <si>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</si>
  <si>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</si>
  <si>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</si>
  <si>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</si>
  <si>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</si>
  <si>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</si>
  <si>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</si>
  <si>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</si>
  <si>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</si>
  <si>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</si>
  <si>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</si>
  <si>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</si>
  <si>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</si>
  <si>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</si>
  <si>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</si>
  <si>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</si>
  <si>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</si>
  <si>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</si>
  <si>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</si>
  <si>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</si>
  <si>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</si>
  <si>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</si>
  <si>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</si>
  <si>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</si>
  <si>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</si>
  <si>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</si>
  <si>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</si>
  <si>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</si>
  <si>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</si>
  <si>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</si>
  <si>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</si>
  <si>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</si>
  <si>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</si>
  <si>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</si>
  <si>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</si>
  <si>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</si>
  <si>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</si>
  <si>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</si>
  <si>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</si>
  <si>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</si>
  <si>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</si>
  <si>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</si>
  <si>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</si>
  <si>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</si>
  <si>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</si>
  <si>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</si>
  <si>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</si>
  <si>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</si>
  <si>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</si>
  <si>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</si>
  <si>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</si>
  <si>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</si>
  <si>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</si>
  <si>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</si>
  <si>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</si>
  <si>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</si>
  <si>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</si>
  <si>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</si>
  <si>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</si>
  <si>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</si>
  <si>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</si>
  <si>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</si>
  <si>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</si>
  <si>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</si>
  <si>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</si>
  <si>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</si>
  <si>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</si>
  <si>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</si>
  <si>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</si>
  <si>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</si>
  <si>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</si>
  <si>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</si>
  <si>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</si>
  <si>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</si>
  <si>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</si>
  <si>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</si>
  <si>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</si>
  <si>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</si>
  <si>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</si>
  <si>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</si>
  <si>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</si>
  <si>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</si>
  <si>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</si>
  <si>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</si>
  <si>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</si>
  <si>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</si>
  <si>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</si>
  <si>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</si>
  <si>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</si>
  <si>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</si>
  <si>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</si>
  <si>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</si>
  <si>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</si>
  <si>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</si>
  <si>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</si>
  <si>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</si>
  <si>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</si>
  <si>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</si>
  <si>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</si>
  <si>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</si>
  <si>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</si>
  <si>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</si>
  <si>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</si>
  <si>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</si>
  <si>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</si>
  <si>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</si>
  <si>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</si>
  <si>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</si>
  <si>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</si>
  <si>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</si>
  <si>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</si>
  <si>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</si>
  <si>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</si>
  <si>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</si>
  <si>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</si>
  <si>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</si>
  <si>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</si>
  <si>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</si>
  <si>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</si>
  <si>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</si>
  <si>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</si>
  <si>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</si>
  <si>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</si>
  <si>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</si>
  <si>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</si>
  <si>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</si>
  <si>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</si>
  <si>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</si>
  <si>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</si>
  <si>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</si>
  <si>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</si>
  <si>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</si>
  <si>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</si>
  <si>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</si>
  <si>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</si>
  <si>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</si>
  <si>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</si>
  <si>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</si>
  <si>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</si>
  <si>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</si>
  <si>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</si>
  <si>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</si>
  <si>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</si>
  <si>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</si>
  <si>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</si>
  <si>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</si>
  <si>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</si>
  <si>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</si>
  <si>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</si>
  <si>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</si>
  <si>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</si>
  <si>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</si>
  <si>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</si>
  <si>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</si>
  <si>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</si>
  <si>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</si>
  <si>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</si>
  <si>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</si>
  <si>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</si>
  <si>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</si>
  <si>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</si>
  <si>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</si>
  <si>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</si>
  <si>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</si>
  <si>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</si>
  <si>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</si>
  <si>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</si>
  <si>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</si>
  <si>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</si>
  <si>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</si>
  <si>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</si>
  <si>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</si>
  <si>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</si>
  <si>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</si>
  <si>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</si>
  <si>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</si>
  <si>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</si>
  <si>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</si>
  <si>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</si>
  <si>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</si>
  <si>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</si>
  <si>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</si>
  <si>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</si>
  <si>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</si>
  <si>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</si>
  <si>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</si>
  <si>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</si>
  <si>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</si>
  <si>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</si>
  <si>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</si>
  <si>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</si>
  <si>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</si>
  <si>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</si>
  <si>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</si>
  <si>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</si>
  <si>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</si>
  <si>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</si>
  <si>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</si>
  <si>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</si>
  <si>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</si>
  <si>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</si>
  <si>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</si>
  <si>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</si>
  <si>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</si>
  <si>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</si>
  <si>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</si>
  <si>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</si>
  <si>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</si>
  <si>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</si>
  <si>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</si>
  <si>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</si>
  <si>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</si>
  <si>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</si>
  <si>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</si>
  <si>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</si>
  <si>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</si>
  <si>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</si>
  <si>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</si>
  <si>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</si>
  <si>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</si>
  <si>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</si>
  <si>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</si>
  <si>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</si>
  <si>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</si>
  <si>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</si>
  <si>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</si>
  <si>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</si>
  <si>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</si>
  <si>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</si>
  <si>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</si>
  <si>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</si>
  <si>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</si>
  <si>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</si>
  <si>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</si>
  <si>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</si>
  <si>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</si>
  <si>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</si>
  <si>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</si>
  <si>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</si>
  <si>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</si>
  <si>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</si>
  <si>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</si>
  <si>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</si>
  <si>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</si>
  <si>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</si>
  <si>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</si>
  <si>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</si>
  <si>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</si>
  <si>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</si>
  <si>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</si>
  <si>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</si>
  <si>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</si>
  <si>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</si>
  <si>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</si>
  <si>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</si>
  <si>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</si>
  <si>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</si>
  <si>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</si>
  <si>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</si>
  <si>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</si>
  <si>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</si>
  <si>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</si>
  <si>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</si>
  <si>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</si>
  <si>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</si>
  <si>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</si>
  <si>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</si>
  <si>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</si>
  <si>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</si>
  <si>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</si>
  <si>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</si>
  <si>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</si>
  <si>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</si>
  <si>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</si>
  <si>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</si>
  <si>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</si>
  <si>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</si>
  <si>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</si>
  <si>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</si>
  <si>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</si>
  <si>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</si>
  <si>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</si>
  <si>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</si>
  <si>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</si>
  <si>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</si>
  <si>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</si>
  <si>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</si>
  <si>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</si>
  <si>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</si>
  <si>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</si>
  <si>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</si>
  <si>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</si>
  <si>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</si>
  <si>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</si>
  <si>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</si>
  <si>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</si>
  <si>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</si>
  <si>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</si>
  <si>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</si>
  <si>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</si>
  <si>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</si>
  <si>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</si>
  <si>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</si>
  <si>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</si>
  <si>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</si>
  <si>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</si>
  <si>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</si>
  <si>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</si>
  <si>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</si>
  <si>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</si>
  <si>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</si>
  <si>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</si>
  <si>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</si>
  <si>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</si>
  <si>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</si>
  <si>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</si>
  <si>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</si>
  <si>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</si>
  <si>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</si>
  <si>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</si>
  <si>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</si>
  <si>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</si>
  <si>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</si>
  <si>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</si>
  <si>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</si>
  <si>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</si>
  <si>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</si>
  <si>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</si>
  <si>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</si>
  <si>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</si>
  <si>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</si>
  <si>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</si>
  <si>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</si>
  <si>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</si>
  <si>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</si>
  <si>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</si>
  <si>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</si>
  <si>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</si>
  <si>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</si>
  <si>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</si>
  <si>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</si>
  <si>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</si>
  <si>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</si>
  <si>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</si>
  <si>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</si>
  <si>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</si>
  <si>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</si>
  <si>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</si>
  <si>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</si>
  <si>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</si>
  <si>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</si>
  <si>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</si>
  <si>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</si>
  <si>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</si>
  <si>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</si>
  <si>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</si>
  <si>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</si>
  <si>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</si>
  <si>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</si>
  <si>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</si>
  <si>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</si>
  <si>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</si>
  <si>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</si>
  <si>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</si>
  <si>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</si>
  <si>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</si>
  <si>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</si>
  <si>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</si>
  <si>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</si>
  <si>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</si>
  <si>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</si>
  <si>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</si>
  <si>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</si>
  <si>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</si>
  <si>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</si>
  <si>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</si>
  <si>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</si>
  <si>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</si>
  <si>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</si>
  <si>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</si>
  <si>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</si>
  <si>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</si>
  <si>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</si>
  <si>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</si>
  <si>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</si>
  <si>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</si>
  <si>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</si>
  <si>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</si>
  <si>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</si>
  <si>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</si>
  <si>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</si>
  <si>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</si>
  <si>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</si>
  <si>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</si>
  <si>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</si>
  <si>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</si>
  <si>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</si>
  <si>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</si>
  <si>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</si>
  <si>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</si>
  <si>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</si>
  <si>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</si>
  <si>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</si>
  <si>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</si>
  <si>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</si>
  <si>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</si>
  <si>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</si>
  <si>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</si>
  <si>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</si>
  <si>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</si>
  <si>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</si>
  <si>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</si>
  <si>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</si>
  <si>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</si>
  <si>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</si>
  <si>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</si>
  <si>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</si>
  <si>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</si>
  <si>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</si>
  <si>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</si>
  <si>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</si>
  <si>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</si>
  <si>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</si>
  <si>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</si>
  <si>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</si>
  <si>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</si>
  <si>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</si>
  <si>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</si>
  <si>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</si>
  <si>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</si>
  <si>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</si>
  <si>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</si>
  <si>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</si>
  <si>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</si>
  <si>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</si>
  <si>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</si>
  <si>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</si>
  <si>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</si>
  <si>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</si>
  <si>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</si>
  <si>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</si>
  <si>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</si>
  <si>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</si>
  <si>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</si>
  <si>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</si>
  <si>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</si>
  <si>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</si>
  <si>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</si>
  <si>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</si>
  <si>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</si>
  <si>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</si>
  <si>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</si>
  <si>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</si>
  <si>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</si>
  <si>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</si>
  <si>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</si>
  <si>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</si>
  <si>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</si>
  <si>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</si>
  <si>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</si>
  <si>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</si>
  <si>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</si>
  <si>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</si>
  <si>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</si>
  <si>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</si>
  <si>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</si>
  <si>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</si>
  <si>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</si>
  <si>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</si>
  <si>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</si>
  <si>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</si>
  <si>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</si>
  <si>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</si>
  <si>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</si>
  <si>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</si>
  <si>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</si>
  <si>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</si>
  <si>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</si>
  <si>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</si>
  <si>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</si>
  <si>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</si>
  <si>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</si>
  <si>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</si>
  <si>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</si>
  <si>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</si>
  <si>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</si>
  <si>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</si>
  <si>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</si>
  <si>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</si>
  <si>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</si>
  <si>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</si>
  <si>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</si>
  <si>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</si>
  <si>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</si>
  <si>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</si>
  <si>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</si>
  <si>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</si>
  <si>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</si>
  <si>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</si>
  <si>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</si>
  <si>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</si>
  <si>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</si>
  <si>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</si>
  <si>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</si>
  <si>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</si>
  <si>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</si>
  <si>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</si>
  <si>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</si>
  <si>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</si>
  <si>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</si>
  <si>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</si>
  <si>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</si>
  <si>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</si>
  <si>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</si>
  <si>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</si>
  <si>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</si>
  <si>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</si>
  <si>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</si>
  <si>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</si>
  <si>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</si>
  <si>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</si>
  <si>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</si>
  <si>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</si>
  <si>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</si>
  <si>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</si>
  <si>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</si>
  <si>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</si>
  <si>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</si>
  <si>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</si>
  <si>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</si>
  <si>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</si>
  <si>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</si>
  <si>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</si>
  <si>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</si>
  <si>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</si>
  <si>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</si>
  <si>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</si>
  <si>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</si>
  <si>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</si>
  <si>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</si>
  <si>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</si>
  <si>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</si>
  <si>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</si>
  <si>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</si>
  <si>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</si>
  <si>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</si>
  <si>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</si>
  <si>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</si>
  <si>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</si>
  <si>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</si>
  <si>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</si>
  <si>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</si>
  <si>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</si>
  <si>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</si>
  <si>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</si>
  <si>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</si>
  <si>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</si>
  <si>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</si>
  <si>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</si>
  <si>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</si>
  <si>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</si>
  <si>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</si>
  <si>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</si>
  <si>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</si>
  <si>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</si>
  <si>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</si>
  <si>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</si>
  <si>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</si>
  <si>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</si>
  <si>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</si>
  <si>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</si>
  <si>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</si>
  <si>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</si>
  <si>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</si>
  <si>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</si>
  <si>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</si>
  <si>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</si>
  <si>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</si>
  <si>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</si>
  <si>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</si>
  <si>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</si>
  <si>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</si>
  <si>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</si>
  <si>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</si>
  <si>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</si>
  <si>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</si>
  <si>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</si>
  <si>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</si>
  <si>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</si>
  <si>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</si>
  <si>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</si>
  <si>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</si>
  <si>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</si>
  <si>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</si>
  <si>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</si>
  <si>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</si>
  <si>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</si>
  <si>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</si>
  <si>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</si>
  <si>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</si>
  <si>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</si>
  <si>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</si>
  <si>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</si>
  <si>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</si>
  <si>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</si>
  <si>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</si>
  <si>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</si>
  <si>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</si>
  <si>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</si>
  <si>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</si>
  <si>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</si>
  <si>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</si>
  <si>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</si>
  <si>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</si>
  <si>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</si>
  <si>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</si>
  <si>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</si>
  <si>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</si>
  <si>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</si>
  <si>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</si>
  <si>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</si>
  <si>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</si>
  <si>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</si>
  <si>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</si>
  <si>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</si>
  <si>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</si>
  <si>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</si>
  <si>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</si>
  <si>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</si>
  <si>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</si>
  <si>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</si>
  <si>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</si>
  <si>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</si>
  <si>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</si>
  <si>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</si>
  <si>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</si>
  <si>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</si>
  <si>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</si>
  <si>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</si>
  <si>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</si>
  <si>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</si>
  <si>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</si>
  <si>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</si>
  <si>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</si>
  <si>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</si>
  <si>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</si>
  <si>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</si>
  <si>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</si>
  <si>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</si>
  <si>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</si>
  <si>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</si>
  <si>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</si>
  <si>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</si>
  <si>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</si>
  <si>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</si>
  <si>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</si>
  <si>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</si>
  <si>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</si>
  <si>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</si>
  <si>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</si>
  <si>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</si>
  <si>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</si>
  <si>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</si>
  <si>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</si>
  <si>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</si>
  <si>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</si>
  <si>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</si>
  <si>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</si>
  <si>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</si>
  <si>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</si>
  <si>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</si>
  <si>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</si>
  <si>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</si>
  <si>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</si>
  <si>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</si>
  <si>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</si>
  <si>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</si>
  <si>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</si>
  <si>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</si>
  <si>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</si>
  <si>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</si>
  <si>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</si>
  <si>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</si>
  <si>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</si>
  <si>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</si>
  <si>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</si>
  <si>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</si>
  <si>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</si>
  <si>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</si>
  <si>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</si>
  <si>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</si>
  <si>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</si>
  <si>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</si>
  <si>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</si>
  <si>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</si>
  <si>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</si>
  <si>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</si>
  <si>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</si>
  <si>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</si>
  <si>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</si>
  <si>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</si>
  <si>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</si>
  <si>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</si>
  <si>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</si>
  <si>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</si>
  <si>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</si>
  <si>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</si>
  <si>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</si>
  <si>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</si>
  <si>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</si>
  <si>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</si>
  <si>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</si>
  <si>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</si>
  <si>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</si>
  <si>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</si>
  <si>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</si>
  <si>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</si>
  <si>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</si>
  <si>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</si>
  <si>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</si>
  <si>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</si>
  <si>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</si>
  <si>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</si>
  <si>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</si>
  <si>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</si>
  <si>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</si>
  <si>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</si>
  <si>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</si>
  <si>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</si>
  <si>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</si>
  <si>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</si>
  <si>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</si>
  <si>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</si>
  <si>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</si>
  <si>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</si>
  <si>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</si>
  <si>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</si>
  <si>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</si>
  <si>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</si>
  <si>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</si>
  <si>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</si>
  <si>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</si>
  <si>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</si>
  <si>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</si>
  <si>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</si>
  <si>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</si>
  <si>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</si>
  <si>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</si>
  <si>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</si>
  <si>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</si>
  <si>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</si>
  <si>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</si>
  <si>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</si>
  <si>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</si>
  <si>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</si>
  <si>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</si>
  <si>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</si>
  <si>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</si>
  <si>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</si>
  <si>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</si>
  <si>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</si>
  <si>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</si>
  <si>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</si>
  <si>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</si>
  <si>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</si>
  <si>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</si>
  <si>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</si>
  <si>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</si>
  <si>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</si>
  <si>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</si>
  <si>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</si>
  <si>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</si>
  <si>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</si>
  <si>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</si>
  <si>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</si>
  <si>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</si>
  <si>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</si>
  <si>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</si>
  <si>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</si>
  <si>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</si>
  <si>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</si>
  <si>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</si>
  <si>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</si>
  <si>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</si>
  <si>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</si>
  <si>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</si>
  <si>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</si>
  <si>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</si>
  <si>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</si>
  <si>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</si>
  <si>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</si>
  <si>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</si>
  <si>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</si>
  <si>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</si>
  <si>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</si>
  <si>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</si>
  <si>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</si>
  <si>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</si>
  <si>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</si>
  <si>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</si>
  <si>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</si>
  <si>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</si>
  <si>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</si>
  <si>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</si>
  <si>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</si>
  <si>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</si>
  <si>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</si>
  <si>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</si>
  <si>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</si>
  <si>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</si>
  <si>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</si>
  <si>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</si>
  <si>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</si>
  <si>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</si>
  <si>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</si>
  <si>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</si>
  <si>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</si>
  <si>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</si>
  <si>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</si>
  <si>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</si>
  <si>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</si>
  <si>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</si>
  <si>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</si>
  <si>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</si>
  <si>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</si>
  <si>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</si>
  <si>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</si>
  <si>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</si>
  <si>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</si>
  <si>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</si>
  <si>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</si>
  <si>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</si>
  <si>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</si>
  <si>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</si>
  <si>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</si>
  <si>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</si>
  <si>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Avarge Donation</t>
  </si>
  <si>
    <t>Parent Categoty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</si>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</sst>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 applyAlignment="1">
      <alignment horizontal="left" wrapText="1"/>
    </xf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0A7FF"/>
        </patternFill>
      </fill>
    </dxf>
  </dxfs>
  <tableStyles count="0" defaultTableStyle="TableStyleMedium2" defaultPivotStyle="PivotStyleLight16"/>
  <colors>
    <mruColors>
      <color rgb="FFF48300"/>
      <color rgb="FFFF3D43"/>
      <color rgb="FFFF6385"/>
      <color rgb="FF90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Category!PivotTable5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16553061464346E-2"/>
          <c:y val="1.4303390647597622E-2"/>
          <c:w val="0.80327915907063341"/>
          <c:h val="0.83243294783464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6B42-BED7-EB27F8B3E211}"/>
            </c:ext>
          </c:extLst>
        </c:ser>
        <c:ser>
          <c:idx val="1"/>
          <c:order val="1"/>
          <c:tx>
            <c:strRef>
              <c:f>'Campaigns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1-6B42-BED7-EB27F8B3E211}"/>
            </c:ext>
          </c:extLst>
        </c:ser>
        <c:ser>
          <c:idx val="2"/>
          <c:order val="2"/>
          <c:tx>
            <c:strRef>
              <c:f>'Campaigns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1-6B42-BED7-EB27F8B3E211}"/>
            </c:ext>
          </c:extLst>
        </c:ser>
        <c:ser>
          <c:idx val="3"/>
          <c:order val="3"/>
          <c:tx>
            <c:strRef>
              <c:f>'Campaigns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1-6B42-BED7-EB27F8B3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3989535"/>
        <c:axId val="1464420975"/>
      </c:barChart>
      <c:catAx>
        <c:axId val="14639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20975"/>
        <c:crosses val="autoZero"/>
        <c:auto val="1"/>
        <c:lblAlgn val="ctr"/>
        <c:lblOffset val="100"/>
        <c:noMultiLvlLbl val="0"/>
      </c:catAx>
      <c:valAx>
        <c:axId val="1464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 by Sub-Category!PivotTable7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008532797942099E-2"/>
          <c:y val="3.553299492385787E-2"/>
          <c:w val="0.80089845343037303"/>
          <c:h val="0.79385546984291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89-C743-A5BD-E2750937584D}"/>
            </c:ext>
          </c:extLst>
        </c:ser>
        <c:ser>
          <c:idx val="1"/>
          <c:order val="1"/>
          <c:tx>
            <c:strRef>
              <c:f>'Campaigns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89-C743-A5BD-E2750937584D}"/>
            </c:ext>
          </c:extLst>
        </c:ser>
        <c:ser>
          <c:idx val="2"/>
          <c:order val="2"/>
          <c:tx>
            <c:strRef>
              <c:f>'Campaigns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9-C743-A5BD-E2750937584D}"/>
            </c:ext>
          </c:extLst>
        </c:ser>
        <c:ser>
          <c:idx val="3"/>
          <c:order val="3"/>
          <c:tx>
            <c:strRef>
              <c:f>'Campaigns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89-C743-A5BD-E275093758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302431"/>
        <c:axId val="1583242895"/>
      </c:barChart>
      <c:catAx>
        <c:axId val="1583302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42895"/>
        <c:crosses val="autoZero"/>
        <c:auto val="1"/>
        <c:lblAlgn val="ctr"/>
        <c:lblOffset val="100"/>
        <c:noMultiLvlLbl val="0"/>
      </c:catAx>
      <c:valAx>
        <c:axId val="15832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[CrowdfundingBook.xlsx]Data Visualization 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483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5371828521435E-2"/>
          <c:y val="6.0185185185185182E-2"/>
          <c:w val="0.7353449256342957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'Data Visualization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Visualization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Visualization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544B-B952-1F6A6B8BD94A}"/>
            </c:ext>
          </c:extLst>
        </c:ser>
        <c:ser>
          <c:idx val="1"/>
          <c:order val="1"/>
          <c:tx>
            <c:strRef>
              <c:f>'Data Visualization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48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Visualization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Visualization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544B-B952-1F6A6B8BD94A}"/>
            </c:ext>
          </c:extLst>
        </c:ser>
        <c:ser>
          <c:idx val="2"/>
          <c:order val="2"/>
          <c:tx>
            <c:strRef>
              <c:f>'Data Visualization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Visualization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Visualization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544B-B952-1F6A6B8B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57424"/>
        <c:axId val="318059072"/>
      </c:lineChart>
      <c:catAx>
        <c:axId val="3180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9072"/>
        <c:crosses val="autoZero"/>
        <c:auto val="1"/>
        <c:lblAlgn val="ctr"/>
        <c:lblOffset val="100"/>
        <c:noMultiLvlLbl val="0"/>
      </c:catAx>
      <c:valAx>
        <c:axId val="318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26761</xdr:colOff>
      <xdr:row>0</xdr:row>
      <xdr:rowOff>114300</xdr:rowOff>
    </xdr:from>
    <xdr:to>
      <xdr:col>23</xdr:col>
      <xdr:colOff>57150</xdr:colOff>
      <xdr:row>28</xdr:row>
      <xdr:rowOff>26761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82967-9789-D6E0-EB9B-4134B42CD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161017</xdr:colOff>
      <xdr:row>3</xdr:row>
      <xdr:rowOff>28576</xdr:rowOff>
    </xdr:from>
    <xdr:to>
      <xdr:col>20</xdr:col>
      <xdr:colOff>753836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26E35-9E05-658A-154A-156652CEA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161472</xdr:colOff>
      <xdr:row>3</xdr:row>
      <xdr:rowOff>9525</xdr:rowOff>
    </xdr:from>
    <xdr:to>
      <xdr:col>14</xdr:col>
      <xdr:colOff>637722</xdr:colOff>
      <xdr:row>23</xdr:row>
      <xdr:rowOff>18597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5BAAA-D986-6A29-021F-F2623EACB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02.759313888891" createdVersion="8" refreshedVersion="8" minRefreshableVersion="3" recordCount="1001" xr:uid="{42E1704F-51F8-F044-9C07-B3D6C9C60343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14">
      <sharedItems containsNonDate="0" containsDate="1" containsString="0" containsBlank="1" minDate="2010-01-09T00:00:00" maxDate="2020-01-28T00:00:00" count="880">
        <d v="2015-11-28T00:00:00"/>
        <d v="2015-11-2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4-08-19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  <m/>
      </sharedItems>
      <fieldGroup par="19" base="11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"/>
        </groupItems>
      </fieldGroup>
    </cacheField>
    <cacheField name="deadline" numFmtId="14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t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0:00:00" endDate="2020-01-28T00:00:00"/>
        <groupItems count="6">
          <s v="&lt;1/9/10"/>
          <s v="Qtr1"/>
          <s v="Qtr2"/>
          <s v="Qtr3"/>
          <s v="Qtr4"/>
          <s v="&gt;1/28/20"/>
        </groupItems>
      </fieldGroup>
    </cacheField>
    <cacheField name="Years" numFmtId="0" databaseField="0">
      <fieldGroup base="11">
        <rangePr groupBy="years" startDate="2010-01-09T00:00:00" endDate="2020-01-28T00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03.710262731482" createdVersion="8" refreshedVersion="8" minRefreshableVersion="3" recordCount="1000" xr:uid="{0989EE62-6B4B-3D46-A358-25B4C6B5812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ar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t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d v="2015-12-15T00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d v="2014-08-21T00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d v="2013-11-19T00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d v="2019-09-20T00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d v="2019-01-24T00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d v="2012-09-08T00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d v="2017-09-14T00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d v="2015-08-15T00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d v="2010-08-11T00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d v="2013-11-07T00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d v="2010-10-01T00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d v="2010-09-27T00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d v="2019-10-30T00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d v="2016-06-23T00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d v="2012-04-02T00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d v="2019-12-14T00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d v="2014-02-13T00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d v="2011-01-13T00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d v="2018-09-16T00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d v="2019-03-25T00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d v="2014-07-28T00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d v="2011-09-18T00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d v="2018-04-18T00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d v="2019-04-08T00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d v="2014-06-23T00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d v="2011-06-07T00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d v="2018-08-27T00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d v="2015-10-11T00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d v="2010-03-04T00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d v="2018-08-29T00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d v="2019-05-29T00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d v="2016-02-02T00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d v="2018-02-06T00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d v="2014-11-11T00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d v="2017-03-28T00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d v="2019-03-02T00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d v="2011-03-23T00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d v="2019-11-08T00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d v="2010-10-23T00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d v="2013-03-11T00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d v="2010-06-24T00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d v="2012-09-30T00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d v="2011-07-13T00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d v="2014-08-09T00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d v="2019-03-18T00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d v="2016-11-17T00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d v="2010-07-31T00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d v="2014-04-28T00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d v="2015-07-07T00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d v="2019-12-04T00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d v="2013-08-29T00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d v="2012-04-12T00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d v="2010-09-19T00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d v="2014-06-28T00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d v="2018-03-17T00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d v="2018-08-04T00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d v="2015-01-17T00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d v="2017-09-13T00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d v="2015-10-04T00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d v="2017-06-27T00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d v="2012-07-20T00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d v="2011-04-02T00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d v="2015-06-06T00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d v="2017-05-04T00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d v="2018-07-17T00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d v="2011-02-03T00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d v="2015-04-13T00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d v="2010-01-30T00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d v="2017-09-12T00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d v="2011-01-22T00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d v="2010-12-21T00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d v="2019-12-04T00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d v="2015-08-06T00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d v="2016-11-30T00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d v="2016-03-28T00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d v="2018-07-23T00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d v="2015-03-13T00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d v="2010-10-11T00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d v="2018-04-17T00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d v="2018-06-21T00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d v="2017-09-28T00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d v="2017-12-18T00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d v="2019-01-24T00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d v="2016-08-19T00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d v="2012-08-07T00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d v="2011-09-19T00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d v="2015-05-17T00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d v="2011-03-19T00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d v="2015-05-08T00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d v="2010-04-17T00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d v="2016-02-25T00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d v="2016-09-03T00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d v="2010-06-24T00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d v="2012-10-24T00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d v="2019-04-18T00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d v="2019-10-21T00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d v="2011-03-23T00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d v="2015-08-18T00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d v="2015-07-31T00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d v="2014-12-24T00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d v="2011-11-06T00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d v="2015-02-28T00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d v="2018-05-21T00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d v="2010-11-02T00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d v="2017-05-24T00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d v="2013-04-20T00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d v="2019-09-13T00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d v="2018-05-10T00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d v="2012-05-13T00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d v="2014-01-14T00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d v="2018-09-30T00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d v="2012-09-28T00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d v="2014-09-08T00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d v="2017-09-19T00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d v="2019-04-10T00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d v="2017-12-22T00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d v="2015-09-19T00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d v="2011-09-28T00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d v="2014-02-01T00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d v="2014-07-03T00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d v="2015-04-21T00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d v="2014-10-18T00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d v="2014-12-24T00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d v="2015-11-27T00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d v="2019-07-05T00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d v="2018-09-23T00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d v="2016-09-11T00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d v="2010-05-15T00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d v="2010-09-09T00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d v="2015-02-28T00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d v="2011-11-11T00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d v="2013-12-12T00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d v="2018-01-28T00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d v="2011-09-03T00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d v="2011-08-07T00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d v="2013-03-12T00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d v="2014-06-19T00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d v="2010-10-12T00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d v="2012-10-04T00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d v="2015-05-07T00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d v="2018-03-02T00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d v="2015-06-18T00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d v="2012-05-17T00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d v="2010-07-18T00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d v="2019-06-25T00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d v="2014-09-12T00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d v="2011-11-28T00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d v="2016-06-19T00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d v="2017-08-03T00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d v="2013-02-22T00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d v="2018-12-17T00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d v="2014-07-30T00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d v="2017-02-24T00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d v="2012-10-25T00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d v="2016-06-04T00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d v="2010-04-09T00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d v="2019-10-29T00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d v="2014-01-11T00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d v="2015-12-09T00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d v="2019-04-14T00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d v="2019-05-13T00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d v="2015-09-29T00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d v="2019-01-07T00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d v="2017-12-08T00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d v="2017-10-09T00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d v="2017-09-02T00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d v="2010-12-26T00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d v="2013-06-20T00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d v="2019-03-17T00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d v="2012-07-15T00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d v="2017-08-10T00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d v="2014-04-11T00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d v="2014-08-03T00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d v="2013-05-24T00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d v="2015-10-06T00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d v="2016-09-19T00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d v="2016-09-12T00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d v="2010-12-10T00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d v="2017-09-30T00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d v="2013-03-18T00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d v="2010-03-27T00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d v="2017-10-22T00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d v="2019-07-01T00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d v="2010-09-22T00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d v="2019-05-04T00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d v="2018-05-24T00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d v="2014-06-07T00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d v="2013-03-23T00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d v="2014-12-03T00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d v="2016-03-04T00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d v="2013-06-05T00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d v="2019-03-15T00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d v="2014-07-01T00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d v="2018-04-12T00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d v="2015-09-30T00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d v="2018-08-05T00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d v="2016-09-22T00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d v="2017-07-07T00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d v="2010-09-04T00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d v="2015-07-11T00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d v="2010-04-05T00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d v="2014-08-12T00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d v="2011-10-06T00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d v="2017-01-19T00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d v="2011-04-13T00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d v="2018-10-29T00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d v="2010-03-08T00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d v="2018-09-17T00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d v="2017-12-03T00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d v="2016-05-13T00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d v="2017-03-30T00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d v="2013-09-20T00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d v="2020-01-30T00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d v="2010-11-14T00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d v="2010-08-25T00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d v="2019-02-15T00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d v="2011-11-24T00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d v="2019-05-07T00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d v="2011-12-15T00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d v="2012-08-28T00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d v="2011-07-19T00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d v="2012-06-23T00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d v="2014-10-03T00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d v="2016-03-30T00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d v="2014-11-08T00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d v="2014-05-03T00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d v="2010-05-15T00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d v="2015-05-21T00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d v="2016-09-25T00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d v="2017-07-19T00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d v="2019-12-06T00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d v="2013-07-18T00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d v="2016-07-26T00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d v="2011-06-28T00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d v="2017-08-29T00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d v="2017-02-18T00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d v="2019-07-02T00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d v="2014-04-27T00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d v="2018-01-08T00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d v="2015-09-02T00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d v="2010-08-07T00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d v="2014-04-23T00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d v="2017-05-20T00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d v="2018-03-07T00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d v="2014-09-04T00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d v="2014-04-08T00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d v="2013-08-09T00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d v="2017-01-06T00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d v="2015-01-05T00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d v="2015-01-09T00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d v="2010-03-01T00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d v="2012-12-11T00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d v="2013-10-30T00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d v="2011-04-20T00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d v="2017-02-23T00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d v="2011-02-21T00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d v="2016-03-01T00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d v="2013-03-19T00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d v="2016-12-28T00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d v="2012-12-27T00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d v="2012-10-10T00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d v="2010-08-29T00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d v="2011-05-01T00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d v="2010-01-09T00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d v="2013-02-28T00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d v="2016-02-16T00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d v="2014-12-10T00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d v="2012-11-09T00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d v="2012-11-19T00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d v="2019-02-21T00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d v="2010-12-04T00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d v="2016-01-07T00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d v="2019-08-04T00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d v="2017-09-20T00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d v="2017-11-11T00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d v="2019-04-14T00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d v="2012-04-24T00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d v="2010-07-21T00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d v="2012-12-21T00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d v="2018-09-06T00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d v="2017-11-27T00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d v="2012-04-01T00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d v="2016-12-03T00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d v="2016-06-04T00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d v="2012-05-06T00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d v="2016-10-18T00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d v="2016-11-30T00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d v="2015-04-28T00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d v="2012-03-15T00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d v="2015-08-06T00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d v="2013-06-11T00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d v="2011-10-19T00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d v="2012-04-03T00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d v="2010-10-14T00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d v="2018-11-07T00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d v="2013-11-09T00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d v="2019-02-19T00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d v="2014-01-23T00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d v="2016-03-15T00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d v="2016-04-28T00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d v="2017-08-31T00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d v="2015-03-15T00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d v="2018-09-16T00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d v="2016-01-12T00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d v="2016-09-17T00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d v="2016-04-29T00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d v="2017-07-17T00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d v="2012-06-26T00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d v="2011-04-19T00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d v="2011-10-11T00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d v="2010-04-25T00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d v="2011-02-28T00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d v="2013-11-01T00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d v="2012-02-29T00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d v="2019-03-17T00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d v="2014-06-22T00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d v="2019-11-20T00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d v="2017-05-27T00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d v="2014-02-16T00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d v="2010-09-05T00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d v="2011-05-19T00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d v="2011-04-09T00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d v="2010-12-08T00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d v="2014-03-29T00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d v="2015-07-03T00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d v="2018-07-09T00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d v="2016-01-01T00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d v="2019-09-01T00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d v="2018-12-11T00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d v="2016-12-23T00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d v="2017-12-09T00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d v="2011-12-20T00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d v="2013-03-29T00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d v="2018-12-18T00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d v="2018-01-17T00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d v="2019-11-28T00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d v="2010-12-16T00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d v="2019-11-12T00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d v="2011-11-04T00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d v="2017-08-16T00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d v="2011-12-13T00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d v="2015-09-04T00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d v="2013-08-01T00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d v="2014-01-11T00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d v="2018-03-03T00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d v="2015-07-10T00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d v="2017-10-18T00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d v="2015-03-07T00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d v="2017-03-01T00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d v="2017-08-13T00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d v="2015-06-07T00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d v="2015-09-07T00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d v="2015-11-15T00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d v="2019-07-06T00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d v="2013-09-10T00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d v="2017-03-03T00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d v="2012-01-23T00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d v="2015-09-28T00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d v="2018-08-13T00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d v="2011-09-03T00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d v="2011-01-15T00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d v="2017-10-31T00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d v="2011-03-06T00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d v="2011-12-28T00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d v="2018-04-04T00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d v="2017-01-25T00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d v="2011-01-04T00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d v="2014-11-11T00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d v="2010-11-05T00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d v="2013-03-14T00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d v="2019-04-21T00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d v="2015-03-31T00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d v="2015-01-28T00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d v="2017-08-25T00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d v="2019-01-16T00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d v="2015-12-12T00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d v="2014-07-12T00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d v="2019-11-05T00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d v="2018-06-28T00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d v="2011-11-10T00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d v="2013-06-28T00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d v="2015-07-24T00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d v="2017-11-04T00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d v="2019-02-19T00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d v="2017-03-09T00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d v="2019-04-30T00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d v="2010-07-08T00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d v="2012-06-17T00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d v="2012-01-06T00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d v="2010-11-24T00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d v="2013-09-28T00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d v="2014-01-16T00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d v="2011-01-08T00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d v="2017-07-18T00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d v="2013-08-08T00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d v="2011-12-09T00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d v="2018-10-13T00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d v="2013-05-29T00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d v="2018-05-10T00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d v="2011-02-09T00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d v="2013-09-07T00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d v="2019-10-27T00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d v="2012-02-22T00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d v="2010-06-17T00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d v="2017-11-17T00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d v="2018-07-24T00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d v="2013-02-11T00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d v="2019-10-20T00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d v="2016-07-10T00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d v="2017-04-22T00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d v="2015-04-28T00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d v="2017-05-31T00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d v="2014-01-13T00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d v="2018-12-24T00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d v="2010-04-28T00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d v="2012-01-30T00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d v="2011-01-26T00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d v="2018-11-27T00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d v="2012-05-07T00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d v="2011-12-28T00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d v="2017-07-09T00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d v="2017-07-29T00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d v="2010-05-07T00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d v="2011-09-24T00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d v="2018-04-24T00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d v="2015-08-03T00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d v="2013-03-06T00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d v="2014-10-15T00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d v="2011-02-18T00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d v="2014-03-10T00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d v="2019-11-02T00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d v="2018-07-09T00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d v="2014-05-22T00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d v="2013-12-11T00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d v="2016-12-15T00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d v="2014-12-27T00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d v="2019-04-21T00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d v="2015-09-16T00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d v="2013-04-03T00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d v="2016-11-13T00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d v="2017-07-10T00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d v="2012-05-24T00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d v="2017-09-18T00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d v="2010-10-19T00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d v="2011-07-26T00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d v="2010-12-24T00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d v="2012-12-20T00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d v="2018-01-04T00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d v="2013-04-16T00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d v="2019-03-23T00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d v="2018-11-13T00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d v="2017-08-19T00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d v="2010-07-07T00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d v="2017-01-11T00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d v="2013-11-26T00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d v="2011-10-16T00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d v="2018-02-10T00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d v="2016-10-16T00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d v="2010-05-11T00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d v="2015-01-22T00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d v="2010-08-12T00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d v="2014-05-18T00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d v="2013-03-09T00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d v="2014-01-04T00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d v="2018-02-25T00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d v="2018-02-05T00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d v="2013-06-07T00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d v="2015-11-30T00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d v="2019-04-30T00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d v="2015-05-20T00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d v="2016-12-19T00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d v="2012-05-02T00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d v="2019-05-04T00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d v="2018-06-27T00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d v="2014-12-17T00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d v="2013-06-29T00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d v="2018-08-16T00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d v="2011-07-23T00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d v="2015-03-21T00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d v="2017-07-31T00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d v="2010-03-20T00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d v="2014-11-12T00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d v="2012-03-06T00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d v="2019-12-19T00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d v="2014-09-22T00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d v="2019-07-21T00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d v="2018-03-24T00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d v="2017-05-23T00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d v="2016-02-20T00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d v="2010-08-21T00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d v="2019-11-24T00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d v="2013-07-27T00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d v="2010-07-12T00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d v="2019-07-12T00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d v="2012-03-23T00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d v="2014-06-14T00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d v="2017-06-07T00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d v="2016-12-20T00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d v="2015-01-03T00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d v="2016-03-20T00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d v="2013-05-29T00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d v="2013-03-14T00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d v="2012-08-25T00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d v="2015-07-21T00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d v="2015-05-19T00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d v="2013-04-19T00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d v="2017-12-10T00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d v="2013-05-28T00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d v="2018-08-19T00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d v="2012-05-15T00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d v="2018-06-24T00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d v="2019-08-04T00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d v="2014-07-06T00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d v="2010-09-11T00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d v="2013-12-11T00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d v="2011-12-25T00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d v="2010-09-13T00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d v="2017-05-10T00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d v="2018-02-25T00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d v="2015-01-22T00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d v="2019-04-22T00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d v="2016-08-29T00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d v="2012-07-15T00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d v="2010-03-09T00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d v="2010-05-09T00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d v="2010-11-27T00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d v="2016-02-01T00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d v="2016-03-12T00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d v="2014-01-07T00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d v="2014-06-07T00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d v="2010-09-14T00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d v="2014-01-06T00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d v="2018-01-26T00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d v="2013-08-29T00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d v="2018-08-18T00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d v="2018-06-10T00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d v="2010-09-19T00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d v="2018-09-22T00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d v="2013-10-08T00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d v="2019-07-07T00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d v="2018-05-27T00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d v="2015-07-06T00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d v="2016-02-21T00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d v="2013-09-26T00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d v="2016-01-21T00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d v="2020-01-14T00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d v="2018-09-20T00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d v="2015-02-06T00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d v="2016-04-14T00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d v="2013-06-06T00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d v="2012-03-21T00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d v="2015-01-29T00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d v="2016-11-28T00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d v="2011-01-03T00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d v="2016-12-25T00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d v="2014-05-03T00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d v="2011-09-13T00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d v="2015-10-05T00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d v="2016-04-07T00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d v="2016-08-09T00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d v="2011-12-28T00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d v="2011-10-19T00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d v="2019-03-14T00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d v="2018-12-03T00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d v="2015-03-23T00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d v="2011-12-05T00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d v="2016-03-18T00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d v="2014-07-12T00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d v="2010-08-29T00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d v="2011-01-23T00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d v="2014-12-26T00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d v="2015-08-05T00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d v="2015-10-14T00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d v="2014-05-04T00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d v="2019-12-17T00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d v="2014-05-23T00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d v="2017-11-18T00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d v="2011-04-06T00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d v="2011-12-04T00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d v="2011-08-19T00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d v="2014-03-06T00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d v="2011-05-14T00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d v="2015-06-15T00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d v="2012-03-08T00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d v="2012-05-09T00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d v="2010-03-28T00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d v="2010-12-06T00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d v="2019-03-12T00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d v="2010-04-25T00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d v="2015-07-12T00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d v="2015-01-01T00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d v="2010-07-24T00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d v="2014-06-08T00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d v="2014-04-08T00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d v="2016-06-30T00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d v="2010-04-06T00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d v="2016-03-12T00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d v="2019-12-05T00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d v="2010-07-14T00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d v="2015-02-20T00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d v="2013-08-11T00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d v="2014-06-16T00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d v="2015-06-16T00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d v="2019-05-15T00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d v="2011-02-12T00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d v="2015-11-13T00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d v="2016-03-18T00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d v="2014-03-25T00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d v="2019-03-10T00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d v="2019-02-02T00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d v="2012-12-30T00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d v="2013-08-06T00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d v="2010-11-15T00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d v="2017-09-04T00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d v="2017-01-29T00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d v="2016-05-09T00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d v="2013-09-21T00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d v="2014-06-14T00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d v="2013-05-23T00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d v="2011-05-07T00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d v="2016-07-12T00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d v="2016-09-18T00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d v="2018-05-11T00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d v="2015-07-21T00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d v="2015-01-31T00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d v="2020-02-10T00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d v="2010-10-07T00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d v="2010-07-10T00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d v="2010-10-07T00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d v="2016-07-08T00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d v="2019-05-12T00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d v="2019-03-30T00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d v="2014-11-20T00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d v="2015-11-11T00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d v="2017-04-08T00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d v="2013-03-13T00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d v="2012-03-03T00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d v="2016-11-22T00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d v="2010-08-08T00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d v="2018-07-28T00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d v="2016-01-21T00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d v="2017-03-20T00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d v="2018-12-26T00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d v="2017-03-19T00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d v="2019-01-03T00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d v="2018-10-17T00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d v="2013-03-24T00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d v="2018-05-03T00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d v="2017-07-24T00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d v="2010-10-31T00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d v="2014-08-04T00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d v="2014-03-09T00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d v="2016-09-17T00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d v="2016-04-10T00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d v="2015-08-29T00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d v="2017-03-15T00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d v="2018-01-02T00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d v="2018-01-12T00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d v="2015-09-22T00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d v="2011-01-28T00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d v="2015-08-30T00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d v="2012-04-27T00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d v="2018-12-13T00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d v="2010-10-30T00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d v="2012-03-01T00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d v="2011-07-23T00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d v="2013-09-05T00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d v="2014-09-19T00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d v="2012-08-13T00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d v="2017-07-05T00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d v="2016-03-08T00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d v="2010-08-04T00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d v="2018-03-31T00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d v="2016-05-06T00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d v="2011-10-05T00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d v="2019-09-18T00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d v="2012-10-05T00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d v="2016-08-29T00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d v="2019-01-21T00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d v="2019-10-23T00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d v="2019-12-16T00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d v="2011-12-27T00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d v="2013-12-20T00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d v="2018-09-18T00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d v="2010-07-19T00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d v="2015-09-16T00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d v="2018-04-07T00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d v="2017-03-15T00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d v="2019-01-26T00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d v="2013-11-10T00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d v="2011-12-03T00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d v="2012-10-20T00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d v="2019-07-27T00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d v="2017-11-03T00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d v="2018-01-03T00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d v="2015-11-30T00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d v="2015-04-21T00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d v="2018-04-02T00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d v="2011-12-08T00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d v="2019-06-26T00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d v="2010-02-09T00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d v="2011-04-03T00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d v="2013-07-27T00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d v="2012-05-08T00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d v="2016-07-19T00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d v="2013-12-15T00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d v="2019-01-14T00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d v="2019-01-13T00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d v="2017-06-01T00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d v="2012-04-26T00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d v="2018-07-21T00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d v="2016-01-26T00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d v="2016-08-18T00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d v="2016-09-03T00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651"/>
    <d v="2014-08-20T00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2"/>
    <d v="2010-08-12T00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3"/>
    <d v="2013-08-07T00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4"/>
    <d v="2011-09-12T00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5"/>
    <d v="2013-07-13T00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6"/>
    <d v="2012-06-09T00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7"/>
    <d v="2018-03-07T00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8"/>
    <d v="2018-04-10T00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d v="2017-12-03T00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9"/>
    <d v="2016-03-23T00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60"/>
    <d v="2014-10-24T00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1"/>
    <d v="2014-11-17T00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2"/>
    <d v="2010-10-31T00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d v="2019-03-19T00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3"/>
    <d v="2016-06-05T00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4"/>
    <d v="2013-02-06T00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5"/>
    <d v="2015-05-29T00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6"/>
    <d v="2017-07-24T00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7"/>
    <d v="2017-04-14T00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d v="2014-08-06T00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8"/>
    <d v="2017-02-09T00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9"/>
    <d v="2016-04-06T00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70"/>
    <d v="2015-02-24T00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1"/>
    <d v="2016-11-23T00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2"/>
    <d v="2014-12-08T00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3"/>
    <d v="2012-06-30T00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4"/>
    <d v="2017-02-06T00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5"/>
    <d v="2010-05-24T00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6"/>
    <d v="2010-03-02T00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7"/>
    <d v="2015-10-27T00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d v="2018-08-12T00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8"/>
    <d v="2010-06-26T00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9"/>
    <d v="2011-10-14T00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80"/>
    <d v="2010-09-13T00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1"/>
    <d v="2010-03-26T00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2"/>
    <d v="2014-10-20T00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3"/>
    <d v="2010-07-26T00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4"/>
    <d v="2016-04-01T00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5"/>
    <d v="2010-08-23T00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5"/>
    <d v="2010-06-07T00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6"/>
    <d v="2012-12-20T00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d v="2018-01-08T00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7"/>
    <d v="2015-01-26T00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8"/>
    <d v="2011-05-16T00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9"/>
    <d v="2014-11-02T00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90"/>
    <d v="2018-03-07T00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1"/>
    <d v="2019-08-30T00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2"/>
    <d v="2017-07-27T00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3"/>
    <d v="2012-12-09T00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4"/>
    <d v="2012-06-12T00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5"/>
    <d v="2011-05-21T00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6"/>
    <d v="2017-05-10T00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d v="2018-09-20T00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7"/>
    <d v="2015-11-20T00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d v="2013-12-26T00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8"/>
    <d v="2013-09-10T00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9"/>
    <d v="2014-04-21T00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700"/>
    <d v="2019-02-22T00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1"/>
    <d v="2019-02-13T00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2"/>
    <d v="2017-04-23T00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3"/>
    <d v="2016-07-03T00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4"/>
    <d v="2014-11-16T00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5"/>
    <d v="2019-07-22T00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d v="2011-10-22T00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6"/>
    <d v="2011-08-18T00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7"/>
    <d v="2015-08-23T00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8"/>
    <d v="2016-08-10T00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9"/>
    <d v="2010-12-21T00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10"/>
    <d v="2011-03-29T00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1"/>
    <d v="2013-12-24T00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2"/>
    <d v="2016-03-17T00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d v="2019-05-31T00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d v="2018-04-03T00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3"/>
    <d v="2011-05-30T00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d v="2012-11-10T00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4"/>
    <d v="2014-07-03T00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5"/>
    <d v="2010-02-20T00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6"/>
    <d v="2016-12-27T00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7"/>
    <d v="2013-07-24T00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d v="2013-06-29T00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8"/>
    <d v="2018-01-03T00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9"/>
    <d v="2016-11-04T00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20"/>
    <d v="2014-08-15T00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1"/>
    <d v="2019-01-22T00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2"/>
    <d v="2012-06-28T00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3"/>
    <d v="2016-02-03T00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d v="2015-06-16T00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4"/>
    <d v="2020-01-22T00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5"/>
    <d v="2019-07-06T00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5"/>
    <d v="2019-03-02T00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6"/>
    <d v="2018-01-22T00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1"/>
    <d v="2015-01-05T00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7"/>
    <d v="2012-03-29T00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8"/>
    <d v="2019-11-28T00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9"/>
    <d v="2016-06-03T00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30"/>
    <d v="2012-08-15T00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1"/>
    <d v="2017-12-08T00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2"/>
    <d v="2016-01-11T00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d v="2018-04-21T00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3"/>
    <d v="2012-09-06T00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4"/>
    <d v="2016-05-29T00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5"/>
    <d v="2017-12-25T00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d v="2014-02-12T00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6"/>
    <d v="2019-06-01T00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7"/>
    <d v="2019-02-03T00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8"/>
    <d v="2012-12-09T00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d v="2018-08-11T00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9"/>
    <d v="2017-03-13T00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40"/>
    <d v="2014-03-17T00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d v="2014-10-05T00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1"/>
    <d v="2010-07-21T00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d v="2017-08-06T00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2"/>
    <d v="2011-01-10T00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3"/>
    <d v="2011-05-15T00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d v="2018-09-22T00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4"/>
    <d v="2015-06-24T00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5"/>
    <d v="2018-03-03T00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6"/>
    <d v="2012-04-29T00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7"/>
    <d v="2015-11-25T00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8"/>
    <d v="2011-02-25T00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d v="2013-06-29T00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9"/>
    <d v="2015-03-06T00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50"/>
    <d v="2010-02-16T00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d v="2011-05-20T00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1"/>
    <d v="2018-10-06T00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2"/>
    <d v="2014-05-01T00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3"/>
    <d v="2014-07-18T00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4"/>
    <d v="2016-03-06T00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5"/>
    <d v="2018-06-18T00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6"/>
    <d v="2018-09-01T00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7"/>
    <d v="2012-01-25T00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8"/>
    <d v="2018-06-21T00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9"/>
    <d v="2018-08-26T00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60"/>
    <d v="2018-01-10T00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1"/>
    <d v="2010-06-21T00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2"/>
    <d v="2012-02-12T00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3"/>
    <d v="2011-12-04T00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d v="2012-06-04T00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4"/>
    <d v="2011-07-26T00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5"/>
    <d v="2011-06-25T00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6"/>
    <d v="2019-12-15T00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7"/>
    <d v="2011-07-19T00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8"/>
    <d v="2012-05-11T00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9"/>
    <d v="2012-02-28T00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70"/>
    <d v="2018-04-28T00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1"/>
    <d v="2013-03-19T00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2"/>
    <d v="2019-03-01T00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3"/>
    <d v="2010-03-29T00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4"/>
    <d v="2011-08-05T00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5"/>
    <d v="2015-07-10T00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6"/>
    <d v="2016-08-24T00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7"/>
    <d v="2014-09-24T00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8"/>
    <d v="2011-05-09T00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9"/>
    <d v="2018-10-15T00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80"/>
    <d v="2013-10-23T00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1"/>
    <d v="2010-07-05T00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d v="2015-09-18T00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d v="2017-11-19T00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d v="2018-09-08T00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2"/>
    <d v="2014-01-13T00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3"/>
    <d v="2010-05-31T00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4"/>
    <d v="2011-01-14T00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5"/>
    <d v="2019-07-02T00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6"/>
    <d v="2016-07-27T00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7"/>
    <d v="2020-02-08T00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8"/>
    <d v="2017-03-03T00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9"/>
    <d v="2019-07-23T00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d v="2015-08-07T00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90"/>
    <d v="2015-01-25T00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1"/>
    <d v="2010-06-30T00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2"/>
    <d v="2014-05-06T00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3"/>
    <d v="2010-07-14T00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4"/>
    <d v="2010-09-13T00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5"/>
    <d v="2015-09-02T00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6"/>
    <d v="2017-04-30T00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7"/>
    <d v="2014-03-19T00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8"/>
    <d v="2019-06-25T00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9"/>
    <d v="2012-01-16T00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800"/>
    <d v="2010-07-01T00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1"/>
    <d v="2015-06-19T00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2"/>
    <d v="2013-08-10T00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3"/>
    <d v="2018-02-12T00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4"/>
    <d v="2011-07-17T00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d v="2019-04-30T00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5"/>
    <d v="2019-12-22T00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6"/>
    <d v="2013-10-25T00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7"/>
    <d v="2014-09-20T00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8"/>
    <d v="2018-08-19T00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3"/>
    <d v="2016-03-12T00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d v="2012-05-20T00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d v="2012-10-08T00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d v="2013-09-22T00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9"/>
    <d v="2017-06-18T00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10"/>
    <d v="2011-05-04T00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d v="2012-05-13T00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d v="2018-07-01T00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1"/>
    <d v="2015-01-23T00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2"/>
    <d v="2019-09-11T00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3"/>
    <d v="2012-09-18T00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4"/>
    <d v="2019-05-25T00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5"/>
    <d v="2013-08-16T00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d v="2017-09-07T00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6"/>
    <d v="2014-12-27T00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7"/>
    <d v="2011-07-22T00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d v="2012-08-07T00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8"/>
    <d v="2017-11-15T00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9"/>
    <d v="2019-02-27T00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20"/>
    <d v="2012-02-26T00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d v="2018-12-18T00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d v="2010-07-15T00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1"/>
    <d v="2019-11-11T00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2"/>
    <d v="2017-10-04T00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d v="2016-05-16T00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3"/>
    <d v="2012-08-10T00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4"/>
    <d v="2014-01-07T00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5"/>
    <d v="2017-05-17T00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6"/>
    <d v="2015-03-04T00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7"/>
    <d v="2014-06-30T00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8"/>
    <d v="2014-03-14T00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9"/>
    <d v="2013-04-21T00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30"/>
    <d v="2016-02-28T00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1"/>
    <d v="2015-07-31T00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2"/>
    <d v="2019-07-25T00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3"/>
    <d v="2015-12-05T00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4"/>
    <d v="2018-07-18T00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5"/>
    <d v="2011-05-24T00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6"/>
    <d v="2012-12-23T00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7"/>
    <d v="2011-02-13T00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8"/>
    <d v="2011-01-28T00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d v="2014-10-29T00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d v="2017-03-01T00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9"/>
    <d v="2012-04-20T00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40"/>
    <d v="2011-06-18T00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1"/>
    <d v="2014-10-03T00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2"/>
    <d v="2014-12-22T00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3"/>
    <d v="2015-05-07T00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4"/>
    <d v="2019-04-21T00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5"/>
    <d v="2016-12-27T00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6"/>
    <d v="2016-08-23T00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7"/>
    <d v="2016-01-25T00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d v="2012-10-16T00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8"/>
    <d v="2012-11-27T00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9"/>
    <d v="2015-12-26T00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50"/>
    <d v="2012-02-19T00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1"/>
    <d v="2010-07-13T00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d v="2010-07-26T00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1"/>
    <d v="2016-03-16T00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2"/>
    <d v="2011-02-21T00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3"/>
    <d v="2013-12-05T00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4"/>
    <d v="2011-03-11T00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5"/>
    <d v="2015-05-16T00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d v="2010-03-06T00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6"/>
    <d v="2017-06-17T00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d v="2012-05-13T00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d v="2011-01-16T00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7"/>
    <d v="2019-12-29T00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8"/>
    <d v="2011-05-10T00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9"/>
    <d v="2013-10-14T00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60"/>
    <d v="2014-06-11T00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1"/>
    <d v="2010-12-12T00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d v="2013-05-19T00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1"/>
    <d v="2016-01-07T00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d v="2011-02-03T00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d v="2018-03-11T00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d v="2016-12-04T00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d v="2015-03-21T00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d v="2015-11-04T00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d v="2018-01-27T00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d v="2011-07-21T00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d v="2019-08-19T00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d v="2019-10-04T00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d v="2014-01-01T00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d v="2011-04-19T00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d v="2017-05-11T00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d v="2016-12-03T00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4"/>
    <d v="2019-04-21T00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d v="2016-03-25T00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d v="2014-09-29T00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d v="2018-05-21T00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d v="2016-01-10T00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d v="2014-10-23T00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d v="2018-12-03T00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d v="2013-02-01T00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d v="2014-01-25T00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d v="2010-02-25T00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d v="2016-07-06T00:00: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x v="1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x v="2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x v="3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x v="4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x v="5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x v="6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x v="7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x v="8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x v="9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x v="1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x v="11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x v="12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x v="13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x v="14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x v="15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x v="16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x v="17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x v="18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x v="19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x v="2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x v="21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x v="22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x v="23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x v="24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x v="25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x v="26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x v="27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x v="28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x v="29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x v="3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x v="31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x v="32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x v="33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x v="34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x v="35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x v="36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x v="37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x v="38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x v="39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x v="4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x v="41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x v="42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x v="43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x v="44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x v="45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x v="46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x v="47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x v="48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x v="49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x v="5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x v="51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x v="52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x v="53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x v="54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x v="55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x v="56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x v="57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x v="58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x v="59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x v="6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x v="61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x v="62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x v="63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x v="64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x v="65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x v="66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x v="67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x v="68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x v="69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x v="7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x v="71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x v="72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x v="73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x v="74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x v="75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x v="76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x v="77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x v="78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x v="79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x v="8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x v="81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x v="82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x v="83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x v="84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x v="85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x v="86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x v="87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x v="88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x v="89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x v="9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x v="91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x v="92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x v="93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x v="94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x v="95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x v="96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x v="48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x v="97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x v="98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x v="99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x v="1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x v="101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x v="102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x v="103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x v="104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x v="105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x v="106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x v="107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x v="108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x v="109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x v="11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x v="111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x v="112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x v="113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x v="114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x v="115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x v="116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x v="117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x v="118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x v="119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x v="33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x v="12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x v="121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x v="122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x v="123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x v="124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x v="125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x v="126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x v="127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x v="128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x v="129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x v="13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x v="131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x v="132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x v="133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x v="134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x v="135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x v="136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x v="137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x v="138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x v="139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x v="107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x v="14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x v="141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x v="142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x v="143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x v="144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x v="145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x v="146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x v="147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x v="148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x v="149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x v="15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x v="151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x v="152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x v="153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x v="154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x v="155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x v="156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x v="157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x v="158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x v="159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x v="16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x v="161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x v="162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x v="163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x v="164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x v="165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x v="166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x v="167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x v="168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x v="169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x v="17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x v="171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x v="172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x v="173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x v="174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x v="175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x v="176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x v="177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x v="178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x v="179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x v="18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x v="181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x v="182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x v="183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x v="184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x v="185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x v="186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x v="187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x v="188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x v="189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x v="19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x v="191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x v="192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x v="173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x v="193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x v="194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x v="195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x v="152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x v="196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x v="197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x v="198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x v="199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x v="2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x v="201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x v="202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x v="203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x v="204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x v="205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x v="206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x v="207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x v="208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x v="209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x v="21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x v="211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x v="212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x v="213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x v="214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x v="215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x v="216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x v="217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x v="218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x v="219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x v="22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x v="221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x v="222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x v="172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x v="223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x v="224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x v="225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x v="226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x v="227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x v="228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x v="229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x v="23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x v="231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x v="232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x v="233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x v="194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x v="234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x v="235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x v="236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x v="237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x v="238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x v="239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x v="24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x v="241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x v="242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x v="67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x v="243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x v="244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x v="245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x v="246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x v="247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x v="248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x v="249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x v="25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x v="251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x v="136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x v="252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x v="253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x v="254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x v="255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x v="256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x v="257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x v="258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x v="259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x v="26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x v="261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x v="262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x v="263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x v="264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x v="265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x v="266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x v="267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x v="268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x v="269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x v="27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x v="271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x v="272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x v="73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x v="273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x v="274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x v="275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x v="276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x v="277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x v="278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x v="279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x v="28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x v="281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x v="282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x v="283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x v="284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x v="285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x v="286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x v="287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x v="288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x v="289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x v="29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x v="291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x v="292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x v="293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x v="294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x v="295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x v="296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x v="297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x v="298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x v="299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x v="3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x v="247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x v="244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x v="301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x v="188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x v="302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x v="303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x v="304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x v="305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x v="306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x v="307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x v="308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x v="309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x v="31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x v="311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x v="79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x v="312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x v="313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x v="314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x v="315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x v="316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x v="317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x v="318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x v="319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x v="32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x v="32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x v="321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x v="322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x v="323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x v="324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x v="325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x v="326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x v="327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x v="328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x v="329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x v="33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x v="331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x v="332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x v="333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x v="296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x v="334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x v="335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x v="336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x v="337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x v="338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x v="339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x v="34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x v="341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x v="342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x v="343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x v="344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x v="345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x v="65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x v="346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x v="347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x v="348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x v="349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x v="35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x v="351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x v="352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x v="353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x v="354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x v="355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x v="356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x v="357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x v="358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x v="359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x v="12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x v="36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x v="361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x v="362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x v="363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x v="364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x v="21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x v="365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x v="366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x v="367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x v="368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x v="369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x v="37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x v="371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x v="287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x v="372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x v="373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x v="374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x v="375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x v="376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x v="377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x v="378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x v="379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x v="38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x v="381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x v="382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x v="125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x v="383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x v="384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x v="385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x v="386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x v="387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x v="388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x v="277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x v="389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x v="39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x v="391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x v="392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x v="393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x v="394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x v="395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x v="396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x v="397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x v="398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x v="399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x v="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x v="116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x v="401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x v="402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x v="403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x v="404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x v="405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x v="406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x v="407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x v="408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x v="409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x v="41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x v="411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x v="412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x v="413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x v="414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x v="415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x v="416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x v="417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x v="418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x v="419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x v="42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x v="421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x v="422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x v="423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x v="424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x v="425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x v="426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x v="427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x v="428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x v="429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x v="411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x v="43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x v="431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x v="432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x v="433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x v="434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x v="435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x v="8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x v="436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x v="385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x v="437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x v="438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x v="439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x v="44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x v="441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x v="442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x v="443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x v="315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x v="444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x v="445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x v="446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x v="447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x v="448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x v="342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x v="449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x v="45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x v="451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x v="452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x v="453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x v="454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x v="455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x v="456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x v="457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x v="458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x v="459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x v="46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x v="461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x v="462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x v="463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x v="464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x v="465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x v="466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x v="467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x v="468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x v="469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x v="47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x v="471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x v="473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x v="474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x v="72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x v="443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x v="475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x v="81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x v="476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x v="192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x v="477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x v="478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x v="479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x v="48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x v="18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x v="481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x v="482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x v="194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x v="483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x v="484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x v="355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x v="485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x v="486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x v="487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x v="488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x v="489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x v="49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x v="312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x v="491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x v="492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x v="493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x v="494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x v="495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x v="496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x v="497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x v="498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x v="499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x v="5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x v="501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x v="502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x v="503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x v="504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x v="505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x v="506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x v="507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x v="508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x v="509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x v="51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x v="511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x v="512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x v="513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x v="514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x v="515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x v="516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x v="517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x v="518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x v="519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x v="52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x v="521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x v="522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x v="523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x v="524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x v="525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x v="188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x v="526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x v="527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x v="528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x v="522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x v="529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x v="53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x v="531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x v="515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x v="532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x v="533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x v="409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x v="534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x v="53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x v="535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x v="536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x v="537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x v="538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x v="539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x v="54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x v="505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x v="541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x v="542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x v="543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x v="544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x v="35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x v="152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x v="545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x v="546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x v="547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x v="548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x v="549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x v="55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x v="551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x v="552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x v="462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x v="553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x v="554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x v="555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x v="548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x v="62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x v="556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x v="557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x v="27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x v="558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x v="559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x v="426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x v="56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x v="561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x v="562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x v="563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x v="564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x v="565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x v="566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x v="567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x v="568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x v="569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x v="57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x v="571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x v="572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x v="573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x v="574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x v="511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x v="575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x v="576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x v="577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x v="578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x v="579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x v="58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x v="581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x v="582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x v="336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x v="583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x v="584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x v="585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x v="586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x v="587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x v="588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x v="589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x v="59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x v="591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x v="592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x v="593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x v="594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x v="595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x v="596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x v="597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x v="598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x v="599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x v="6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x v="601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x v="602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x v="335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x v="603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x v="604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x v="605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x v="606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x v="65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x v="607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x v="608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x v="609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x v="61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x v="541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x v="611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x v="612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x v="613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x v="614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x v="615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x v="9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x v="616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x v="617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x v="618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x v="619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x v="62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x v="621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x v="622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x v="35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x v="623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x v="624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x v="625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x v="626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x v="627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x v="628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x v="629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x v="63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x v="631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x v="632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x v="633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x v="634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x v="635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x v="636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x v="637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x v="638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x v="639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x v="64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x v="641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x v="642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x v="23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x v="67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x v="643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x v="644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x v="645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x v="646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x v="626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x v="647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x v="159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x v="648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x v="267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x v="649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x v="248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x v="571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x v="65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x v="1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x v="651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x v="652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x v="653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x v="654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x v="655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x v="656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x v="657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x v="265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x v="658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x v="659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x v="66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x v="661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x v="4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x v="662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x v="663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x v="664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x v="665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x v="666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x v="43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x v="667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x v="668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x v="669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x v="67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x v="671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x v="672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x v="673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x v="674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x v="675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x v="676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x v="342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x v="677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x v="678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x v="679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x v="68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x v="681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x v="682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x v="683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x v="684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x v="674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x v="685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x v="605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x v="686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x v="687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x v="688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x v="689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x v="69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x v="691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x v="692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x v="693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x v="694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x v="695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x v="123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x v="696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x v="626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x v="697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x v="698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x v="699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x v="7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x v="701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x v="702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x v="703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x v="704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x v="431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x v="705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x v="706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x v="707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x v="708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x v="709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x v="71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x v="711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x v="157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x v="63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x v="712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x v="93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x v="713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x v="714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x v="715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x v="716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x v="448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x v="717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x v="718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x v="719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x v="72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x v="721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x v="722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x v="139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x v="723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x v="704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x v="724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x v="725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x v="66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x v="726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x v="727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x v="728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x v="729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x v="73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x v="731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x v="78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x v="732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x v="733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x v="734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x v="406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x v="735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x v="736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x v="737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x v="192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x v="738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x v="739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x v="613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x v="74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x v="145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x v="741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x v="742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x v="202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x v="743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x v="744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x v="745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x v="746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x v="747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x v="362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x v="748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x v="749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x v="643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x v="75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x v="751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x v="752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x v="753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x v="754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x v="755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x v="756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x v="757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x v="758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x v="759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x v="76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x v="761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x v="762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x v="444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x v="763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x v="764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x v="765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x v="766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x v="767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x v="768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x v="769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x v="77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x v="771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x v="772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x v="773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x v="774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x v="775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x v="776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x v="777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x v="778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x v="779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x v="78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x v="335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x v="535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x v="27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x v="781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x v="782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x v="783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x v="784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x v="785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x v="786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x v="787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x v="788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x v="33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x v="789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x v="79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x v="791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x v="792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x v="793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x v="794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x v="795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x v="796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x v="797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x v="798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x v="799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x v="8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x v="801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x v="802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x v="803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x v="212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x v="804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x v="805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x v="806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x v="807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x v="722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x v="477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x v="259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x v="9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x v="808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x v="809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x v="444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x v="384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x v="81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x v="811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x v="812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x v="813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x v="814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x v="8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x v="815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x v="816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x v="474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x v="817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x v="818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x v="819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x v="609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x v="547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x v="82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x v="821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x v="151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x v="822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x v="823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x v="824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x v="825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x v="826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x v="827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x v="828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x v="829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x v="83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x v="831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x v="832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x v="833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x v="834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x v="835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x v="836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x v="837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x v="219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x v="365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x v="838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x v="839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x v="84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x v="841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x v="842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x v="843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x v="844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x v="845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x v="846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x v="11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x v="847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x v="848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x v="849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x v="78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x v="14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x v="85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x v="851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x v="852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x v="853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x v="854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x v="67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x v="855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x v="107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x v="344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x v="856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x v="857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x v="858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x v="859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x v="86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x v="17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x v="861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x v="862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x v="863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x v="864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x v="527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x v="865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x v="866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x v="867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x v="868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x v="105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x v="481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x v="253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x v="869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x v="864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x v="843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x v="289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x v="87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x v="871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x v="872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x v="873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x v="874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x v="875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x v="876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x v="877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x v="878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E2C88-CE08-A844-AE1B-A5F64E68CF4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AC723-95D7-4E4F-942D-5F6572E5674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97E0E-9786-7A4E-9E8B-5EA3E497E7D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numFmtId="14" showAll="0">
      <items count="8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:F1048576"/>
    </sheetView>
  </sheetViews>
  <sheetFormatPr defaultColWidth="10.85546875" defaultRowHeight="15.9" x14ac:dyDescent="0.45"/>
  <cols>
    <col min="1" max="1" width="7.140625" customWidth="1"/>
    <col min="2" max="2" width="30.640625" bestFit="1" customWidth="1"/>
    <col min="3" max="3" width="33.5" style="3" customWidth="1"/>
    <col min="6" max="6" width="13.85546875" style="4" bestFit="1" customWidth="1"/>
    <col min="8" max="8" width="18" bestFit="1" customWidth="1"/>
    <col min="9" max="9" width="20" bestFit="1" customWidth="1"/>
    <col min="12" max="13" width="11.140625" bestFit="1" customWidth="1"/>
    <col min="14" max="14" width="23.140625" style="9" customWidth="1"/>
    <col min="15" max="15" width="22.5" style="9" customWidth="1"/>
    <col min="18" max="18" width="28" bestFit="1" customWidth="1"/>
    <col min="19" max="19" width="14.35546875" bestFit="1" customWidth="1"/>
    <col min="20" max="20" width="12" bestFit="1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2084</v>
      </c>
      <c r="O1" s="12" t="s">
        <v>2085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RIGHT(R2,LEN(R2)-SEARCH("/",R2,1))</f>
        <v>food trucks</v>
      </c>
    </row>
    <row r="3" spans="1:20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10.4/1</f>
        <v>10.4</v>
      </c>
      <c r="G3" t="s">
        <v>20</v>
      </c>
      <c r="H3">
        <v>158</v>
      </c>
      <c r="I3" s="5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LEFT(R3,FIND("/",R3,1)-1)</f>
        <v>music</v>
      </c>
      <c r="T3" t="str">
        <f t="shared" ref="T3:T66" si="0">RIGHT(R3,LEN(R3)-SEARCH("/",R3,1))</f>
        <v>rock</v>
      </c>
    </row>
    <row r="4" spans="1:20" ht="31.75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v>1.3147878228782288</v>
      </c>
      <c r="G4" t="s">
        <v>20</v>
      </c>
      <c r="H4">
        <v>1425</v>
      </c>
      <c r="I4" s="5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>(((L4/60)/60)/24)+DATE(1970,1,1)</f>
        <v>41595.25</v>
      </c>
      <c r="O4" s="9">
        <f t="shared" ref="O4:O67" si="2">(((M4/60)/60)/24)+DATE(1970,1,1)</f>
        <v>41597.25</v>
      </c>
      <c r="P4" t="b">
        <v>0</v>
      </c>
      <c r="Q4" t="b">
        <v>0</v>
      </c>
      <c r="R4" t="s">
        <v>28</v>
      </c>
      <c r="S4" t="str">
        <f>LEFT(R4,FIND("/",R4,1)-1)</f>
        <v>technology</v>
      </c>
      <c r="T4" t="str">
        <f t="shared" si="0"/>
        <v>web</v>
      </c>
    </row>
    <row r="5" spans="1:20" ht="31.75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>(((L5/60)/60)/24)+DATE(1970,1,1)</f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ref="S5:S68" si="3">LEFT(R5,FIND("/",R5,1)-1)</f>
        <v>music</v>
      </c>
      <c r="T5" t="str">
        <f t="shared" si="0"/>
        <v>rock</v>
      </c>
    </row>
    <row r="6" spans="1:20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ref="N6:N69" si="4">(((L6/60)/60)/24)+DATE(1970,1,1)</f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0"/>
        <v>plays</v>
      </c>
    </row>
    <row r="7" spans="1:20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4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0"/>
        <v>plays</v>
      </c>
    </row>
    <row r="8" spans="1:20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4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0"/>
        <v>documentary</v>
      </c>
    </row>
    <row r="9" spans="1:20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4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0"/>
        <v>plays</v>
      </c>
    </row>
    <row r="10" spans="1:20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4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0"/>
        <v>plays</v>
      </c>
    </row>
    <row r="11" spans="1:20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4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0"/>
        <v>electric music</v>
      </c>
    </row>
    <row r="12" spans="1:20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4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0"/>
        <v>drama</v>
      </c>
    </row>
    <row r="13" spans="1:20" ht="31.75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4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0"/>
        <v>plays</v>
      </c>
    </row>
    <row r="14" spans="1:20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4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0"/>
        <v>drama</v>
      </c>
    </row>
    <row r="15" spans="1:20" ht="31.75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4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0"/>
        <v>indie rock</v>
      </c>
    </row>
    <row r="16" spans="1:20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4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0"/>
        <v>indie rock</v>
      </c>
    </row>
    <row r="17" spans="1:20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4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0"/>
        <v>wearables</v>
      </c>
    </row>
    <row r="18" spans="1:20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4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0"/>
        <v>nonfiction</v>
      </c>
    </row>
    <row r="19" spans="1:20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4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0"/>
        <v>animation</v>
      </c>
    </row>
    <row r="20" spans="1:20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4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0"/>
        <v>plays</v>
      </c>
    </row>
    <row r="21" spans="1:20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4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0"/>
        <v>plays</v>
      </c>
    </row>
    <row r="22" spans="1:20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4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0"/>
        <v>drama</v>
      </c>
    </row>
    <row r="23" spans="1:20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4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0"/>
        <v>plays</v>
      </c>
    </row>
    <row r="24" spans="1:20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4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0"/>
        <v>plays</v>
      </c>
    </row>
    <row r="25" spans="1:20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4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0"/>
        <v>documentary</v>
      </c>
    </row>
    <row r="26" spans="1:20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4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0"/>
        <v>wearables</v>
      </c>
    </row>
    <row r="27" spans="1:20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4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0"/>
        <v>video games</v>
      </c>
    </row>
    <row r="28" spans="1:20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4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0"/>
        <v>plays</v>
      </c>
    </row>
    <row r="29" spans="1:20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4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0"/>
        <v>rock</v>
      </c>
    </row>
    <row r="30" spans="1:20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4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0"/>
        <v>plays</v>
      </c>
    </row>
    <row r="31" spans="1:20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4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0"/>
        <v>shorts</v>
      </c>
    </row>
    <row r="32" spans="1:20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4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0"/>
        <v>animation</v>
      </c>
    </row>
    <row r="33" spans="1:20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4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0"/>
        <v>video games</v>
      </c>
    </row>
    <row r="34" spans="1:20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4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0"/>
        <v>documentary</v>
      </c>
    </row>
    <row r="35" spans="1:20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4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0"/>
        <v>plays</v>
      </c>
    </row>
    <row r="36" spans="1:20" ht="31.75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4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0"/>
        <v>documentary</v>
      </c>
    </row>
    <row r="37" spans="1:20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4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0"/>
        <v>drama</v>
      </c>
    </row>
    <row r="38" spans="1:20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4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0"/>
        <v>plays</v>
      </c>
    </row>
    <row r="39" spans="1:20" ht="31.75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4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0"/>
        <v>fiction</v>
      </c>
    </row>
    <row r="40" spans="1:20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4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0"/>
        <v>photography books</v>
      </c>
    </row>
    <row r="41" spans="1:20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4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0"/>
        <v>plays</v>
      </c>
    </row>
    <row r="42" spans="1:20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4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0"/>
        <v>wearables</v>
      </c>
    </row>
    <row r="43" spans="1:20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4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0"/>
        <v>rock</v>
      </c>
    </row>
    <row r="44" spans="1:20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4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0"/>
        <v>food trucks</v>
      </c>
    </row>
    <row r="45" spans="1:20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4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0"/>
        <v>radio &amp; podcasts</v>
      </c>
    </row>
    <row r="46" spans="1:20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4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0"/>
        <v>fiction</v>
      </c>
    </row>
    <row r="47" spans="1:20" ht="31.75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4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0"/>
        <v>plays</v>
      </c>
    </row>
    <row r="48" spans="1:20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4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0"/>
        <v>rock</v>
      </c>
    </row>
    <row r="49" spans="1:20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4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0"/>
        <v>plays</v>
      </c>
    </row>
    <row r="50" spans="1:20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4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0"/>
        <v>plays</v>
      </c>
    </row>
    <row r="51" spans="1:20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4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0"/>
        <v>rock</v>
      </c>
    </row>
    <row r="52" spans="1:20" ht="31.75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4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0"/>
        <v>metal</v>
      </c>
    </row>
    <row r="53" spans="1:20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4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0"/>
        <v>wearables</v>
      </c>
    </row>
    <row r="54" spans="1:20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4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0"/>
        <v>plays</v>
      </c>
    </row>
    <row r="55" spans="1:20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4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0"/>
        <v>drama</v>
      </c>
    </row>
    <row r="56" spans="1:20" ht="31.75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4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0"/>
        <v>wearables</v>
      </c>
    </row>
    <row r="57" spans="1:20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4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0"/>
        <v>jazz</v>
      </c>
    </row>
    <row r="58" spans="1:20" ht="31.75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4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0"/>
        <v>wearables</v>
      </c>
    </row>
    <row r="59" spans="1:20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4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0"/>
        <v>video games</v>
      </c>
    </row>
    <row r="60" spans="1:20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4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0"/>
        <v>plays</v>
      </c>
    </row>
    <row r="61" spans="1:20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4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0"/>
        <v>plays</v>
      </c>
    </row>
    <row r="62" spans="1:20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4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0"/>
        <v>plays</v>
      </c>
    </row>
    <row r="63" spans="1:20" ht="31.75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4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0"/>
        <v>plays</v>
      </c>
    </row>
    <row r="64" spans="1:20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4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0"/>
        <v>web</v>
      </c>
    </row>
    <row r="65" spans="1:20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4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0"/>
        <v>plays</v>
      </c>
    </row>
    <row r="66" spans="1:20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4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0"/>
        <v>web</v>
      </c>
    </row>
    <row r="67" spans="1:20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v>2.3614754098360655</v>
      </c>
      <c r="G67" t="s">
        <v>20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4"/>
        <v>40570.25</v>
      </c>
      <c r="O67" s="9">
        <f t="shared" si="2"/>
        <v>40577.25</v>
      </c>
      <c r="P67" t="b">
        <v>0</v>
      </c>
      <c r="Q67" t="b">
        <v>0</v>
      </c>
      <c r="R67" t="s">
        <v>33</v>
      </c>
      <c r="S67" t="str">
        <f t="shared" si="3"/>
        <v>theater</v>
      </c>
      <c r="T67" t="str">
        <f t="shared" ref="T67:T130" si="5">RIGHT(R67,LEN(R67)-SEARCH("/",R67,1))</f>
        <v>plays</v>
      </c>
    </row>
    <row r="68" spans="1:20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v>0.45068965517241377</v>
      </c>
      <c r="G68" t="s">
        <v>14</v>
      </c>
      <c r="H68">
        <v>12</v>
      </c>
      <c r="I68" s="5">
        <f t="shared" ref="I68:I131" si="6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4"/>
        <v>42102.208333333328</v>
      </c>
      <c r="O68" s="9">
        <f t="shared" ref="O68:O131" si="7">(((M68/60)/60)/24)+DATE(1970,1,1)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3"/>
        <v>theater</v>
      </c>
      <c r="T68" t="str">
        <f t="shared" si="5"/>
        <v>plays</v>
      </c>
    </row>
    <row r="69" spans="1:20" ht="31.75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4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tr">
        <f t="shared" ref="S69:S132" si="8">LEFT(R69,FIND("/",R69,1)-1)</f>
        <v>technology</v>
      </c>
      <c r="T69" t="str">
        <f t="shared" si="5"/>
        <v>wearables</v>
      </c>
    </row>
    <row r="70" spans="1:20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ref="N70:N133" si="9">(((L70/60)/60)/24)+DATE(1970,1,1)</f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5"/>
        <v>plays</v>
      </c>
    </row>
    <row r="71" spans="1:20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5"/>
        <v>plays</v>
      </c>
    </row>
    <row r="72" spans="1:20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5"/>
        <v>plays</v>
      </c>
    </row>
    <row r="73" spans="1:20" ht="31.75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5"/>
        <v>plays</v>
      </c>
    </row>
    <row r="74" spans="1:20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5"/>
        <v>animation</v>
      </c>
    </row>
    <row r="75" spans="1:20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5"/>
        <v>jazz</v>
      </c>
    </row>
    <row r="76" spans="1:20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5"/>
        <v>metal</v>
      </c>
    </row>
    <row r="77" spans="1:20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5"/>
        <v>photography books</v>
      </c>
    </row>
    <row r="78" spans="1:20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5"/>
        <v>plays</v>
      </c>
    </row>
    <row r="79" spans="1:20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5"/>
        <v>animation</v>
      </c>
    </row>
    <row r="80" spans="1:20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5"/>
        <v>translations</v>
      </c>
    </row>
    <row r="81" spans="1:20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5"/>
        <v>plays</v>
      </c>
    </row>
    <row r="82" spans="1:20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5"/>
        <v>video games</v>
      </c>
    </row>
    <row r="83" spans="1:20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5"/>
        <v>rock</v>
      </c>
    </row>
    <row r="84" spans="1:20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5"/>
        <v>video games</v>
      </c>
    </row>
    <row r="85" spans="1:20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5"/>
        <v>electric music</v>
      </c>
    </row>
    <row r="86" spans="1:20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5"/>
        <v>wearables</v>
      </c>
    </row>
    <row r="87" spans="1:20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5"/>
        <v>indie rock</v>
      </c>
    </row>
    <row r="88" spans="1:20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5"/>
        <v>plays</v>
      </c>
    </row>
    <row r="89" spans="1:20" ht="31.75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5"/>
        <v>rock</v>
      </c>
    </row>
    <row r="90" spans="1:20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5"/>
        <v>translations</v>
      </c>
    </row>
    <row r="91" spans="1:20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5"/>
        <v>plays</v>
      </c>
    </row>
    <row r="92" spans="1:20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5"/>
        <v>plays</v>
      </c>
    </row>
    <row r="93" spans="1:20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5"/>
        <v>translations</v>
      </c>
    </row>
    <row r="94" spans="1:20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5"/>
        <v>video games</v>
      </c>
    </row>
    <row r="95" spans="1:20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5"/>
        <v>plays</v>
      </c>
    </row>
    <row r="96" spans="1:20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5"/>
        <v>web</v>
      </c>
    </row>
    <row r="97" spans="1:20" ht="31.75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5"/>
        <v>documentary</v>
      </c>
    </row>
    <row r="98" spans="1:20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5"/>
        <v>plays</v>
      </c>
    </row>
    <row r="99" spans="1:20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5"/>
        <v>food trucks</v>
      </c>
    </row>
    <row r="100" spans="1:20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5"/>
        <v>video games</v>
      </c>
    </row>
    <row r="101" spans="1:20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5"/>
        <v>plays</v>
      </c>
    </row>
    <row r="102" spans="1:20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5"/>
        <v>plays</v>
      </c>
    </row>
    <row r="103" spans="1:20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5"/>
        <v>electric music</v>
      </c>
    </row>
    <row r="104" spans="1:20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5"/>
        <v>wearables</v>
      </c>
    </row>
    <row r="105" spans="1:20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5"/>
        <v>electric music</v>
      </c>
    </row>
    <row r="106" spans="1:20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5"/>
        <v>indie rock</v>
      </c>
    </row>
    <row r="107" spans="1:20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5"/>
        <v>web</v>
      </c>
    </row>
    <row r="108" spans="1:20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5"/>
        <v>plays</v>
      </c>
    </row>
    <row r="109" spans="1:20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5"/>
        <v>plays</v>
      </c>
    </row>
    <row r="110" spans="1:20" ht="31.75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5"/>
        <v>documentary</v>
      </c>
    </row>
    <row r="111" spans="1:20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5"/>
        <v>television</v>
      </c>
    </row>
    <row r="112" spans="1:20" ht="31.75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5"/>
        <v>food trucks</v>
      </c>
    </row>
    <row r="113" spans="1:20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5"/>
        <v>radio &amp; podcasts</v>
      </c>
    </row>
    <row r="114" spans="1:20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5"/>
        <v>web</v>
      </c>
    </row>
    <row r="115" spans="1:20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5"/>
        <v>food trucks</v>
      </c>
    </row>
    <row r="116" spans="1:20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5"/>
        <v>wearables</v>
      </c>
    </row>
    <row r="117" spans="1:20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5"/>
        <v>fiction</v>
      </c>
    </row>
    <row r="118" spans="1:20" ht="31.75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5"/>
        <v>plays</v>
      </c>
    </row>
    <row r="119" spans="1:20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5"/>
        <v>television</v>
      </c>
    </row>
    <row r="120" spans="1:20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5"/>
        <v>photography books</v>
      </c>
    </row>
    <row r="121" spans="1:20" ht="31.75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5"/>
        <v>documentary</v>
      </c>
    </row>
    <row r="122" spans="1:20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5"/>
        <v>mobile games</v>
      </c>
    </row>
    <row r="123" spans="1:20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5"/>
        <v>video games</v>
      </c>
    </row>
    <row r="124" spans="1:20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5"/>
        <v>fiction</v>
      </c>
    </row>
    <row r="125" spans="1:20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5"/>
        <v>plays</v>
      </c>
    </row>
    <row r="126" spans="1:20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5"/>
        <v>photography books</v>
      </c>
    </row>
    <row r="127" spans="1:20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5"/>
        <v>plays</v>
      </c>
    </row>
    <row r="128" spans="1:20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5"/>
        <v>plays</v>
      </c>
    </row>
    <row r="129" spans="1:20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5"/>
        <v>plays</v>
      </c>
    </row>
    <row r="130" spans="1:20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5"/>
        <v>rock</v>
      </c>
    </row>
    <row r="131" spans="1:20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v>3.2026936026936029E-2</v>
      </c>
      <c r="G131" t="s">
        <v>74</v>
      </c>
      <c r="H131">
        <v>55</v>
      </c>
      <c r="I131" s="5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9"/>
        <v>42038.25</v>
      </c>
      <c r="O131" s="9">
        <f t="shared" si="7"/>
        <v>42063.25</v>
      </c>
      <c r="P131" t="b">
        <v>0</v>
      </c>
      <c r="Q131" t="b">
        <v>0</v>
      </c>
      <c r="R131" t="s">
        <v>17</v>
      </c>
      <c r="S131" t="str">
        <f t="shared" si="8"/>
        <v>food</v>
      </c>
      <c r="T131" t="str">
        <f t="shared" ref="T131:T194" si="10">RIGHT(R131,LEN(R131)-SEARCH("/",R131,1))</f>
        <v>food trucks</v>
      </c>
    </row>
    <row r="132" spans="1:20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v>1.5546875</v>
      </c>
      <c r="G132" t="s">
        <v>20</v>
      </c>
      <c r="H132">
        <v>533</v>
      </c>
      <c r="I132" s="5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ref="O132:O195" si="12">(((M132/60)/60)/24)+DATE(1970,1,1)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8"/>
        <v>film &amp; video</v>
      </c>
      <c r="T132" t="str">
        <f t="shared" si="10"/>
        <v>drama</v>
      </c>
    </row>
    <row r="133" spans="1:20" ht="31.75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2"/>
        <v>41620.25</v>
      </c>
      <c r="P133" t="b">
        <v>0</v>
      </c>
      <c r="Q133" t="b">
        <v>0</v>
      </c>
      <c r="R133" t="s">
        <v>28</v>
      </c>
      <c r="S133" t="str">
        <f t="shared" ref="S133:S196" si="13">LEFT(R133,FIND("/",R133,1)-1)</f>
        <v>technology</v>
      </c>
      <c r="T133" t="str">
        <f t="shared" si="10"/>
        <v>web</v>
      </c>
    </row>
    <row r="134" spans="1:20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ref="N134:N197" si="14">(((L134/60)/60)/24)+DATE(1970,1,1)</f>
        <v>43112.25</v>
      </c>
      <c r="O134" s="9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0"/>
        <v>plays</v>
      </c>
    </row>
    <row r="135" spans="1:20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0"/>
        <v>world music</v>
      </c>
    </row>
    <row r="136" spans="1:20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0"/>
        <v>documentary</v>
      </c>
    </row>
    <row r="137" spans="1:20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0"/>
        <v>plays</v>
      </c>
    </row>
    <row r="138" spans="1:20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0"/>
        <v>drama</v>
      </c>
    </row>
    <row r="139" spans="1:20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0"/>
        <v>nonfiction</v>
      </c>
    </row>
    <row r="140" spans="1:20" ht="31.75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0"/>
        <v>mobile games</v>
      </c>
    </row>
    <row r="141" spans="1:20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0"/>
        <v>wearables</v>
      </c>
    </row>
    <row r="142" spans="1:20" ht="31.75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0"/>
        <v>documentary</v>
      </c>
    </row>
    <row r="143" spans="1:20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0"/>
        <v>web</v>
      </c>
    </row>
    <row r="144" spans="1:20" ht="31.75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0"/>
        <v>web</v>
      </c>
    </row>
    <row r="145" spans="1:20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0"/>
        <v>indie rock</v>
      </c>
    </row>
    <row r="146" spans="1:20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0"/>
        <v>plays</v>
      </c>
    </row>
    <row r="147" spans="1:20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0"/>
        <v>wearables</v>
      </c>
    </row>
    <row r="148" spans="1:20" ht="31.75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0"/>
        <v>plays</v>
      </c>
    </row>
    <row r="149" spans="1:20" ht="31.75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0"/>
        <v>plays</v>
      </c>
    </row>
    <row r="150" spans="1:20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0"/>
        <v>wearables</v>
      </c>
    </row>
    <row r="151" spans="1:20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0"/>
        <v>indie rock</v>
      </c>
    </row>
    <row r="152" spans="1:20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0"/>
        <v>rock</v>
      </c>
    </row>
    <row r="153" spans="1:20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0"/>
        <v>electric music</v>
      </c>
    </row>
    <row r="154" spans="1:20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0"/>
        <v>indie rock</v>
      </c>
    </row>
    <row r="155" spans="1:20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0"/>
        <v>plays</v>
      </c>
    </row>
    <row r="156" spans="1:20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0"/>
        <v>indie rock</v>
      </c>
    </row>
    <row r="157" spans="1:20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0"/>
        <v>plays</v>
      </c>
    </row>
    <row r="158" spans="1:20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0"/>
        <v>rock</v>
      </c>
    </row>
    <row r="159" spans="1:20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0"/>
        <v>photography books</v>
      </c>
    </row>
    <row r="160" spans="1:20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0"/>
        <v>rock</v>
      </c>
    </row>
    <row r="161" spans="1:20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0"/>
        <v>plays</v>
      </c>
    </row>
    <row r="162" spans="1:20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0"/>
        <v>wearables</v>
      </c>
    </row>
    <row r="163" spans="1:20" ht="31.75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0"/>
        <v>web</v>
      </c>
    </row>
    <row r="164" spans="1:20" ht="31.75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0"/>
        <v>rock</v>
      </c>
    </row>
    <row r="165" spans="1:20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0"/>
        <v>photography books</v>
      </c>
    </row>
    <row r="166" spans="1:20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0"/>
        <v>plays</v>
      </c>
    </row>
    <row r="167" spans="1:20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0"/>
        <v>web</v>
      </c>
    </row>
    <row r="168" spans="1:20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0"/>
        <v>photography books</v>
      </c>
    </row>
    <row r="169" spans="1:20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0"/>
        <v>plays</v>
      </c>
    </row>
    <row r="170" spans="1:20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0"/>
        <v>indie rock</v>
      </c>
    </row>
    <row r="171" spans="1:20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0"/>
        <v>shorts</v>
      </c>
    </row>
    <row r="172" spans="1:20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0"/>
        <v>indie rock</v>
      </c>
    </row>
    <row r="173" spans="1:20" ht="31.75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0"/>
        <v>translations</v>
      </c>
    </row>
    <row r="174" spans="1:20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0"/>
        <v>documentary</v>
      </c>
    </row>
    <row r="175" spans="1:20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0"/>
        <v>plays</v>
      </c>
    </row>
    <row r="176" spans="1:20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0"/>
        <v>wearables</v>
      </c>
    </row>
    <row r="177" spans="1:20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0"/>
        <v>plays</v>
      </c>
    </row>
    <row r="178" spans="1:20" ht="31.75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0"/>
        <v>plays</v>
      </c>
    </row>
    <row r="179" spans="1:20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0"/>
        <v>plays</v>
      </c>
    </row>
    <row r="180" spans="1:20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0"/>
        <v>food trucks</v>
      </c>
    </row>
    <row r="181" spans="1:20" ht="31.75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0"/>
        <v>plays</v>
      </c>
    </row>
    <row r="182" spans="1:20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0"/>
        <v>wearables</v>
      </c>
    </row>
    <row r="183" spans="1:20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0"/>
        <v>web</v>
      </c>
    </row>
    <row r="184" spans="1:20" ht="31.75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0"/>
        <v>plays</v>
      </c>
    </row>
    <row r="185" spans="1:20" ht="31.75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0"/>
        <v>rock</v>
      </c>
    </row>
    <row r="186" spans="1:20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0"/>
        <v>plays</v>
      </c>
    </row>
    <row r="187" spans="1:20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0"/>
        <v>television</v>
      </c>
    </row>
    <row r="188" spans="1:20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0"/>
        <v>plays</v>
      </c>
    </row>
    <row r="189" spans="1:20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0"/>
        <v>shorts</v>
      </c>
    </row>
    <row r="190" spans="1:20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0"/>
        <v>plays</v>
      </c>
    </row>
    <row r="191" spans="1:20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0"/>
        <v>plays</v>
      </c>
    </row>
    <row r="192" spans="1:20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0"/>
        <v>plays</v>
      </c>
    </row>
    <row r="193" spans="1:20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0"/>
        <v>plays</v>
      </c>
    </row>
    <row r="194" spans="1:20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0"/>
        <v>rock</v>
      </c>
    </row>
    <row r="195" spans="1:20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14"/>
        <v>43198.208333333328</v>
      </c>
      <c r="O195" s="9">
        <f t="shared" si="12"/>
        <v>43202.208333333328</v>
      </c>
      <c r="P195" t="b">
        <v>1</v>
      </c>
      <c r="Q195" t="b">
        <v>0</v>
      </c>
      <c r="R195" t="s">
        <v>60</v>
      </c>
      <c r="S195" t="str">
        <f t="shared" si="13"/>
        <v>music</v>
      </c>
      <c r="T195" t="str">
        <f t="shared" ref="T195:T258" si="15">RIGHT(R195,LEN(R195)-SEARCH("/",R195,1))</f>
        <v>indie rock</v>
      </c>
    </row>
    <row r="196" spans="1:20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v>1.227605633802817</v>
      </c>
      <c r="G196" t="s">
        <v>20</v>
      </c>
      <c r="H196">
        <v>126</v>
      </c>
      <c r="I196" s="5">
        <f t="shared" ref="I196:I259" si="16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ref="O196:O259" si="17"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3"/>
        <v>music</v>
      </c>
      <c r="T196" t="str">
        <f t="shared" si="15"/>
        <v>metal</v>
      </c>
    </row>
    <row r="197" spans="1:20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ref="S197:S260" si="18">LEFT(R197,FIND("/",R197,1)-1)</f>
        <v>music</v>
      </c>
      <c r="T197" t="str">
        <f t="shared" si="15"/>
        <v>electric music</v>
      </c>
    </row>
    <row r="198" spans="1:20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ref="N198:N261" si="19">(((L198/60)/60)/24)+DATE(1970,1,1)</f>
        <v>42616.208333333328</v>
      </c>
      <c r="O198" s="9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5"/>
        <v>wearables</v>
      </c>
    </row>
    <row r="199" spans="1:20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9"/>
        <v>42909.208333333328</v>
      </c>
      <c r="O199" s="9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5"/>
        <v>drama</v>
      </c>
    </row>
    <row r="200" spans="1:20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9"/>
        <v>40396.208333333336</v>
      </c>
      <c r="O200" s="9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5"/>
        <v>electric music</v>
      </c>
    </row>
    <row r="201" spans="1:20" x14ac:dyDescent="0.45">
      <c r="A201">
        <v>199</v>
      </c>
      <c r="B201" t="s">
        <v>450</v>
      </c>
      <c r="C201" s="10" t="s">
        <v>451</v>
      </c>
      <c r="D201">
        <v>1800</v>
      </c>
      <c r="E201">
        <v>968</v>
      </c>
      <c r="F201" s="4"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9"/>
        <v>42192.208333333328</v>
      </c>
      <c r="O201" s="9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5"/>
        <v>rock</v>
      </c>
    </row>
    <row r="202" spans="1:20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9"/>
        <v>40262.208333333336</v>
      </c>
      <c r="O202" s="9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5"/>
        <v>plays</v>
      </c>
    </row>
    <row r="203" spans="1:20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9"/>
        <v>41845.208333333336</v>
      </c>
      <c r="O203" s="9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5"/>
        <v>web</v>
      </c>
    </row>
    <row r="204" spans="1:20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9"/>
        <v>40818.208333333336</v>
      </c>
      <c r="O204" s="9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5"/>
        <v>food trucks</v>
      </c>
    </row>
    <row r="205" spans="1:20" ht="31.75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9"/>
        <v>42752.25</v>
      </c>
      <c r="O205" s="9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5"/>
        <v>plays</v>
      </c>
    </row>
    <row r="206" spans="1:20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9"/>
        <v>40636.208333333336</v>
      </c>
      <c r="O206" s="9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5"/>
        <v>jazz</v>
      </c>
    </row>
    <row r="207" spans="1:20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9"/>
        <v>43390.208333333328</v>
      </c>
      <c r="O207" s="9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5"/>
        <v>plays</v>
      </c>
    </row>
    <row r="208" spans="1:20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9"/>
        <v>40236.25</v>
      </c>
      <c r="O208" s="9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5"/>
        <v>fiction</v>
      </c>
    </row>
    <row r="209" spans="1:20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9"/>
        <v>43340.208333333328</v>
      </c>
      <c r="O209" s="9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5"/>
        <v>rock</v>
      </c>
    </row>
    <row r="210" spans="1:20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9"/>
        <v>43048.25</v>
      </c>
      <c r="O210" s="9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5"/>
        <v>documentary</v>
      </c>
    </row>
    <row r="211" spans="1:20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9"/>
        <v>42496.208333333328</v>
      </c>
      <c r="O211" s="9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5"/>
        <v>documentary</v>
      </c>
    </row>
    <row r="212" spans="1:20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9"/>
        <v>42797.25</v>
      </c>
      <c r="O212" s="9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5"/>
        <v>science fiction</v>
      </c>
    </row>
    <row r="213" spans="1:20" ht="31.75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9"/>
        <v>41513.208333333336</v>
      </c>
      <c r="O213" s="9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5"/>
        <v>plays</v>
      </c>
    </row>
    <row r="214" spans="1:20" ht="31.75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9"/>
        <v>43814.25</v>
      </c>
      <c r="O214" s="9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5"/>
        <v>plays</v>
      </c>
    </row>
    <row r="215" spans="1:20" ht="31.75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9"/>
        <v>40488.208333333336</v>
      </c>
      <c r="O215" s="9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5"/>
        <v>indie rock</v>
      </c>
    </row>
    <row r="216" spans="1:20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9"/>
        <v>40409.208333333336</v>
      </c>
      <c r="O216" s="9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5"/>
        <v>rock</v>
      </c>
    </row>
    <row r="217" spans="1:20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9"/>
        <v>43509.25</v>
      </c>
      <c r="O217" s="9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5"/>
        <v>plays</v>
      </c>
    </row>
    <row r="218" spans="1:20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9"/>
        <v>40869.25</v>
      </c>
      <c r="O218" s="9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5"/>
        <v>plays</v>
      </c>
    </row>
    <row r="219" spans="1:20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9"/>
        <v>43583.208333333328</v>
      </c>
      <c r="O219" s="9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5"/>
        <v>science fiction</v>
      </c>
    </row>
    <row r="220" spans="1:20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9"/>
        <v>40858.25</v>
      </c>
      <c r="O220" s="9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5"/>
        <v>shorts</v>
      </c>
    </row>
    <row r="221" spans="1:20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9"/>
        <v>41137.208333333336</v>
      </c>
      <c r="O221" s="9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5"/>
        <v>animation</v>
      </c>
    </row>
    <row r="222" spans="1:20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9"/>
        <v>40725.208333333336</v>
      </c>
      <c r="O222" s="9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5"/>
        <v>plays</v>
      </c>
    </row>
    <row r="223" spans="1:20" ht="31.75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9"/>
        <v>41081.208333333336</v>
      </c>
      <c r="O223" s="9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5"/>
        <v>food trucks</v>
      </c>
    </row>
    <row r="224" spans="1:20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9"/>
        <v>41914.208333333336</v>
      </c>
      <c r="O224" s="9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5"/>
        <v>photography books</v>
      </c>
    </row>
    <row r="225" spans="1:20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9"/>
        <v>42445.208333333328</v>
      </c>
      <c r="O225" s="9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5"/>
        <v>plays</v>
      </c>
    </row>
    <row r="226" spans="1:20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9"/>
        <v>41906.208333333336</v>
      </c>
      <c r="O226" s="9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5"/>
        <v>science fiction</v>
      </c>
    </row>
    <row r="227" spans="1:20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9"/>
        <v>41762.208333333336</v>
      </c>
      <c r="O227" s="9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5"/>
        <v>rock</v>
      </c>
    </row>
    <row r="228" spans="1:20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9"/>
        <v>40276.208333333336</v>
      </c>
      <c r="O228" s="9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5"/>
        <v>photography books</v>
      </c>
    </row>
    <row r="229" spans="1:20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9"/>
        <v>42139.208333333328</v>
      </c>
      <c r="O229" s="9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5"/>
        <v>mobile games</v>
      </c>
    </row>
    <row r="230" spans="1:20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9"/>
        <v>42613.208333333328</v>
      </c>
      <c r="O230" s="9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5"/>
        <v>animation</v>
      </c>
    </row>
    <row r="231" spans="1:20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9"/>
        <v>42887.208333333328</v>
      </c>
      <c r="O231" s="9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5"/>
        <v>mobile games</v>
      </c>
    </row>
    <row r="232" spans="1:20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9"/>
        <v>43805.25</v>
      </c>
      <c r="O232" s="9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5"/>
        <v>video games</v>
      </c>
    </row>
    <row r="233" spans="1:20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9"/>
        <v>41415.208333333336</v>
      </c>
      <c r="O233" s="9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5"/>
        <v>plays</v>
      </c>
    </row>
    <row r="234" spans="1:20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9"/>
        <v>42576.208333333328</v>
      </c>
      <c r="O234" s="9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5"/>
        <v>plays</v>
      </c>
    </row>
    <row r="235" spans="1:20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9"/>
        <v>40706.208333333336</v>
      </c>
      <c r="O235" s="9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5"/>
        <v>animation</v>
      </c>
    </row>
    <row r="236" spans="1:20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9"/>
        <v>42969.208333333328</v>
      </c>
      <c r="O236" s="9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5"/>
        <v>video games</v>
      </c>
    </row>
    <row r="237" spans="1:20" ht="31.75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9"/>
        <v>42779.25</v>
      </c>
      <c r="O237" s="9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5"/>
        <v>animation</v>
      </c>
    </row>
    <row r="238" spans="1:20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9"/>
        <v>43641.208333333328</v>
      </c>
      <c r="O238" s="9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5"/>
        <v>rock</v>
      </c>
    </row>
    <row r="239" spans="1:20" ht="31.75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9"/>
        <v>41754.208333333336</v>
      </c>
      <c r="O239" s="9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5"/>
        <v>animation</v>
      </c>
    </row>
    <row r="240" spans="1:20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9"/>
        <v>43083.25</v>
      </c>
      <c r="O240" s="9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5"/>
        <v>plays</v>
      </c>
    </row>
    <row r="241" spans="1:20" ht="31.75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9"/>
        <v>42245.208333333328</v>
      </c>
      <c r="O241" s="9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5"/>
        <v>wearables</v>
      </c>
    </row>
    <row r="242" spans="1:20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9"/>
        <v>40396.208333333336</v>
      </c>
      <c r="O242" s="9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5"/>
        <v>plays</v>
      </c>
    </row>
    <row r="243" spans="1:20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9"/>
        <v>41742.208333333336</v>
      </c>
      <c r="O243" s="9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5"/>
        <v>nonfiction</v>
      </c>
    </row>
    <row r="244" spans="1:20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9"/>
        <v>42865.208333333328</v>
      </c>
      <c r="O244" s="9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5"/>
        <v>rock</v>
      </c>
    </row>
    <row r="245" spans="1:20" ht="31.75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9"/>
        <v>43163.25</v>
      </c>
      <c r="O245" s="9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5"/>
        <v>plays</v>
      </c>
    </row>
    <row r="246" spans="1:20" ht="31.75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9"/>
        <v>41834.208333333336</v>
      </c>
      <c r="O246" s="9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5"/>
        <v>plays</v>
      </c>
    </row>
    <row r="247" spans="1:20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9"/>
        <v>41736.208333333336</v>
      </c>
      <c r="O247" s="9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5"/>
        <v>plays</v>
      </c>
    </row>
    <row r="248" spans="1:20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9"/>
        <v>41491.208333333336</v>
      </c>
      <c r="O248" s="9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5"/>
        <v>web</v>
      </c>
    </row>
    <row r="249" spans="1:20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9"/>
        <v>42726.25</v>
      </c>
      <c r="O249" s="9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5"/>
        <v>fiction</v>
      </c>
    </row>
    <row r="250" spans="1:20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9"/>
        <v>42004.25</v>
      </c>
      <c r="O250" s="9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5"/>
        <v>mobile games</v>
      </c>
    </row>
    <row r="251" spans="1:20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9"/>
        <v>42006.25</v>
      </c>
      <c r="O251" s="9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5"/>
        <v>translations</v>
      </c>
    </row>
    <row r="252" spans="1:20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9"/>
        <v>40203.25</v>
      </c>
      <c r="O252" s="9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5"/>
        <v>rock</v>
      </c>
    </row>
    <row r="253" spans="1:20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9"/>
        <v>41252.25</v>
      </c>
      <c r="O253" s="9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5"/>
        <v>plays</v>
      </c>
    </row>
    <row r="254" spans="1:20" ht="31.75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9"/>
        <v>41572.208333333336</v>
      </c>
      <c r="O254" s="9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5"/>
        <v>plays</v>
      </c>
    </row>
    <row r="255" spans="1:20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9"/>
        <v>40641.208333333336</v>
      </c>
      <c r="O255" s="9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5"/>
        <v>drama</v>
      </c>
    </row>
    <row r="256" spans="1:20" ht="31.75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9"/>
        <v>42787.25</v>
      </c>
      <c r="O256" s="9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5"/>
        <v>nonfiction</v>
      </c>
    </row>
    <row r="257" spans="1:20" ht="31.75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9"/>
        <v>40590.25</v>
      </c>
      <c r="O257" s="9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5"/>
        <v>rock</v>
      </c>
    </row>
    <row r="258" spans="1:20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9"/>
        <v>42393.25</v>
      </c>
      <c r="O258" s="9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5"/>
        <v>rock</v>
      </c>
    </row>
    <row r="259" spans="1:20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v>1.46</v>
      </c>
      <c r="G259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19"/>
        <v>41338.25</v>
      </c>
      <c r="O259" s="9">
        <f t="shared" si="17"/>
        <v>41352.208333333336</v>
      </c>
      <c r="P259" t="b">
        <v>0</v>
      </c>
      <c r="Q259" t="b">
        <v>0</v>
      </c>
      <c r="R259" t="s">
        <v>33</v>
      </c>
      <c r="S259" t="str">
        <f t="shared" si="18"/>
        <v>theater</v>
      </c>
      <c r="T259" t="str">
        <f t="shared" ref="T259:T322" si="20">RIGHT(R259,LEN(R259)-SEARCH("/",R259,1))</f>
        <v>plays</v>
      </c>
    </row>
    <row r="260" spans="1:20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v>2.6848000000000001</v>
      </c>
      <c r="G260" t="s">
        <v>20</v>
      </c>
      <c r="H260">
        <v>186</v>
      </c>
      <c r="I260" s="5">
        <f t="shared" ref="I260:I323" si="21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9"/>
        <v>42712.25</v>
      </c>
      <c r="O260" s="9">
        <f t="shared" ref="O260:O323" si="22">(((M260/60)/60)/24)+DATE(1970,1,1)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18"/>
        <v>theater</v>
      </c>
      <c r="T260" t="str">
        <f t="shared" si="20"/>
        <v>plays</v>
      </c>
    </row>
    <row r="261" spans="1:20" ht="31.75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9"/>
        <v>41251.25</v>
      </c>
      <c r="O261" s="9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ref="S261:S324" si="23">LEFT(R261,FIND("/",R261,1)-1)</f>
        <v>photography</v>
      </c>
      <c r="T261" t="str">
        <f t="shared" si="20"/>
        <v>photography books</v>
      </c>
    </row>
    <row r="262" spans="1:20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ref="N262:N325" si="24">(((L262/60)/60)/24)+DATE(1970,1,1)</f>
        <v>41180.208333333336</v>
      </c>
      <c r="O262" s="9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0"/>
        <v>rock</v>
      </c>
    </row>
    <row r="263" spans="1:20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4"/>
        <v>40415.208333333336</v>
      </c>
      <c r="O263" s="9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0"/>
        <v>rock</v>
      </c>
    </row>
    <row r="264" spans="1:20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4"/>
        <v>40638.208333333336</v>
      </c>
      <c r="O264" s="9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0"/>
        <v>indie rock</v>
      </c>
    </row>
    <row r="265" spans="1:20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4"/>
        <v>40187.25</v>
      </c>
      <c r="O265" s="9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0"/>
        <v>photography books</v>
      </c>
    </row>
    <row r="266" spans="1:20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4"/>
        <v>41317.25</v>
      </c>
      <c r="O266" s="9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0"/>
        <v>plays</v>
      </c>
    </row>
    <row r="267" spans="1:20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4"/>
        <v>42372.25</v>
      </c>
      <c r="O267" s="9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0"/>
        <v>plays</v>
      </c>
    </row>
    <row r="268" spans="1:20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4"/>
        <v>41950.25</v>
      </c>
      <c r="O268" s="9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0"/>
        <v>jazz</v>
      </c>
    </row>
    <row r="269" spans="1:20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4"/>
        <v>41206.208333333336</v>
      </c>
      <c r="O269" s="9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0"/>
        <v>plays</v>
      </c>
    </row>
    <row r="270" spans="1:20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4"/>
        <v>41186.208333333336</v>
      </c>
      <c r="O270" s="9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0"/>
        <v>documentary</v>
      </c>
    </row>
    <row r="271" spans="1:20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4"/>
        <v>43496.25</v>
      </c>
      <c r="O271" s="9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0"/>
        <v>television</v>
      </c>
    </row>
    <row r="272" spans="1:20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4"/>
        <v>40514.25</v>
      </c>
      <c r="O272" s="9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0"/>
        <v>video games</v>
      </c>
    </row>
    <row r="273" spans="1:20" ht="31.75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4"/>
        <v>42345.25</v>
      </c>
      <c r="O273" s="9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0"/>
        <v>photography books</v>
      </c>
    </row>
    <row r="274" spans="1:20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4"/>
        <v>43656.208333333328</v>
      </c>
      <c r="O274" s="9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0"/>
        <v>plays</v>
      </c>
    </row>
    <row r="275" spans="1:20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4"/>
        <v>42995.208333333328</v>
      </c>
      <c r="O275" s="9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0"/>
        <v>plays</v>
      </c>
    </row>
    <row r="276" spans="1:20" ht="31.75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4"/>
        <v>43045.25</v>
      </c>
      <c r="O276" s="9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0"/>
        <v>plays</v>
      </c>
    </row>
    <row r="277" spans="1:20" ht="31.75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4"/>
        <v>43561.208333333328</v>
      </c>
      <c r="O277" s="9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0"/>
        <v>translations</v>
      </c>
    </row>
    <row r="278" spans="1:20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4"/>
        <v>41018.208333333336</v>
      </c>
      <c r="O278" s="9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0"/>
        <v>video games</v>
      </c>
    </row>
    <row r="279" spans="1:20" ht="31.75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4"/>
        <v>40378.208333333336</v>
      </c>
      <c r="O279" s="9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0"/>
        <v>plays</v>
      </c>
    </row>
    <row r="280" spans="1:20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4"/>
        <v>41239.25</v>
      </c>
      <c r="O280" s="9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0"/>
        <v>web</v>
      </c>
    </row>
    <row r="281" spans="1:20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4"/>
        <v>43346.208333333328</v>
      </c>
      <c r="O281" s="9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0"/>
        <v>plays</v>
      </c>
    </row>
    <row r="282" spans="1:20" ht="31.75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4"/>
        <v>43060.25</v>
      </c>
      <c r="O282" s="9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0"/>
        <v>animation</v>
      </c>
    </row>
    <row r="283" spans="1:20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4"/>
        <v>40979.25</v>
      </c>
      <c r="O283" s="9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0"/>
        <v>plays</v>
      </c>
    </row>
    <row r="284" spans="1:20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4"/>
        <v>42701.25</v>
      </c>
      <c r="O284" s="9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0"/>
        <v>television</v>
      </c>
    </row>
    <row r="285" spans="1:20" ht="31.75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4"/>
        <v>42520.208333333328</v>
      </c>
      <c r="O285" s="9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0"/>
        <v>rock</v>
      </c>
    </row>
    <row r="286" spans="1:20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4"/>
        <v>41030.208333333336</v>
      </c>
      <c r="O286" s="9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0"/>
        <v>web</v>
      </c>
    </row>
    <row r="287" spans="1:20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4"/>
        <v>42623.208333333328</v>
      </c>
      <c r="O287" s="9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0"/>
        <v>plays</v>
      </c>
    </row>
    <row r="288" spans="1:20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4"/>
        <v>42697.25</v>
      </c>
      <c r="O288" s="9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0"/>
        <v>plays</v>
      </c>
    </row>
    <row r="289" spans="1:20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4"/>
        <v>42122.208333333328</v>
      </c>
      <c r="O289" s="9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0"/>
        <v>electric music</v>
      </c>
    </row>
    <row r="290" spans="1:20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4"/>
        <v>40982.208333333336</v>
      </c>
      <c r="O290" s="9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0"/>
        <v>metal</v>
      </c>
    </row>
    <row r="291" spans="1:20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4"/>
        <v>42219.208333333328</v>
      </c>
      <c r="O291" s="9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0"/>
        <v>plays</v>
      </c>
    </row>
    <row r="292" spans="1:20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4"/>
        <v>41404.208333333336</v>
      </c>
      <c r="O292" s="9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0"/>
        <v>documentary</v>
      </c>
    </row>
    <row r="293" spans="1:20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4"/>
        <v>40831.208333333336</v>
      </c>
      <c r="O293" s="9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0"/>
        <v>web</v>
      </c>
    </row>
    <row r="294" spans="1:20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4"/>
        <v>40984.208333333336</v>
      </c>
      <c r="O294" s="9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0"/>
        <v>food trucks</v>
      </c>
    </row>
    <row r="295" spans="1:20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4"/>
        <v>40456.208333333336</v>
      </c>
      <c r="O295" s="9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0"/>
        <v>plays</v>
      </c>
    </row>
    <row r="296" spans="1:20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4"/>
        <v>43399.208333333328</v>
      </c>
      <c r="O296" s="9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0"/>
        <v>plays</v>
      </c>
    </row>
    <row r="297" spans="1:20" ht="31.75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4"/>
        <v>41562.208333333336</v>
      </c>
      <c r="O297" s="9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0"/>
        <v>plays</v>
      </c>
    </row>
    <row r="298" spans="1:20" ht="31.75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4"/>
        <v>43493.25</v>
      </c>
      <c r="O298" s="9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0"/>
        <v>plays</v>
      </c>
    </row>
    <row r="299" spans="1:20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4"/>
        <v>41653.25</v>
      </c>
      <c r="O299" s="9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0"/>
        <v>plays</v>
      </c>
    </row>
    <row r="300" spans="1:20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4"/>
        <v>42426.25</v>
      </c>
      <c r="O300" s="9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0"/>
        <v>rock</v>
      </c>
    </row>
    <row r="301" spans="1:20" ht="31.75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4"/>
        <v>42432.25</v>
      </c>
      <c r="O301" s="9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0"/>
        <v>food trucks</v>
      </c>
    </row>
    <row r="302" spans="1:20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4"/>
        <v>42977.208333333328</v>
      </c>
      <c r="O302" s="9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0"/>
        <v>nonfiction</v>
      </c>
    </row>
    <row r="303" spans="1:20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4"/>
        <v>42061.25</v>
      </c>
      <c r="O303" s="9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0"/>
        <v>documentary</v>
      </c>
    </row>
    <row r="304" spans="1:20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4"/>
        <v>43345.208333333328</v>
      </c>
      <c r="O304" s="9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0"/>
        <v>plays</v>
      </c>
    </row>
    <row r="305" spans="1:20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4"/>
        <v>42376.25</v>
      </c>
      <c r="O305" s="9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0"/>
        <v>indie rock</v>
      </c>
    </row>
    <row r="306" spans="1:20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4"/>
        <v>42589.208333333328</v>
      </c>
      <c r="O306" s="9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0"/>
        <v>documentary</v>
      </c>
    </row>
    <row r="307" spans="1:20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4"/>
        <v>42448.208333333328</v>
      </c>
      <c r="O307" s="9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0"/>
        <v>plays</v>
      </c>
    </row>
    <row r="308" spans="1:20" ht="31.75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4"/>
        <v>42930.208333333328</v>
      </c>
      <c r="O308" s="9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0"/>
        <v>plays</v>
      </c>
    </row>
    <row r="309" spans="1:20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4"/>
        <v>41066.208333333336</v>
      </c>
      <c r="O309" s="9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0"/>
        <v>fiction</v>
      </c>
    </row>
    <row r="310" spans="1:20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4"/>
        <v>40651.208333333336</v>
      </c>
      <c r="O310" s="9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0"/>
        <v>plays</v>
      </c>
    </row>
    <row r="311" spans="1:20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4"/>
        <v>40807.208333333336</v>
      </c>
      <c r="O311" s="9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0"/>
        <v>indie rock</v>
      </c>
    </row>
    <row r="312" spans="1:20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4"/>
        <v>40277.208333333336</v>
      </c>
      <c r="O312" s="9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0"/>
        <v>video games</v>
      </c>
    </row>
    <row r="313" spans="1:20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4"/>
        <v>40590.25</v>
      </c>
      <c r="O313" s="9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0"/>
        <v>plays</v>
      </c>
    </row>
    <row r="314" spans="1:20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4"/>
        <v>41572.208333333336</v>
      </c>
      <c r="O314" s="9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0"/>
        <v>plays</v>
      </c>
    </row>
    <row r="315" spans="1:20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4"/>
        <v>40966.25</v>
      </c>
      <c r="O315" s="9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0"/>
        <v>rock</v>
      </c>
    </row>
    <row r="316" spans="1:20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4"/>
        <v>43536.208333333328</v>
      </c>
      <c r="O316" s="9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0"/>
        <v>documentary</v>
      </c>
    </row>
    <row r="317" spans="1:20" ht="31.75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4"/>
        <v>41783.208333333336</v>
      </c>
      <c r="O317" s="9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0"/>
        <v>plays</v>
      </c>
    </row>
    <row r="318" spans="1:20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4"/>
        <v>43788.25</v>
      </c>
      <c r="O318" s="9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0"/>
        <v>food trucks</v>
      </c>
    </row>
    <row r="319" spans="1:20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4"/>
        <v>42869.208333333328</v>
      </c>
      <c r="O319" s="9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0"/>
        <v>plays</v>
      </c>
    </row>
    <row r="320" spans="1:20" ht="31.75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4"/>
        <v>41684.25</v>
      </c>
      <c r="O320" s="9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0"/>
        <v>rock</v>
      </c>
    </row>
    <row r="321" spans="1:20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4"/>
        <v>40402.208333333336</v>
      </c>
      <c r="O321" s="9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0"/>
        <v>web</v>
      </c>
    </row>
    <row r="322" spans="1:20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4"/>
        <v>40673.208333333336</v>
      </c>
      <c r="O322" s="9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0"/>
        <v>fiction</v>
      </c>
    </row>
    <row r="323" spans="1:20" ht="31.75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v>0.94144366197183094</v>
      </c>
      <c r="G323" t="s">
        <v>14</v>
      </c>
      <c r="H323">
        <v>2468</v>
      </c>
      <c r="I323" s="5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24"/>
        <v>40634.208333333336</v>
      </c>
      <c r="O323" s="9">
        <f t="shared" si="22"/>
        <v>40642.208333333336</v>
      </c>
      <c r="P323" t="b">
        <v>0</v>
      </c>
      <c r="Q323" t="b">
        <v>0</v>
      </c>
      <c r="R323" t="s">
        <v>100</v>
      </c>
      <c r="S323" t="str">
        <f t="shared" si="23"/>
        <v>film &amp; video</v>
      </c>
      <c r="T323" t="str">
        <f t="shared" ref="T323:T386" si="25">RIGHT(R323,LEN(R323)-SEARCH("/",R323,1))</f>
        <v>shorts</v>
      </c>
    </row>
    <row r="324" spans="1:20" ht="31.75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v>1.6656234096692113</v>
      </c>
      <c r="G324" t="s">
        <v>20</v>
      </c>
      <c r="H324">
        <v>5168</v>
      </c>
      <c r="I324" s="5">
        <f t="shared" ref="I324:I387" si="26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4"/>
        <v>40507.25</v>
      </c>
      <c r="O324" s="9">
        <f t="shared" ref="O324:O387" si="27">(((M324/60)/60)/24)+DATE(1970,1,1)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23"/>
        <v>theater</v>
      </c>
      <c r="T324" t="str">
        <f t="shared" si="25"/>
        <v>plays</v>
      </c>
    </row>
    <row r="325" spans="1:20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4"/>
        <v>41725.208333333336</v>
      </c>
      <c r="O325" s="9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ref="S325:S388" si="28">LEFT(R325,FIND("/",R325,1)-1)</f>
        <v>film &amp; video</v>
      </c>
      <c r="T325" t="str">
        <f t="shared" si="25"/>
        <v>documentary</v>
      </c>
    </row>
    <row r="326" spans="1:20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ref="N326:N389" si="29">(((L326/60)/60)/24)+DATE(1970,1,1)</f>
        <v>42176.208333333328</v>
      </c>
      <c r="O326" s="9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5"/>
        <v>plays</v>
      </c>
    </row>
    <row r="327" spans="1:20" ht="31.75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9"/>
        <v>43267.208333333328</v>
      </c>
      <c r="O327" s="9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5"/>
        <v>plays</v>
      </c>
    </row>
    <row r="328" spans="1:20" ht="31.75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9"/>
        <v>42364.25</v>
      </c>
      <c r="O328" s="9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5"/>
        <v>animation</v>
      </c>
    </row>
    <row r="329" spans="1:20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9"/>
        <v>43705.208333333328</v>
      </c>
      <c r="O329" s="9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5"/>
        <v>plays</v>
      </c>
    </row>
    <row r="330" spans="1:20" ht="31.75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9"/>
        <v>43434.25</v>
      </c>
      <c r="O330" s="9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5"/>
        <v>rock</v>
      </c>
    </row>
    <row r="331" spans="1:20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9"/>
        <v>42716.25</v>
      </c>
      <c r="O331" s="9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5"/>
        <v>video games</v>
      </c>
    </row>
    <row r="332" spans="1:20" ht="31.75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9"/>
        <v>43077.25</v>
      </c>
      <c r="O332" s="9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5"/>
        <v>documentary</v>
      </c>
    </row>
    <row r="333" spans="1:20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9"/>
        <v>40896.25</v>
      </c>
      <c r="O333" s="9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5"/>
        <v>food trucks</v>
      </c>
    </row>
    <row r="334" spans="1:20" ht="31.75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9"/>
        <v>41361.208333333336</v>
      </c>
      <c r="O334" s="9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5"/>
        <v>wearables</v>
      </c>
    </row>
    <row r="335" spans="1:20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9"/>
        <v>43424.25</v>
      </c>
      <c r="O335" s="9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5"/>
        <v>plays</v>
      </c>
    </row>
    <row r="336" spans="1:20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9"/>
        <v>43110.25</v>
      </c>
      <c r="O336" s="9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5"/>
        <v>rock</v>
      </c>
    </row>
    <row r="337" spans="1:20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9"/>
        <v>43784.25</v>
      </c>
      <c r="O337" s="9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5"/>
        <v>rock</v>
      </c>
    </row>
    <row r="338" spans="1:20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9"/>
        <v>40527.25</v>
      </c>
      <c r="O338" s="9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5"/>
        <v>rock</v>
      </c>
    </row>
    <row r="339" spans="1:20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9"/>
        <v>43780.25</v>
      </c>
      <c r="O339" s="9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5"/>
        <v>plays</v>
      </c>
    </row>
    <row r="340" spans="1:20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9"/>
        <v>40821.208333333336</v>
      </c>
      <c r="O340" s="9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5"/>
        <v>plays</v>
      </c>
    </row>
    <row r="341" spans="1:20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9"/>
        <v>42949.208333333328</v>
      </c>
      <c r="O341" s="9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5"/>
        <v>plays</v>
      </c>
    </row>
    <row r="342" spans="1:20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9"/>
        <v>40889.25</v>
      </c>
      <c r="O342" s="9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5"/>
        <v>photography books</v>
      </c>
    </row>
    <row r="343" spans="1:20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9"/>
        <v>42244.208333333328</v>
      </c>
      <c r="O343" s="9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5"/>
        <v>indie rock</v>
      </c>
    </row>
    <row r="344" spans="1:20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9"/>
        <v>41475.208333333336</v>
      </c>
      <c r="O344" s="9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5"/>
        <v>plays</v>
      </c>
    </row>
    <row r="345" spans="1:20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9"/>
        <v>41597.25</v>
      </c>
      <c r="O345" s="9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5"/>
        <v>plays</v>
      </c>
    </row>
    <row r="346" spans="1:20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9"/>
        <v>43122.25</v>
      </c>
      <c r="O346" s="9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5"/>
        <v>video games</v>
      </c>
    </row>
    <row r="347" spans="1:20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9"/>
        <v>42194.208333333328</v>
      </c>
      <c r="O347" s="9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5"/>
        <v>drama</v>
      </c>
    </row>
    <row r="348" spans="1:20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9"/>
        <v>42971.208333333328</v>
      </c>
      <c r="O348" s="9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5"/>
        <v>indie rock</v>
      </c>
    </row>
    <row r="349" spans="1:20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9"/>
        <v>42046.25</v>
      </c>
      <c r="O349" s="9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5"/>
        <v>web</v>
      </c>
    </row>
    <row r="350" spans="1:20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9"/>
        <v>42782.25</v>
      </c>
      <c r="O350" s="9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5"/>
        <v>food trucks</v>
      </c>
    </row>
    <row r="351" spans="1:20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9"/>
        <v>42930.208333333328</v>
      </c>
      <c r="O351" s="9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5"/>
        <v>plays</v>
      </c>
    </row>
    <row r="352" spans="1:20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9"/>
        <v>42144.208333333328</v>
      </c>
      <c r="O352" s="9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5"/>
        <v>jazz</v>
      </c>
    </row>
    <row r="353" spans="1:20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9"/>
        <v>42240.208333333328</v>
      </c>
      <c r="O353" s="9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5"/>
        <v>rock</v>
      </c>
    </row>
    <row r="354" spans="1:20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9"/>
        <v>42315.25</v>
      </c>
      <c r="O354" s="9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5"/>
        <v>plays</v>
      </c>
    </row>
    <row r="355" spans="1:20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9"/>
        <v>43651.208333333328</v>
      </c>
      <c r="O355" s="9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5"/>
        <v>plays</v>
      </c>
    </row>
    <row r="356" spans="1:20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9"/>
        <v>41520.208333333336</v>
      </c>
      <c r="O356" s="9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5"/>
        <v>documentary</v>
      </c>
    </row>
    <row r="357" spans="1:20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9"/>
        <v>42757.25</v>
      </c>
      <c r="O357" s="9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5"/>
        <v>wearables</v>
      </c>
    </row>
    <row r="358" spans="1:20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9"/>
        <v>40922.25</v>
      </c>
      <c r="O358" s="9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5"/>
        <v>plays</v>
      </c>
    </row>
    <row r="359" spans="1:20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9"/>
        <v>42250.208333333328</v>
      </c>
      <c r="O359" s="9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5"/>
        <v>video games</v>
      </c>
    </row>
    <row r="360" spans="1:20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9"/>
        <v>43322.208333333328</v>
      </c>
      <c r="O360" s="9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5"/>
        <v>photography books</v>
      </c>
    </row>
    <row r="361" spans="1:20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9"/>
        <v>40782.208333333336</v>
      </c>
      <c r="O361" s="9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5"/>
        <v>animation</v>
      </c>
    </row>
    <row r="362" spans="1:20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9"/>
        <v>40544.25</v>
      </c>
      <c r="O362" s="9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5"/>
        <v>plays</v>
      </c>
    </row>
    <row r="363" spans="1:20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9"/>
        <v>43015.208333333328</v>
      </c>
      <c r="O363" s="9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5"/>
        <v>plays</v>
      </c>
    </row>
    <row r="364" spans="1:20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9"/>
        <v>40570.25</v>
      </c>
      <c r="O364" s="9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5"/>
        <v>rock</v>
      </c>
    </row>
    <row r="365" spans="1:20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9"/>
        <v>40904.25</v>
      </c>
      <c r="O365" s="9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5"/>
        <v>rock</v>
      </c>
    </row>
    <row r="366" spans="1:20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9"/>
        <v>43164.25</v>
      </c>
      <c r="O366" s="9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5"/>
        <v>indie rock</v>
      </c>
    </row>
    <row r="367" spans="1:20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9"/>
        <v>42733.25</v>
      </c>
      <c r="O367" s="9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5"/>
        <v>plays</v>
      </c>
    </row>
    <row r="368" spans="1:20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9"/>
        <v>40546.25</v>
      </c>
      <c r="O368" s="9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5"/>
        <v>plays</v>
      </c>
    </row>
    <row r="369" spans="1:20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9"/>
        <v>41930.208333333336</v>
      </c>
      <c r="O369" s="9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5"/>
        <v>plays</v>
      </c>
    </row>
    <row r="370" spans="1:20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9"/>
        <v>40464.208333333336</v>
      </c>
      <c r="O370" s="9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5"/>
        <v>documentary</v>
      </c>
    </row>
    <row r="371" spans="1:20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9"/>
        <v>41308.25</v>
      </c>
      <c r="O371" s="9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5"/>
        <v>television</v>
      </c>
    </row>
    <row r="372" spans="1:20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9"/>
        <v>43570.208333333328</v>
      </c>
      <c r="O372" s="9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5"/>
        <v>plays</v>
      </c>
    </row>
    <row r="373" spans="1:20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9"/>
        <v>42043.25</v>
      </c>
      <c r="O373" s="9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5"/>
        <v>plays</v>
      </c>
    </row>
    <row r="374" spans="1:20" ht="31.75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9"/>
        <v>42012.25</v>
      </c>
      <c r="O374" s="9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5"/>
        <v>documentary</v>
      </c>
    </row>
    <row r="375" spans="1:20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9"/>
        <v>42964.208333333328</v>
      </c>
      <c r="O375" s="9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5"/>
        <v>plays</v>
      </c>
    </row>
    <row r="376" spans="1:20" ht="31.75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9"/>
        <v>43476.25</v>
      </c>
      <c r="O376" s="9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5"/>
        <v>documentary</v>
      </c>
    </row>
    <row r="377" spans="1:20" ht="31.75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9"/>
        <v>42293.208333333328</v>
      </c>
      <c r="O377" s="9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5"/>
        <v>indie rock</v>
      </c>
    </row>
    <row r="378" spans="1:20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9"/>
        <v>41826.208333333336</v>
      </c>
      <c r="O378" s="9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5"/>
        <v>rock</v>
      </c>
    </row>
    <row r="379" spans="1:20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9"/>
        <v>43760.208333333328</v>
      </c>
      <c r="O379" s="9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5"/>
        <v>plays</v>
      </c>
    </row>
    <row r="380" spans="1:20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9"/>
        <v>43241.208333333328</v>
      </c>
      <c r="O380" s="9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5"/>
        <v>documentary</v>
      </c>
    </row>
    <row r="381" spans="1:20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9"/>
        <v>40843.208333333336</v>
      </c>
      <c r="O381" s="9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5"/>
        <v>plays</v>
      </c>
    </row>
    <row r="382" spans="1:20" ht="31.75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9"/>
        <v>41448.208333333336</v>
      </c>
      <c r="O382" s="9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5"/>
        <v>plays</v>
      </c>
    </row>
    <row r="383" spans="1:20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9"/>
        <v>42163.208333333328</v>
      </c>
      <c r="O383" s="9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5"/>
        <v>plays</v>
      </c>
    </row>
    <row r="384" spans="1:20" ht="31.75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9"/>
        <v>43024.208333333328</v>
      </c>
      <c r="O384" s="9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5"/>
        <v>photography books</v>
      </c>
    </row>
    <row r="385" spans="1:20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9"/>
        <v>43509.25</v>
      </c>
      <c r="O385" s="9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5"/>
        <v>food trucks</v>
      </c>
    </row>
    <row r="386" spans="1:20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9"/>
        <v>42776.25</v>
      </c>
      <c r="O386" s="9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5"/>
        <v>documentary</v>
      </c>
    </row>
    <row r="387" spans="1:20" ht="31.75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v>1.4616709511568124</v>
      </c>
      <c r="G387" t="s">
        <v>20</v>
      </c>
      <c r="H387">
        <v>1137</v>
      </c>
      <c r="I387" s="5">
        <f t="shared" si="2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29"/>
        <v>43553.208333333328</v>
      </c>
      <c r="O387" s="9">
        <f t="shared" si="27"/>
        <v>43585.208333333328</v>
      </c>
      <c r="P387" t="b">
        <v>0</v>
      </c>
      <c r="Q387" t="b">
        <v>0</v>
      </c>
      <c r="R387" t="s">
        <v>68</v>
      </c>
      <c r="S387" t="str">
        <f t="shared" si="28"/>
        <v>publishing</v>
      </c>
      <c r="T387" t="str">
        <f t="shared" ref="T387:T450" si="30">RIGHT(R387,LEN(R387)-SEARCH("/",R387,1))</f>
        <v>nonfiction</v>
      </c>
    </row>
    <row r="388" spans="1:20" ht="31.75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v>0.76423616236162362</v>
      </c>
      <c r="G388" t="s">
        <v>14</v>
      </c>
      <c r="H388">
        <v>1068</v>
      </c>
      <c r="I388" s="5">
        <f t="shared" ref="I388:I451" si="31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9"/>
        <v>40355.208333333336</v>
      </c>
      <c r="O388" s="9">
        <f t="shared" ref="O388:O451" si="32"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28"/>
        <v>theater</v>
      </c>
      <c r="T388" t="str">
        <f t="shared" si="30"/>
        <v>plays</v>
      </c>
    </row>
    <row r="389" spans="1:20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9"/>
        <v>41072.208333333336</v>
      </c>
      <c r="O389" s="9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ref="S389:S452" si="33">LEFT(R389,FIND("/",R389,1)-1)</f>
        <v>technology</v>
      </c>
      <c r="T389" t="str">
        <f t="shared" si="30"/>
        <v>wearables</v>
      </c>
    </row>
    <row r="390" spans="1:20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ref="N390:N453" si="34">(((L390/60)/60)/24)+DATE(1970,1,1)</f>
        <v>40912.25</v>
      </c>
      <c r="O390" s="9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0"/>
        <v>indie rock</v>
      </c>
    </row>
    <row r="391" spans="1:20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4"/>
        <v>40479.208333333336</v>
      </c>
      <c r="O391" s="9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0"/>
        <v>plays</v>
      </c>
    </row>
    <row r="392" spans="1:20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4"/>
        <v>41530.208333333336</v>
      </c>
      <c r="O392" s="9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0"/>
        <v>photography books</v>
      </c>
    </row>
    <row r="393" spans="1:20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4"/>
        <v>41653.25</v>
      </c>
      <c r="O393" s="9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0"/>
        <v>nonfiction</v>
      </c>
    </row>
    <row r="394" spans="1:20" ht="31.75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4"/>
        <v>40549.25</v>
      </c>
      <c r="O394" s="9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0"/>
        <v>wearables</v>
      </c>
    </row>
    <row r="395" spans="1:20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4"/>
        <v>42933.208333333328</v>
      </c>
      <c r="O395" s="9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0"/>
        <v>jazz</v>
      </c>
    </row>
    <row r="396" spans="1:20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4"/>
        <v>41484.208333333336</v>
      </c>
      <c r="O396" s="9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0"/>
        <v>documentary</v>
      </c>
    </row>
    <row r="397" spans="1:20" ht="31.75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4"/>
        <v>40885.25</v>
      </c>
      <c r="O397" s="9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0"/>
        <v>plays</v>
      </c>
    </row>
    <row r="398" spans="1:20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4"/>
        <v>43378.208333333328</v>
      </c>
      <c r="O398" s="9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0"/>
        <v>drama</v>
      </c>
    </row>
    <row r="399" spans="1:20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4"/>
        <v>41417.208333333336</v>
      </c>
      <c r="O399" s="9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0"/>
        <v>rock</v>
      </c>
    </row>
    <row r="400" spans="1:20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4"/>
        <v>43228.208333333328</v>
      </c>
      <c r="O400" s="9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0"/>
        <v>animation</v>
      </c>
    </row>
    <row r="401" spans="1:20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4"/>
        <v>40576.25</v>
      </c>
      <c r="O401" s="9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0"/>
        <v>indie rock</v>
      </c>
    </row>
    <row r="402" spans="1:20" ht="31.75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4"/>
        <v>41502.208333333336</v>
      </c>
      <c r="O402" s="9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0"/>
        <v>photography books</v>
      </c>
    </row>
    <row r="403" spans="1:20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4"/>
        <v>43765.208333333328</v>
      </c>
      <c r="O403" s="9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0"/>
        <v>plays</v>
      </c>
    </row>
    <row r="404" spans="1:20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4"/>
        <v>40914.25</v>
      </c>
      <c r="O404" s="9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0"/>
        <v>shorts</v>
      </c>
    </row>
    <row r="405" spans="1:20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4"/>
        <v>40310.208333333336</v>
      </c>
      <c r="O405" s="9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0"/>
        <v>plays</v>
      </c>
    </row>
    <row r="406" spans="1:20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4"/>
        <v>43053.25</v>
      </c>
      <c r="O406" s="9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0"/>
        <v>plays</v>
      </c>
    </row>
    <row r="407" spans="1:20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4"/>
        <v>43255.208333333328</v>
      </c>
      <c r="O407" s="9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0"/>
        <v>plays</v>
      </c>
    </row>
    <row r="408" spans="1:20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4"/>
        <v>41304.25</v>
      </c>
      <c r="O408" s="9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0"/>
        <v>documentary</v>
      </c>
    </row>
    <row r="409" spans="1:20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4"/>
        <v>43751.208333333328</v>
      </c>
      <c r="O409" s="9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0"/>
        <v>plays</v>
      </c>
    </row>
    <row r="410" spans="1:20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4"/>
        <v>42541.208333333328</v>
      </c>
      <c r="O410" s="9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0"/>
        <v>documentary</v>
      </c>
    </row>
    <row r="411" spans="1:20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4"/>
        <v>42843.208333333328</v>
      </c>
      <c r="O411" s="9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0"/>
        <v>rock</v>
      </c>
    </row>
    <row r="412" spans="1:20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4"/>
        <v>42122.208333333328</v>
      </c>
      <c r="O412" s="9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0"/>
        <v>mobile games</v>
      </c>
    </row>
    <row r="413" spans="1:20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4"/>
        <v>42884.208333333328</v>
      </c>
      <c r="O413" s="9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0"/>
        <v>plays</v>
      </c>
    </row>
    <row r="414" spans="1:20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4"/>
        <v>41642.25</v>
      </c>
      <c r="O414" s="9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0"/>
        <v>fiction</v>
      </c>
    </row>
    <row r="415" spans="1:20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4"/>
        <v>43431.25</v>
      </c>
      <c r="O415" s="9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0"/>
        <v>animation</v>
      </c>
    </row>
    <row r="416" spans="1:20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4"/>
        <v>40288.208333333336</v>
      </c>
      <c r="O416" s="9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0"/>
        <v>food trucks</v>
      </c>
    </row>
    <row r="417" spans="1:20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4"/>
        <v>40921.25</v>
      </c>
      <c r="O417" s="9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0"/>
        <v>plays</v>
      </c>
    </row>
    <row r="418" spans="1:20" ht="31.75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4"/>
        <v>40560.25</v>
      </c>
      <c r="O418" s="9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0"/>
        <v>documentary</v>
      </c>
    </row>
    <row r="419" spans="1:20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4"/>
        <v>43407.208333333328</v>
      </c>
      <c r="O419" s="9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0"/>
        <v>plays</v>
      </c>
    </row>
    <row r="420" spans="1:20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4"/>
        <v>41035.208333333336</v>
      </c>
      <c r="O420" s="9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0"/>
        <v>documentary</v>
      </c>
    </row>
    <row r="421" spans="1:20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4"/>
        <v>40899.25</v>
      </c>
      <c r="O421" s="9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0"/>
        <v>web</v>
      </c>
    </row>
    <row r="422" spans="1:20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4"/>
        <v>42911.208333333328</v>
      </c>
      <c r="O422" s="9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0"/>
        <v>plays</v>
      </c>
    </row>
    <row r="423" spans="1:20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4"/>
        <v>42915.208333333328</v>
      </c>
      <c r="O423" s="9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0"/>
        <v>wearables</v>
      </c>
    </row>
    <row r="424" spans="1:20" ht="31.75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4"/>
        <v>40285.208333333336</v>
      </c>
      <c r="O424" s="9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0"/>
        <v>plays</v>
      </c>
    </row>
    <row r="425" spans="1:20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4"/>
        <v>40808.208333333336</v>
      </c>
      <c r="O425" s="9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0"/>
        <v>food trucks</v>
      </c>
    </row>
    <row r="426" spans="1:20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4"/>
        <v>43208.208333333328</v>
      </c>
      <c r="O426" s="9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0"/>
        <v>indie rock</v>
      </c>
    </row>
    <row r="427" spans="1:20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4"/>
        <v>42213.208333333328</v>
      </c>
      <c r="O427" s="9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0"/>
        <v>photography books</v>
      </c>
    </row>
    <row r="428" spans="1:20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4"/>
        <v>41332.25</v>
      </c>
      <c r="O428" s="9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0"/>
        <v>plays</v>
      </c>
    </row>
    <row r="429" spans="1:20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4"/>
        <v>41895.208333333336</v>
      </c>
      <c r="O429" s="9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0"/>
        <v>plays</v>
      </c>
    </row>
    <row r="430" spans="1:20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4"/>
        <v>40585.25</v>
      </c>
      <c r="O430" s="9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0"/>
        <v>animation</v>
      </c>
    </row>
    <row r="431" spans="1:20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4"/>
        <v>41680.25</v>
      </c>
      <c r="O431" s="9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0"/>
        <v>photography books</v>
      </c>
    </row>
    <row r="432" spans="1:20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4"/>
        <v>43737.208333333328</v>
      </c>
      <c r="O432" s="9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0"/>
        <v>plays</v>
      </c>
    </row>
    <row r="433" spans="1:20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4"/>
        <v>43273.208333333328</v>
      </c>
      <c r="O433" s="9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0"/>
        <v>plays</v>
      </c>
    </row>
    <row r="434" spans="1:20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4"/>
        <v>41761.208333333336</v>
      </c>
      <c r="O434" s="9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0"/>
        <v>plays</v>
      </c>
    </row>
    <row r="435" spans="1:20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4"/>
        <v>41603.25</v>
      </c>
      <c r="O435" s="9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0"/>
        <v>documentary</v>
      </c>
    </row>
    <row r="436" spans="1:20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4"/>
        <v>42705.25</v>
      </c>
      <c r="O436" s="9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0"/>
        <v>plays</v>
      </c>
    </row>
    <row r="437" spans="1:20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4"/>
        <v>41988.25</v>
      </c>
      <c r="O437" s="9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0"/>
        <v>plays</v>
      </c>
    </row>
    <row r="438" spans="1:20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4"/>
        <v>43575.208333333328</v>
      </c>
      <c r="O438" s="9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0"/>
        <v>jazz</v>
      </c>
    </row>
    <row r="439" spans="1:20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4"/>
        <v>42260.208333333328</v>
      </c>
      <c r="O439" s="9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0"/>
        <v>animation</v>
      </c>
    </row>
    <row r="440" spans="1:20" ht="31.75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4"/>
        <v>41337.25</v>
      </c>
      <c r="O440" s="9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0"/>
        <v>plays</v>
      </c>
    </row>
    <row r="441" spans="1:20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4"/>
        <v>42680.208333333328</v>
      </c>
      <c r="O441" s="9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0"/>
        <v>science fiction</v>
      </c>
    </row>
    <row r="442" spans="1:20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4"/>
        <v>42916.208333333328</v>
      </c>
      <c r="O442" s="9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0"/>
        <v>television</v>
      </c>
    </row>
    <row r="443" spans="1:20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4"/>
        <v>41025.208333333336</v>
      </c>
      <c r="O443" s="9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0"/>
        <v>wearables</v>
      </c>
    </row>
    <row r="444" spans="1:20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4"/>
        <v>42980.208333333328</v>
      </c>
      <c r="O444" s="9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0"/>
        <v>plays</v>
      </c>
    </row>
    <row r="445" spans="1:20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4"/>
        <v>40451.208333333336</v>
      </c>
      <c r="O445" s="9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0"/>
        <v>plays</v>
      </c>
    </row>
    <row r="446" spans="1:20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4"/>
        <v>40748.208333333336</v>
      </c>
      <c r="O446" s="9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0"/>
        <v>indie rock</v>
      </c>
    </row>
    <row r="447" spans="1:20" ht="31.75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4"/>
        <v>40515.25</v>
      </c>
      <c r="O447" s="9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0"/>
        <v>plays</v>
      </c>
    </row>
    <row r="448" spans="1:20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4"/>
        <v>41261.25</v>
      </c>
      <c r="O448" s="9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0"/>
        <v>wearables</v>
      </c>
    </row>
    <row r="449" spans="1:20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4"/>
        <v>43088.25</v>
      </c>
      <c r="O449" s="9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0"/>
        <v>television</v>
      </c>
    </row>
    <row r="450" spans="1:20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4"/>
        <v>41378.208333333336</v>
      </c>
      <c r="O450" s="9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0"/>
        <v>video games</v>
      </c>
    </row>
    <row r="451" spans="1:20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v>9.67</v>
      </c>
      <c r="G451" t="s">
        <v>20</v>
      </c>
      <c r="H451">
        <v>86</v>
      </c>
      <c r="I451" s="5">
        <f t="shared" si="3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34"/>
        <v>43530.25</v>
      </c>
      <c r="O451" s="9">
        <f t="shared" si="32"/>
        <v>43547.208333333328</v>
      </c>
      <c r="P451" t="b">
        <v>0</v>
      </c>
      <c r="Q451" t="b">
        <v>0</v>
      </c>
      <c r="R451" t="s">
        <v>89</v>
      </c>
      <c r="S451" t="str">
        <f t="shared" si="33"/>
        <v>games</v>
      </c>
      <c r="T451" t="str">
        <f t="shared" ref="T451:T514" si="35">RIGHT(R451,LEN(R451)-SEARCH("/",R451,1))</f>
        <v>video games</v>
      </c>
    </row>
    <row r="452" spans="1:20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v>0.04</v>
      </c>
      <c r="G452" t="s">
        <v>14</v>
      </c>
      <c r="H452">
        <v>1</v>
      </c>
      <c r="I452" s="5">
        <f t="shared" ref="I452:I515" si="36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4"/>
        <v>43394.208333333328</v>
      </c>
      <c r="O452" s="9">
        <f t="shared" ref="O452:O515" si="37">(((M452/60)/60)/24)+DATE(1970,1,1)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33"/>
        <v>film &amp; video</v>
      </c>
      <c r="T452" t="str">
        <f t="shared" si="35"/>
        <v>animation</v>
      </c>
    </row>
    <row r="453" spans="1:20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4"/>
        <v>42935.208333333328</v>
      </c>
      <c r="O453" s="9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ref="S453:S516" si="38">LEFT(R453,FIND("/",R453,1)-1)</f>
        <v>music</v>
      </c>
      <c r="T453" t="str">
        <f t="shared" si="35"/>
        <v>rock</v>
      </c>
    </row>
    <row r="454" spans="1:20" ht="31.75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ref="N454:N517" si="39">(((L454/60)/60)/24)+DATE(1970,1,1)</f>
        <v>40365.208333333336</v>
      </c>
      <c r="O454" s="9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5"/>
        <v>drama</v>
      </c>
    </row>
    <row r="455" spans="1:20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9"/>
        <v>42705.25</v>
      </c>
      <c r="O455" s="9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5"/>
        <v>science fiction</v>
      </c>
    </row>
    <row r="456" spans="1:20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9"/>
        <v>41568.208333333336</v>
      </c>
      <c r="O456" s="9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5"/>
        <v>drama</v>
      </c>
    </row>
    <row r="457" spans="1:20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9"/>
        <v>40809.208333333336</v>
      </c>
      <c r="O457" s="9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5"/>
        <v>plays</v>
      </c>
    </row>
    <row r="458" spans="1:20" ht="31.75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9"/>
        <v>43141.25</v>
      </c>
      <c r="O458" s="9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5"/>
        <v>indie rock</v>
      </c>
    </row>
    <row r="459" spans="1:20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9"/>
        <v>42657.208333333328</v>
      </c>
      <c r="O459" s="9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5"/>
        <v>plays</v>
      </c>
    </row>
    <row r="460" spans="1:20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9"/>
        <v>40265.208333333336</v>
      </c>
      <c r="O460" s="9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5"/>
        <v>plays</v>
      </c>
    </row>
    <row r="461" spans="1:20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9"/>
        <v>42001.25</v>
      </c>
      <c r="O461" s="9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5"/>
        <v>documentary</v>
      </c>
    </row>
    <row r="462" spans="1:20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9"/>
        <v>40399.208333333336</v>
      </c>
      <c r="O462" s="9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5"/>
        <v>plays</v>
      </c>
    </row>
    <row r="463" spans="1:20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9"/>
        <v>41757.208333333336</v>
      </c>
      <c r="O463" s="9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5"/>
        <v>drama</v>
      </c>
    </row>
    <row r="464" spans="1:20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9"/>
        <v>41304.25</v>
      </c>
      <c r="O464" s="9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5"/>
        <v>mobile games</v>
      </c>
    </row>
    <row r="465" spans="1:20" ht="31.75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9"/>
        <v>41639.25</v>
      </c>
      <c r="O465" s="9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5"/>
        <v>animation</v>
      </c>
    </row>
    <row r="466" spans="1:20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9"/>
        <v>43142.25</v>
      </c>
      <c r="O466" s="9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5"/>
        <v>plays</v>
      </c>
    </row>
    <row r="467" spans="1:20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9"/>
        <v>43127.25</v>
      </c>
      <c r="O467" s="9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5"/>
        <v>translations</v>
      </c>
    </row>
    <row r="468" spans="1:20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9"/>
        <v>41409.208333333336</v>
      </c>
      <c r="O468" s="9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5"/>
        <v>wearables</v>
      </c>
    </row>
    <row r="469" spans="1:20" ht="31.75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9"/>
        <v>42331.25</v>
      </c>
      <c r="O469" s="9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5"/>
        <v>web</v>
      </c>
    </row>
    <row r="470" spans="1:20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9"/>
        <v>43569.208333333328</v>
      </c>
      <c r="O470" s="9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5"/>
        <v>plays</v>
      </c>
    </row>
    <row r="471" spans="1:20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9"/>
        <v>42142.208333333328</v>
      </c>
      <c r="O471" s="9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5"/>
        <v>drama</v>
      </c>
    </row>
    <row r="472" spans="1:20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9"/>
        <v>42716.25</v>
      </c>
      <c r="O472" s="9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5"/>
        <v>wearables</v>
      </c>
    </row>
    <row r="473" spans="1:20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9"/>
        <v>41031.208333333336</v>
      </c>
      <c r="O473" s="9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5"/>
        <v>food trucks</v>
      </c>
    </row>
    <row r="474" spans="1:20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9"/>
        <v>43535.208333333328</v>
      </c>
      <c r="O474" s="9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5"/>
        <v>rock</v>
      </c>
    </row>
    <row r="475" spans="1:20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9"/>
        <v>43277.208333333328</v>
      </c>
      <c r="O475" s="9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5"/>
        <v>electric music</v>
      </c>
    </row>
    <row r="476" spans="1:20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9"/>
        <v>41989.25</v>
      </c>
      <c r="O476" s="9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5"/>
        <v>television</v>
      </c>
    </row>
    <row r="477" spans="1:20" ht="31.75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9"/>
        <v>41450.208333333336</v>
      </c>
      <c r="O477" s="9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5"/>
        <v>translations</v>
      </c>
    </row>
    <row r="478" spans="1:20" ht="31.75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9"/>
        <v>43322.208333333328</v>
      </c>
      <c r="O478" s="9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5"/>
        <v>fiction</v>
      </c>
    </row>
    <row r="479" spans="1:20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9"/>
        <v>40720.208333333336</v>
      </c>
      <c r="O479" s="9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5"/>
        <v>science fiction</v>
      </c>
    </row>
    <row r="480" spans="1:20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9"/>
        <v>42072.208333333328</v>
      </c>
      <c r="O480" s="9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5"/>
        <v>wearables</v>
      </c>
    </row>
    <row r="481" spans="1:20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9"/>
        <v>42945.208333333328</v>
      </c>
      <c r="O481" s="9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5"/>
        <v>food trucks</v>
      </c>
    </row>
    <row r="482" spans="1:20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9"/>
        <v>40248.25</v>
      </c>
      <c r="O482" s="9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5"/>
        <v>photography books</v>
      </c>
    </row>
    <row r="483" spans="1:20" ht="31.75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9"/>
        <v>41913.208333333336</v>
      </c>
      <c r="O483" s="9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5"/>
        <v>plays</v>
      </c>
    </row>
    <row r="484" spans="1:20" ht="31.75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9"/>
        <v>40963.25</v>
      </c>
      <c r="O484" s="9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5"/>
        <v>fiction</v>
      </c>
    </row>
    <row r="485" spans="1:20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9"/>
        <v>43811.25</v>
      </c>
      <c r="O485" s="9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5"/>
        <v>plays</v>
      </c>
    </row>
    <row r="486" spans="1:20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9"/>
        <v>41855.208333333336</v>
      </c>
      <c r="O486" s="9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5"/>
        <v>food trucks</v>
      </c>
    </row>
    <row r="487" spans="1:20" ht="31.75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9"/>
        <v>43626.208333333328</v>
      </c>
      <c r="O487" s="9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5"/>
        <v>plays</v>
      </c>
    </row>
    <row r="488" spans="1:20" ht="31.75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9"/>
        <v>43168.25</v>
      </c>
      <c r="O488" s="9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5"/>
        <v>translations</v>
      </c>
    </row>
    <row r="489" spans="1:20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9"/>
        <v>42845.208333333328</v>
      </c>
      <c r="O489" s="9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5"/>
        <v>plays</v>
      </c>
    </row>
    <row r="490" spans="1:20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9"/>
        <v>42403.25</v>
      </c>
      <c r="O490" s="9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5"/>
        <v>plays</v>
      </c>
    </row>
    <row r="491" spans="1:20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9"/>
        <v>40406.208333333336</v>
      </c>
      <c r="O491" s="9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5"/>
        <v>wearables</v>
      </c>
    </row>
    <row r="492" spans="1:20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9"/>
        <v>43786.25</v>
      </c>
      <c r="O492" s="9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5"/>
        <v>audio</v>
      </c>
    </row>
    <row r="493" spans="1:20" ht="31.75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9"/>
        <v>41456.208333333336</v>
      </c>
      <c r="O493" s="9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5"/>
        <v>food trucks</v>
      </c>
    </row>
    <row r="494" spans="1:20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9"/>
        <v>40336.208333333336</v>
      </c>
      <c r="O494" s="9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5"/>
        <v>shorts</v>
      </c>
    </row>
    <row r="495" spans="1:20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9"/>
        <v>43645.208333333328</v>
      </c>
      <c r="O495" s="9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5"/>
        <v>photography books</v>
      </c>
    </row>
    <row r="496" spans="1:20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9"/>
        <v>40990.208333333336</v>
      </c>
      <c r="O496" s="9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5"/>
        <v>wearables</v>
      </c>
    </row>
    <row r="497" spans="1:20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9"/>
        <v>41800.208333333336</v>
      </c>
      <c r="O497" s="9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5"/>
        <v>plays</v>
      </c>
    </row>
    <row r="498" spans="1:20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9"/>
        <v>42876.208333333328</v>
      </c>
      <c r="O498" s="9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5"/>
        <v>animation</v>
      </c>
    </row>
    <row r="499" spans="1:20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9"/>
        <v>42724.25</v>
      </c>
      <c r="O499" s="9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5"/>
        <v>wearables</v>
      </c>
    </row>
    <row r="500" spans="1:20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9"/>
        <v>42005.25</v>
      </c>
      <c r="O500" s="9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5"/>
        <v>web</v>
      </c>
    </row>
    <row r="501" spans="1:20" ht="31.75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9"/>
        <v>42444.208333333328</v>
      </c>
      <c r="O501" s="9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5"/>
        <v>documentary</v>
      </c>
    </row>
    <row r="502" spans="1:20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v>0</v>
      </c>
      <c r="G502" t="s">
        <v>14</v>
      </c>
      <c r="H502">
        <v>0</v>
      </c>
      <c r="I502" s="5" t="e">
        <f t="shared" si="36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9"/>
        <v>41395.208333333336</v>
      </c>
      <c r="O502" s="9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5"/>
        <v>plays</v>
      </c>
    </row>
    <row r="503" spans="1:20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9"/>
        <v>41345.208333333336</v>
      </c>
      <c r="O503" s="9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5"/>
        <v>documentary</v>
      </c>
    </row>
    <row r="504" spans="1:20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9"/>
        <v>41117.208333333336</v>
      </c>
      <c r="O504" s="9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5"/>
        <v>video games</v>
      </c>
    </row>
    <row r="505" spans="1:20" ht="31.75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9"/>
        <v>42186.208333333328</v>
      </c>
      <c r="O505" s="9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5"/>
        <v>drama</v>
      </c>
    </row>
    <row r="506" spans="1:20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9"/>
        <v>42142.208333333328</v>
      </c>
      <c r="O506" s="9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5"/>
        <v>rock</v>
      </c>
    </row>
    <row r="507" spans="1:20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9"/>
        <v>41341.25</v>
      </c>
      <c r="O507" s="9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5"/>
        <v>radio &amp; podcasts</v>
      </c>
    </row>
    <row r="508" spans="1:20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9"/>
        <v>43062.25</v>
      </c>
      <c r="O508" s="9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5"/>
        <v>plays</v>
      </c>
    </row>
    <row r="509" spans="1:20" ht="31.75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9"/>
        <v>41373.208333333336</v>
      </c>
      <c r="O509" s="9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5"/>
        <v>web</v>
      </c>
    </row>
    <row r="510" spans="1:20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9"/>
        <v>43310.208333333328</v>
      </c>
      <c r="O510" s="9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5"/>
        <v>plays</v>
      </c>
    </row>
    <row r="511" spans="1:20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9"/>
        <v>41034.208333333336</v>
      </c>
      <c r="O511" s="9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5"/>
        <v>plays</v>
      </c>
    </row>
    <row r="512" spans="1:20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9"/>
        <v>43251.208333333328</v>
      </c>
      <c r="O512" s="9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5"/>
        <v>drama</v>
      </c>
    </row>
    <row r="513" spans="1:20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9"/>
        <v>43671.208333333328</v>
      </c>
      <c r="O513" s="9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5"/>
        <v>plays</v>
      </c>
    </row>
    <row r="514" spans="1:20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9"/>
        <v>41825.208333333336</v>
      </c>
      <c r="O514" s="9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5"/>
        <v>video games</v>
      </c>
    </row>
    <row r="515" spans="1:20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v>0.39277108433734942</v>
      </c>
      <c r="G515" t="s">
        <v>74</v>
      </c>
      <c r="H515">
        <v>35</v>
      </c>
      <c r="I515" s="5">
        <f t="shared" si="3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39"/>
        <v>40430.208333333336</v>
      </c>
      <c r="O515" s="9">
        <f t="shared" si="37"/>
        <v>40432.208333333336</v>
      </c>
      <c r="P515" t="b">
        <v>0</v>
      </c>
      <c r="Q515" t="b">
        <v>0</v>
      </c>
      <c r="R515" t="s">
        <v>269</v>
      </c>
      <c r="S515" t="str">
        <f t="shared" si="38"/>
        <v>film &amp; video</v>
      </c>
      <c r="T515" t="str">
        <f t="shared" ref="T515:T578" si="40">RIGHT(R515,LEN(R515)-SEARCH("/",R515,1))</f>
        <v>television</v>
      </c>
    </row>
    <row r="516" spans="1:20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v>0.22439077144917088</v>
      </c>
      <c r="G516" t="s">
        <v>74</v>
      </c>
      <c r="H516">
        <v>528</v>
      </c>
      <c r="I516" s="5">
        <f t="shared" ref="I516:I579" si="41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9"/>
        <v>41614.25</v>
      </c>
      <c r="O516" s="9">
        <f t="shared" ref="O516:O579" si="42">(((M516/60)/60)/24)+DATE(1970,1,1)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38"/>
        <v>music</v>
      </c>
      <c r="T516" t="str">
        <f t="shared" si="40"/>
        <v>rock</v>
      </c>
    </row>
    <row r="517" spans="1:20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9"/>
        <v>40900.25</v>
      </c>
      <c r="O517" s="9">
        <f t="shared" si="42"/>
        <v>40902.25</v>
      </c>
      <c r="P517" t="b">
        <v>0</v>
      </c>
      <c r="Q517" t="b">
        <v>1</v>
      </c>
      <c r="R517" t="s">
        <v>33</v>
      </c>
      <c r="S517" t="str">
        <f t="shared" ref="S517:S580" si="43">LEFT(R517,FIND("/",R517,1)-1)</f>
        <v>theater</v>
      </c>
      <c r="T517" t="str">
        <f t="shared" si="40"/>
        <v>plays</v>
      </c>
    </row>
    <row r="518" spans="1:20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ref="N518:N581" si="44">(((L518/60)/60)/24)+DATE(1970,1,1)</f>
        <v>40396.208333333336</v>
      </c>
      <c r="O518" s="9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0"/>
        <v>nonfiction</v>
      </c>
    </row>
    <row r="519" spans="1:20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44"/>
        <v>42860.208333333328</v>
      </c>
      <c r="O519" s="9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0"/>
        <v>food trucks</v>
      </c>
    </row>
    <row r="520" spans="1:20" ht="31.75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44"/>
        <v>43154.25</v>
      </c>
      <c r="O520" s="9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0"/>
        <v>animation</v>
      </c>
    </row>
    <row r="521" spans="1:20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44"/>
        <v>42012.25</v>
      </c>
      <c r="O521" s="9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0"/>
        <v>rock</v>
      </c>
    </row>
    <row r="522" spans="1:20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44"/>
        <v>43574.208333333328</v>
      </c>
      <c r="O522" s="9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0"/>
        <v>plays</v>
      </c>
    </row>
    <row r="523" spans="1:20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44"/>
        <v>42605.208333333328</v>
      </c>
      <c r="O523" s="9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0"/>
        <v>drama</v>
      </c>
    </row>
    <row r="524" spans="1:20" ht="31.75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44"/>
        <v>41093.208333333336</v>
      </c>
      <c r="O524" s="9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0"/>
        <v>shorts</v>
      </c>
    </row>
    <row r="525" spans="1:20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44"/>
        <v>40241.25</v>
      </c>
      <c r="O525" s="9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0"/>
        <v>shorts</v>
      </c>
    </row>
    <row r="526" spans="1:20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44"/>
        <v>40294.208333333336</v>
      </c>
      <c r="O526" s="9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0"/>
        <v>plays</v>
      </c>
    </row>
    <row r="527" spans="1:20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44"/>
        <v>40505.25</v>
      </c>
      <c r="O527" s="9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0"/>
        <v>wearables</v>
      </c>
    </row>
    <row r="528" spans="1:20" ht="31.75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44"/>
        <v>42364.25</v>
      </c>
      <c r="O528" s="9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0"/>
        <v>plays</v>
      </c>
    </row>
    <row r="529" spans="1:20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44"/>
        <v>42405.25</v>
      </c>
      <c r="O529" s="9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0"/>
        <v>animation</v>
      </c>
    </row>
    <row r="530" spans="1:20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44"/>
        <v>41601.25</v>
      </c>
      <c r="O530" s="9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0"/>
        <v>indie rock</v>
      </c>
    </row>
    <row r="531" spans="1:20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44"/>
        <v>41769.208333333336</v>
      </c>
      <c r="O531" s="9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0"/>
        <v>video games</v>
      </c>
    </row>
    <row r="532" spans="1:20" ht="31.75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44"/>
        <v>40421.208333333336</v>
      </c>
      <c r="O532" s="9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0"/>
        <v>fiction</v>
      </c>
    </row>
    <row r="533" spans="1:20" ht="31.75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44"/>
        <v>41589.25</v>
      </c>
      <c r="O533" s="9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0"/>
        <v>video games</v>
      </c>
    </row>
    <row r="534" spans="1:20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44"/>
        <v>43125.25</v>
      </c>
      <c r="O534" s="9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0"/>
        <v>plays</v>
      </c>
    </row>
    <row r="535" spans="1:20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44"/>
        <v>41479.208333333336</v>
      </c>
      <c r="O535" s="9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0"/>
        <v>indie rock</v>
      </c>
    </row>
    <row r="536" spans="1:20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44"/>
        <v>43329.208333333328</v>
      </c>
      <c r="O536" s="9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0"/>
        <v>drama</v>
      </c>
    </row>
    <row r="537" spans="1:20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44"/>
        <v>43259.208333333328</v>
      </c>
      <c r="O537" s="9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0"/>
        <v>plays</v>
      </c>
    </row>
    <row r="538" spans="1:20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44"/>
        <v>40414.208333333336</v>
      </c>
      <c r="O538" s="9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0"/>
        <v>fiction</v>
      </c>
    </row>
    <row r="539" spans="1:20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44"/>
        <v>43342.208333333328</v>
      </c>
      <c r="O539" s="9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0"/>
        <v>documentary</v>
      </c>
    </row>
    <row r="540" spans="1:20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44"/>
        <v>41539.208333333336</v>
      </c>
      <c r="O540" s="9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0"/>
        <v>mobile games</v>
      </c>
    </row>
    <row r="541" spans="1:20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44"/>
        <v>43647.208333333328</v>
      </c>
      <c r="O541" s="9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0"/>
        <v>food trucks</v>
      </c>
    </row>
    <row r="542" spans="1:20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44"/>
        <v>43225.208333333328</v>
      </c>
      <c r="O542" s="9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0"/>
        <v>photography books</v>
      </c>
    </row>
    <row r="543" spans="1:20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44"/>
        <v>42165.208333333328</v>
      </c>
      <c r="O543" s="9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0"/>
        <v>mobile games</v>
      </c>
    </row>
    <row r="544" spans="1:20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44"/>
        <v>42391.25</v>
      </c>
      <c r="O544" s="9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0"/>
        <v>indie rock</v>
      </c>
    </row>
    <row r="545" spans="1:20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44"/>
        <v>41528.208333333336</v>
      </c>
      <c r="O545" s="9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0"/>
        <v>video games</v>
      </c>
    </row>
    <row r="546" spans="1:20" ht="31.75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44"/>
        <v>42377.25</v>
      </c>
      <c r="O546" s="9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0"/>
        <v>rock</v>
      </c>
    </row>
    <row r="547" spans="1:20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44"/>
        <v>43824.25</v>
      </c>
      <c r="O547" s="9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0"/>
        <v>plays</v>
      </c>
    </row>
    <row r="548" spans="1:20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44"/>
        <v>43360.208333333328</v>
      </c>
      <c r="O548" s="9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0"/>
        <v>plays</v>
      </c>
    </row>
    <row r="549" spans="1:20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44"/>
        <v>42029.25</v>
      </c>
      <c r="O549" s="9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0"/>
        <v>drama</v>
      </c>
    </row>
    <row r="550" spans="1:20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44"/>
        <v>42461.208333333328</v>
      </c>
      <c r="O550" s="9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0"/>
        <v>plays</v>
      </c>
    </row>
    <row r="551" spans="1:20" ht="31.75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44"/>
        <v>41422.208333333336</v>
      </c>
      <c r="O551" s="9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0"/>
        <v>wearables</v>
      </c>
    </row>
    <row r="552" spans="1:20" ht="31.75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44"/>
        <v>40968.25</v>
      </c>
      <c r="O552" s="9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0"/>
        <v>indie rock</v>
      </c>
    </row>
    <row r="553" spans="1:20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44"/>
        <v>41993.25</v>
      </c>
      <c r="O553" s="9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0"/>
        <v>web</v>
      </c>
    </row>
    <row r="554" spans="1:20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44"/>
        <v>42700.25</v>
      </c>
      <c r="O554" s="9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0"/>
        <v>plays</v>
      </c>
    </row>
    <row r="555" spans="1:20" ht="31.75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44"/>
        <v>40545.25</v>
      </c>
      <c r="O555" s="9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0"/>
        <v>rock</v>
      </c>
    </row>
    <row r="556" spans="1:20" ht="31.75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44"/>
        <v>42723.25</v>
      </c>
      <c r="O556" s="9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0"/>
        <v>indie rock</v>
      </c>
    </row>
    <row r="557" spans="1:20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44"/>
        <v>41731.208333333336</v>
      </c>
      <c r="O557" s="9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0"/>
        <v>rock</v>
      </c>
    </row>
    <row r="558" spans="1:20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44"/>
        <v>40792.208333333336</v>
      </c>
      <c r="O558" s="9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0"/>
        <v>translations</v>
      </c>
    </row>
    <row r="559" spans="1:20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44"/>
        <v>42279.208333333328</v>
      </c>
      <c r="O559" s="9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0"/>
        <v>science fiction</v>
      </c>
    </row>
    <row r="560" spans="1:20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44"/>
        <v>42424.25</v>
      </c>
      <c r="O560" s="9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0"/>
        <v>plays</v>
      </c>
    </row>
    <row r="561" spans="1:20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44"/>
        <v>42584.208333333328</v>
      </c>
      <c r="O561" s="9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0"/>
        <v>plays</v>
      </c>
    </row>
    <row r="562" spans="1:20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44"/>
        <v>40865.25</v>
      </c>
      <c r="O562" s="9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0"/>
        <v>animation</v>
      </c>
    </row>
    <row r="563" spans="1:20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44"/>
        <v>40833.208333333336</v>
      </c>
      <c r="O563" s="9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0"/>
        <v>plays</v>
      </c>
    </row>
    <row r="564" spans="1:20" ht="31.75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44"/>
        <v>43536.208333333328</v>
      </c>
      <c r="O564" s="9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0"/>
        <v>rock</v>
      </c>
    </row>
    <row r="565" spans="1:20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44"/>
        <v>43417.25</v>
      </c>
      <c r="O565" s="9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0"/>
        <v>documentary</v>
      </c>
    </row>
    <row r="566" spans="1:20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44"/>
        <v>42078.208333333328</v>
      </c>
      <c r="O566" s="9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0"/>
        <v>plays</v>
      </c>
    </row>
    <row r="567" spans="1:20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44"/>
        <v>40862.25</v>
      </c>
      <c r="O567" s="9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0"/>
        <v>plays</v>
      </c>
    </row>
    <row r="568" spans="1:20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44"/>
        <v>42424.25</v>
      </c>
      <c r="O568" s="9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0"/>
        <v>electric music</v>
      </c>
    </row>
    <row r="569" spans="1:20" ht="31.75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44"/>
        <v>41830.208333333336</v>
      </c>
      <c r="O569" s="9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0"/>
        <v>rock</v>
      </c>
    </row>
    <row r="570" spans="1:20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44"/>
        <v>40374.208333333336</v>
      </c>
      <c r="O570" s="9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0"/>
        <v>plays</v>
      </c>
    </row>
    <row r="571" spans="1:20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44"/>
        <v>40554.25</v>
      </c>
      <c r="O571" s="9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0"/>
        <v>animation</v>
      </c>
    </row>
    <row r="572" spans="1:20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44"/>
        <v>41993.25</v>
      </c>
      <c r="O572" s="9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0"/>
        <v>rock</v>
      </c>
    </row>
    <row r="573" spans="1:20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44"/>
        <v>42174.208333333328</v>
      </c>
      <c r="O573" s="9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0"/>
        <v>shorts</v>
      </c>
    </row>
    <row r="574" spans="1:20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44"/>
        <v>42275.208333333328</v>
      </c>
      <c r="O574" s="9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0"/>
        <v>rock</v>
      </c>
    </row>
    <row r="575" spans="1:20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44"/>
        <v>41761.208333333336</v>
      </c>
      <c r="O575" s="9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0"/>
        <v>audio</v>
      </c>
    </row>
    <row r="576" spans="1:20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44"/>
        <v>43806.25</v>
      </c>
      <c r="O576" s="9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0"/>
        <v>food trucks</v>
      </c>
    </row>
    <row r="577" spans="1:20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44"/>
        <v>41779.208333333336</v>
      </c>
      <c r="O577" s="9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0"/>
        <v>plays</v>
      </c>
    </row>
    <row r="578" spans="1:20" ht="31.75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44"/>
        <v>43040.208333333328</v>
      </c>
      <c r="O578" s="9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0"/>
        <v>plays</v>
      </c>
    </row>
    <row r="579" spans="1:20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v>0.18853658536585366</v>
      </c>
      <c r="G579" t="s">
        <v>74</v>
      </c>
      <c r="H579">
        <v>37</v>
      </c>
      <c r="I579" s="5">
        <f t="shared" si="41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44"/>
        <v>40613.25</v>
      </c>
      <c r="O579" s="9">
        <f t="shared" si="42"/>
        <v>40639.208333333336</v>
      </c>
      <c r="P579" t="b">
        <v>0</v>
      </c>
      <c r="Q579" t="b">
        <v>0</v>
      </c>
      <c r="R579" t="s">
        <v>159</v>
      </c>
      <c r="S579" t="str">
        <f t="shared" si="43"/>
        <v>music</v>
      </c>
      <c r="T579" t="str">
        <f t="shared" ref="T579:T642" si="45">RIGHT(R579,LEN(R579)-SEARCH("/",R579,1))</f>
        <v>jazz</v>
      </c>
    </row>
    <row r="580" spans="1:20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v>0.1675440414507772</v>
      </c>
      <c r="G580" t="s">
        <v>14</v>
      </c>
      <c r="H580">
        <v>245</v>
      </c>
      <c r="I580" s="5">
        <f t="shared" ref="I580:I643" si="46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44"/>
        <v>40878.25</v>
      </c>
      <c r="O580" s="9">
        <f t="shared" ref="O580:O643" si="47">(((M580/60)/60)/24)+DATE(1970,1,1)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43"/>
        <v>film &amp; video</v>
      </c>
      <c r="T580" t="str">
        <f t="shared" si="45"/>
        <v>science fiction</v>
      </c>
    </row>
    <row r="581" spans="1:20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44"/>
        <v>40762.208333333336</v>
      </c>
      <c r="O581" s="9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ref="S581:S644" si="48">LEFT(R581,FIND("/",R581,1)-1)</f>
        <v>music</v>
      </c>
      <c r="T581" t="str">
        <f t="shared" si="45"/>
        <v>jazz</v>
      </c>
    </row>
    <row r="582" spans="1:20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ref="N582:N645" si="49">(((L582/60)/60)/24)+DATE(1970,1,1)</f>
        <v>41696.25</v>
      </c>
      <c r="O582" s="9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5"/>
        <v>plays</v>
      </c>
    </row>
    <row r="583" spans="1:20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49"/>
        <v>40662.208333333336</v>
      </c>
      <c r="O583" s="9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5"/>
        <v>web</v>
      </c>
    </row>
    <row r="584" spans="1:20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49"/>
        <v>42165.208333333328</v>
      </c>
      <c r="O584" s="9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5"/>
        <v>video games</v>
      </c>
    </row>
    <row r="585" spans="1:20" ht="31.75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49"/>
        <v>40959.25</v>
      </c>
      <c r="O585" s="9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5"/>
        <v>documentary</v>
      </c>
    </row>
    <row r="586" spans="1:20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49"/>
        <v>41024.208333333336</v>
      </c>
      <c r="O586" s="9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5"/>
        <v>web</v>
      </c>
    </row>
    <row r="587" spans="1:20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49"/>
        <v>40255.208333333336</v>
      </c>
      <c r="O587" s="9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5"/>
        <v>translations</v>
      </c>
    </row>
    <row r="588" spans="1:20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49"/>
        <v>40499.25</v>
      </c>
      <c r="O588" s="9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5"/>
        <v>rock</v>
      </c>
    </row>
    <row r="589" spans="1:20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49"/>
        <v>43484.25</v>
      </c>
      <c r="O589" s="9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5"/>
        <v>food trucks</v>
      </c>
    </row>
    <row r="590" spans="1:20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49"/>
        <v>40262.208333333336</v>
      </c>
      <c r="O590" s="9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5"/>
        <v>plays</v>
      </c>
    </row>
    <row r="591" spans="1:20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49"/>
        <v>42190.208333333328</v>
      </c>
      <c r="O591" s="9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5"/>
        <v>documentary</v>
      </c>
    </row>
    <row r="592" spans="1:20" ht="31.75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49"/>
        <v>41994.25</v>
      </c>
      <c r="O592" s="9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5"/>
        <v>radio &amp; podcasts</v>
      </c>
    </row>
    <row r="593" spans="1:20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49"/>
        <v>40373.208333333336</v>
      </c>
      <c r="O593" s="9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5"/>
        <v>video games</v>
      </c>
    </row>
    <row r="594" spans="1:20" ht="31.75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49"/>
        <v>41789.208333333336</v>
      </c>
      <c r="O594" s="9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5"/>
        <v>plays</v>
      </c>
    </row>
    <row r="595" spans="1:20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49"/>
        <v>41724.208333333336</v>
      </c>
      <c r="O595" s="9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5"/>
        <v>animation</v>
      </c>
    </row>
    <row r="596" spans="1:20" ht="31.75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49"/>
        <v>42548.208333333328</v>
      </c>
      <c r="O596" s="9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5"/>
        <v>plays</v>
      </c>
    </row>
    <row r="597" spans="1:20" ht="31.75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49"/>
        <v>40253.208333333336</v>
      </c>
      <c r="O597" s="9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5"/>
        <v>plays</v>
      </c>
    </row>
    <row r="598" spans="1:20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49"/>
        <v>42434.25</v>
      </c>
      <c r="O598" s="9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5"/>
        <v>drama</v>
      </c>
    </row>
    <row r="599" spans="1:20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49"/>
        <v>43786.25</v>
      </c>
      <c r="O599" s="9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5"/>
        <v>plays</v>
      </c>
    </row>
    <row r="600" spans="1:20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49"/>
        <v>40344.208333333336</v>
      </c>
      <c r="O600" s="9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5"/>
        <v>rock</v>
      </c>
    </row>
    <row r="601" spans="1:20" ht="31.75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49"/>
        <v>42047.25</v>
      </c>
      <c r="O601" s="9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5"/>
        <v>documentary</v>
      </c>
    </row>
    <row r="602" spans="1:20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49"/>
        <v>41485.208333333336</v>
      </c>
      <c r="O602" s="9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5"/>
        <v>food trucks</v>
      </c>
    </row>
    <row r="603" spans="1:20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49"/>
        <v>41789.208333333336</v>
      </c>
      <c r="O603" s="9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5"/>
        <v>wearables</v>
      </c>
    </row>
    <row r="604" spans="1:20" ht="31.75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49"/>
        <v>42160.208333333328</v>
      </c>
      <c r="O604" s="9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5"/>
        <v>plays</v>
      </c>
    </row>
    <row r="605" spans="1:20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49"/>
        <v>43573.208333333328</v>
      </c>
      <c r="O605" s="9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5"/>
        <v>plays</v>
      </c>
    </row>
    <row r="606" spans="1:20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49"/>
        <v>40565.25</v>
      </c>
      <c r="O606" s="9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5"/>
        <v>plays</v>
      </c>
    </row>
    <row r="607" spans="1:20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49"/>
        <v>42280.208333333328</v>
      </c>
      <c r="O607" s="9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5"/>
        <v>nonfiction</v>
      </c>
    </row>
    <row r="608" spans="1:20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49"/>
        <v>42436.25</v>
      </c>
      <c r="O608" s="9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5"/>
        <v>rock</v>
      </c>
    </row>
    <row r="609" spans="1:20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49"/>
        <v>41721.208333333336</v>
      </c>
      <c r="O609" s="9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5"/>
        <v>food trucks</v>
      </c>
    </row>
    <row r="610" spans="1:20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49"/>
        <v>43530.25</v>
      </c>
      <c r="O610" s="9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5"/>
        <v>jazz</v>
      </c>
    </row>
    <row r="611" spans="1:20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49"/>
        <v>43481.25</v>
      </c>
      <c r="O611" s="9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5"/>
        <v>science fiction</v>
      </c>
    </row>
    <row r="612" spans="1:20" ht="31.75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49"/>
        <v>41259.25</v>
      </c>
      <c r="O612" s="9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5"/>
        <v>plays</v>
      </c>
    </row>
    <row r="613" spans="1:20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49"/>
        <v>41480.208333333336</v>
      </c>
      <c r="O613" s="9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5"/>
        <v>plays</v>
      </c>
    </row>
    <row r="614" spans="1:20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49"/>
        <v>40474.208333333336</v>
      </c>
      <c r="O614" s="9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5"/>
        <v>electric music</v>
      </c>
    </row>
    <row r="615" spans="1:20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49"/>
        <v>42973.208333333328</v>
      </c>
      <c r="O615" s="9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5"/>
        <v>plays</v>
      </c>
    </row>
    <row r="616" spans="1:20" ht="31.75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49"/>
        <v>42746.25</v>
      </c>
      <c r="O616" s="9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5"/>
        <v>plays</v>
      </c>
    </row>
    <row r="617" spans="1:20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49"/>
        <v>42489.208333333328</v>
      </c>
      <c r="O617" s="9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5"/>
        <v>plays</v>
      </c>
    </row>
    <row r="618" spans="1:20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49"/>
        <v>41537.208333333336</v>
      </c>
      <c r="O618" s="9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5"/>
        <v>indie rock</v>
      </c>
    </row>
    <row r="619" spans="1:20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49"/>
        <v>41794.208333333336</v>
      </c>
      <c r="O619" s="9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5"/>
        <v>plays</v>
      </c>
    </row>
    <row r="620" spans="1:20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49"/>
        <v>41396.208333333336</v>
      </c>
      <c r="O620" s="9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5"/>
        <v>nonfiction</v>
      </c>
    </row>
    <row r="621" spans="1:20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49"/>
        <v>40669.208333333336</v>
      </c>
      <c r="O621" s="9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5"/>
        <v>plays</v>
      </c>
    </row>
    <row r="622" spans="1:20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49"/>
        <v>42559.208333333328</v>
      </c>
      <c r="O622" s="9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5"/>
        <v>photography books</v>
      </c>
    </row>
    <row r="623" spans="1:20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49"/>
        <v>42626.208333333328</v>
      </c>
      <c r="O623" s="9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5"/>
        <v>plays</v>
      </c>
    </row>
    <row r="624" spans="1:20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49"/>
        <v>43205.208333333328</v>
      </c>
      <c r="O624" s="9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5"/>
        <v>indie rock</v>
      </c>
    </row>
    <row r="625" spans="1:20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49"/>
        <v>42201.208333333328</v>
      </c>
      <c r="O625" s="9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5"/>
        <v>plays</v>
      </c>
    </row>
    <row r="626" spans="1:20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49"/>
        <v>42029.25</v>
      </c>
      <c r="O626" s="9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5"/>
        <v>photography books</v>
      </c>
    </row>
    <row r="627" spans="1:20" ht="31.75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49"/>
        <v>43857.25</v>
      </c>
      <c r="O627" s="9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5"/>
        <v>plays</v>
      </c>
    </row>
    <row r="628" spans="1:20" ht="31.75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49"/>
        <v>40449.208333333336</v>
      </c>
      <c r="O628" s="9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5"/>
        <v>plays</v>
      </c>
    </row>
    <row r="629" spans="1:20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49"/>
        <v>40345.208333333336</v>
      </c>
      <c r="O629" s="9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5"/>
        <v>food trucks</v>
      </c>
    </row>
    <row r="630" spans="1:20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49"/>
        <v>40455.208333333336</v>
      </c>
      <c r="O630" s="9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5"/>
        <v>indie rock</v>
      </c>
    </row>
    <row r="631" spans="1:20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49"/>
        <v>42557.208333333328</v>
      </c>
      <c r="O631" s="9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5"/>
        <v>plays</v>
      </c>
    </row>
    <row r="632" spans="1:20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49"/>
        <v>43586.208333333328</v>
      </c>
      <c r="O632" s="9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5"/>
        <v>plays</v>
      </c>
    </row>
    <row r="633" spans="1:20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49"/>
        <v>43550.208333333328</v>
      </c>
      <c r="O633" s="9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5"/>
        <v>plays</v>
      </c>
    </row>
    <row r="634" spans="1:20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49"/>
        <v>41945.208333333336</v>
      </c>
      <c r="O634" s="9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5"/>
        <v>plays</v>
      </c>
    </row>
    <row r="635" spans="1:20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49"/>
        <v>42315.25</v>
      </c>
      <c r="O635" s="9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5"/>
        <v>animation</v>
      </c>
    </row>
    <row r="636" spans="1:20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49"/>
        <v>42819.208333333328</v>
      </c>
      <c r="O636" s="9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5"/>
        <v>television</v>
      </c>
    </row>
    <row r="637" spans="1:20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49"/>
        <v>41314.25</v>
      </c>
      <c r="O637" s="9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5"/>
        <v>television</v>
      </c>
    </row>
    <row r="638" spans="1:20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49"/>
        <v>40926.25</v>
      </c>
      <c r="O638" s="9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5"/>
        <v>animation</v>
      </c>
    </row>
    <row r="639" spans="1:20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49"/>
        <v>42688.25</v>
      </c>
      <c r="O639" s="9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5"/>
        <v>plays</v>
      </c>
    </row>
    <row r="640" spans="1:20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49"/>
        <v>40386.208333333336</v>
      </c>
      <c r="O640" s="9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5"/>
        <v>plays</v>
      </c>
    </row>
    <row r="641" spans="1:20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49"/>
        <v>43309.208333333328</v>
      </c>
      <c r="O641" s="9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5"/>
        <v>drama</v>
      </c>
    </row>
    <row r="642" spans="1:20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49"/>
        <v>42387.25</v>
      </c>
      <c r="O642" s="9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5"/>
        <v>plays</v>
      </c>
    </row>
    <row r="643" spans="1:20" ht="31.75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v>1.1996808510638297</v>
      </c>
      <c r="G643" t="s">
        <v>20</v>
      </c>
      <c r="H643">
        <v>194</v>
      </c>
      <c r="I643" s="5">
        <f t="shared" si="46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49"/>
        <v>42786.25</v>
      </c>
      <c r="O643" s="9">
        <f t="shared" si="47"/>
        <v>42814.208333333328</v>
      </c>
      <c r="P643" t="b">
        <v>0</v>
      </c>
      <c r="Q643" t="b">
        <v>0</v>
      </c>
      <c r="R643" t="s">
        <v>33</v>
      </c>
      <c r="S643" t="str">
        <f t="shared" si="48"/>
        <v>theater</v>
      </c>
      <c r="T643" t="str">
        <f t="shared" ref="T643:T706" si="50">RIGHT(R643,LEN(R643)-SEARCH("/",R643,1))</f>
        <v>plays</v>
      </c>
    </row>
    <row r="644" spans="1:20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v>1.4545652173913044</v>
      </c>
      <c r="G644" t="s">
        <v>20</v>
      </c>
      <c r="H644">
        <v>129</v>
      </c>
      <c r="I644" s="5">
        <f t="shared" ref="I644:I707" si="5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9"/>
        <v>43451.25</v>
      </c>
      <c r="O644" s="9">
        <f t="shared" ref="O644:O707" si="52">(((M644/60)/60)/24)+DATE(1970,1,1)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48"/>
        <v>technology</v>
      </c>
      <c r="T644" t="str">
        <f t="shared" si="50"/>
        <v>wearables</v>
      </c>
    </row>
    <row r="645" spans="1:20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9"/>
        <v>42795.25</v>
      </c>
      <c r="O645" s="9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ref="S645:S708" si="53">LEFT(R645,FIND("/",R645,1)-1)</f>
        <v>theater</v>
      </c>
      <c r="T645" t="str">
        <f t="shared" si="50"/>
        <v>plays</v>
      </c>
    </row>
    <row r="646" spans="1:20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ref="N646:N709" si="54">(((L646/60)/60)/24)+DATE(1970,1,1)</f>
        <v>43452.25</v>
      </c>
      <c r="O646" s="9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0"/>
        <v>plays</v>
      </c>
    </row>
    <row r="647" spans="1:20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54"/>
        <v>43369.208333333328</v>
      </c>
      <c r="O647" s="9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0"/>
        <v>rock</v>
      </c>
    </row>
    <row r="648" spans="1:20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54"/>
        <v>41346.208333333336</v>
      </c>
      <c r="O648" s="9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0"/>
        <v>video games</v>
      </c>
    </row>
    <row r="649" spans="1:20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54"/>
        <v>43199.208333333328</v>
      </c>
      <c r="O649" s="9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0"/>
        <v>translations</v>
      </c>
    </row>
    <row r="650" spans="1:20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54"/>
        <v>42922.208333333328</v>
      </c>
      <c r="O650" s="9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0"/>
        <v>food trucks</v>
      </c>
    </row>
    <row r="651" spans="1:20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54"/>
        <v>40471.208333333336</v>
      </c>
      <c r="O651" s="9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0"/>
        <v>plays</v>
      </c>
    </row>
    <row r="652" spans="1:20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54"/>
        <v>41828.208333333336</v>
      </c>
      <c r="O652" s="9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0"/>
        <v>jazz</v>
      </c>
    </row>
    <row r="653" spans="1:20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54"/>
        <v>41692.25</v>
      </c>
      <c r="O653" s="9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0"/>
        <v>shorts</v>
      </c>
    </row>
    <row r="654" spans="1:20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54"/>
        <v>42587.208333333328</v>
      </c>
      <c r="O654" s="9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0"/>
        <v>web</v>
      </c>
    </row>
    <row r="655" spans="1:20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54"/>
        <v>42468.208333333328</v>
      </c>
      <c r="O655" s="9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0"/>
        <v>web</v>
      </c>
    </row>
    <row r="656" spans="1:20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54"/>
        <v>42240.208333333328</v>
      </c>
      <c r="O656" s="9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0"/>
        <v>metal</v>
      </c>
    </row>
    <row r="657" spans="1:20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54"/>
        <v>42796.25</v>
      </c>
      <c r="O657" s="9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0"/>
        <v>photography books</v>
      </c>
    </row>
    <row r="658" spans="1:20" ht="31.75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54"/>
        <v>43097.25</v>
      </c>
      <c r="O658" s="9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0"/>
        <v>food trucks</v>
      </c>
    </row>
    <row r="659" spans="1:20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54"/>
        <v>43096.25</v>
      </c>
      <c r="O659" s="9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0"/>
        <v>science fiction</v>
      </c>
    </row>
    <row r="660" spans="1:20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54"/>
        <v>42246.208333333328</v>
      </c>
      <c r="O660" s="9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0"/>
        <v>rock</v>
      </c>
    </row>
    <row r="661" spans="1:20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54"/>
        <v>40570.25</v>
      </c>
      <c r="O661" s="9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0"/>
        <v>documentary</v>
      </c>
    </row>
    <row r="662" spans="1:20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54"/>
        <v>42237.208333333328</v>
      </c>
      <c r="O662" s="9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0"/>
        <v>plays</v>
      </c>
    </row>
    <row r="663" spans="1:20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54"/>
        <v>40996.208333333336</v>
      </c>
      <c r="O663" s="9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0"/>
        <v>jazz</v>
      </c>
    </row>
    <row r="664" spans="1:20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54"/>
        <v>43443.25</v>
      </c>
      <c r="O664" s="9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0"/>
        <v>plays</v>
      </c>
    </row>
    <row r="665" spans="1:20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54"/>
        <v>40458.208333333336</v>
      </c>
      <c r="O665" s="9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0"/>
        <v>plays</v>
      </c>
    </row>
    <row r="666" spans="1:20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54"/>
        <v>40959.25</v>
      </c>
      <c r="O666" s="9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0"/>
        <v>jazz</v>
      </c>
    </row>
    <row r="667" spans="1:20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54"/>
        <v>40733.208333333336</v>
      </c>
      <c r="O667" s="9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0"/>
        <v>documentary</v>
      </c>
    </row>
    <row r="668" spans="1:20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54"/>
        <v>41516.208333333336</v>
      </c>
      <c r="O668" s="9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0"/>
        <v>plays</v>
      </c>
    </row>
    <row r="669" spans="1:20" ht="31.75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54"/>
        <v>41892.208333333336</v>
      </c>
      <c r="O669" s="9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0"/>
        <v>audio</v>
      </c>
    </row>
    <row r="670" spans="1:20" ht="31.75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54"/>
        <v>41122.208333333336</v>
      </c>
      <c r="O670" s="9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0"/>
        <v>plays</v>
      </c>
    </row>
    <row r="671" spans="1:20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54"/>
        <v>42912.208333333328</v>
      </c>
      <c r="O671" s="9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0"/>
        <v>plays</v>
      </c>
    </row>
    <row r="672" spans="1:20" ht="31.75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54"/>
        <v>42425.25</v>
      </c>
      <c r="O672" s="9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0"/>
        <v>indie rock</v>
      </c>
    </row>
    <row r="673" spans="1:20" ht="31.75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54"/>
        <v>40390.208333333336</v>
      </c>
      <c r="O673" s="9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0"/>
        <v>plays</v>
      </c>
    </row>
    <row r="674" spans="1:20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54"/>
        <v>43180.208333333328</v>
      </c>
      <c r="O674" s="9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0"/>
        <v>plays</v>
      </c>
    </row>
    <row r="675" spans="1:20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54"/>
        <v>42475.208333333328</v>
      </c>
      <c r="O675" s="9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0"/>
        <v>indie rock</v>
      </c>
    </row>
    <row r="676" spans="1:20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54"/>
        <v>40774.208333333336</v>
      </c>
      <c r="O676" s="9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0"/>
        <v>photography books</v>
      </c>
    </row>
    <row r="677" spans="1:20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54"/>
        <v>43719.208333333328</v>
      </c>
      <c r="O677" s="9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0"/>
        <v>audio</v>
      </c>
    </row>
    <row r="678" spans="1:20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54"/>
        <v>41178.208333333336</v>
      </c>
      <c r="O678" s="9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0"/>
        <v>photography books</v>
      </c>
    </row>
    <row r="679" spans="1:20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54"/>
        <v>42561.208333333328</v>
      </c>
      <c r="O679" s="9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0"/>
        <v>fiction</v>
      </c>
    </row>
    <row r="680" spans="1:20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54"/>
        <v>43484.25</v>
      </c>
      <c r="O680" s="9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0"/>
        <v>drama</v>
      </c>
    </row>
    <row r="681" spans="1:20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54"/>
        <v>43756.208333333328</v>
      </c>
      <c r="O681" s="9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0"/>
        <v>food trucks</v>
      </c>
    </row>
    <row r="682" spans="1:20" ht="31.75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54"/>
        <v>43813.25</v>
      </c>
      <c r="O682" s="9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0"/>
        <v>mobile games</v>
      </c>
    </row>
    <row r="683" spans="1:20" ht="31.75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54"/>
        <v>40898.25</v>
      </c>
      <c r="O683" s="9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0"/>
        <v>plays</v>
      </c>
    </row>
    <row r="684" spans="1:20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54"/>
        <v>41619.25</v>
      </c>
      <c r="O684" s="9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0"/>
        <v>plays</v>
      </c>
    </row>
    <row r="685" spans="1:20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54"/>
        <v>43359.208333333328</v>
      </c>
      <c r="O685" s="9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0"/>
        <v>plays</v>
      </c>
    </row>
    <row r="686" spans="1:20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54"/>
        <v>40358.208333333336</v>
      </c>
      <c r="O686" s="9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0"/>
        <v>nonfiction</v>
      </c>
    </row>
    <row r="687" spans="1:20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54"/>
        <v>42239.208333333328</v>
      </c>
      <c r="O687" s="9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0"/>
        <v>plays</v>
      </c>
    </row>
    <row r="688" spans="1:20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54"/>
        <v>43186.208333333328</v>
      </c>
      <c r="O688" s="9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0"/>
        <v>wearables</v>
      </c>
    </row>
    <row r="689" spans="1:20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54"/>
        <v>42806.25</v>
      </c>
      <c r="O689" s="9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0"/>
        <v>plays</v>
      </c>
    </row>
    <row r="690" spans="1:20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54"/>
        <v>43475.25</v>
      </c>
      <c r="O690" s="9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0"/>
        <v>television</v>
      </c>
    </row>
    <row r="691" spans="1:20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54"/>
        <v>41576.208333333336</v>
      </c>
      <c r="O691" s="9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0"/>
        <v>web</v>
      </c>
    </row>
    <row r="692" spans="1:20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54"/>
        <v>40874.25</v>
      </c>
      <c r="O692" s="9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0"/>
        <v>documentary</v>
      </c>
    </row>
    <row r="693" spans="1:20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54"/>
        <v>41185.208333333336</v>
      </c>
      <c r="O693" s="9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0"/>
        <v>documentary</v>
      </c>
    </row>
    <row r="694" spans="1:20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54"/>
        <v>43655.208333333328</v>
      </c>
      <c r="O694" s="9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0"/>
        <v>rock</v>
      </c>
    </row>
    <row r="695" spans="1:20" ht="31.75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54"/>
        <v>43025.208333333328</v>
      </c>
      <c r="O695" s="9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0"/>
        <v>plays</v>
      </c>
    </row>
    <row r="696" spans="1:20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54"/>
        <v>43066.25</v>
      </c>
      <c r="O696" s="9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0"/>
        <v>plays</v>
      </c>
    </row>
    <row r="697" spans="1:20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54"/>
        <v>42322.25</v>
      </c>
      <c r="O697" s="9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0"/>
        <v>rock</v>
      </c>
    </row>
    <row r="698" spans="1:20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54"/>
        <v>42114.208333333328</v>
      </c>
      <c r="O698" s="9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0"/>
        <v>plays</v>
      </c>
    </row>
    <row r="699" spans="1:20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54"/>
        <v>43190.208333333328</v>
      </c>
      <c r="O699" s="9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0"/>
        <v>electric music</v>
      </c>
    </row>
    <row r="700" spans="1:20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54"/>
        <v>40871.25</v>
      </c>
      <c r="O700" s="9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0"/>
        <v>wearables</v>
      </c>
    </row>
    <row r="701" spans="1:20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54"/>
        <v>43641.208333333328</v>
      </c>
      <c r="O701" s="9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0"/>
        <v>drama</v>
      </c>
    </row>
    <row r="702" spans="1:20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54"/>
        <v>40203.25</v>
      </c>
      <c r="O702" s="9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0"/>
        <v>wearables</v>
      </c>
    </row>
    <row r="703" spans="1:20" ht="31.75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54"/>
        <v>40629.208333333336</v>
      </c>
      <c r="O703" s="9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0"/>
        <v>plays</v>
      </c>
    </row>
    <row r="704" spans="1:20" ht="31.75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54"/>
        <v>41477.208333333336</v>
      </c>
      <c r="O704" s="9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0"/>
        <v>wearables</v>
      </c>
    </row>
    <row r="705" spans="1:20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54"/>
        <v>41020.208333333336</v>
      </c>
      <c r="O705" s="9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0"/>
        <v>translations</v>
      </c>
    </row>
    <row r="706" spans="1:20" ht="31.75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54"/>
        <v>42555.208333333328</v>
      </c>
      <c r="O706" s="9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0"/>
        <v>animation</v>
      </c>
    </row>
    <row r="707" spans="1:20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v>0.99026517383618151</v>
      </c>
      <c r="G707" t="s">
        <v>14</v>
      </c>
      <c r="H707">
        <v>2025</v>
      </c>
      <c r="I707" s="5">
        <f t="shared" si="5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54"/>
        <v>41619.25</v>
      </c>
      <c r="O707" s="9">
        <f t="shared" si="52"/>
        <v>41623.25</v>
      </c>
      <c r="P707" t="b">
        <v>0</v>
      </c>
      <c r="Q707" t="b">
        <v>0</v>
      </c>
      <c r="R707" t="s">
        <v>68</v>
      </c>
      <c r="S707" t="str">
        <f t="shared" si="53"/>
        <v>publishing</v>
      </c>
      <c r="T707" t="str">
        <f t="shared" ref="T707:T770" si="55">RIGHT(R707,LEN(R707)-SEARCH("/",R707,1))</f>
        <v>nonfiction</v>
      </c>
    </row>
    <row r="708" spans="1:20" ht="31.75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v>1.278468634686347</v>
      </c>
      <c r="G708" t="s">
        <v>20</v>
      </c>
      <c r="H708">
        <v>1345</v>
      </c>
      <c r="I708" s="5">
        <f t="shared" ref="I708:I771" si="56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54"/>
        <v>43471.25</v>
      </c>
      <c r="O708" s="9">
        <f t="shared" ref="O708:O771" si="57">(((M708/60)/60)/24)+DATE(1970,1,1)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53"/>
        <v>technology</v>
      </c>
      <c r="T708" t="str">
        <f t="shared" si="55"/>
        <v>web</v>
      </c>
    </row>
    <row r="709" spans="1:20" ht="31.75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54"/>
        <v>43442.25</v>
      </c>
      <c r="O709" s="9">
        <f t="shared" si="57"/>
        <v>43478.25</v>
      </c>
      <c r="P709" t="b">
        <v>0</v>
      </c>
      <c r="Q709" t="b">
        <v>0</v>
      </c>
      <c r="R709" t="s">
        <v>53</v>
      </c>
      <c r="S709" t="str">
        <f t="shared" ref="S709:S772" si="58">LEFT(R709,FIND("/",R709,1)-1)</f>
        <v>film &amp; video</v>
      </c>
      <c r="T709" t="str">
        <f t="shared" si="55"/>
        <v>drama</v>
      </c>
    </row>
    <row r="710" spans="1:20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ref="N710:N773" si="59">(((L710/60)/60)/24)+DATE(1970,1,1)</f>
        <v>42877.208333333328</v>
      </c>
      <c r="O710" s="9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5"/>
        <v>plays</v>
      </c>
    </row>
    <row r="711" spans="1:20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59"/>
        <v>41018.208333333336</v>
      </c>
      <c r="O711" s="9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5"/>
        <v>plays</v>
      </c>
    </row>
    <row r="712" spans="1:20" ht="31.75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59"/>
        <v>43295.208333333328</v>
      </c>
      <c r="O712" s="9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5"/>
        <v>plays</v>
      </c>
    </row>
    <row r="713" spans="1:20" ht="31.75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59"/>
        <v>42393.25</v>
      </c>
      <c r="O713" s="9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5"/>
        <v>plays</v>
      </c>
    </row>
    <row r="714" spans="1:20" ht="31.75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59"/>
        <v>42559.208333333328</v>
      </c>
      <c r="O714" s="9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5"/>
        <v>plays</v>
      </c>
    </row>
    <row r="715" spans="1:20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59"/>
        <v>42604.208333333328</v>
      </c>
      <c r="O715" s="9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5"/>
        <v>radio &amp; podcasts</v>
      </c>
    </row>
    <row r="716" spans="1:20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59"/>
        <v>41870.208333333336</v>
      </c>
      <c r="O716" s="9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5"/>
        <v>rock</v>
      </c>
    </row>
    <row r="717" spans="1:20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59"/>
        <v>40397.208333333336</v>
      </c>
      <c r="O717" s="9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5"/>
        <v>mobile games</v>
      </c>
    </row>
    <row r="718" spans="1:20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59"/>
        <v>41465.208333333336</v>
      </c>
      <c r="O718" s="9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5"/>
        <v>plays</v>
      </c>
    </row>
    <row r="719" spans="1:20" ht="31.75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59"/>
        <v>40777.208333333336</v>
      </c>
      <c r="O719" s="9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5"/>
        <v>documentary</v>
      </c>
    </row>
    <row r="720" spans="1:20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59"/>
        <v>41442.208333333336</v>
      </c>
      <c r="O720" s="9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5"/>
        <v>wearables</v>
      </c>
    </row>
    <row r="721" spans="1:20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59"/>
        <v>41058.208333333336</v>
      </c>
      <c r="O721" s="9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5"/>
        <v>fiction</v>
      </c>
    </row>
    <row r="722" spans="1:20" ht="31.75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59"/>
        <v>43152.25</v>
      </c>
      <c r="O722" s="9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5"/>
        <v>plays</v>
      </c>
    </row>
    <row r="723" spans="1:20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59"/>
        <v>43194.208333333328</v>
      </c>
      <c r="O723" s="9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5"/>
        <v>rock</v>
      </c>
    </row>
    <row r="724" spans="1:20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59"/>
        <v>43045.25</v>
      </c>
      <c r="O724" s="9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5"/>
        <v>documentary</v>
      </c>
    </row>
    <row r="725" spans="1:20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59"/>
        <v>42431.25</v>
      </c>
      <c r="O725" s="9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5"/>
        <v>plays</v>
      </c>
    </row>
    <row r="726" spans="1:20" ht="31.75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59"/>
        <v>41934.208333333336</v>
      </c>
      <c r="O726" s="9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5"/>
        <v>plays</v>
      </c>
    </row>
    <row r="727" spans="1:20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59"/>
        <v>41958.25</v>
      </c>
      <c r="O727" s="9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5"/>
        <v>mobile games</v>
      </c>
    </row>
    <row r="728" spans="1:20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59"/>
        <v>40476.208333333336</v>
      </c>
      <c r="O728" s="9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5"/>
        <v>plays</v>
      </c>
    </row>
    <row r="729" spans="1:20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59"/>
        <v>43485.25</v>
      </c>
      <c r="O729" s="9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5"/>
        <v>web</v>
      </c>
    </row>
    <row r="730" spans="1:20" ht="31.75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59"/>
        <v>42515.208333333328</v>
      </c>
      <c r="O730" s="9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5"/>
        <v>plays</v>
      </c>
    </row>
    <row r="731" spans="1:20" ht="31.75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59"/>
        <v>41309.25</v>
      </c>
      <c r="O731" s="9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5"/>
        <v>drama</v>
      </c>
    </row>
    <row r="732" spans="1:20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59"/>
        <v>42147.208333333328</v>
      </c>
      <c r="O732" s="9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5"/>
        <v>wearables</v>
      </c>
    </row>
    <row r="733" spans="1:20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59"/>
        <v>42939.208333333328</v>
      </c>
      <c r="O733" s="9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5"/>
        <v>web</v>
      </c>
    </row>
    <row r="734" spans="1:20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59"/>
        <v>42816.208333333328</v>
      </c>
      <c r="O734" s="9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5"/>
        <v>rock</v>
      </c>
    </row>
    <row r="735" spans="1:20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59"/>
        <v>41844.208333333336</v>
      </c>
      <c r="O735" s="9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5"/>
        <v>metal</v>
      </c>
    </row>
    <row r="736" spans="1:20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59"/>
        <v>42763.25</v>
      </c>
      <c r="O736" s="9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5"/>
        <v>plays</v>
      </c>
    </row>
    <row r="737" spans="1:20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59"/>
        <v>42459.208333333328</v>
      </c>
      <c r="O737" s="9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5"/>
        <v>photography books</v>
      </c>
    </row>
    <row r="738" spans="1:20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59"/>
        <v>42055.25</v>
      </c>
      <c r="O738" s="9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5"/>
        <v>nonfiction</v>
      </c>
    </row>
    <row r="739" spans="1:20" ht="31.75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59"/>
        <v>42685.25</v>
      </c>
      <c r="O739" s="9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5"/>
        <v>indie rock</v>
      </c>
    </row>
    <row r="740" spans="1:20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59"/>
        <v>41959.25</v>
      </c>
      <c r="O740" s="9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5"/>
        <v>plays</v>
      </c>
    </row>
    <row r="741" spans="1:20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59"/>
        <v>41089.208333333336</v>
      </c>
      <c r="O741" s="9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5"/>
        <v>indie rock</v>
      </c>
    </row>
    <row r="742" spans="1:20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59"/>
        <v>42769.25</v>
      </c>
      <c r="O742" s="9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5"/>
        <v>plays</v>
      </c>
    </row>
    <row r="743" spans="1:20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59"/>
        <v>40321.208333333336</v>
      </c>
      <c r="O743" s="9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5"/>
        <v>plays</v>
      </c>
    </row>
    <row r="744" spans="1:20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59"/>
        <v>40197.25</v>
      </c>
      <c r="O744" s="9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5"/>
        <v>electric music</v>
      </c>
    </row>
    <row r="745" spans="1:20" ht="31.75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59"/>
        <v>42298.208333333328</v>
      </c>
      <c r="O745" s="9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5"/>
        <v>plays</v>
      </c>
    </row>
    <row r="746" spans="1:20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59"/>
        <v>43322.208333333328</v>
      </c>
      <c r="O746" s="9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5"/>
        <v>plays</v>
      </c>
    </row>
    <row r="747" spans="1:20" ht="31.75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59"/>
        <v>40328.208333333336</v>
      </c>
      <c r="O747" s="9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5"/>
        <v>wearables</v>
      </c>
    </row>
    <row r="748" spans="1:20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59"/>
        <v>40825.208333333336</v>
      </c>
      <c r="O748" s="9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5"/>
        <v>web</v>
      </c>
    </row>
    <row r="749" spans="1:20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59"/>
        <v>40423.208333333336</v>
      </c>
      <c r="O749" s="9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5"/>
        <v>plays</v>
      </c>
    </row>
    <row r="750" spans="1:20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59"/>
        <v>40238.25</v>
      </c>
      <c r="O750" s="9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5"/>
        <v>animation</v>
      </c>
    </row>
    <row r="751" spans="1:20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59"/>
        <v>41920.208333333336</v>
      </c>
      <c r="O751" s="9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5"/>
        <v>wearables</v>
      </c>
    </row>
    <row r="752" spans="1:20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59"/>
        <v>40360.208333333336</v>
      </c>
      <c r="O752" s="9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5"/>
        <v>electric music</v>
      </c>
    </row>
    <row r="753" spans="1:20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59"/>
        <v>42446.208333333328</v>
      </c>
      <c r="O753" s="9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5"/>
        <v>nonfiction</v>
      </c>
    </row>
    <row r="754" spans="1:20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59"/>
        <v>40395.208333333336</v>
      </c>
      <c r="O754" s="9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5"/>
        <v>plays</v>
      </c>
    </row>
    <row r="755" spans="1:20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59"/>
        <v>40321.208333333336</v>
      </c>
      <c r="O755" s="9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5"/>
        <v>photography books</v>
      </c>
    </row>
    <row r="756" spans="1:20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59"/>
        <v>41210.208333333336</v>
      </c>
      <c r="O756" s="9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5"/>
        <v>plays</v>
      </c>
    </row>
    <row r="757" spans="1:20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59"/>
        <v>43096.25</v>
      </c>
      <c r="O757" s="9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5"/>
        <v>plays</v>
      </c>
    </row>
    <row r="758" spans="1:20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59"/>
        <v>42024.25</v>
      </c>
      <c r="O758" s="9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5"/>
        <v>plays</v>
      </c>
    </row>
    <row r="759" spans="1:20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59"/>
        <v>40675.208333333336</v>
      </c>
      <c r="O759" s="9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5"/>
        <v>drama</v>
      </c>
    </row>
    <row r="760" spans="1:20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59"/>
        <v>41936.208333333336</v>
      </c>
      <c r="O760" s="9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5"/>
        <v>rock</v>
      </c>
    </row>
    <row r="761" spans="1:20" ht="31.75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59"/>
        <v>43136.25</v>
      </c>
      <c r="O761" s="9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5"/>
        <v>electric music</v>
      </c>
    </row>
    <row r="762" spans="1:20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59"/>
        <v>43678.208333333328</v>
      </c>
      <c r="O762" s="9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5"/>
        <v>video games</v>
      </c>
    </row>
    <row r="763" spans="1:20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59"/>
        <v>42938.208333333328</v>
      </c>
      <c r="O763" s="9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5"/>
        <v>rock</v>
      </c>
    </row>
    <row r="764" spans="1:20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59"/>
        <v>41241.25</v>
      </c>
      <c r="O764" s="9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5"/>
        <v>jazz</v>
      </c>
    </row>
    <row r="765" spans="1:20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59"/>
        <v>41037.208333333336</v>
      </c>
      <c r="O765" s="9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5"/>
        <v>plays</v>
      </c>
    </row>
    <row r="766" spans="1:20" ht="31.75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59"/>
        <v>40676.208333333336</v>
      </c>
      <c r="O766" s="9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5"/>
        <v>rock</v>
      </c>
    </row>
    <row r="767" spans="1:20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59"/>
        <v>42840.208333333328</v>
      </c>
      <c r="O767" s="9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5"/>
        <v>indie rock</v>
      </c>
    </row>
    <row r="768" spans="1:20" ht="31.75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59"/>
        <v>43362.208333333328</v>
      </c>
      <c r="O768" s="9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5"/>
        <v>science fiction</v>
      </c>
    </row>
    <row r="769" spans="1:20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59"/>
        <v>42283.208333333328</v>
      </c>
      <c r="O769" s="9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5"/>
        <v>translations</v>
      </c>
    </row>
    <row r="770" spans="1:20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59"/>
        <v>41619.25</v>
      </c>
      <c r="O770" s="9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5"/>
        <v>plays</v>
      </c>
    </row>
    <row r="771" spans="1:20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v>0.86867834394904464</v>
      </c>
      <c r="G771" t="s">
        <v>14</v>
      </c>
      <c r="H771">
        <v>3410</v>
      </c>
      <c r="I771" s="5">
        <f t="shared" si="5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59"/>
        <v>41501.208333333336</v>
      </c>
      <c r="O771" s="9">
        <f t="shared" si="57"/>
        <v>41527.208333333336</v>
      </c>
      <c r="P771" t="b">
        <v>0</v>
      </c>
      <c r="Q771" t="b">
        <v>0</v>
      </c>
      <c r="R771" t="s">
        <v>89</v>
      </c>
      <c r="S771" t="str">
        <f t="shared" si="58"/>
        <v>games</v>
      </c>
      <c r="T771" t="str">
        <f t="shared" ref="T771:T834" si="60">RIGHT(R771,LEN(R771)-SEARCH("/",R771,1))</f>
        <v>video games</v>
      </c>
    </row>
    <row r="772" spans="1:20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v>2.7074418604651163</v>
      </c>
      <c r="G772" t="s">
        <v>20</v>
      </c>
      <c r="H772">
        <v>216</v>
      </c>
      <c r="I772" s="5">
        <f t="shared" ref="I772:I835" si="6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9"/>
        <v>41743.208333333336</v>
      </c>
      <c r="O772" s="9">
        <f t="shared" ref="O772:O835" si="62"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58"/>
        <v>theater</v>
      </c>
      <c r="T772" t="str">
        <f t="shared" si="60"/>
        <v>plays</v>
      </c>
    </row>
    <row r="773" spans="1:20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9"/>
        <v>43491.25</v>
      </c>
      <c r="O773" s="9">
        <f t="shared" si="62"/>
        <v>43518.25</v>
      </c>
      <c r="P773" t="b">
        <v>0</v>
      </c>
      <c r="Q773" t="b">
        <v>0</v>
      </c>
      <c r="R773" t="s">
        <v>33</v>
      </c>
      <c r="S773" t="str">
        <f t="shared" ref="S773:S836" si="63">LEFT(R773,FIND("/",R773,1)-1)</f>
        <v>theater</v>
      </c>
      <c r="T773" t="str">
        <f t="shared" si="60"/>
        <v>plays</v>
      </c>
    </row>
    <row r="774" spans="1:20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ref="N774:N837" si="64">(((L774/60)/60)/24)+DATE(1970,1,1)</f>
        <v>43505.25</v>
      </c>
      <c r="O774" s="9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0"/>
        <v>indie rock</v>
      </c>
    </row>
    <row r="775" spans="1:20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64"/>
        <v>42838.208333333328</v>
      </c>
      <c r="O775" s="9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0"/>
        <v>plays</v>
      </c>
    </row>
    <row r="776" spans="1:20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64"/>
        <v>42513.208333333328</v>
      </c>
      <c r="O776" s="9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0"/>
        <v>web</v>
      </c>
    </row>
    <row r="777" spans="1:20" ht="31.75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64"/>
        <v>41949.25</v>
      </c>
      <c r="O777" s="9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0"/>
        <v>rock</v>
      </c>
    </row>
    <row r="778" spans="1:20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64"/>
        <v>43650.208333333328</v>
      </c>
      <c r="O778" s="9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0"/>
        <v>plays</v>
      </c>
    </row>
    <row r="779" spans="1:20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64"/>
        <v>40809.208333333336</v>
      </c>
      <c r="O779" s="9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0"/>
        <v>plays</v>
      </c>
    </row>
    <row r="780" spans="1:20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64"/>
        <v>40768.208333333336</v>
      </c>
      <c r="O780" s="9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0"/>
        <v>animation</v>
      </c>
    </row>
    <row r="781" spans="1:20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64"/>
        <v>42230.208333333328</v>
      </c>
      <c r="O781" s="9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0"/>
        <v>plays</v>
      </c>
    </row>
    <row r="782" spans="1:20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64"/>
        <v>42573.208333333328</v>
      </c>
      <c r="O782" s="9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0"/>
        <v>drama</v>
      </c>
    </row>
    <row r="783" spans="1:20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64"/>
        <v>40482.208333333336</v>
      </c>
      <c r="O783" s="9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0"/>
        <v>plays</v>
      </c>
    </row>
    <row r="784" spans="1:20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64"/>
        <v>40603.25</v>
      </c>
      <c r="O784" s="9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0"/>
        <v>animation</v>
      </c>
    </row>
    <row r="785" spans="1:20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64"/>
        <v>41625.25</v>
      </c>
      <c r="O785" s="9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0"/>
        <v>rock</v>
      </c>
    </row>
    <row r="786" spans="1:20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64"/>
        <v>42435.25</v>
      </c>
      <c r="O786" s="9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0"/>
        <v>web</v>
      </c>
    </row>
    <row r="787" spans="1:20" ht="31.75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64"/>
        <v>43582.208333333328</v>
      </c>
      <c r="O787" s="9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0"/>
        <v>animation</v>
      </c>
    </row>
    <row r="788" spans="1:20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64"/>
        <v>43186.208333333328</v>
      </c>
      <c r="O788" s="9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0"/>
        <v>jazz</v>
      </c>
    </row>
    <row r="789" spans="1:20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64"/>
        <v>40684.208333333336</v>
      </c>
      <c r="O789" s="9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0"/>
        <v>rock</v>
      </c>
    </row>
    <row r="790" spans="1:20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64"/>
        <v>41202.208333333336</v>
      </c>
      <c r="O790" s="9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0"/>
        <v>animation</v>
      </c>
    </row>
    <row r="791" spans="1:20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64"/>
        <v>41786.208333333336</v>
      </c>
      <c r="O791" s="9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0"/>
        <v>plays</v>
      </c>
    </row>
    <row r="792" spans="1:20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64"/>
        <v>40223.25</v>
      </c>
      <c r="O792" s="9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0"/>
        <v>plays</v>
      </c>
    </row>
    <row r="793" spans="1:20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64"/>
        <v>42715.25</v>
      </c>
      <c r="O793" s="9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0"/>
        <v>food trucks</v>
      </c>
    </row>
    <row r="794" spans="1:20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64"/>
        <v>41451.208333333336</v>
      </c>
      <c r="O794" s="9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0"/>
        <v>plays</v>
      </c>
    </row>
    <row r="795" spans="1:20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64"/>
        <v>41450.208333333336</v>
      </c>
      <c r="O795" s="9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0"/>
        <v>nonfiction</v>
      </c>
    </row>
    <row r="796" spans="1:20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64"/>
        <v>43091.25</v>
      </c>
      <c r="O796" s="9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0"/>
        <v>rock</v>
      </c>
    </row>
    <row r="797" spans="1:20" ht="31.75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64"/>
        <v>42675.208333333328</v>
      </c>
      <c r="O797" s="9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0"/>
        <v>drama</v>
      </c>
    </row>
    <row r="798" spans="1:20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64"/>
        <v>41859.208333333336</v>
      </c>
      <c r="O798" s="9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0"/>
        <v>mobile games</v>
      </c>
    </row>
    <row r="799" spans="1:20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64"/>
        <v>43464.25</v>
      </c>
      <c r="O799" s="9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0"/>
        <v>web</v>
      </c>
    </row>
    <row r="800" spans="1:20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64"/>
        <v>41060.208333333336</v>
      </c>
      <c r="O800" s="9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0"/>
        <v>plays</v>
      </c>
    </row>
    <row r="801" spans="1:20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64"/>
        <v>42399.25</v>
      </c>
      <c r="O801" s="9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0"/>
        <v>plays</v>
      </c>
    </row>
    <row r="802" spans="1:20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64"/>
        <v>42167.208333333328</v>
      </c>
      <c r="O802" s="9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0"/>
        <v>rock</v>
      </c>
    </row>
    <row r="803" spans="1:20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64"/>
        <v>43830.25</v>
      </c>
      <c r="O803" s="9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0"/>
        <v>photography books</v>
      </c>
    </row>
    <row r="804" spans="1:20" ht="31.75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64"/>
        <v>43650.208333333328</v>
      </c>
      <c r="O804" s="9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0"/>
        <v>photography books</v>
      </c>
    </row>
    <row r="805" spans="1:20" ht="31.75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64"/>
        <v>43492.25</v>
      </c>
      <c r="O805" s="9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0"/>
        <v>plays</v>
      </c>
    </row>
    <row r="806" spans="1:20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64"/>
        <v>43102.25</v>
      </c>
      <c r="O806" s="9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0"/>
        <v>rock</v>
      </c>
    </row>
    <row r="807" spans="1:20" ht="31.75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64"/>
        <v>41958.25</v>
      </c>
      <c r="O807" s="9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0"/>
        <v>documentary</v>
      </c>
    </row>
    <row r="808" spans="1:20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64"/>
        <v>40973.25</v>
      </c>
      <c r="O808" s="9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0"/>
        <v>drama</v>
      </c>
    </row>
    <row r="809" spans="1:20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64"/>
        <v>43753.208333333328</v>
      </c>
      <c r="O809" s="9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0"/>
        <v>plays</v>
      </c>
    </row>
    <row r="810" spans="1:20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64"/>
        <v>42507.208333333328</v>
      </c>
      <c r="O810" s="9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0"/>
        <v>food trucks</v>
      </c>
    </row>
    <row r="811" spans="1:20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64"/>
        <v>41135.208333333336</v>
      </c>
      <c r="O811" s="9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0"/>
        <v>documentary</v>
      </c>
    </row>
    <row r="812" spans="1:20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64"/>
        <v>43067.25</v>
      </c>
      <c r="O812" s="9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0"/>
        <v>plays</v>
      </c>
    </row>
    <row r="813" spans="1:20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64"/>
        <v>42378.25</v>
      </c>
      <c r="O813" s="9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0"/>
        <v>video games</v>
      </c>
    </row>
    <row r="814" spans="1:20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64"/>
        <v>43206.208333333328</v>
      </c>
      <c r="O814" s="9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0"/>
        <v>nonfiction</v>
      </c>
    </row>
    <row r="815" spans="1:20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64"/>
        <v>41148.208333333336</v>
      </c>
      <c r="O815" s="9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0"/>
        <v>video games</v>
      </c>
    </row>
    <row r="816" spans="1:20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64"/>
        <v>42517.208333333328</v>
      </c>
      <c r="O816" s="9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0"/>
        <v>rock</v>
      </c>
    </row>
    <row r="817" spans="1:20" ht="31.75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64"/>
        <v>43068.25</v>
      </c>
      <c r="O817" s="9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0"/>
        <v>rock</v>
      </c>
    </row>
    <row r="818" spans="1:20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64"/>
        <v>41680.25</v>
      </c>
      <c r="O818" s="9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0"/>
        <v>plays</v>
      </c>
    </row>
    <row r="819" spans="1:20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64"/>
        <v>43589.208333333328</v>
      </c>
      <c r="O819" s="9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0"/>
        <v>nonfiction</v>
      </c>
    </row>
    <row r="820" spans="1:20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64"/>
        <v>43486.25</v>
      </c>
      <c r="O820" s="9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0"/>
        <v>plays</v>
      </c>
    </row>
    <row r="821" spans="1:20" ht="31.75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64"/>
        <v>41237.25</v>
      </c>
      <c r="O821" s="9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0"/>
        <v>video games</v>
      </c>
    </row>
    <row r="822" spans="1:20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64"/>
        <v>43310.208333333328</v>
      </c>
      <c r="O822" s="9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0"/>
        <v>rock</v>
      </c>
    </row>
    <row r="823" spans="1:20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64"/>
        <v>42794.25</v>
      </c>
      <c r="O823" s="9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0"/>
        <v>documentary</v>
      </c>
    </row>
    <row r="824" spans="1:20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64"/>
        <v>41698.25</v>
      </c>
      <c r="O824" s="9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0"/>
        <v>rock</v>
      </c>
    </row>
    <row r="825" spans="1:20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64"/>
        <v>41892.208333333336</v>
      </c>
      <c r="O825" s="9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0"/>
        <v>rock</v>
      </c>
    </row>
    <row r="826" spans="1:20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64"/>
        <v>40348.208333333336</v>
      </c>
      <c r="O826" s="9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0"/>
        <v>nonfiction</v>
      </c>
    </row>
    <row r="827" spans="1:20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64"/>
        <v>42941.208333333328</v>
      </c>
      <c r="O827" s="9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0"/>
        <v>shorts</v>
      </c>
    </row>
    <row r="828" spans="1:20" ht="31.75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64"/>
        <v>40525.25</v>
      </c>
      <c r="O828" s="9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0"/>
        <v>plays</v>
      </c>
    </row>
    <row r="829" spans="1:20" ht="31.75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64"/>
        <v>40666.208333333336</v>
      </c>
      <c r="O829" s="9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0"/>
        <v>drama</v>
      </c>
    </row>
    <row r="830" spans="1:20" ht="31.75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64"/>
        <v>43340.208333333328</v>
      </c>
      <c r="O830" s="9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0"/>
        <v>plays</v>
      </c>
    </row>
    <row r="831" spans="1:20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64"/>
        <v>42164.208333333328</v>
      </c>
      <c r="O831" s="9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0"/>
        <v>plays</v>
      </c>
    </row>
    <row r="832" spans="1:20" ht="31.75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64"/>
        <v>43103.25</v>
      </c>
      <c r="O832" s="9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0"/>
        <v>plays</v>
      </c>
    </row>
    <row r="833" spans="1:20" ht="31.75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64"/>
        <v>40994.208333333336</v>
      </c>
      <c r="O833" s="9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0"/>
        <v>photography books</v>
      </c>
    </row>
    <row r="834" spans="1:20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64"/>
        <v>42299.208333333328</v>
      </c>
      <c r="O834" s="9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0"/>
        <v>translations</v>
      </c>
    </row>
    <row r="835" spans="1:20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v>1.5769117647058823</v>
      </c>
      <c r="G835" t="s">
        <v>20</v>
      </c>
      <c r="H835">
        <v>165</v>
      </c>
      <c r="I835" s="5">
        <f t="shared" si="6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64"/>
        <v>40588.25</v>
      </c>
      <c r="O835" s="9">
        <f t="shared" si="62"/>
        <v>40599.25</v>
      </c>
      <c r="P835" t="b">
        <v>0</v>
      </c>
      <c r="Q835" t="b">
        <v>0</v>
      </c>
      <c r="R835" t="s">
        <v>206</v>
      </c>
      <c r="S835" t="str">
        <f t="shared" si="63"/>
        <v>publishing</v>
      </c>
      <c r="T835" t="str">
        <f t="shared" ref="T835:T898" si="65">RIGHT(R835,LEN(R835)-SEARCH("/",R835,1))</f>
        <v>translations</v>
      </c>
    </row>
    <row r="836" spans="1:20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v>1.5380821917808218</v>
      </c>
      <c r="G836" t="s">
        <v>20</v>
      </c>
      <c r="H836">
        <v>119</v>
      </c>
      <c r="I836" s="5">
        <f t="shared" ref="I836:I899" si="66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64"/>
        <v>41448.208333333336</v>
      </c>
      <c r="O836" s="9">
        <f t="shared" ref="O836:O899" si="67"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63"/>
        <v>theater</v>
      </c>
      <c r="T836" t="str">
        <f t="shared" si="65"/>
        <v>plays</v>
      </c>
    </row>
    <row r="837" spans="1:20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64"/>
        <v>42063.25</v>
      </c>
      <c r="O837" s="9">
        <f t="shared" si="67"/>
        <v>42069.25</v>
      </c>
      <c r="P837" t="b">
        <v>0</v>
      </c>
      <c r="Q837" t="b">
        <v>0</v>
      </c>
      <c r="R837" t="s">
        <v>28</v>
      </c>
      <c r="S837" t="str">
        <f t="shared" ref="S837:S900" si="68">LEFT(R837,FIND("/",R837,1)-1)</f>
        <v>technology</v>
      </c>
      <c r="T837" t="str">
        <f t="shared" si="65"/>
        <v>web</v>
      </c>
    </row>
    <row r="838" spans="1:20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ref="N838:N901" si="69">(((L838/60)/60)/24)+DATE(1970,1,1)</f>
        <v>40214.25</v>
      </c>
      <c r="O838" s="9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5"/>
        <v>indie rock</v>
      </c>
    </row>
    <row r="839" spans="1:20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69"/>
        <v>40629.208333333336</v>
      </c>
      <c r="O839" s="9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5"/>
        <v>jazz</v>
      </c>
    </row>
    <row r="840" spans="1:20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69"/>
        <v>43370.208333333328</v>
      </c>
      <c r="O840" s="9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5"/>
        <v>plays</v>
      </c>
    </row>
    <row r="841" spans="1:20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69"/>
        <v>41715.208333333336</v>
      </c>
      <c r="O841" s="9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5"/>
        <v>documentary</v>
      </c>
    </row>
    <row r="842" spans="1:20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69"/>
        <v>41836.208333333336</v>
      </c>
      <c r="O842" s="9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5"/>
        <v>plays</v>
      </c>
    </row>
    <row r="843" spans="1:20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69"/>
        <v>42419.25</v>
      </c>
      <c r="O843" s="9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5"/>
        <v>web</v>
      </c>
    </row>
    <row r="844" spans="1:20" ht="31.75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69"/>
        <v>43266.208333333328</v>
      </c>
      <c r="O844" s="9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5"/>
        <v>wearables</v>
      </c>
    </row>
    <row r="845" spans="1:20" ht="31.75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69"/>
        <v>43338.208333333328</v>
      </c>
      <c r="O845" s="9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5"/>
        <v>photography books</v>
      </c>
    </row>
    <row r="846" spans="1:20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69"/>
        <v>40930.25</v>
      </c>
      <c r="O846" s="9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5"/>
        <v>documentary</v>
      </c>
    </row>
    <row r="847" spans="1:20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69"/>
        <v>43235.208333333328</v>
      </c>
      <c r="O847" s="9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5"/>
        <v>web</v>
      </c>
    </row>
    <row r="848" spans="1:20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69"/>
        <v>43302.208333333328</v>
      </c>
      <c r="O848" s="9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5"/>
        <v>web</v>
      </c>
    </row>
    <row r="849" spans="1:20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69"/>
        <v>43107.25</v>
      </c>
      <c r="O849" s="9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5"/>
        <v>food trucks</v>
      </c>
    </row>
    <row r="850" spans="1:20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69"/>
        <v>40341.208333333336</v>
      </c>
      <c r="O850" s="9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5"/>
        <v>drama</v>
      </c>
    </row>
    <row r="851" spans="1:20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69"/>
        <v>40948.25</v>
      </c>
      <c r="O851" s="9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5"/>
        <v>indie rock</v>
      </c>
    </row>
    <row r="852" spans="1:20" ht="31.75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69"/>
        <v>40866.25</v>
      </c>
      <c r="O852" s="9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5"/>
        <v>rock</v>
      </c>
    </row>
    <row r="853" spans="1:20" ht="31.75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69"/>
        <v>41031.208333333336</v>
      </c>
      <c r="O853" s="9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5"/>
        <v>electric music</v>
      </c>
    </row>
    <row r="854" spans="1:20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69"/>
        <v>40740.208333333336</v>
      </c>
      <c r="O854" s="9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5"/>
        <v>video games</v>
      </c>
    </row>
    <row r="855" spans="1:20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69"/>
        <v>40714.208333333336</v>
      </c>
      <c r="O855" s="9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5"/>
        <v>indie rock</v>
      </c>
    </row>
    <row r="856" spans="1:20" ht="31.75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69"/>
        <v>43787.25</v>
      </c>
      <c r="O856" s="9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5"/>
        <v>fiction</v>
      </c>
    </row>
    <row r="857" spans="1:20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69"/>
        <v>40712.208333333336</v>
      </c>
      <c r="O857" s="9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5"/>
        <v>plays</v>
      </c>
    </row>
    <row r="858" spans="1:20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69"/>
        <v>41023.208333333336</v>
      </c>
      <c r="O858" s="9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5"/>
        <v>food trucks</v>
      </c>
    </row>
    <row r="859" spans="1:20" ht="31.75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69"/>
        <v>40944.25</v>
      </c>
      <c r="O859" s="9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5"/>
        <v>shorts</v>
      </c>
    </row>
    <row r="860" spans="1:20" ht="31.75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69"/>
        <v>43211.208333333328</v>
      </c>
      <c r="O860" s="9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5"/>
        <v>food trucks</v>
      </c>
    </row>
    <row r="861" spans="1:20" ht="31.75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69"/>
        <v>41334.25</v>
      </c>
      <c r="O861" s="9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5"/>
        <v>plays</v>
      </c>
    </row>
    <row r="862" spans="1:20" ht="31.75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69"/>
        <v>43515.25</v>
      </c>
      <c r="O862" s="9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5"/>
        <v>wearables</v>
      </c>
    </row>
    <row r="863" spans="1:20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69"/>
        <v>40258.208333333336</v>
      </c>
      <c r="O863" s="9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5"/>
        <v>plays</v>
      </c>
    </row>
    <row r="864" spans="1:20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69"/>
        <v>40756.208333333336</v>
      </c>
      <c r="O864" s="9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5"/>
        <v>plays</v>
      </c>
    </row>
    <row r="865" spans="1:20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69"/>
        <v>42172.208333333328</v>
      </c>
      <c r="O865" s="9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5"/>
        <v>television</v>
      </c>
    </row>
    <row r="866" spans="1:20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69"/>
        <v>42601.208333333328</v>
      </c>
      <c r="O866" s="9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5"/>
        <v>shorts</v>
      </c>
    </row>
    <row r="867" spans="1:20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69"/>
        <v>41897.208333333336</v>
      </c>
      <c r="O867" s="9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5"/>
        <v>plays</v>
      </c>
    </row>
    <row r="868" spans="1:20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69"/>
        <v>40671.208333333336</v>
      </c>
      <c r="O868" s="9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5"/>
        <v>photography books</v>
      </c>
    </row>
    <row r="869" spans="1:20" ht="31.75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69"/>
        <v>43382.208333333328</v>
      </c>
      <c r="O869" s="9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5"/>
        <v>food trucks</v>
      </c>
    </row>
    <row r="870" spans="1:20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69"/>
        <v>41559.208333333336</v>
      </c>
      <c r="O870" s="9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5"/>
        <v>plays</v>
      </c>
    </row>
    <row r="871" spans="1:20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69"/>
        <v>40350.208333333336</v>
      </c>
      <c r="O871" s="9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5"/>
        <v>drama</v>
      </c>
    </row>
    <row r="872" spans="1:20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69"/>
        <v>42240.208333333328</v>
      </c>
      <c r="O872" s="9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5"/>
        <v>plays</v>
      </c>
    </row>
    <row r="873" spans="1:20" ht="31.75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69"/>
        <v>43040.208333333328</v>
      </c>
      <c r="O873" s="9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5"/>
        <v>plays</v>
      </c>
    </row>
    <row r="874" spans="1:20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69"/>
        <v>43346.208333333328</v>
      </c>
      <c r="O874" s="9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5"/>
        <v>science fiction</v>
      </c>
    </row>
    <row r="875" spans="1:20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69"/>
        <v>41647.25</v>
      </c>
      <c r="O875" s="9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5"/>
        <v>photography books</v>
      </c>
    </row>
    <row r="876" spans="1:20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69"/>
        <v>40291.208333333336</v>
      </c>
      <c r="O876" s="9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5"/>
        <v>photography books</v>
      </c>
    </row>
    <row r="877" spans="1:20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69"/>
        <v>40556.25</v>
      </c>
      <c r="O877" s="9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5"/>
        <v>rock</v>
      </c>
    </row>
    <row r="878" spans="1:20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69"/>
        <v>43624.208333333328</v>
      </c>
      <c r="O878" s="9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5"/>
        <v>photography books</v>
      </c>
    </row>
    <row r="879" spans="1:20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69"/>
        <v>42577.208333333328</v>
      </c>
      <c r="O879" s="9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5"/>
        <v>food trucks</v>
      </c>
    </row>
    <row r="880" spans="1:20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69"/>
        <v>43845.25</v>
      </c>
      <c r="O880" s="9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5"/>
        <v>metal</v>
      </c>
    </row>
    <row r="881" spans="1:20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69"/>
        <v>42788.25</v>
      </c>
      <c r="O881" s="9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5"/>
        <v>nonfiction</v>
      </c>
    </row>
    <row r="882" spans="1:20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69"/>
        <v>43667.208333333328</v>
      </c>
      <c r="O882" s="9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5"/>
        <v>electric music</v>
      </c>
    </row>
    <row r="883" spans="1:20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69"/>
        <v>42194.208333333328</v>
      </c>
      <c r="O883" s="9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5"/>
        <v>plays</v>
      </c>
    </row>
    <row r="884" spans="1:20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69"/>
        <v>42025.25</v>
      </c>
      <c r="O884" s="9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5"/>
        <v>plays</v>
      </c>
    </row>
    <row r="885" spans="1:20" ht="31.75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69"/>
        <v>40323.208333333336</v>
      </c>
      <c r="O885" s="9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5"/>
        <v>shorts</v>
      </c>
    </row>
    <row r="886" spans="1:20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69"/>
        <v>41763.208333333336</v>
      </c>
      <c r="O886" s="9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5"/>
        <v>plays</v>
      </c>
    </row>
    <row r="887" spans="1:20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69"/>
        <v>40335.208333333336</v>
      </c>
      <c r="O887" s="9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5"/>
        <v>plays</v>
      </c>
    </row>
    <row r="888" spans="1:20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69"/>
        <v>40416.208333333336</v>
      </c>
      <c r="O888" s="9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5"/>
        <v>indie rock</v>
      </c>
    </row>
    <row r="889" spans="1:20" ht="31.75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69"/>
        <v>42202.208333333328</v>
      </c>
      <c r="O889" s="9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5"/>
        <v>plays</v>
      </c>
    </row>
    <row r="890" spans="1:20" ht="31.75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69"/>
        <v>42836.208333333328</v>
      </c>
      <c r="O890" s="9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5"/>
        <v>plays</v>
      </c>
    </row>
    <row r="891" spans="1:20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69"/>
        <v>41710.208333333336</v>
      </c>
      <c r="O891" s="9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5"/>
        <v>electric music</v>
      </c>
    </row>
    <row r="892" spans="1:20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69"/>
        <v>43640.208333333328</v>
      </c>
      <c r="O892" s="9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5"/>
        <v>indie rock</v>
      </c>
    </row>
    <row r="893" spans="1:20" ht="31.75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69"/>
        <v>40880.25</v>
      </c>
      <c r="O893" s="9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5"/>
        <v>documentary</v>
      </c>
    </row>
    <row r="894" spans="1:20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69"/>
        <v>40319.208333333336</v>
      </c>
      <c r="O894" s="9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5"/>
        <v>translations</v>
      </c>
    </row>
    <row r="895" spans="1:20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69"/>
        <v>42170.208333333328</v>
      </c>
      <c r="O895" s="9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5"/>
        <v>documentary</v>
      </c>
    </row>
    <row r="896" spans="1:20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69"/>
        <v>41466.208333333336</v>
      </c>
      <c r="O896" s="9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5"/>
        <v>television</v>
      </c>
    </row>
    <row r="897" spans="1:20" ht="31.75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69"/>
        <v>43134.25</v>
      </c>
      <c r="O897" s="9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5"/>
        <v>plays</v>
      </c>
    </row>
    <row r="898" spans="1:20" ht="31.75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69"/>
        <v>40738.208333333336</v>
      </c>
      <c r="O898" s="9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5"/>
        <v>food trucks</v>
      </c>
    </row>
    <row r="899" spans="1:20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v>0.27693181818181817</v>
      </c>
      <c r="G899" t="s">
        <v>14</v>
      </c>
      <c r="H899">
        <v>27</v>
      </c>
      <c r="I899" s="5">
        <f t="shared" si="6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69"/>
        <v>43583.208333333328</v>
      </c>
      <c r="O899" s="9">
        <f t="shared" si="67"/>
        <v>43585.208333333328</v>
      </c>
      <c r="P899" t="b">
        <v>0</v>
      </c>
      <c r="Q899" t="b">
        <v>0</v>
      </c>
      <c r="R899" t="s">
        <v>33</v>
      </c>
      <c r="S899" t="str">
        <f t="shared" si="68"/>
        <v>theater</v>
      </c>
      <c r="T899" t="str">
        <f t="shared" ref="T899:T962" si="70">RIGHT(R899,LEN(R899)-SEARCH("/",R899,1))</f>
        <v>plays</v>
      </c>
    </row>
    <row r="900" spans="1:20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v>0.52479620323841425</v>
      </c>
      <c r="G900" t="s">
        <v>14</v>
      </c>
      <c r="H900">
        <v>1221</v>
      </c>
      <c r="I900" s="5">
        <f t="shared" ref="I900:I963" si="71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69"/>
        <v>43815.25</v>
      </c>
      <c r="O900" s="9">
        <f t="shared" ref="O900:O963" si="72">(((M900/60)/60)/24)+DATE(1970,1,1)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68"/>
        <v>film &amp; video</v>
      </c>
      <c r="T900" t="str">
        <f t="shared" si="70"/>
        <v>documentary</v>
      </c>
    </row>
    <row r="901" spans="1:20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69"/>
        <v>41554.208333333336</v>
      </c>
      <c r="O901" s="9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ref="S901:S964" si="73">LEFT(R901,FIND("/",R901,1)-1)</f>
        <v>music</v>
      </c>
      <c r="T901" t="str">
        <f t="shared" si="70"/>
        <v>jazz</v>
      </c>
    </row>
    <row r="902" spans="1:20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ref="N902:N965" si="74">(((L902/60)/60)/24)+DATE(1970,1,1)</f>
        <v>41901.208333333336</v>
      </c>
      <c r="O902" s="9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0"/>
        <v>web</v>
      </c>
    </row>
    <row r="903" spans="1:20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74"/>
        <v>43298.208333333328</v>
      </c>
      <c r="O903" s="9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0"/>
        <v>rock</v>
      </c>
    </row>
    <row r="904" spans="1:20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74"/>
        <v>42399.25</v>
      </c>
      <c r="O904" s="9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0"/>
        <v>web</v>
      </c>
    </row>
    <row r="905" spans="1:20" ht="31.75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74"/>
        <v>41034.208333333336</v>
      </c>
      <c r="O905" s="9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0"/>
        <v>nonfiction</v>
      </c>
    </row>
    <row r="906" spans="1:20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74"/>
        <v>41186.208333333336</v>
      </c>
      <c r="O906" s="9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0"/>
        <v>radio &amp; podcasts</v>
      </c>
    </row>
    <row r="907" spans="1:20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74"/>
        <v>41536.208333333336</v>
      </c>
      <c r="O907" s="9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0"/>
        <v>plays</v>
      </c>
    </row>
    <row r="908" spans="1:20" ht="31.75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74"/>
        <v>42868.208333333328</v>
      </c>
      <c r="O908" s="9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0"/>
        <v>documentary</v>
      </c>
    </row>
    <row r="909" spans="1:20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74"/>
        <v>40660.208333333336</v>
      </c>
      <c r="O909" s="9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0"/>
        <v>plays</v>
      </c>
    </row>
    <row r="910" spans="1:20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74"/>
        <v>41031.208333333336</v>
      </c>
      <c r="O910" s="9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0"/>
        <v>video games</v>
      </c>
    </row>
    <row r="911" spans="1:20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74"/>
        <v>43255.208333333328</v>
      </c>
      <c r="O911" s="9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0"/>
        <v>plays</v>
      </c>
    </row>
    <row r="912" spans="1:20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74"/>
        <v>42026.25</v>
      </c>
      <c r="O912" s="9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0"/>
        <v>plays</v>
      </c>
    </row>
    <row r="913" spans="1:20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74"/>
        <v>43717.208333333328</v>
      </c>
      <c r="O913" s="9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0"/>
        <v>web</v>
      </c>
    </row>
    <row r="914" spans="1:20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74"/>
        <v>41157.208333333336</v>
      </c>
      <c r="O914" s="9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0"/>
        <v>drama</v>
      </c>
    </row>
    <row r="915" spans="1:20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74"/>
        <v>43597.208333333328</v>
      </c>
      <c r="O915" s="9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0"/>
        <v>drama</v>
      </c>
    </row>
    <row r="916" spans="1:20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74"/>
        <v>41490.208333333336</v>
      </c>
      <c r="O916" s="9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0"/>
        <v>plays</v>
      </c>
    </row>
    <row r="917" spans="1:20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74"/>
        <v>42976.208333333328</v>
      </c>
      <c r="O917" s="9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0"/>
        <v>television</v>
      </c>
    </row>
    <row r="918" spans="1:20" ht="31.75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74"/>
        <v>41991.25</v>
      </c>
      <c r="O918" s="9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0"/>
        <v>photography books</v>
      </c>
    </row>
    <row r="919" spans="1:20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74"/>
        <v>40722.208333333336</v>
      </c>
      <c r="O919" s="9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0"/>
        <v>shorts</v>
      </c>
    </row>
    <row r="920" spans="1:20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74"/>
        <v>41117.208333333336</v>
      </c>
      <c r="O920" s="9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0"/>
        <v>radio &amp; podcasts</v>
      </c>
    </row>
    <row r="921" spans="1:20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74"/>
        <v>43022.208333333328</v>
      </c>
      <c r="O921" s="9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0"/>
        <v>plays</v>
      </c>
    </row>
    <row r="922" spans="1:20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74"/>
        <v>43503.25</v>
      </c>
      <c r="O922" s="9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0"/>
        <v>animation</v>
      </c>
    </row>
    <row r="923" spans="1:20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74"/>
        <v>40951.25</v>
      </c>
      <c r="O923" s="9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0"/>
        <v>web</v>
      </c>
    </row>
    <row r="924" spans="1:20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74"/>
        <v>43443.25</v>
      </c>
      <c r="O924" s="9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0"/>
        <v>world music</v>
      </c>
    </row>
    <row r="925" spans="1:20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74"/>
        <v>40373.208333333336</v>
      </c>
      <c r="O925" s="9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0"/>
        <v>plays</v>
      </c>
    </row>
    <row r="926" spans="1:20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74"/>
        <v>43769.208333333328</v>
      </c>
      <c r="O926" s="9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0"/>
        <v>plays</v>
      </c>
    </row>
    <row r="927" spans="1:20" ht="31.75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74"/>
        <v>43000.208333333328</v>
      </c>
      <c r="O927" s="9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0"/>
        <v>plays</v>
      </c>
    </row>
    <row r="928" spans="1:20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74"/>
        <v>42502.208333333328</v>
      </c>
      <c r="O928" s="9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0"/>
        <v>food trucks</v>
      </c>
    </row>
    <row r="929" spans="1:20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74"/>
        <v>41102.208333333336</v>
      </c>
      <c r="O929" s="9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0"/>
        <v>plays</v>
      </c>
    </row>
    <row r="930" spans="1:20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74"/>
        <v>41637.25</v>
      </c>
      <c r="O930" s="9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0"/>
        <v>web</v>
      </c>
    </row>
    <row r="931" spans="1:20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74"/>
        <v>42858.208333333328</v>
      </c>
      <c r="O931" s="9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0"/>
        <v>plays</v>
      </c>
    </row>
    <row r="932" spans="1:20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74"/>
        <v>42060.25</v>
      </c>
      <c r="O932" s="9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0"/>
        <v>plays</v>
      </c>
    </row>
    <row r="933" spans="1:20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74"/>
        <v>41818.208333333336</v>
      </c>
      <c r="O933" s="9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0"/>
        <v>plays</v>
      </c>
    </row>
    <row r="934" spans="1:20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74"/>
        <v>41709.208333333336</v>
      </c>
      <c r="O934" s="9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0"/>
        <v>rock</v>
      </c>
    </row>
    <row r="935" spans="1:20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74"/>
        <v>41372.208333333336</v>
      </c>
      <c r="O935" s="9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0"/>
        <v>plays</v>
      </c>
    </row>
    <row r="936" spans="1:20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74"/>
        <v>42422.25</v>
      </c>
      <c r="O936" s="9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0"/>
        <v>plays</v>
      </c>
    </row>
    <row r="937" spans="1:20" ht="31.75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74"/>
        <v>42209.208333333328</v>
      </c>
      <c r="O937" s="9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0"/>
        <v>plays</v>
      </c>
    </row>
    <row r="938" spans="1:20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74"/>
        <v>43668.208333333328</v>
      </c>
      <c r="O938" s="9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0"/>
        <v>plays</v>
      </c>
    </row>
    <row r="939" spans="1:20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74"/>
        <v>42334.25</v>
      </c>
      <c r="O939" s="9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0"/>
        <v>documentary</v>
      </c>
    </row>
    <row r="940" spans="1:20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74"/>
        <v>43263.208333333328</v>
      </c>
      <c r="O940" s="9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0"/>
        <v>fiction</v>
      </c>
    </row>
    <row r="941" spans="1:20" ht="31.75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74"/>
        <v>40670.208333333336</v>
      </c>
      <c r="O941" s="9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0"/>
        <v>video games</v>
      </c>
    </row>
    <row r="942" spans="1:20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74"/>
        <v>41244.25</v>
      </c>
      <c r="O942" s="9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0"/>
        <v>web</v>
      </c>
    </row>
    <row r="943" spans="1:20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74"/>
        <v>40552.25</v>
      </c>
      <c r="O943" s="9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0"/>
        <v>plays</v>
      </c>
    </row>
    <row r="944" spans="1:20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74"/>
        <v>40568.25</v>
      </c>
      <c r="O944" s="9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0"/>
        <v>plays</v>
      </c>
    </row>
    <row r="945" spans="1:20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74"/>
        <v>41906.208333333336</v>
      </c>
      <c r="O945" s="9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0"/>
        <v>food trucks</v>
      </c>
    </row>
    <row r="946" spans="1:20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74"/>
        <v>42776.25</v>
      </c>
      <c r="O946" s="9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0"/>
        <v>photography books</v>
      </c>
    </row>
    <row r="947" spans="1:20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74"/>
        <v>41004.208333333336</v>
      </c>
      <c r="O947" s="9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0"/>
        <v>photography books</v>
      </c>
    </row>
    <row r="948" spans="1:20" ht="31.75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74"/>
        <v>40710.208333333336</v>
      </c>
      <c r="O948" s="9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0"/>
        <v>plays</v>
      </c>
    </row>
    <row r="949" spans="1:20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74"/>
        <v>41908.208333333336</v>
      </c>
      <c r="O949" s="9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0"/>
        <v>plays</v>
      </c>
    </row>
    <row r="950" spans="1:20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74"/>
        <v>41985.25</v>
      </c>
      <c r="O950" s="9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0"/>
        <v>documentary</v>
      </c>
    </row>
    <row r="951" spans="1:20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74"/>
        <v>42112.208333333328</v>
      </c>
      <c r="O951" s="9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0"/>
        <v>web</v>
      </c>
    </row>
    <row r="952" spans="1:20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74"/>
        <v>43571.208333333328</v>
      </c>
      <c r="O952" s="9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0"/>
        <v>plays</v>
      </c>
    </row>
    <row r="953" spans="1:20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74"/>
        <v>42730.25</v>
      </c>
      <c r="O953" s="9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0"/>
        <v>rock</v>
      </c>
    </row>
    <row r="954" spans="1:20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74"/>
        <v>42591.208333333328</v>
      </c>
      <c r="O954" s="9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0"/>
        <v>documentary</v>
      </c>
    </row>
    <row r="955" spans="1:20" ht="31.75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74"/>
        <v>42358.25</v>
      </c>
      <c r="O955" s="9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0"/>
        <v>science fiction</v>
      </c>
    </row>
    <row r="956" spans="1:20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74"/>
        <v>41174.208333333336</v>
      </c>
      <c r="O956" s="9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0"/>
        <v>web</v>
      </c>
    </row>
    <row r="957" spans="1:20" ht="31.75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74"/>
        <v>41238.25</v>
      </c>
      <c r="O957" s="9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0"/>
        <v>plays</v>
      </c>
    </row>
    <row r="958" spans="1:20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74"/>
        <v>42360.25</v>
      </c>
      <c r="O958" s="9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0"/>
        <v>science fiction</v>
      </c>
    </row>
    <row r="959" spans="1:20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74"/>
        <v>40955.25</v>
      </c>
      <c r="O959" s="9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0"/>
        <v>plays</v>
      </c>
    </row>
    <row r="960" spans="1:20" ht="31.75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74"/>
        <v>40350.208333333336</v>
      </c>
      <c r="O960" s="9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0"/>
        <v>animation</v>
      </c>
    </row>
    <row r="961" spans="1:20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74"/>
        <v>40357.208333333336</v>
      </c>
      <c r="O961" s="9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0"/>
        <v>translations</v>
      </c>
    </row>
    <row r="962" spans="1:20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74"/>
        <v>42408.25</v>
      </c>
      <c r="O962" s="9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0"/>
        <v>web</v>
      </c>
    </row>
    <row r="963" spans="1:20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v>1.1929824561403508</v>
      </c>
      <c r="G963" t="s">
        <v>20</v>
      </c>
      <c r="H963">
        <v>155</v>
      </c>
      <c r="I963" s="5">
        <f t="shared" si="7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74"/>
        <v>40591.25</v>
      </c>
      <c r="O963" s="9">
        <f t="shared" si="72"/>
        <v>40595.25</v>
      </c>
      <c r="P963" t="b">
        <v>0</v>
      </c>
      <c r="Q963" t="b">
        <v>0</v>
      </c>
      <c r="R963" t="s">
        <v>206</v>
      </c>
      <c r="S963" t="str">
        <f t="shared" si="73"/>
        <v>publishing</v>
      </c>
      <c r="T963" t="str">
        <f t="shared" ref="T963:T1001" si="75">RIGHT(R963,LEN(R963)-SEARCH("/",R963,1))</f>
        <v>translations</v>
      </c>
    </row>
    <row r="964" spans="1:20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v>2.9602777777777778</v>
      </c>
      <c r="G964" t="s">
        <v>20</v>
      </c>
      <c r="H964">
        <v>266</v>
      </c>
      <c r="I964" s="5">
        <f t="shared" ref="I964:I1001" si="76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74"/>
        <v>41592.25</v>
      </c>
      <c r="O964" s="9">
        <f t="shared" ref="O964:O1001" si="77">(((M964/60)/60)/24)+DATE(1970,1,1)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73"/>
        <v>food</v>
      </c>
      <c r="T964" t="str">
        <f t="shared" si="75"/>
        <v>food trucks</v>
      </c>
    </row>
    <row r="965" spans="1:20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74"/>
        <v>40607.25</v>
      </c>
      <c r="O965" s="9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ref="S965:S1001" si="78">LEFT(R965,FIND("/",R965,1)-1)</f>
        <v>photography</v>
      </c>
      <c r="T965" t="str">
        <f t="shared" si="75"/>
        <v>photography books</v>
      </c>
    </row>
    <row r="966" spans="1:20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ref="N966:N1001" si="79">(((L966/60)/60)/24)+DATE(1970,1,1)</f>
        <v>42135.208333333328</v>
      </c>
      <c r="O966" s="9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5"/>
        <v>plays</v>
      </c>
    </row>
    <row r="967" spans="1:20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79"/>
        <v>40203.25</v>
      </c>
      <c r="O967" s="9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5"/>
        <v>rock</v>
      </c>
    </row>
    <row r="968" spans="1:20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79"/>
        <v>42901.208333333328</v>
      </c>
      <c r="O968" s="9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5"/>
        <v>plays</v>
      </c>
    </row>
    <row r="969" spans="1:20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79"/>
        <v>41005.208333333336</v>
      </c>
      <c r="O969" s="9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5"/>
        <v>world music</v>
      </c>
    </row>
    <row r="970" spans="1:20" ht="31.75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79"/>
        <v>40544.25</v>
      </c>
      <c r="O970" s="9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5"/>
        <v>food trucks</v>
      </c>
    </row>
    <row r="971" spans="1:20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79"/>
        <v>43821.25</v>
      </c>
      <c r="O971" s="9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5"/>
        <v>plays</v>
      </c>
    </row>
    <row r="972" spans="1:20" ht="31.75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79"/>
        <v>40672.208333333336</v>
      </c>
      <c r="O972" s="9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5"/>
        <v>plays</v>
      </c>
    </row>
    <row r="973" spans="1:20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79"/>
        <v>41555.208333333336</v>
      </c>
      <c r="O973" s="9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5"/>
        <v>television</v>
      </c>
    </row>
    <row r="974" spans="1:20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79"/>
        <v>41792.208333333336</v>
      </c>
      <c r="O974" s="9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5"/>
        <v>web</v>
      </c>
    </row>
    <row r="975" spans="1:20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79"/>
        <v>40522.25</v>
      </c>
      <c r="O975" s="9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5"/>
        <v>plays</v>
      </c>
    </row>
    <row r="976" spans="1:20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79"/>
        <v>41412.208333333336</v>
      </c>
      <c r="O976" s="9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5"/>
        <v>indie rock</v>
      </c>
    </row>
    <row r="977" spans="1:20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79"/>
        <v>42337.25</v>
      </c>
      <c r="O977" s="9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5"/>
        <v>plays</v>
      </c>
    </row>
    <row r="978" spans="1:20" ht="31.75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79"/>
        <v>40571.25</v>
      </c>
      <c r="O978" s="9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5"/>
        <v>plays</v>
      </c>
    </row>
    <row r="979" spans="1:20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79"/>
        <v>43138.25</v>
      </c>
      <c r="O979" s="9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5"/>
        <v>food trucks</v>
      </c>
    </row>
    <row r="980" spans="1:20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79"/>
        <v>42686.25</v>
      </c>
      <c r="O980" s="9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5"/>
        <v>video games</v>
      </c>
    </row>
    <row r="981" spans="1:20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79"/>
        <v>42078.208333333328</v>
      </c>
      <c r="O981" s="9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5"/>
        <v>plays</v>
      </c>
    </row>
    <row r="982" spans="1:20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79"/>
        <v>42307.208333333328</v>
      </c>
      <c r="O982" s="9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5"/>
        <v>nonfiction</v>
      </c>
    </row>
    <row r="983" spans="1:20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79"/>
        <v>43094.25</v>
      </c>
      <c r="O983" s="9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5"/>
        <v>web</v>
      </c>
    </row>
    <row r="984" spans="1:20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79"/>
        <v>40743.208333333336</v>
      </c>
      <c r="O984" s="9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5"/>
        <v>documentary</v>
      </c>
    </row>
    <row r="985" spans="1:20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79"/>
        <v>43681.208333333328</v>
      </c>
      <c r="O985" s="9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5"/>
        <v>documentary</v>
      </c>
    </row>
    <row r="986" spans="1:20" ht="31.75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79"/>
        <v>43716.208333333328</v>
      </c>
      <c r="O986" s="9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5"/>
        <v>plays</v>
      </c>
    </row>
    <row r="987" spans="1:20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79"/>
        <v>41614.25</v>
      </c>
      <c r="O987" s="9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5"/>
        <v>rock</v>
      </c>
    </row>
    <row r="988" spans="1:20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79"/>
        <v>40638.208333333336</v>
      </c>
      <c r="O988" s="9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5"/>
        <v>rock</v>
      </c>
    </row>
    <row r="989" spans="1:20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79"/>
        <v>42852.208333333328</v>
      </c>
      <c r="O989" s="9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5"/>
        <v>documentary</v>
      </c>
    </row>
    <row r="990" spans="1:20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79"/>
        <v>42686.25</v>
      </c>
      <c r="O990" s="9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5"/>
        <v>radio &amp; podcasts</v>
      </c>
    </row>
    <row r="991" spans="1:20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79"/>
        <v>43571.208333333328</v>
      </c>
      <c r="O991" s="9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5"/>
        <v>translations</v>
      </c>
    </row>
    <row r="992" spans="1:20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79"/>
        <v>42432.25</v>
      </c>
      <c r="O992" s="9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5"/>
        <v>drama</v>
      </c>
    </row>
    <row r="993" spans="1:20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79"/>
        <v>41907.208333333336</v>
      </c>
      <c r="O993" s="9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5"/>
        <v>rock</v>
      </c>
    </row>
    <row r="994" spans="1:20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79"/>
        <v>43227.208333333328</v>
      </c>
      <c r="O994" s="9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5"/>
        <v>drama</v>
      </c>
    </row>
    <row r="995" spans="1:20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79"/>
        <v>42362.25</v>
      </c>
      <c r="O995" s="9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5"/>
        <v>photography books</v>
      </c>
    </row>
    <row r="996" spans="1:20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79"/>
        <v>41929.208333333336</v>
      </c>
      <c r="O996" s="9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5"/>
        <v>translations</v>
      </c>
    </row>
    <row r="997" spans="1:20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79"/>
        <v>43408.208333333328</v>
      </c>
      <c r="O997" s="9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5"/>
        <v>food trucks</v>
      </c>
    </row>
    <row r="998" spans="1:20" ht="31.75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79"/>
        <v>41276.25</v>
      </c>
      <c r="O998" s="9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5"/>
        <v>plays</v>
      </c>
    </row>
    <row r="999" spans="1:20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79"/>
        <v>41659.25</v>
      </c>
      <c r="O999" s="9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5"/>
        <v>plays</v>
      </c>
    </row>
    <row r="1000" spans="1:20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79"/>
        <v>40220.25</v>
      </c>
      <c r="O1000" s="9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5"/>
        <v>indie rock</v>
      </c>
    </row>
    <row r="1001" spans="1:20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79"/>
        <v>42550.208333333328</v>
      </c>
      <c r="O1001" s="9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5"/>
        <v>food trucks</v>
      </c>
    </row>
  </sheetData>
  <autoFilter ref="A1:R1001" xr:uid="{00000000-0001-0000-0000-000000000000}"/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3D43"/>
        <color theme="9" tint="-0.249977111117893"/>
        <color theme="4" tint="-0.249977111117893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FF36-144C-8040-8039-CF865E35C345}">
  <dimension ref="A1:F14"/>
  <sheetViews>
    <sheetView workbookViewId="0">
      <selection activeCell="B20" sqref="B20"/>
    </sheetView>
  </sheetViews>
  <sheetFormatPr defaultColWidth="10.85546875" defaultRowHeight="15.9" x14ac:dyDescent="0.45"/>
  <cols>
    <col min="1" max="1" width="16.42578125" bestFit="1" customWidth="1"/>
    <col min="2" max="2" width="15.5" bestFit="1" customWidth="1"/>
    <col min="3" max="3" width="5.85546875" bestFit="1" customWidth="1"/>
    <col min="4" max="4" width="4.140625" bestFit="1" customWidth="1"/>
    <col min="5" max="5" width="9.5" bestFit="1" customWidth="1"/>
    <col min="6" max="7" width="10.85546875" bestFit="1" customWidth="1"/>
    <col min="8" max="8" width="3.5" bestFit="1" customWidth="1"/>
    <col min="9" max="9" width="13" bestFit="1" customWidth="1"/>
    <col min="10" max="10" width="8" bestFit="1" customWidth="1"/>
    <col min="11" max="11" width="3.35546875" bestFit="1" customWidth="1"/>
    <col min="12" max="12" width="3.5" bestFit="1" customWidth="1"/>
    <col min="13" max="14" width="3.640625" bestFit="1" customWidth="1"/>
    <col min="15" max="15" width="3.140625" bestFit="1" customWidth="1"/>
    <col min="16" max="16" width="4.140625" bestFit="1" customWidth="1"/>
    <col min="17" max="17" width="10.5" bestFit="1" customWidth="1"/>
    <col min="18" max="18" width="6.35546875" bestFit="1" customWidth="1"/>
    <col min="19" max="19" width="3.35546875" bestFit="1" customWidth="1"/>
    <col min="20" max="20" width="3.5" bestFit="1" customWidth="1"/>
    <col min="21" max="22" width="3.640625" bestFit="1" customWidth="1"/>
    <col min="23" max="23" width="3.5" bestFit="1" customWidth="1"/>
    <col min="24" max="24" width="8.85546875" bestFit="1" customWidth="1"/>
    <col min="25" max="25" width="11.640625" bestFit="1" customWidth="1"/>
    <col min="26" max="26" width="3.35546875" bestFit="1" customWidth="1"/>
    <col min="27" max="27" width="3.5" bestFit="1" customWidth="1"/>
    <col min="28" max="29" width="3.640625" bestFit="1" customWidth="1"/>
    <col min="30" max="30" width="3.140625" bestFit="1" customWidth="1"/>
    <col min="31" max="31" width="4.140625" bestFit="1" customWidth="1"/>
    <col min="32" max="32" width="14.140625" bestFit="1" customWidth="1"/>
    <col min="33" max="33" width="9.140625" bestFit="1" customWidth="1"/>
    <col min="34" max="34" width="11.640625" bestFit="1" customWidth="1"/>
  </cols>
  <sheetData>
    <row r="1" spans="1:6" x14ac:dyDescent="0.45">
      <c r="A1" s="7" t="s">
        <v>6</v>
      </c>
      <c r="B1" t="s">
        <v>2045</v>
      </c>
    </row>
    <row r="3" spans="1:6" x14ac:dyDescent="0.45">
      <c r="A3" s="7" t="s">
        <v>2044</v>
      </c>
      <c r="B3" s="7" t="s">
        <v>2046</v>
      </c>
    </row>
    <row r="4" spans="1:6" x14ac:dyDescent="0.4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45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45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45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45">
      <c r="A8" s="8" t="s">
        <v>2038</v>
      </c>
      <c r="E8">
        <v>4</v>
      </c>
      <c r="F8">
        <v>4</v>
      </c>
    </row>
    <row r="9" spans="1:6" x14ac:dyDescent="0.45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45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45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45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45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4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7259-A2BB-FB44-9DEA-DC68267A690B}">
  <dimension ref="A1:F30"/>
  <sheetViews>
    <sheetView workbookViewId="0">
      <selection activeCell="K32" sqref="K32"/>
    </sheetView>
  </sheetViews>
  <sheetFormatPr defaultColWidth="10.85546875" defaultRowHeight="15.9" x14ac:dyDescent="0.45"/>
  <cols>
    <col min="1" max="1" width="16.640625" bestFit="1" customWidth="1"/>
    <col min="2" max="2" width="15.5" bestFit="1" customWidth="1"/>
    <col min="3" max="3" width="5.85546875" bestFit="1" customWidth="1"/>
    <col min="4" max="4" width="4.140625" bestFit="1" customWidth="1"/>
    <col min="5" max="5" width="9.5" bestFit="1" customWidth="1"/>
    <col min="6" max="6" width="10.85546875" bestFit="1" customWidth="1"/>
  </cols>
  <sheetData>
    <row r="1" spans="1:6" x14ac:dyDescent="0.45">
      <c r="A1" s="7" t="s">
        <v>6</v>
      </c>
      <c r="B1" t="s">
        <v>2045</v>
      </c>
    </row>
    <row r="2" spans="1:6" x14ac:dyDescent="0.45">
      <c r="A2" s="7" t="s">
        <v>2031</v>
      </c>
      <c r="B2" t="s">
        <v>2045</v>
      </c>
    </row>
    <row r="4" spans="1:6" x14ac:dyDescent="0.45">
      <c r="A4" s="7" t="s">
        <v>2044</v>
      </c>
      <c r="B4" s="7" t="s">
        <v>2046</v>
      </c>
    </row>
    <row r="5" spans="1:6" x14ac:dyDescent="0.4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4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45">
      <c r="A7" s="8" t="s">
        <v>2048</v>
      </c>
      <c r="E7">
        <v>4</v>
      </c>
      <c r="F7">
        <v>4</v>
      </c>
    </row>
    <row r="8" spans="1:6" x14ac:dyDescent="0.4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4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45">
      <c r="A10" s="8" t="s">
        <v>2051</v>
      </c>
      <c r="C10">
        <v>8</v>
      </c>
      <c r="E10">
        <v>10</v>
      </c>
      <c r="F10">
        <v>18</v>
      </c>
    </row>
    <row r="11" spans="1:6" x14ac:dyDescent="0.4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4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4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4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45">
      <c r="A15" s="8" t="s">
        <v>2056</v>
      </c>
      <c r="C15">
        <v>3</v>
      </c>
      <c r="E15">
        <v>4</v>
      </c>
      <c r="F15">
        <v>7</v>
      </c>
    </row>
    <row r="16" spans="1:6" x14ac:dyDescent="0.4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4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4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4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45">
      <c r="A20" s="8" t="s">
        <v>2061</v>
      </c>
      <c r="C20">
        <v>4</v>
      </c>
      <c r="E20">
        <v>4</v>
      </c>
      <c r="F20">
        <v>8</v>
      </c>
    </row>
    <row r="21" spans="1:6" x14ac:dyDescent="0.4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45">
      <c r="A22" s="8" t="s">
        <v>2063</v>
      </c>
      <c r="C22">
        <v>9</v>
      </c>
      <c r="E22">
        <v>5</v>
      </c>
      <c r="F22">
        <v>14</v>
      </c>
    </row>
    <row r="23" spans="1:6" x14ac:dyDescent="0.4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4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45">
      <c r="A25" s="8" t="s">
        <v>2066</v>
      </c>
      <c r="C25">
        <v>7</v>
      </c>
      <c r="E25">
        <v>14</v>
      </c>
      <c r="F25">
        <v>21</v>
      </c>
    </row>
    <row r="26" spans="1:6" x14ac:dyDescent="0.4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4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4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45">
      <c r="A29" s="8" t="s">
        <v>2070</v>
      </c>
      <c r="E29">
        <v>3</v>
      </c>
      <c r="F29">
        <v>3</v>
      </c>
    </row>
    <row r="30" spans="1:6" x14ac:dyDescent="0.4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940A-AE7F-FD45-8098-530CC8A4AB01}">
  <dimension ref="A1:E18"/>
  <sheetViews>
    <sheetView tabSelected="1" workbookViewId="0">
      <selection activeCell="R22" sqref="R22"/>
    </sheetView>
  </sheetViews>
  <sheetFormatPr defaultColWidth="10.85546875" defaultRowHeight="15.9" x14ac:dyDescent="0.45"/>
  <cols>
    <col min="1" max="1" width="15.640625" bestFit="1" customWidth="1"/>
    <col min="2" max="2" width="15.5" bestFit="1" customWidth="1"/>
    <col min="3" max="3" width="5.85546875" bestFit="1" customWidth="1"/>
    <col min="4" max="4" width="9.5" bestFit="1" customWidth="1"/>
    <col min="5" max="5" width="10.85546875" bestFit="1" customWidth="1"/>
    <col min="6" max="6" width="6.85546875" bestFit="1" customWidth="1"/>
    <col min="7" max="8" width="7.85546875" bestFit="1" customWidth="1"/>
    <col min="9" max="9" width="6.85546875" bestFit="1" customWidth="1"/>
    <col min="10" max="11" width="7.85546875" bestFit="1" customWidth="1"/>
    <col min="12" max="13" width="8.85546875" bestFit="1" customWidth="1"/>
    <col min="14" max="14" width="7.85546875" bestFit="1" customWidth="1"/>
    <col min="15" max="15" width="8.85546875" bestFit="1" customWidth="1"/>
    <col min="16" max="16" width="7.85546875" bestFit="1" customWidth="1"/>
    <col min="17" max="17" width="6.85546875" bestFit="1" customWidth="1"/>
    <col min="18" max="21" width="7.85546875" bestFit="1" customWidth="1"/>
    <col min="22" max="22" width="6.85546875" bestFit="1" customWidth="1"/>
    <col min="23" max="24" width="7.85546875" bestFit="1" customWidth="1"/>
    <col min="25" max="25" width="8.85546875" bestFit="1" customWidth="1"/>
    <col min="26" max="31" width="7.85546875" bestFit="1" customWidth="1"/>
    <col min="32" max="32" width="6.85546875" bestFit="1" customWidth="1"/>
    <col min="33" max="33" width="8.85546875" bestFit="1" customWidth="1"/>
    <col min="34" max="34" width="7.85546875" bestFit="1" customWidth="1"/>
    <col min="35" max="35" width="6.85546875" bestFit="1" customWidth="1"/>
    <col min="36" max="38" width="7.85546875" bestFit="1" customWidth="1"/>
    <col min="39" max="40" width="8.85546875" bestFit="1" customWidth="1"/>
    <col min="41" max="41" width="6.85546875" bestFit="1" customWidth="1"/>
    <col min="42" max="42" width="7.85546875" bestFit="1" customWidth="1"/>
    <col min="43" max="43" width="6.85546875" bestFit="1" customWidth="1"/>
    <col min="44" max="44" width="8.85546875" bestFit="1" customWidth="1"/>
    <col min="45" max="46" width="7.85546875" bestFit="1" customWidth="1"/>
    <col min="47" max="47" width="6.85546875" bestFit="1" customWidth="1"/>
    <col min="48" max="48" width="7.85546875" bestFit="1" customWidth="1"/>
    <col min="49" max="49" width="6.85546875" bestFit="1" customWidth="1"/>
    <col min="50" max="50" width="8.85546875" bestFit="1" customWidth="1"/>
    <col min="51" max="51" width="7.85546875" bestFit="1" customWidth="1"/>
    <col min="52" max="52" width="6.85546875" bestFit="1" customWidth="1"/>
    <col min="53" max="53" width="7.85546875" bestFit="1" customWidth="1"/>
    <col min="54" max="54" width="6.85546875" bestFit="1" customWidth="1"/>
    <col min="55" max="56" width="7.85546875" bestFit="1" customWidth="1"/>
    <col min="57" max="57" width="6.85546875" bestFit="1" customWidth="1"/>
    <col min="58" max="58" width="7.85546875" bestFit="1" customWidth="1"/>
    <col min="59" max="59" width="13" bestFit="1" customWidth="1"/>
    <col min="60" max="60" width="8" bestFit="1" customWidth="1"/>
    <col min="61" max="61" width="6.85546875" bestFit="1" customWidth="1"/>
    <col min="62" max="63" width="7.85546875" bestFit="1" customWidth="1"/>
    <col min="64" max="64" width="6.85546875" bestFit="1" customWidth="1"/>
    <col min="65" max="71" width="7.85546875" bestFit="1" customWidth="1"/>
    <col min="72" max="73" width="6.85546875" bestFit="1" customWidth="1"/>
    <col min="74" max="74" width="7.85546875" bestFit="1" customWidth="1"/>
    <col min="75" max="76" width="6.85546875" bestFit="1" customWidth="1"/>
    <col min="77" max="79" width="7.85546875" bestFit="1" customWidth="1"/>
    <col min="80" max="80" width="6.85546875" bestFit="1" customWidth="1"/>
    <col min="81" max="84" width="7.85546875" bestFit="1" customWidth="1"/>
    <col min="85" max="89" width="8.85546875" bestFit="1" customWidth="1"/>
    <col min="90" max="92" width="6.85546875" bestFit="1" customWidth="1"/>
    <col min="93" max="96" width="7.85546875" bestFit="1" customWidth="1"/>
    <col min="97" max="97" width="6.85546875" bestFit="1" customWidth="1"/>
    <col min="98" max="99" width="7.85546875" bestFit="1" customWidth="1"/>
    <col min="100" max="105" width="6.85546875" bestFit="1" customWidth="1"/>
    <col min="106" max="108" width="7.85546875" bestFit="1" customWidth="1"/>
    <col min="109" max="111" width="6.85546875" bestFit="1" customWidth="1"/>
    <col min="112" max="116" width="7.85546875" bestFit="1" customWidth="1"/>
    <col min="117" max="117" width="6.85546875" bestFit="1" customWidth="1"/>
    <col min="118" max="122" width="7.85546875" bestFit="1" customWidth="1"/>
    <col min="123" max="125" width="8.85546875" bestFit="1" customWidth="1"/>
    <col min="126" max="126" width="7.85546875" bestFit="1" customWidth="1"/>
    <col min="127" max="129" width="8.85546875" bestFit="1" customWidth="1"/>
    <col min="130" max="130" width="6.85546875" bestFit="1" customWidth="1"/>
    <col min="131" max="136" width="7.85546875" bestFit="1" customWidth="1"/>
    <col min="137" max="137" width="6.85546875" bestFit="1" customWidth="1"/>
    <col min="138" max="142" width="7.85546875" bestFit="1" customWidth="1"/>
    <col min="143" max="143" width="6.85546875" bestFit="1" customWidth="1"/>
    <col min="144" max="145" width="7.85546875" bestFit="1" customWidth="1"/>
    <col min="146" max="148" width="6.85546875" bestFit="1" customWidth="1"/>
    <col min="149" max="151" width="7.85546875" bestFit="1" customWidth="1"/>
    <col min="152" max="152" width="6.85546875" bestFit="1" customWidth="1"/>
    <col min="153" max="153" width="7.85546875" bestFit="1" customWidth="1"/>
    <col min="154" max="154" width="6.85546875" bestFit="1" customWidth="1"/>
    <col min="155" max="157" width="7.85546875" bestFit="1" customWidth="1"/>
    <col min="158" max="159" width="8.85546875" bestFit="1" customWidth="1"/>
    <col min="160" max="160" width="7.85546875" bestFit="1" customWidth="1"/>
    <col min="161" max="161" width="8.85546875" bestFit="1" customWidth="1"/>
    <col min="162" max="162" width="6.85546875" bestFit="1" customWidth="1"/>
    <col min="163" max="164" width="7.85546875" bestFit="1" customWidth="1"/>
    <col min="165" max="167" width="6.85546875" bestFit="1" customWidth="1"/>
    <col min="168" max="169" width="7.85546875" bestFit="1" customWidth="1"/>
    <col min="170" max="170" width="6.85546875" bestFit="1" customWidth="1"/>
    <col min="171" max="171" width="7.85546875" bestFit="1" customWidth="1"/>
    <col min="172" max="173" width="6.85546875" bestFit="1" customWidth="1"/>
    <col min="174" max="174" width="7.85546875" bestFit="1" customWidth="1"/>
    <col min="175" max="175" width="6.85546875" bestFit="1" customWidth="1"/>
    <col min="176" max="179" width="7.85546875" bestFit="1" customWidth="1"/>
    <col min="180" max="181" width="6.85546875" bestFit="1" customWidth="1"/>
    <col min="182" max="188" width="7.85546875" bestFit="1" customWidth="1"/>
    <col min="189" max="193" width="8.85546875" bestFit="1" customWidth="1"/>
    <col min="194" max="194" width="7.85546875" bestFit="1" customWidth="1"/>
    <col min="195" max="196" width="8.85546875" bestFit="1" customWidth="1"/>
    <col min="197" max="202" width="7.85546875" bestFit="1" customWidth="1"/>
    <col min="203" max="204" width="6.85546875" bestFit="1" customWidth="1"/>
    <col min="205" max="210" width="7.85546875" bestFit="1" customWidth="1"/>
    <col min="211" max="211" width="6.85546875" bestFit="1" customWidth="1"/>
    <col min="212" max="213" width="7.85546875" bestFit="1" customWidth="1"/>
    <col min="214" max="214" width="6.85546875" bestFit="1" customWidth="1"/>
    <col min="215" max="215" width="7.85546875" bestFit="1" customWidth="1"/>
    <col min="216" max="216" width="6.85546875" bestFit="1" customWidth="1"/>
    <col min="217" max="219" width="7.85546875" bestFit="1" customWidth="1"/>
    <col min="220" max="221" width="8.85546875" bestFit="1" customWidth="1"/>
    <col min="222" max="223" width="7.85546875" bestFit="1" customWidth="1"/>
    <col min="224" max="226" width="8.85546875" bestFit="1" customWidth="1"/>
    <col min="227" max="227" width="7.85546875" bestFit="1" customWidth="1"/>
    <col min="228" max="231" width="8.85546875" bestFit="1" customWidth="1"/>
    <col min="232" max="232" width="6.85546875" bestFit="1" customWidth="1"/>
    <col min="233" max="233" width="7.85546875" bestFit="1" customWidth="1"/>
    <col min="234" max="234" width="6.85546875" bestFit="1" customWidth="1"/>
    <col min="235" max="237" width="7.85546875" bestFit="1" customWidth="1"/>
    <col min="238" max="238" width="6.85546875" bestFit="1" customWidth="1"/>
    <col min="239" max="242" width="7.85546875" bestFit="1" customWidth="1"/>
    <col min="243" max="243" width="6.85546875" bestFit="1" customWidth="1"/>
    <col min="244" max="246" width="7.85546875" bestFit="1" customWidth="1"/>
    <col min="247" max="249" width="6.85546875" bestFit="1" customWidth="1"/>
    <col min="250" max="261" width="7.85546875" bestFit="1" customWidth="1"/>
    <col min="262" max="264" width="8.85546875" bestFit="1" customWidth="1"/>
    <col min="265" max="265" width="7.85546875" bestFit="1" customWidth="1"/>
    <col min="266" max="270" width="8.85546875" bestFit="1" customWidth="1"/>
    <col min="271" max="272" width="6.85546875" bestFit="1" customWidth="1"/>
    <col min="273" max="276" width="7.85546875" bestFit="1" customWidth="1"/>
    <col min="277" max="278" width="6.85546875" bestFit="1" customWidth="1"/>
    <col min="279" max="280" width="7.85546875" bestFit="1" customWidth="1"/>
    <col min="281" max="282" width="6.85546875" bestFit="1" customWidth="1"/>
    <col min="283" max="291" width="7.85546875" bestFit="1" customWidth="1"/>
    <col min="292" max="292" width="6.85546875" bestFit="1" customWidth="1"/>
    <col min="293" max="295" width="7.85546875" bestFit="1" customWidth="1"/>
    <col min="296" max="296" width="6.85546875" bestFit="1" customWidth="1"/>
    <col min="297" max="298" width="7.85546875" bestFit="1" customWidth="1"/>
    <col min="299" max="299" width="6.85546875" bestFit="1" customWidth="1"/>
    <col min="300" max="300" width="8.85546875" bestFit="1" customWidth="1"/>
    <col min="301" max="302" width="7.85546875" bestFit="1" customWidth="1"/>
    <col min="303" max="305" width="8.85546875" bestFit="1" customWidth="1"/>
    <col min="306" max="306" width="7.85546875" bestFit="1" customWidth="1"/>
    <col min="307" max="308" width="8.85546875" bestFit="1" customWidth="1"/>
    <col min="309" max="309" width="6.85546875" bestFit="1" customWidth="1"/>
    <col min="310" max="312" width="7.85546875" bestFit="1" customWidth="1"/>
    <col min="313" max="313" width="6.85546875" bestFit="1" customWidth="1"/>
    <col min="314" max="320" width="7.85546875" bestFit="1" customWidth="1"/>
    <col min="321" max="321" width="6.85546875" bestFit="1" customWidth="1"/>
    <col min="322" max="326" width="7.85546875" bestFit="1" customWidth="1"/>
    <col min="327" max="329" width="8.85546875" bestFit="1" customWidth="1"/>
    <col min="330" max="331" width="7.85546875" bestFit="1" customWidth="1"/>
    <col min="332" max="335" width="8.85546875" bestFit="1" customWidth="1"/>
    <col min="336" max="336" width="6.85546875" bestFit="1" customWidth="1"/>
    <col min="337" max="338" width="7.85546875" bestFit="1" customWidth="1"/>
    <col min="339" max="341" width="6.85546875" bestFit="1" customWidth="1"/>
    <col min="342" max="342" width="7.85546875" bestFit="1" customWidth="1"/>
    <col min="343" max="343" width="6.85546875" bestFit="1" customWidth="1"/>
    <col min="344" max="345" width="7.85546875" bestFit="1" customWidth="1"/>
    <col min="346" max="347" width="6.85546875" bestFit="1" customWidth="1"/>
    <col min="348" max="352" width="7.85546875" bestFit="1" customWidth="1"/>
    <col min="353" max="353" width="6.85546875" bestFit="1" customWidth="1"/>
    <col min="354" max="354" width="7.85546875" bestFit="1" customWidth="1"/>
    <col min="355" max="355" width="6.85546875" bestFit="1" customWidth="1"/>
    <col min="356" max="359" width="7.85546875" bestFit="1" customWidth="1"/>
    <col min="360" max="360" width="6.85546875" bestFit="1" customWidth="1"/>
    <col min="361" max="363" width="7.85546875" bestFit="1" customWidth="1"/>
    <col min="364" max="364" width="8.85546875" bestFit="1" customWidth="1"/>
    <col min="365" max="366" width="7.85546875" bestFit="1" customWidth="1"/>
    <col min="367" max="368" width="8.85546875" bestFit="1" customWidth="1"/>
    <col min="369" max="374" width="7.85546875" bestFit="1" customWidth="1"/>
    <col min="375" max="375" width="6.85546875" bestFit="1" customWidth="1"/>
    <col min="376" max="381" width="7.85546875" bestFit="1" customWidth="1"/>
    <col min="382" max="382" width="6.85546875" bestFit="1" customWidth="1"/>
    <col min="383" max="384" width="7.85546875" bestFit="1" customWidth="1"/>
    <col min="385" max="387" width="6.85546875" bestFit="1" customWidth="1"/>
    <col min="388" max="389" width="7.85546875" bestFit="1" customWidth="1"/>
    <col min="390" max="390" width="6.85546875" bestFit="1" customWidth="1"/>
    <col min="391" max="393" width="7.85546875" bestFit="1" customWidth="1"/>
    <col min="394" max="400" width="8.85546875" bestFit="1" customWidth="1"/>
    <col min="401" max="402" width="7.85546875" bestFit="1" customWidth="1"/>
    <col min="403" max="403" width="10.5" bestFit="1" customWidth="1"/>
    <col min="404" max="404" width="11.640625" bestFit="1" customWidth="1"/>
    <col min="405" max="406" width="7.85546875" bestFit="1" customWidth="1"/>
    <col min="407" max="408" width="6.85546875" bestFit="1" customWidth="1"/>
    <col min="409" max="414" width="7.85546875" bestFit="1" customWidth="1"/>
    <col min="415" max="415" width="6.85546875" bestFit="1" customWidth="1"/>
    <col min="416" max="421" width="7.85546875" bestFit="1" customWidth="1"/>
    <col min="422" max="423" width="6.85546875" bestFit="1" customWidth="1"/>
    <col min="424" max="431" width="7.85546875" bestFit="1" customWidth="1"/>
    <col min="432" max="432" width="6.85546875" bestFit="1" customWidth="1"/>
    <col min="433" max="436" width="7.85546875" bestFit="1" customWidth="1"/>
    <col min="437" max="438" width="6.85546875" bestFit="1" customWidth="1"/>
    <col min="439" max="442" width="7.85546875" bestFit="1" customWidth="1"/>
    <col min="443" max="443" width="6.85546875" bestFit="1" customWidth="1"/>
    <col min="444" max="446" width="7.85546875" bestFit="1" customWidth="1"/>
    <col min="447" max="450" width="8.85546875" bestFit="1" customWidth="1"/>
    <col min="451" max="452" width="7.85546875" bestFit="1" customWidth="1"/>
    <col min="453" max="455" width="8.85546875" bestFit="1" customWidth="1"/>
    <col min="456" max="456" width="7.85546875" bestFit="1" customWidth="1"/>
    <col min="457" max="458" width="8.85546875" bestFit="1" customWidth="1"/>
    <col min="459" max="460" width="6.85546875" bestFit="1" customWidth="1"/>
    <col min="461" max="469" width="7.85546875" bestFit="1" customWidth="1"/>
    <col min="470" max="470" width="6.85546875" bestFit="1" customWidth="1"/>
    <col min="471" max="472" width="7.85546875" bestFit="1" customWidth="1"/>
    <col min="473" max="474" width="6.85546875" bestFit="1" customWidth="1"/>
    <col min="475" max="480" width="7.85546875" bestFit="1" customWidth="1"/>
    <col min="481" max="482" width="6.85546875" bestFit="1" customWidth="1"/>
    <col min="483" max="484" width="7.85546875" bestFit="1" customWidth="1"/>
    <col min="485" max="486" width="6.85546875" bestFit="1" customWidth="1"/>
    <col min="487" max="490" width="7.85546875" bestFit="1" customWidth="1"/>
    <col min="491" max="491" width="6.85546875" bestFit="1" customWidth="1"/>
    <col min="492" max="496" width="7.85546875" bestFit="1" customWidth="1"/>
    <col min="497" max="505" width="8.85546875" bestFit="1" customWidth="1"/>
    <col min="506" max="507" width="7.85546875" bestFit="1" customWidth="1"/>
    <col min="508" max="510" width="8.85546875" bestFit="1" customWidth="1"/>
    <col min="511" max="512" width="6.85546875" bestFit="1" customWidth="1"/>
    <col min="513" max="515" width="7.85546875" bestFit="1" customWidth="1"/>
    <col min="516" max="516" width="6.85546875" bestFit="1" customWidth="1"/>
    <col min="517" max="518" width="7.85546875" bestFit="1" customWidth="1"/>
    <col min="519" max="519" width="6.85546875" bestFit="1" customWidth="1"/>
    <col min="520" max="523" width="7.85546875" bestFit="1" customWidth="1"/>
    <col min="524" max="525" width="6.85546875" bestFit="1" customWidth="1"/>
    <col min="526" max="527" width="7.85546875" bestFit="1" customWidth="1"/>
    <col min="528" max="528" width="6.85546875" bestFit="1" customWidth="1"/>
    <col min="529" max="535" width="7.85546875" bestFit="1" customWidth="1"/>
    <col min="536" max="537" width="6.85546875" bestFit="1" customWidth="1"/>
    <col min="538" max="542" width="7.85546875" bestFit="1" customWidth="1"/>
    <col min="543" max="547" width="8.85546875" bestFit="1" customWidth="1"/>
    <col min="548" max="548" width="7.85546875" bestFit="1" customWidth="1"/>
    <col min="549" max="549" width="8.85546875" bestFit="1" customWidth="1"/>
    <col min="550" max="550" width="6.85546875" bestFit="1" customWidth="1"/>
    <col min="551" max="551" width="7.85546875" bestFit="1" customWidth="1"/>
    <col min="552" max="554" width="6.85546875" bestFit="1" customWidth="1"/>
    <col min="555" max="557" width="7.85546875" bestFit="1" customWidth="1"/>
    <col min="558" max="559" width="6.85546875" bestFit="1" customWidth="1"/>
    <col min="560" max="561" width="7.85546875" bestFit="1" customWidth="1"/>
    <col min="562" max="563" width="6.85546875" bestFit="1" customWidth="1"/>
    <col min="564" max="571" width="7.85546875" bestFit="1" customWidth="1"/>
    <col min="572" max="572" width="6.85546875" bestFit="1" customWidth="1"/>
    <col min="573" max="576" width="7.85546875" bestFit="1" customWidth="1"/>
    <col min="577" max="578" width="6.85546875" bestFit="1" customWidth="1"/>
    <col min="579" max="582" width="7.85546875" bestFit="1" customWidth="1"/>
    <col min="583" max="592" width="8.85546875" bestFit="1" customWidth="1"/>
    <col min="593" max="594" width="6.85546875" bestFit="1" customWidth="1"/>
    <col min="595" max="605" width="7.85546875" bestFit="1" customWidth="1"/>
    <col min="606" max="607" width="6.85546875" bestFit="1" customWidth="1"/>
    <col min="608" max="611" width="7.85546875" bestFit="1" customWidth="1"/>
    <col min="612" max="613" width="6.85546875" bestFit="1" customWidth="1"/>
    <col min="614" max="615" width="7.85546875" bestFit="1" customWidth="1"/>
    <col min="616" max="617" width="6.85546875" bestFit="1" customWidth="1"/>
    <col min="618" max="620" width="7.85546875" bestFit="1" customWidth="1"/>
    <col min="621" max="622" width="6.85546875" bestFit="1" customWidth="1"/>
    <col min="623" max="628" width="7.85546875" bestFit="1" customWidth="1"/>
    <col min="629" max="629" width="6.85546875" bestFit="1" customWidth="1"/>
    <col min="630" max="631" width="7.85546875" bestFit="1" customWidth="1"/>
    <col min="632" max="632" width="6.85546875" bestFit="1" customWidth="1"/>
    <col min="633" max="640" width="7.85546875" bestFit="1" customWidth="1"/>
    <col min="641" max="647" width="8.85546875" bestFit="1" customWidth="1"/>
    <col min="648" max="649" width="6.85546875" bestFit="1" customWidth="1"/>
    <col min="650" max="657" width="7.85546875" bestFit="1" customWidth="1"/>
    <col min="658" max="658" width="6.85546875" bestFit="1" customWidth="1"/>
    <col min="659" max="663" width="7.85546875" bestFit="1" customWidth="1"/>
    <col min="664" max="664" width="6.85546875" bestFit="1" customWidth="1"/>
    <col min="665" max="668" width="7.85546875" bestFit="1" customWidth="1"/>
    <col min="669" max="670" width="6.85546875" bestFit="1" customWidth="1"/>
    <col min="671" max="675" width="7.85546875" bestFit="1" customWidth="1"/>
    <col min="676" max="676" width="6.85546875" bestFit="1" customWidth="1"/>
    <col min="677" max="679" width="7.85546875" bestFit="1" customWidth="1"/>
    <col min="680" max="680" width="6.85546875" bestFit="1" customWidth="1"/>
    <col min="681" max="682" width="7.85546875" bestFit="1" customWidth="1"/>
    <col min="683" max="683" width="6.85546875" bestFit="1" customWidth="1"/>
    <col min="684" max="689" width="7.85546875" bestFit="1" customWidth="1"/>
    <col min="690" max="693" width="8.85546875" bestFit="1" customWidth="1"/>
    <col min="694" max="694" width="7.85546875" bestFit="1" customWidth="1"/>
    <col min="695" max="695" width="8.85546875" bestFit="1" customWidth="1"/>
    <col min="696" max="698" width="6.85546875" bestFit="1" customWidth="1"/>
    <col min="699" max="699" width="7.85546875" bestFit="1" customWidth="1"/>
    <col min="700" max="700" width="6.85546875" bestFit="1" customWidth="1"/>
    <col min="701" max="705" width="7.85546875" bestFit="1" customWidth="1"/>
    <col min="706" max="708" width="6.85546875" bestFit="1" customWidth="1"/>
    <col min="709" max="712" width="7.85546875" bestFit="1" customWidth="1"/>
    <col min="713" max="714" width="6.85546875" bestFit="1" customWidth="1"/>
    <col min="715" max="719" width="7.85546875" bestFit="1" customWidth="1"/>
    <col min="720" max="721" width="6.85546875" bestFit="1" customWidth="1"/>
    <col min="722" max="723" width="7.85546875" bestFit="1" customWidth="1"/>
    <col min="724" max="726" width="6.85546875" bestFit="1" customWidth="1"/>
    <col min="727" max="733" width="7.85546875" bestFit="1" customWidth="1"/>
    <col min="734" max="736" width="8.85546875" bestFit="1" customWidth="1"/>
    <col min="737" max="737" width="7.85546875" bestFit="1" customWidth="1"/>
    <col min="738" max="742" width="8.85546875" bestFit="1" customWidth="1"/>
    <col min="743" max="751" width="7.85546875" bestFit="1" customWidth="1"/>
    <col min="752" max="753" width="6.85546875" bestFit="1" customWidth="1"/>
    <col min="754" max="760" width="7.85546875" bestFit="1" customWidth="1"/>
    <col min="761" max="762" width="6.85546875" bestFit="1" customWidth="1"/>
    <col min="763" max="767" width="7.85546875" bestFit="1" customWidth="1"/>
    <col min="768" max="768" width="6.85546875" bestFit="1" customWidth="1"/>
    <col min="769" max="780" width="7.85546875" bestFit="1" customWidth="1"/>
    <col min="781" max="781" width="6.85546875" bestFit="1" customWidth="1"/>
    <col min="782" max="785" width="7.85546875" bestFit="1" customWidth="1"/>
    <col min="786" max="787" width="6.85546875" bestFit="1" customWidth="1"/>
    <col min="788" max="792" width="7.85546875" bestFit="1" customWidth="1"/>
    <col min="793" max="793" width="8.85546875" bestFit="1" customWidth="1"/>
    <col min="794" max="796" width="7.85546875" bestFit="1" customWidth="1"/>
    <col min="797" max="801" width="8.85546875" bestFit="1" customWidth="1"/>
    <col min="802" max="802" width="7.85546875" bestFit="1" customWidth="1"/>
    <col min="803" max="806" width="8.85546875" bestFit="1" customWidth="1"/>
    <col min="807" max="808" width="6.85546875" bestFit="1" customWidth="1"/>
    <col min="809" max="815" width="7.85546875" bestFit="1" customWidth="1"/>
    <col min="816" max="817" width="6.85546875" bestFit="1" customWidth="1"/>
    <col min="818" max="819" width="7.85546875" bestFit="1" customWidth="1"/>
    <col min="820" max="820" width="6.85546875" bestFit="1" customWidth="1"/>
    <col min="821" max="822" width="7.85546875" bestFit="1" customWidth="1"/>
    <col min="823" max="825" width="6.85546875" bestFit="1" customWidth="1"/>
    <col min="826" max="828" width="7.85546875" bestFit="1" customWidth="1"/>
    <col min="829" max="830" width="6.85546875" bestFit="1" customWidth="1"/>
    <col min="831" max="844" width="7.85546875" bestFit="1" customWidth="1"/>
    <col min="845" max="845" width="6.85546875" bestFit="1" customWidth="1"/>
    <col min="846" max="851" width="7.85546875" bestFit="1" customWidth="1"/>
    <col min="852" max="853" width="8.85546875" bestFit="1" customWidth="1"/>
    <col min="854" max="854" width="7.85546875" bestFit="1" customWidth="1"/>
    <col min="855" max="857" width="8.85546875" bestFit="1" customWidth="1"/>
    <col min="858" max="859" width="7.85546875" bestFit="1" customWidth="1"/>
    <col min="860" max="861" width="8.85546875" bestFit="1" customWidth="1"/>
    <col min="862" max="862" width="6.85546875" bestFit="1" customWidth="1"/>
    <col min="863" max="870" width="7.85546875" bestFit="1" customWidth="1"/>
    <col min="871" max="872" width="6.85546875" bestFit="1" customWidth="1"/>
    <col min="873" max="875" width="7.85546875" bestFit="1" customWidth="1"/>
    <col min="876" max="876" width="6.85546875" bestFit="1" customWidth="1"/>
    <col min="877" max="881" width="7.85546875" bestFit="1" customWidth="1"/>
    <col min="882" max="884" width="6.85546875" bestFit="1" customWidth="1"/>
    <col min="885" max="890" width="7.85546875" bestFit="1" customWidth="1"/>
    <col min="891" max="892" width="6.85546875" bestFit="1" customWidth="1"/>
    <col min="893" max="898" width="7.85546875" bestFit="1" customWidth="1"/>
    <col min="899" max="900" width="6.85546875" bestFit="1" customWidth="1"/>
    <col min="901" max="902" width="7.85546875" bestFit="1" customWidth="1"/>
    <col min="903" max="905" width="6.85546875" bestFit="1" customWidth="1"/>
    <col min="906" max="907" width="7.85546875" bestFit="1" customWidth="1"/>
    <col min="908" max="919" width="8.85546875" bestFit="1" customWidth="1"/>
    <col min="920" max="921" width="7.85546875" bestFit="1" customWidth="1"/>
    <col min="922" max="924" width="8.85546875" bestFit="1" customWidth="1"/>
    <col min="925" max="925" width="14.140625" bestFit="1" customWidth="1"/>
  </cols>
  <sheetData>
    <row r="1" spans="1:5" x14ac:dyDescent="0.45">
      <c r="A1" s="7" t="s">
        <v>2031</v>
      </c>
      <c r="B1" t="s">
        <v>2045</v>
      </c>
    </row>
    <row r="2" spans="1:5" x14ac:dyDescent="0.45">
      <c r="A2" s="7" t="s">
        <v>2083</v>
      </c>
      <c r="B2" t="s">
        <v>2045</v>
      </c>
    </row>
    <row r="4" spans="1:5" x14ac:dyDescent="0.45">
      <c r="A4" s="7" t="s">
        <v>2044</v>
      </c>
      <c r="B4" s="7" t="s">
        <v>2046</v>
      </c>
    </row>
    <row r="5" spans="1:5" x14ac:dyDescent="0.4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45">
      <c r="A6" s="11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45">
      <c r="A7" s="11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45">
      <c r="A8" s="11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45">
      <c r="A9" s="11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45">
      <c r="A10" s="11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45">
      <c r="A11" s="11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45">
      <c r="A12" s="11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45">
      <c r="A13" s="11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45">
      <c r="A14" s="11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45">
      <c r="A15" s="11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45">
      <c r="A16" s="11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45">
      <c r="A17" s="11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45">
      <c r="A18" s="11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Campaigns by Category</vt:lpstr>
      <vt:lpstr>Campaigns by Sub-Category</vt:lpstr>
      <vt:lpstr>Data Visualization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2022-11-17T01:04:49Z</dcterms:created>
  <dcterms:modified xsi:type="dcterms:W3CDTF">2022-11-17T01:05:12Z</dcterms:modified>
</cp:coreProperties>
</file>