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POSHTestbed\Daughterboard\POSHTestbed\PCBWay\BOM\"/>
    </mc:Choice>
  </mc:AlternateContent>
  <bookViews>
    <workbookView xWindow="0" yWindow="0" windowWidth="1435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Sheet1!$A$1:$O$22</definedName>
  </definedNames>
  <calcPr calcId="152511"/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4" i="1" s="1"/>
</calcChain>
</file>

<file path=xl/sharedStrings.xml><?xml version="1.0" encoding="utf-8"?>
<sst xmlns="http://schemas.openxmlformats.org/spreadsheetml/2006/main" count="169" uniqueCount="115">
  <si>
    <t>1sets</t>
  </si>
  <si>
    <t>Comment from PCBWay</t>
  </si>
  <si>
    <t>Comment from Customer</t>
  </si>
  <si>
    <t>Qty</t>
  </si>
  <si>
    <t>Value</t>
  </si>
  <si>
    <t>Device</t>
  </si>
  <si>
    <t>Package</t>
  </si>
  <si>
    <t>Parts</t>
  </si>
  <si>
    <t>Description</t>
  </si>
  <si>
    <t>DESCRIPTION                                                       HEIGHT MANUFACTURER MANUFACTURER_NAME MANUFACTURER_PART_NUMBER MF MOUSER_PART_NUMBER MOUSER_PRICE-STOCK                                                                              MPN OC_FARNELL</t>
  </si>
  <si>
    <t>OC_NEWARK</t>
  </si>
  <si>
    <t>PARTREV POPULARITY</t>
  </si>
  <si>
    <t>SPICEPREFIX STANDARD</t>
  </si>
  <si>
    <t>Pls provide part number.</t>
  </si>
  <si>
    <t>JP1E</t>
  </si>
  <si>
    <t>JP1</t>
  </si>
  <si>
    <t>JP1, JP2, JP3</t>
  </si>
  <si>
    <t>, JP4</t>
  </si>
  <si>
    <t>JUMPER</t>
  </si>
  <si>
    <t>We will provide Header Pin 1*4pin 2.54mm, is it OK?</t>
  </si>
  <si>
    <t>MA04-1</t>
  </si>
  <si>
    <t>SV1</t>
  </si>
  <si>
    <t>PIN HEADER</t>
  </si>
  <si>
    <t>unknown</t>
  </si>
  <si>
    <t>Value is 1R, pls confirm.</t>
  </si>
  <si>
    <t>R-US_R0805</t>
  </si>
  <si>
    <t>R0805</t>
  </si>
  <si>
    <t>R_F, R_F1</t>
  </si>
  <si>
    <t>RESISTOR, American symbol</t>
  </si>
  <si>
    <t>R</t>
  </si>
  <si>
    <t>1.5uH</t>
  </si>
  <si>
    <t>L-US0204V</t>
  </si>
  <si>
    <t>0204V</t>
  </si>
  <si>
    <t>INDUCTOR, American symbol</t>
  </si>
  <si>
    <t>L</t>
  </si>
  <si>
    <t>10.2k</t>
  </si>
  <si>
    <t>R_FB2</t>
  </si>
  <si>
    <t>We will provide 100NF 50V 0805, is it OK?</t>
  </si>
  <si>
    <t>100nF</t>
  </si>
  <si>
    <t>C-USC0805</t>
  </si>
  <si>
    <t>C0805</t>
  </si>
  <si>
    <t>C_F, C_F1</t>
  </si>
  <si>
    <t>CAPACITOR, American symbol</t>
  </si>
  <si>
    <t>We will provide 100UF 6.3V 0805, is it OK?</t>
  </si>
  <si>
    <t>100u</t>
  </si>
  <si>
    <t>C</t>
  </si>
  <si>
    <t>100uF</t>
  </si>
  <si>
    <t>C_IN, C_IN1,</t>
  </si>
  <si>
    <t>C_OUT,</t>
  </si>
  <si>
    <t>C_OUT1 CAPACITOR, American symbol</t>
  </si>
  <si>
    <t>10K</t>
  </si>
  <si>
    <t>R_PG, R_PG1</t>
  </si>
  <si>
    <t>12.7k</t>
  </si>
  <si>
    <t>R_FB1</t>
  </si>
  <si>
    <t>We will provide 1UF 16V 0805, is it OK?</t>
  </si>
  <si>
    <t>1uF</t>
  </si>
  <si>
    <t>C_VCC, C_VCC1</t>
  </si>
  <si>
    <t>3.16K</t>
  </si>
  <si>
    <t>R_C1, R_C2</t>
  </si>
  <si>
    <t>We will provide 3.3NF 50V 0805, is it OK?</t>
  </si>
  <si>
    <t>3.3nF</t>
  </si>
  <si>
    <t>C_C1, C_C2</t>
  </si>
  <si>
    <t>We will provide 33NF 50V 0805, is it OK?</t>
  </si>
  <si>
    <t>33nF</t>
  </si>
  <si>
    <t>C_SS, C_SS1</t>
  </si>
  <si>
    <t>We will provide SN74AHC1G08DBVR, 60000pcs, pls confirm.</t>
  </si>
  <si>
    <t>74AHC1G08DBV</t>
  </si>
  <si>
    <t>SOT23-5</t>
  </si>
  <si>
    <t>IC1, IC2, IC3</t>
  </si>
  <si>
    <t>2-input AND gate</t>
  </si>
  <si>
    <t>5-7work days</t>
  </si>
  <si>
    <t>ASP-134488-01</t>
  </si>
  <si>
    <t>ASP13448801</t>
  </si>
  <si>
    <t>J1</t>
  </si>
  <si>
    <t>SAMTEC - ASP-134488-01 - CONN, VITA 57 FMC, HEADER, 400POS, 10ROW</t>
  </si>
  <si>
    <t>SAMTEC - ASP-134488-01 - CONN, VITA 57 FMC, HEADER, 400POS, 10ROW 7.11mm              SAMTEC            ASP-134488-01               200-ASP-134488-01  https://www.mouser.co.uk/ProductDetail/Samtec/ASP-134488-01?qs=jyzYFa4oMQiB2Frr%252B13AUg%3D%3D</t>
  </si>
  <si>
    <t>Out of stock, pls advise substitutable part number.</t>
  </si>
  <si>
    <t>BGA352</t>
  </si>
  <si>
    <t>BGA484C100P22X22_2400X2400X220N</t>
  </si>
  <si>
    <t>U$2</t>
  </si>
  <si>
    <t xml:space="preserve">1. Out of stock, pls advise substitutable part number. 2. Share same part number with CONN1? </t>
  </si>
  <si>
    <t>BN35N61</t>
  </si>
  <si>
    <t>B35N61</t>
  </si>
  <si>
    <t>CONN2, CONN3,</t>
  </si>
  <si>
    <t>CONN4</t>
  </si>
  <si>
    <t>BNC CONNECTOR</t>
  </si>
  <si>
    <t xml:space="preserve">1. Out of stock, pls advise substitutable part number. 2. Share same part number with CONN2, CONN3? </t>
  </si>
  <si>
    <t>CONN1</t>
  </si>
  <si>
    <t>X</t>
  </si>
  <si>
    <t>We will provide LM20125MHX/NOPB, 5-7work days, pls confirm.</t>
  </si>
  <si>
    <t>LM20125/LM20125Q</t>
  </si>
  <si>
    <t>SOP65P640X120-17T330L</t>
  </si>
  <si>
    <t>U$1, U$3</t>
  </si>
  <si>
    <t>PJ-075CH-SMT-TR</t>
  </si>
  <si>
    <t>CUI_PJ-075CH-SMT-TR</t>
  </si>
  <si>
    <t>J2</t>
  </si>
  <si>
    <t>1 mm Center Pin, 3.5 A, Right Angle, Surface Mount (SMT), Shielded,</t>
  </si>
  <si>
    <t>Dc Power Jack Connector                                                                          CUI</t>
  </si>
  <si>
    <t>Manufacturer Recommendations</t>
  </si>
  <si>
    <t>Total</t>
  </si>
  <si>
    <t>0.5KG</t>
  </si>
  <si>
    <t>Provide According to Value</t>
  </si>
  <si>
    <t>Yes</t>
  </si>
  <si>
    <t>Yes, that will work</t>
  </si>
  <si>
    <t>Do not install</t>
  </si>
  <si>
    <t>Header pin 1*2pin 2.54mm will work for these jumper pins</t>
  </si>
  <si>
    <t>ka5013-aec (see revised schematic)</t>
  </si>
  <si>
    <t>RT0603BRD071RL (yes, 1 ohm)</t>
  </si>
  <si>
    <t>RQ73C2A10R2BTD</t>
  </si>
  <si>
    <t>APXT160ARA101ME61G</t>
  </si>
  <si>
    <t>GRM21BR60J107ME5L</t>
  </si>
  <si>
    <t>R141426</t>
  </si>
  <si>
    <t>R141426, yes share part number with CONN1, CONN2, CONN3, CONN4</t>
  </si>
  <si>
    <t>C1, C2, C3</t>
  </si>
  <si>
    <t>L, 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</si>
</sst>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0;\-\$#,##0.000"/>
  </numFmts>
  <fonts count="4">
    <font>
      <sz val="12"/>
      <name val="宋体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6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164" fontId="2" fillId="0" borderId="0" xfId="1" applyNumberFormat="1" applyFont="1" applyFill="1" applyBorder="1" applyAlignment="1">
      <alignment horizontal="left" vertical="center" wrapText="1"/>
    </xf>
    <xf numFmtId="164" fontId="2" fillId="0" borderId="0" xfId="1" applyNumberFormat="1" applyFont="1" applyFill="1" applyAlignment="1">
      <alignment horizontal="left" vertical="center" wrapText="1"/>
    </xf>
    <xf numFmtId="164" fontId="2" fillId="2" borderId="0" xfId="1" applyNumberFormat="1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left" vertical="center"/>
    </xf>
  </cellXfs>
  <cellStyles count="2">
    <cellStyle name="Normal" xfId="0" builtinId="0"/>
    <cellStyle name="常规 2 2 2" xfId="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90" zoomScaleNormal="90" workbookViewId="0">
      <selection activeCell="H28" sqref="H28"/>
    </sheetView>
  </sheetViews>
  <sheetFormatPr defaultColWidth="9" defaultRowHeight="14.25"/>
  <cols>
    <col min="1" max="2" width="9" style="1"/>
    <col min="3" max="3" width="42.625" style="2" customWidth="1"/>
    <col min="4" max="4" width="42.625" style="3" customWidth="1"/>
    <col min="5" max="5" width="9.125" customWidth="1"/>
    <col min="6" max="6" width="20.5" style="4" customWidth="1"/>
    <col min="7" max="7" width="22.5" customWidth="1"/>
    <col min="8" max="8" width="19.75" customWidth="1"/>
    <col min="9" max="9" width="25.75" customWidth="1"/>
    <col min="11" max="11" width="34.125" customWidth="1"/>
  </cols>
  <sheetData>
    <row r="1" spans="1:15">
      <c r="A1" s="5" t="s">
        <v>0</v>
      </c>
      <c r="B1" s="5"/>
      <c r="C1" s="6" t="s">
        <v>1</v>
      </c>
      <c r="D1" s="7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35.25" customHeight="1">
      <c r="B2" s="1">
        <f>A2*E2</f>
        <v>0</v>
      </c>
      <c r="C2" s="8" t="s">
        <v>13</v>
      </c>
      <c r="D2" s="12" t="s">
        <v>105</v>
      </c>
      <c r="E2">
        <v>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N2">
        <v>61</v>
      </c>
    </row>
    <row r="3" spans="1:15" ht="27">
      <c r="A3" s="1">
        <v>0.52500000000000002</v>
      </c>
      <c r="B3" s="1">
        <f t="shared" ref="B3:B22" si="0">A3*E3</f>
        <v>0.52500000000000002</v>
      </c>
      <c r="C3" s="8" t="s">
        <v>19</v>
      </c>
      <c r="D3" s="9" t="s">
        <v>102</v>
      </c>
      <c r="E3">
        <v>1</v>
      </c>
      <c r="G3" t="s">
        <v>20</v>
      </c>
      <c r="H3" t="s">
        <v>20</v>
      </c>
      <c r="I3" t="s">
        <v>21</v>
      </c>
      <c r="K3" t="s">
        <v>22</v>
      </c>
      <c r="L3" t="s">
        <v>23</v>
      </c>
      <c r="M3" t="s">
        <v>23</v>
      </c>
      <c r="N3">
        <v>41</v>
      </c>
    </row>
    <row r="4" spans="1:15">
      <c r="A4" s="1">
        <v>0.52500000000000002</v>
      </c>
      <c r="B4" s="1">
        <f t="shared" si="0"/>
        <v>1.05</v>
      </c>
      <c r="C4" s="8" t="s">
        <v>24</v>
      </c>
      <c r="D4" s="9" t="s">
        <v>107</v>
      </c>
      <c r="E4">
        <v>2</v>
      </c>
      <c r="F4" s="4">
        <v>1</v>
      </c>
      <c r="G4" t="s">
        <v>25</v>
      </c>
      <c r="H4" t="s">
        <v>26</v>
      </c>
      <c r="I4" t="s">
        <v>27</v>
      </c>
      <c r="K4" t="s">
        <v>28</v>
      </c>
      <c r="N4">
        <v>85</v>
      </c>
      <c r="O4" t="s">
        <v>29</v>
      </c>
    </row>
    <row r="5" spans="1:15">
      <c r="B5" s="1">
        <f t="shared" si="0"/>
        <v>0</v>
      </c>
      <c r="C5" s="8" t="s">
        <v>13</v>
      </c>
      <c r="D5" s="9" t="s">
        <v>106</v>
      </c>
      <c r="E5">
        <v>2</v>
      </c>
      <c r="F5" s="4" t="s">
        <v>30</v>
      </c>
      <c r="G5" t="s">
        <v>31</v>
      </c>
      <c r="H5" t="s">
        <v>32</v>
      </c>
      <c r="I5" t="s">
        <v>114</v>
      </c>
      <c r="K5" t="s">
        <v>33</v>
      </c>
      <c r="N5">
        <v>0</v>
      </c>
      <c r="O5" t="s">
        <v>34</v>
      </c>
    </row>
    <row r="6" spans="1:15">
      <c r="A6" s="1">
        <v>0.52500000000000002</v>
      </c>
      <c r="B6" s="1">
        <f t="shared" si="0"/>
        <v>0.52500000000000002</v>
      </c>
      <c r="C6" s="10"/>
      <c r="D6" s="11" t="s">
        <v>108</v>
      </c>
      <c r="E6">
        <v>1</v>
      </c>
      <c r="F6" s="4" t="s">
        <v>35</v>
      </c>
      <c r="G6" t="s">
        <v>25</v>
      </c>
      <c r="H6" t="s">
        <v>26</v>
      </c>
      <c r="I6" t="s">
        <v>36</v>
      </c>
      <c r="K6" t="s">
        <v>28</v>
      </c>
      <c r="N6">
        <v>85</v>
      </c>
      <c r="O6" t="s">
        <v>29</v>
      </c>
    </row>
    <row r="7" spans="1:15" ht="27">
      <c r="A7" s="1">
        <v>0.52500000000000002</v>
      </c>
      <c r="B7" s="1">
        <f t="shared" si="0"/>
        <v>1.05</v>
      </c>
      <c r="C7" s="8" t="s">
        <v>37</v>
      </c>
      <c r="D7" s="9" t="s">
        <v>102</v>
      </c>
      <c r="E7">
        <v>2</v>
      </c>
      <c r="F7" s="4" t="s">
        <v>38</v>
      </c>
      <c r="G7" t="s">
        <v>39</v>
      </c>
      <c r="H7" t="s">
        <v>40</v>
      </c>
      <c r="I7" t="s">
        <v>41</v>
      </c>
      <c r="K7" t="s">
        <v>42</v>
      </c>
    </row>
    <row r="8" spans="1:15" ht="27">
      <c r="A8" s="1">
        <v>1.575</v>
      </c>
      <c r="B8" s="1">
        <f t="shared" si="0"/>
        <v>4.7249999999999996</v>
      </c>
      <c r="C8" s="8" t="s">
        <v>43</v>
      </c>
      <c r="D8" s="9" t="s">
        <v>109</v>
      </c>
      <c r="E8">
        <v>3</v>
      </c>
      <c r="F8" s="4" t="s">
        <v>44</v>
      </c>
      <c r="G8" t="s">
        <v>39</v>
      </c>
      <c r="H8" t="s">
        <v>40</v>
      </c>
      <c r="I8" t="s">
        <v>113</v>
      </c>
      <c r="K8" t="s">
        <v>42</v>
      </c>
      <c r="N8">
        <v>63</v>
      </c>
      <c r="O8" t="s">
        <v>45</v>
      </c>
    </row>
    <row r="9" spans="1:15">
      <c r="B9" s="1">
        <f t="shared" si="0"/>
        <v>0</v>
      </c>
      <c r="C9" s="8" t="s">
        <v>13</v>
      </c>
      <c r="D9" s="9" t="s">
        <v>110</v>
      </c>
      <c r="E9">
        <v>4</v>
      </c>
      <c r="F9" s="4" t="s">
        <v>46</v>
      </c>
      <c r="G9" t="s">
        <v>39</v>
      </c>
      <c r="H9" t="s">
        <v>40</v>
      </c>
      <c r="I9" t="s">
        <v>47</v>
      </c>
      <c r="J9" t="s">
        <v>48</v>
      </c>
      <c r="K9" t="s">
        <v>49</v>
      </c>
    </row>
    <row r="10" spans="1:15">
      <c r="A10" s="1">
        <v>0.52500000000000002</v>
      </c>
      <c r="B10" s="1">
        <f t="shared" si="0"/>
        <v>1.05</v>
      </c>
      <c r="C10" s="10"/>
      <c r="D10" s="11"/>
      <c r="E10">
        <v>2</v>
      </c>
      <c r="F10" s="4" t="s">
        <v>50</v>
      </c>
      <c r="G10" t="s">
        <v>25</v>
      </c>
      <c r="H10" t="s">
        <v>26</v>
      </c>
      <c r="I10" t="s">
        <v>51</v>
      </c>
      <c r="K10" t="s">
        <v>28</v>
      </c>
      <c r="N10">
        <v>85</v>
      </c>
      <c r="O10" t="s">
        <v>29</v>
      </c>
    </row>
    <row r="11" spans="1:15">
      <c r="A11" s="1">
        <v>0.52500000000000002</v>
      </c>
      <c r="B11" s="1">
        <f t="shared" si="0"/>
        <v>0.52500000000000002</v>
      </c>
      <c r="C11" s="10"/>
      <c r="D11" s="11"/>
      <c r="E11">
        <v>1</v>
      </c>
      <c r="F11" s="4" t="s">
        <v>52</v>
      </c>
      <c r="G11" t="s">
        <v>25</v>
      </c>
      <c r="H11" t="s">
        <v>26</v>
      </c>
      <c r="I11" t="s">
        <v>53</v>
      </c>
      <c r="K11" t="s">
        <v>28</v>
      </c>
      <c r="N11">
        <v>85</v>
      </c>
      <c r="O11" t="s">
        <v>29</v>
      </c>
    </row>
    <row r="12" spans="1:15">
      <c r="A12" s="1">
        <v>0.52500000000000002</v>
      </c>
      <c r="B12" s="1">
        <f t="shared" si="0"/>
        <v>1.05</v>
      </c>
      <c r="C12" s="8" t="s">
        <v>54</v>
      </c>
      <c r="D12" s="9" t="s">
        <v>102</v>
      </c>
      <c r="E12">
        <v>2</v>
      </c>
      <c r="F12" s="4" t="s">
        <v>55</v>
      </c>
      <c r="G12" t="s">
        <v>39</v>
      </c>
      <c r="H12" t="s">
        <v>40</v>
      </c>
      <c r="I12" t="s">
        <v>56</v>
      </c>
      <c r="K12" t="s">
        <v>42</v>
      </c>
    </row>
    <row r="13" spans="1:15">
      <c r="A13" s="1">
        <v>0.52500000000000002</v>
      </c>
      <c r="B13" s="1">
        <f t="shared" si="0"/>
        <v>1.05</v>
      </c>
      <c r="C13" s="10"/>
      <c r="D13" s="11"/>
      <c r="E13">
        <v>2</v>
      </c>
      <c r="F13" s="4" t="s">
        <v>57</v>
      </c>
      <c r="G13" t="s">
        <v>25</v>
      </c>
      <c r="H13" t="s">
        <v>26</v>
      </c>
      <c r="I13" t="s">
        <v>58</v>
      </c>
      <c r="K13" t="s">
        <v>28</v>
      </c>
      <c r="N13">
        <v>85</v>
      </c>
      <c r="O13" t="s">
        <v>29</v>
      </c>
    </row>
    <row r="14" spans="1:15" ht="27">
      <c r="A14" s="1">
        <v>0.52500000000000002</v>
      </c>
      <c r="B14" s="1">
        <f t="shared" si="0"/>
        <v>1.05</v>
      </c>
      <c r="C14" s="8" t="s">
        <v>59</v>
      </c>
      <c r="D14" s="9" t="s">
        <v>102</v>
      </c>
      <c r="E14">
        <v>2</v>
      </c>
      <c r="F14" s="4" t="s">
        <v>60</v>
      </c>
      <c r="G14" t="s">
        <v>39</v>
      </c>
      <c r="H14" t="s">
        <v>40</v>
      </c>
      <c r="I14" t="s">
        <v>61</v>
      </c>
      <c r="K14" t="s">
        <v>42</v>
      </c>
    </row>
    <row r="15" spans="1:15">
      <c r="A15" s="1">
        <v>0.52500000000000002</v>
      </c>
      <c r="B15" s="1">
        <f t="shared" si="0"/>
        <v>1.05</v>
      </c>
      <c r="C15" s="8" t="s">
        <v>62</v>
      </c>
      <c r="D15" s="9" t="s">
        <v>102</v>
      </c>
      <c r="E15">
        <v>2</v>
      </c>
      <c r="F15" s="4" t="s">
        <v>63</v>
      </c>
      <c r="G15" t="s">
        <v>39</v>
      </c>
      <c r="H15" t="s">
        <v>40</v>
      </c>
      <c r="I15" t="s">
        <v>64</v>
      </c>
      <c r="K15" t="s">
        <v>42</v>
      </c>
    </row>
    <row r="16" spans="1:15" ht="27">
      <c r="A16" s="1">
        <v>0.315</v>
      </c>
      <c r="B16" s="1">
        <f t="shared" si="0"/>
        <v>0.94500000000000006</v>
      </c>
      <c r="C16" s="8" t="s">
        <v>65</v>
      </c>
      <c r="D16" s="9" t="s">
        <v>103</v>
      </c>
      <c r="E16">
        <v>3</v>
      </c>
      <c r="F16" s="4" t="s">
        <v>66</v>
      </c>
      <c r="G16" t="s">
        <v>66</v>
      </c>
      <c r="H16" t="s">
        <v>67</v>
      </c>
      <c r="I16" t="s">
        <v>68</v>
      </c>
      <c r="K16" t="s">
        <v>69</v>
      </c>
      <c r="N16">
        <v>0</v>
      </c>
    </row>
    <row r="17" spans="1:15">
      <c r="A17" s="1">
        <v>38.01</v>
      </c>
      <c r="B17" s="1">
        <f t="shared" si="0"/>
        <v>38.01</v>
      </c>
      <c r="C17" s="12" t="s">
        <v>70</v>
      </c>
      <c r="D17" s="9"/>
      <c r="E17">
        <v>1</v>
      </c>
      <c r="F17" s="4" t="s">
        <v>71</v>
      </c>
      <c r="G17" t="s">
        <v>71</v>
      </c>
      <c r="H17" t="s">
        <v>72</v>
      </c>
      <c r="I17" t="s">
        <v>73</v>
      </c>
      <c r="K17" t="s">
        <v>74</v>
      </c>
      <c r="L17" t="s">
        <v>75</v>
      </c>
    </row>
    <row r="18" spans="1:15" ht="27">
      <c r="B18" s="1">
        <f t="shared" si="0"/>
        <v>0</v>
      </c>
      <c r="C18" s="13" t="s">
        <v>76</v>
      </c>
      <c r="D18" s="14" t="s">
        <v>104</v>
      </c>
      <c r="E18">
        <v>1</v>
      </c>
      <c r="F18" s="4" t="s">
        <v>77</v>
      </c>
      <c r="G18" t="s">
        <v>77</v>
      </c>
      <c r="H18" t="s">
        <v>78</v>
      </c>
      <c r="I18" t="s">
        <v>79</v>
      </c>
    </row>
    <row r="19" spans="1:15" ht="40.5">
      <c r="B19" s="1">
        <f t="shared" si="0"/>
        <v>0</v>
      </c>
      <c r="C19" s="13" t="s">
        <v>80</v>
      </c>
      <c r="D19" s="14" t="s">
        <v>112</v>
      </c>
      <c r="E19">
        <v>3</v>
      </c>
      <c r="F19" s="4" t="s">
        <v>81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23</v>
      </c>
      <c r="M19" t="s">
        <v>23</v>
      </c>
      <c r="N19">
        <v>1</v>
      </c>
    </row>
    <row r="20" spans="1:15" ht="40.5">
      <c r="B20" s="1">
        <f t="shared" si="0"/>
        <v>0</v>
      </c>
      <c r="C20" s="13" t="s">
        <v>86</v>
      </c>
      <c r="D20" s="14" t="s">
        <v>111</v>
      </c>
      <c r="E20">
        <v>1</v>
      </c>
      <c r="F20" s="4" t="s">
        <v>81</v>
      </c>
      <c r="G20" t="s">
        <v>81</v>
      </c>
      <c r="H20" t="s">
        <v>82</v>
      </c>
      <c r="I20" t="s">
        <v>87</v>
      </c>
      <c r="K20" t="s">
        <v>85</v>
      </c>
      <c r="L20" t="s">
        <v>23</v>
      </c>
      <c r="M20" t="s">
        <v>23</v>
      </c>
      <c r="N20">
        <v>1</v>
      </c>
      <c r="O20" t="s">
        <v>88</v>
      </c>
    </row>
    <row r="21" spans="1:15" ht="27">
      <c r="A21" s="1">
        <v>3.99</v>
      </c>
      <c r="B21" s="1">
        <f t="shared" si="0"/>
        <v>7.98</v>
      </c>
      <c r="C21" s="8" t="s">
        <v>89</v>
      </c>
      <c r="D21" s="9" t="s">
        <v>103</v>
      </c>
      <c r="E21">
        <v>2</v>
      </c>
      <c r="F21" s="4" t="s">
        <v>90</v>
      </c>
      <c r="G21" t="s">
        <v>90</v>
      </c>
      <c r="H21" t="s">
        <v>91</v>
      </c>
      <c r="I21" t="s">
        <v>92</v>
      </c>
    </row>
    <row r="22" spans="1:15">
      <c r="A22" s="1">
        <v>1.89</v>
      </c>
      <c r="B22" s="1">
        <f t="shared" si="0"/>
        <v>1.89</v>
      </c>
      <c r="C22" s="12" t="s">
        <v>70</v>
      </c>
      <c r="D22" s="9"/>
      <c r="E22">
        <v>1</v>
      </c>
      <c r="F22" s="4" t="s">
        <v>93</v>
      </c>
      <c r="G22" t="s">
        <v>93</v>
      </c>
      <c r="H22" t="s">
        <v>94</v>
      </c>
      <c r="I22" t="s">
        <v>95</v>
      </c>
      <c r="K22" t="s">
        <v>96</v>
      </c>
      <c r="L22" t="s">
        <v>97</v>
      </c>
      <c r="N22">
        <v>1.02</v>
      </c>
      <c r="O22" t="s">
        <v>98</v>
      </c>
    </row>
    <row r="24" spans="1:15">
      <c r="A24" s="1" t="s">
        <v>99</v>
      </c>
      <c r="B24" s="1">
        <f>SUM(B2:B22)*1</f>
        <v>62.475000000000009</v>
      </c>
    </row>
    <row r="26" spans="1:15">
      <c r="A26" s="15" t="s">
        <v>100</v>
      </c>
      <c r="B26" s="16"/>
    </row>
    <row r="27" spans="1:15">
      <c r="A27" s="17"/>
      <c r="B27" s="18"/>
    </row>
    <row r="28" spans="1:15">
      <c r="A28" s="5" t="s">
        <v>101</v>
      </c>
      <c r="B28" s="5"/>
    </row>
  </sheetData>
  <conditionalFormatting sqref="F1:F65536">
    <cfRule type="duplicateValues" dxfId="0" priority="1"/>
  </conditionalFormatting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Nathan Page</cp:lastModifiedBy>
  <dcterms:created xsi:type="dcterms:W3CDTF">2020-09-22T08:43:02Z</dcterms:created>
  <dcterms:modified xsi:type="dcterms:W3CDTF">2020-12-17T11:25:43Z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