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imas\Desktop\Avaliação dos Efeitos de Ciclagem\Medidas das curvas de excitação Quadrupolos Booster\BQD-020\"/>
    </mc:Choice>
  </mc:AlternateContent>
  <xr:revisionPtr revIDLastSave="0" documentId="8_{1E49C545-1010-440A-A3E8-300BAF5516AF}" xr6:coauthVersionLast="45" xr6:coauthVersionMax="45" xr10:uidLastSave="{00000000-0000-0000-0000-000000000000}"/>
  <bookViews>
    <workbookView xWindow="-120" yWindow="-120" windowWidth="29040" windowHeight="15990" xr2:uid="{6EFBD9BF-9354-459D-8124-EB4D948E0B77}"/>
  </bookViews>
  <sheets>
    <sheet name="BQD-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6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G6" i="1"/>
  <c r="F6" i="1"/>
</calcChain>
</file>

<file path=xl/sharedStrings.xml><?xml version="1.0" encoding="utf-8"?>
<sst xmlns="http://schemas.openxmlformats.org/spreadsheetml/2006/main" count="16" uniqueCount="10">
  <si>
    <t>2021 - Bobina Anel (12mm)</t>
  </si>
  <si>
    <t>2016 - Bobina Booster (17.5mm)</t>
  </si>
  <si>
    <t>I[A] -nominal</t>
  </si>
  <si>
    <t>M1</t>
  </si>
  <si>
    <t>M2</t>
  </si>
  <si>
    <t>M3</t>
  </si>
  <si>
    <t>Media</t>
  </si>
  <si>
    <t>std</t>
  </si>
  <si>
    <t>Quadrupolo BQD-020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</si>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</sst>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0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70" fontId="0" fillId="0" borderId="0" xfId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BDA73-A2DA-4979-A73D-7180F3F5F229}">
  <dimension ref="A3:Q20"/>
  <sheetViews>
    <sheetView tabSelected="1" workbookViewId="0">
      <selection activeCell="Q12" sqref="Q12"/>
    </sheetView>
  </sheetViews>
  <sheetFormatPr defaultRowHeight="15" x14ac:dyDescent="0.25"/>
  <cols>
    <col min="7" max="7" width="12" bestFit="1" customWidth="1"/>
    <col min="9" max="9" width="12.7109375" bestFit="1" customWidth="1"/>
  </cols>
  <sheetData>
    <row r="3" spans="1:17" ht="15.75" x14ac:dyDescent="0.25">
      <c r="A3" s="1" t="s">
        <v>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7" ht="15.75" x14ac:dyDescent="0.25">
      <c r="A4" s="1" t="s">
        <v>0</v>
      </c>
      <c r="B4" s="1"/>
      <c r="C4" s="1"/>
      <c r="D4" s="1"/>
      <c r="E4" s="1"/>
      <c r="F4" s="1"/>
      <c r="G4" s="1"/>
      <c r="I4" s="1" t="s">
        <v>1</v>
      </c>
      <c r="J4" s="1"/>
      <c r="K4" s="1"/>
      <c r="L4" s="1"/>
      <c r="M4" s="1"/>
      <c r="N4" s="1"/>
      <c r="O4" s="1"/>
    </row>
    <row r="5" spans="1:17" x14ac:dyDescent="0.25">
      <c r="A5" s="2" t="s">
        <v>2</v>
      </c>
      <c r="B5" s="2" t="s">
        <v>3</v>
      </c>
      <c r="C5" s="2" t="s">
        <v>4</v>
      </c>
      <c r="D5" s="2" t="s">
        <v>5</v>
      </c>
      <c r="F5" s="2" t="s">
        <v>6</v>
      </c>
      <c r="G5" s="2" t="s">
        <v>7</v>
      </c>
      <c r="I5" s="2" t="s">
        <v>2</v>
      </c>
      <c r="J5" s="2" t="s">
        <v>3</v>
      </c>
      <c r="K5" s="2" t="s">
        <v>4</v>
      </c>
      <c r="L5" s="2" t="s">
        <v>5</v>
      </c>
      <c r="N5" s="2" t="s">
        <v>6</v>
      </c>
      <c r="O5" s="2" t="s">
        <v>7</v>
      </c>
      <c r="Q5" s="2" t="s">
        <v>9</v>
      </c>
    </row>
    <row r="6" spans="1:17" x14ac:dyDescent="0.25">
      <c r="A6" s="3">
        <v>1.46E-2</v>
      </c>
      <c r="B6">
        <v>-3.5236880000000001E-3</v>
      </c>
      <c r="C6">
        <v>-3.5207530000000002E-3</v>
      </c>
      <c r="D6">
        <v>-3.4977760000000002E-3</v>
      </c>
      <c r="F6" s="4">
        <f>AVERAGE(B6:D6)</f>
        <v>-3.5140723333333332E-3</v>
      </c>
      <c r="G6" s="5">
        <f>_xlfn.STDEV.S(B6:D6)</f>
        <v>1.4189130217646613E-5</v>
      </c>
      <c r="I6" s="3">
        <v>6.0000000000000001E-3</v>
      </c>
      <c r="J6">
        <v>-3.3614840000000001E-3</v>
      </c>
      <c r="K6">
        <v>-3.3283039999999998E-3</v>
      </c>
      <c r="L6">
        <v>-2.6783829999999999E-3</v>
      </c>
      <c r="N6" s="4">
        <f>AVERAGE(J6:L6)</f>
        <v>-3.1227236666666667E-3</v>
      </c>
      <c r="O6" s="5">
        <f>_xlfn.STDEV.S(J6:L6)</f>
        <v>3.8516775454382646E-4</v>
      </c>
      <c r="Q6" s="6">
        <f>F6/N6-1</f>
        <v>0.12532286184784613</v>
      </c>
    </row>
    <row r="7" spans="1:17" x14ac:dyDescent="0.25">
      <c r="A7" s="3">
        <v>2.0133999999999999</v>
      </c>
      <c r="B7">
        <v>-3.6275139999999997E-2</v>
      </c>
      <c r="C7">
        <v>-3.6304719999999999E-2</v>
      </c>
      <c r="D7">
        <v>-3.6264890000000001E-2</v>
      </c>
      <c r="F7" s="4">
        <f t="shared" ref="F7:F20" si="0">AVERAGE(B7:D7)</f>
        <v>-3.6281583333333332E-2</v>
      </c>
      <c r="G7" s="5">
        <f t="shared" ref="G7:G20" si="1">_xlfn.STDEV.S(B7:D7)</f>
        <v>2.0681988137829066E-5</v>
      </c>
      <c r="I7" s="3">
        <v>2.0053999999999998</v>
      </c>
      <c r="J7">
        <v>-3.5639999999999998E-2</v>
      </c>
      <c r="K7">
        <v>-3.563214E-2</v>
      </c>
      <c r="L7">
        <v>-3.4927039999999999E-2</v>
      </c>
      <c r="N7" s="4">
        <f t="shared" ref="N7:N20" si="2">AVERAGE(J7:L7)</f>
        <v>-3.5399726666666666E-2</v>
      </c>
      <c r="O7" s="5">
        <f t="shared" ref="O7:O20" si="3">_xlfn.STDEV.S(J7:L7)</f>
        <v>4.0937752568177583E-4</v>
      </c>
      <c r="Q7" s="6">
        <f t="shared" ref="Q7:Q20" si="4">F7/N7-1</f>
        <v>2.4911397620960951E-2</v>
      </c>
    </row>
    <row r="8" spans="1:17" x14ac:dyDescent="0.25">
      <c r="A8" s="3">
        <v>4.0084</v>
      </c>
      <c r="B8">
        <v>-6.9401500000000005E-2</v>
      </c>
      <c r="C8">
        <v>-6.9445880000000001E-2</v>
      </c>
      <c r="D8">
        <v>-6.9424230000000003E-2</v>
      </c>
      <c r="F8" s="4">
        <f t="shared" si="0"/>
        <v>-6.9423870000000013E-2</v>
      </c>
      <c r="G8" s="5">
        <f t="shared" si="1"/>
        <v>2.219219006767754E-5</v>
      </c>
      <c r="I8" s="3">
        <v>4.0045000000000002</v>
      </c>
      <c r="J8">
        <v>-6.8147490000000005E-2</v>
      </c>
      <c r="K8">
        <v>-6.8151760000000006E-2</v>
      </c>
      <c r="L8">
        <v>-6.7419649999999998E-2</v>
      </c>
      <c r="N8" s="4">
        <f t="shared" si="2"/>
        <v>-6.7906300000000003E-2</v>
      </c>
      <c r="O8" s="5">
        <f t="shared" si="3"/>
        <v>4.2145667048939178E-4</v>
      </c>
      <c r="Q8" s="6">
        <f t="shared" si="4"/>
        <v>2.2348000111919175E-2</v>
      </c>
    </row>
    <row r="9" spans="1:17" x14ac:dyDescent="0.25">
      <c r="A9" s="3">
        <v>6.0141999999999998</v>
      </c>
      <c r="B9">
        <v>-0.1029313</v>
      </c>
      <c r="C9">
        <v>-0.1029736</v>
      </c>
      <c r="D9">
        <v>-0.10292320000000001</v>
      </c>
      <c r="F9" s="4">
        <f t="shared" si="0"/>
        <v>-0.1029427</v>
      </c>
      <c r="G9" s="5">
        <f t="shared" si="1"/>
        <v>2.7064921947047816E-5</v>
      </c>
      <c r="I9" s="3">
        <v>6.0027999999999997</v>
      </c>
      <c r="J9">
        <v>-0.1008777</v>
      </c>
      <c r="K9">
        <v>-0.1008771</v>
      </c>
      <c r="L9">
        <v>-0.10018290000000001</v>
      </c>
      <c r="N9" s="4">
        <f t="shared" si="2"/>
        <v>-0.10064590000000001</v>
      </c>
      <c r="O9" s="5">
        <f t="shared" si="3"/>
        <v>4.0096987418008985E-4</v>
      </c>
      <c r="Q9" s="6">
        <f t="shared" si="4"/>
        <v>2.2820601733403834E-2</v>
      </c>
    </row>
    <row r="10" spans="1:17" x14ac:dyDescent="0.25">
      <c r="A10" s="3">
        <v>8.0151000000000003</v>
      </c>
      <c r="B10">
        <v>-0.13644110000000001</v>
      </c>
      <c r="C10">
        <v>-0.13647780000000001</v>
      </c>
      <c r="D10">
        <v>-0.13645099999999999</v>
      </c>
      <c r="F10" s="4">
        <f t="shared" si="0"/>
        <v>-0.13645663333333333</v>
      </c>
      <c r="G10" s="5">
        <f t="shared" si="1"/>
        <v>1.8987451996870528E-5</v>
      </c>
      <c r="I10" s="3">
        <v>8.0023999999999997</v>
      </c>
      <c r="J10">
        <v>-0.1337285</v>
      </c>
      <c r="K10">
        <v>-0.13372439999999999</v>
      </c>
      <c r="L10">
        <v>-0.1330404</v>
      </c>
      <c r="N10" s="4">
        <f t="shared" si="2"/>
        <v>-0.13349776666666666</v>
      </c>
      <c r="O10" s="5">
        <f t="shared" si="3"/>
        <v>3.9609645710777369E-4</v>
      </c>
      <c r="Q10" s="6">
        <f t="shared" si="4"/>
        <v>2.2164166042228484E-2</v>
      </c>
    </row>
    <row r="11" spans="1:17" x14ac:dyDescent="0.25">
      <c r="A11" s="3">
        <v>10.015599999999999</v>
      </c>
      <c r="B11">
        <v>-0.17013519999999999</v>
      </c>
      <c r="C11">
        <v>-0.17016880000000001</v>
      </c>
      <c r="D11">
        <v>-0.1701453</v>
      </c>
      <c r="F11" s="4">
        <f t="shared" si="0"/>
        <v>-0.17014976666666667</v>
      </c>
      <c r="G11" s="5">
        <f t="shared" si="1"/>
        <v>1.7239586228610711E-5</v>
      </c>
      <c r="I11" s="3">
        <v>10.0008</v>
      </c>
      <c r="J11">
        <v>-0.1666271</v>
      </c>
      <c r="K11">
        <v>-0.1666243</v>
      </c>
      <c r="L11">
        <v>-0.16600190000000001</v>
      </c>
      <c r="N11" s="4">
        <f t="shared" si="2"/>
        <v>-0.16641776666666666</v>
      </c>
      <c r="O11" s="5">
        <f t="shared" si="3"/>
        <v>3.601538189903458E-4</v>
      </c>
      <c r="Q11" s="6">
        <f t="shared" si="4"/>
        <v>2.2425490227105271E-2</v>
      </c>
    </row>
    <row r="12" spans="1:17" x14ac:dyDescent="0.25">
      <c r="A12" s="3">
        <v>20.0136</v>
      </c>
      <c r="B12">
        <v>-0.33938160000000001</v>
      </c>
      <c r="C12">
        <v>-0.33939999999999998</v>
      </c>
      <c r="D12">
        <v>-0.33938970000000002</v>
      </c>
      <c r="F12" s="4">
        <f t="shared" si="0"/>
        <v>-0.33939043333333335</v>
      </c>
      <c r="G12" s="5">
        <f t="shared" si="1"/>
        <v>9.2218942377949971E-6</v>
      </c>
      <c r="I12" s="3">
        <v>19.998000000000001</v>
      </c>
      <c r="J12">
        <v>-0.33201920000000001</v>
      </c>
      <c r="K12">
        <v>-0.33200649999999998</v>
      </c>
      <c r="L12">
        <v>-0.33149040000000002</v>
      </c>
      <c r="N12" s="4">
        <f t="shared" si="2"/>
        <v>-0.33183870000000004</v>
      </c>
      <c r="O12" s="5">
        <f t="shared" si="3"/>
        <v>3.0170348025833777E-4</v>
      </c>
      <c r="Q12" s="6">
        <f t="shared" si="4"/>
        <v>2.2757241193788857E-2</v>
      </c>
    </row>
    <row r="13" spans="1:17" x14ac:dyDescent="0.25">
      <c r="A13" s="3">
        <v>32.017000000000003</v>
      </c>
      <c r="B13">
        <v>-0.54489220000000005</v>
      </c>
      <c r="C13">
        <v>-0.54488959999999997</v>
      </c>
      <c r="D13">
        <v>-0.54486610000000002</v>
      </c>
      <c r="F13" s="4">
        <f t="shared" si="0"/>
        <v>-0.54488263333333331</v>
      </c>
      <c r="G13" s="5">
        <f t="shared" si="1"/>
        <v>1.437718099396714E-5</v>
      </c>
      <c r="I13" s="3">
        <v>32.002299999999998</v>
      </c>
      <c r="J13">
        <v>-0.5306438</v>
      </c>
      <c r="K13">
        <v>-0.53062039999999999</v>
      </c>
      <c r="L13">
        <v>-0.53013840000000001</v>
      </c>
      <c r="N13" s="4">
        <f t="shared" si="2"/>
        <v>-0.53046753333333341</v>
      </c>
      <c r="O13" s="5">
        <f t="shared" si="3"/>
        <v>2.8527785286160709E-4</v>
      </c>
      <c r="Q13" s="6">
        <f t="shared" si="4"/>
        <v>2.7174330367437882E-2</v>
      </c>
    </row>
    <row r="14" spans="1:17" x14ac:dyDescent="0.25">
      <c r="A14" s="3">
        <v>20.0137</v>
      </c>
      <c r="B14">
        <v>-0.3428583</v>
      </c>
      <c r="C14">
        <v>-0.34284140000000002</v>
      </c>
      <c r="D14">
        <v>-0.34281319999999998</v>
      </c>
      <c r="F14" s="4">
        <f t="shared" si="0"/>
        <v>-0.34283763333333334</v>
      </c>
      <c r="G14" s="5">
        <f t="shared" si="1"/>
        <v>2.2784717100150186E-5</v>
      </c>
      <c r="I14" s="3">
        <v>19.998000000000001</v>
      </c>
      <c r="J14">
        <v>-0.33515539999999999</v>
      </c>
      <c r="K14">
        <v>-0.3351596</v>
      </c>
      <c r="L14">
        <v>-0.3346037</v>
      </c>
      <c r="N14" s="4">
        <f t="shared" si="2"/>
        <v>-0.33497289999999996</v>
      </c>
      <c r="O14" s="5">
        <f t="shared" si="3"/>
        <v>3.1974347530480977E-4</v>
      </c>
      <c r="Q14" s="6">
        <f t="shared" si="4"/>
        <v>2.3478715243332671E-2</v>
      </c>
    </row>
    <row r="15" spans="1:17" x14ac:dyDescent="0.25">
      <c r="A15" s="3">
        <v>10.016</v>
      </c>
      <c r="B15">
        <v>-0.17353350000000001</v>
      </c>
      <c r="C15">
        <v>-0.1735206</v>
      </c>
      <c r="D15">
        <v>-0.1735014</v>
      </c>
      <c r="F15" s="4">
        <f t="shared" si="0"/>
        <v>-0.17351850000000002</v>
      </c>
      <c r="G15" s="5">
        <f t="shared" si="1"/>
        <v>1.6152708751169276E-5</v>
      </c>
      <c r="I15" s="3">
        <v>10.0009</v>
      </c>
      <c r="J15">
        <v>-0.1697401</v>
      </c>
      <c r="K15">
        <v>-0.16973160000000001</v>
      </c>
      <c r="L15">
        <v>-0.16908280000000001</v>
      </c>
      <c r="N15" s="4">
        <f t="shared" si="2"/>
        <v>-0.16951816666666666</v>
      </c>
      <c r="O15" s="5">
        <f t="shared" si="3"/>
        <v>3.7706254565169196E-4</v>
      </c>
      <c r="Q15" s="6">
        <f t="shared" si="4"/>
        <v>2.3598257413905532E-2</v>
      </c>
    </row>
    <row r="16" spans="1:17" x14ac:dyDescent="0.25">
      <c r="A16" s="3">
        <v>8.016</v>
      </c>
      <c r="B16">
        <v>-0.13951189999999999</v>
      </c>
      <c r="C16">
        <v>-0.1395314</v>
      </c>
      <c r="D16">
        <v>-0.1394947</v>
      </c>
      <c r="F16" s="4">
        <f t="shared" si="0"/>
        <v>-0.13951266666666665</v>
      </c>
      <c r="G16" s="5">
        <f t="shared" si="1"/>
        <v>1.8362007878588571E-5</v>
      </c>
      <c r="I16" s="3">
        <v>8.0020000000000007</v>
      </c>
      <c r="J16">
        <v>-0.13652230000000001</v>
      </c>
      <c r="K16">
        <v>-0.1365295</v>
      </c>
      <c r="L16">
        <v>-0.13585620000000001</v>
      </c>
      <c r="N16" s="4">
        <f t="shared" si="2"/>
        <v>-0.13630266666666668</v>
      </c>
      <c r="O16" s="5">
        <f t="shared" si="3"/>
        <v>3.8666823419222215E-4</v>
      </c>
      <c r="Q16" s="6">
        <f t="shared" si="4"/>
        <v>2.3550529703502798E-2</v>
      </c>
    </row>
    <row r="17" spans="1:17" x14ac:dyDescent="0.25">
      <c r="A17" s="3">
        <v>6.0147000000000004</v>
      </c>
      <c r="B17">
        <v>-0.10556020000000001</v>
      </c>
      <c r="C17">
        <v>-0.1055724</v>
      </c>
      <c r="D17">
        <v>-0.10554620000000001</v>
      </c>
      <c r="F17" s="4">
        <f t="shared" si="0"/>
        <v>-0.10555960000000002</v>
      </c>
      <c r="G17" s="5">
        <f t="shared" si="1"/>
        <v>1.3110301293253089E-5</v>
      </c>
      <c r="I17" s="3">
        <v>6.0023999999999997</v>
      </c>
      <c r="J17">
        <v>-0.1032675</v>
      </c>
      <c r="K17">
        <v>-0.10327550000000001</v>
      </c>
      <c r="L17">
        <v>-0.102547</v>
      </c>
      <c r="N17" s="4">
        <f t="shared" si="2"/>
        <v>-0.10303</v>
      </c>
      <c r="O17" s="5">
        <f t="shared" si="3"/>
        <v>4.1830939506542456E-4</v>
      </c>
      <c r="Q17" s="6">
        <f t="shared" si="4"/>
        <v>2.4552072211977194E-2</v>
      </c>
    </row>
    <row r="18" spans="1:17" x14ac:dyDescent="0.25">
      <c r="A18" s="3">
        <v>4.0111999999999997</v>
      </c>
      <c r="B18">
        <v>-7.1515860000000001E-2</v>
      </c>
      <c r="C18">
        <v>-7.1507539999999994E-2</v>
      </c>
      <c r="D18">
        <v>-7.1496119999999996E-2</v>
      </c>
      <c r="F18" s="4">
        <f t="shared" si="0"/>
        <v>-7.1506506666666664E-2</v>
      </c>
      <c r="G18" s="5">
        <f t="shared" si="1"/>
        <v>9.9104860291193913E-6</v>
      </c>
      <c r="I18" s="3">
        <v>4.0035999999999996</v>
      </c>
      <c r="J18">
        <v>-7.0024089999999997E-2</v>
      </c>
      <c r="K18">
        <v>-7.0006639999999995E-2</v>
      </c>
      <c r="L18">
        <v>-6.9298419999999999E-2</v>
      </c>
      <c r="N18" s="4">
        <f t="shared" si="2"/>
        <v>-6.9776383333333331E-2</v>
      </c>
      <c r="O18" s="5">
        <f t="shared" si="3"/>
        <v>4.1402033359888465E-4</v>
      </c>
      <c r="Q18" s="6">
        <f t="shared" si="4"/>
        <v>2.4795256656801046E-2</v>
      </c>
    </row>
    <row r="19" spans="1:17" x14ac:dyDescent="0.25">
      <c r="A19" s="3">
        <v>2.0131999999999999</v>
      </c>
      <c r="B19">
        <v>-3.7528499999999999E-2</v>
      </c>
      <c r="C19">
        <v>-3.7526999999999998E-2</v>
      </c>
      <c r="D19">
        <v>-3.7547049999999998E-2</v>
      </c>
      <c r="F19" s="4">
        <f t="shared" si="0"/>
        <v>-3.7534183333333332E-2</v>
      </c>
      <c r="G19" s="5">
        <f t="shared" si="1"/>
        <v>1.1168072050865934E-5</v>
      </c>
      <c r="I19" s="3">
        <v>2.0042</v>
      </c>
      <c r="J19">
        <v>-3.6654359999999997E-2</v>
      </c>
      <c r="K19">
        <v>-3.6779270000000003E-2</v>
      </c>
      <c r="L19">
        <v>-3.604777E-2</v>
      </c>
      <c r="N19" s="4">
        <f t="shared" si="2"/>
        <v>-3.64938E-2</v>
      </c>
      <c r="O19" s="5">
        <f t="shared" si="3"/>
        <v>3.912897873699241E-4</v>
      </c>
      <c r="Q19" s="6">
        <f t="shared" si="4"/>
        <v>2.8508495506999409E-2</v>
      </c>
    </row>
    <row r="20" spans="1:17" x14ac:dyDescent="0.25">
      <c r="A20" s="3">
        <v>1.44E-2</v>
      </c>
      <c r="B20">
        <v>-3.5442389999999998E-3</v>
      </c>
      <c r="C20">
        <v>-3.539707E-3</v>
      </c>
      <c r="D20">
        <v>-3.5343470000000002E-3</v>
      </c>
      <c r="F20" s="4">
        <f t="shared" si="0"/>
        <v>-3.5394310000000004E-3</v>
      </c>
      <c r="G20" s="5">
        <f t="shared" si="1"/>
        <v>4.9517722080077713E-6</v>
      </c>
      <c r="I20" s="3">
        <v>4.8999999999999998E-3</v>
      </c>
      <c r="J20">
        <v>-3.5226799999999998E-3</v>
      </c>
      <c r="K20">
        <v>-3.5178010000000001E-3</v>
      </c>
      <c r="L20">
        <v>-2.8053930000000002E-3</v>
      </c>
      <c r="N20" s="4">
        <f t="shared" si="2"/>
        <v>-3.2819579999999998E-3</v>
      </c>
      <c r="O20" s="5">
        <f t="shared" si="3"/>
        <v>4.127246062194498E-4</v>
      </c>
      <c r="Q20" s="6">
        <f t="shared" si="4"/>
        <v>7.8451034412993836E-2</v>
      </c>
    </row>
  </sheetData>
  <mergeCells count="3">
    <mergeCell ref="A3:O3"/>
    <mergeCell ref="A4:G4"/>
    <mergeCell ref="I4:O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BQD-020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labimas</dc:creator>
  <cp:lastModifiedBy>labimas</cp:lastModifiedBy>
  <dcterms:created xsi:type="dcterms:W3CDTF">2021-02-08T11:34:05Z</dcterms:created>
  <dcterms:modified xsi:type="dcterms:W3CDTF">2021-02-08T15:56:32Z</dcterms:modified>
</cp:coreProperties>
</file>