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\Work_At_LNLS\eclipse-workspace\bo-quadrupoles-qf\model-06\measurement\magnetic\rotcoil\BQF-002\after_recalibration\"/>
    </mc:Choice>
  </mc:AlternateContent>
  <xr:revisionPtr revIDLastSave="0" documentId="13_ncr:1_{DA9952C6-327C-4B27-BB47-A917F3CD0703}" xr6:coauthVersionLast="45" xr6:coauthVersionMax="46" xr10:uidLastSave="{00000000-0000-0000-0000-000000000000}"/>
  <bookViews>
    <workbookView xWindow="-120" yWindow="-120" windowWidth="29040" windowHeight="15990" xr2:uid="{F0C41C35-7172-4677-AC71-758C25603F90}"/>
  </bookViews>
  <sheets>
    <sheet name="Planilh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2" l="1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3" i="2"/>
  <c r="M25" i="2" l="1"/>
  <c r="G25" i="2"/>
  <c r="M24" i="2"/>
  <c r="G24" i="2"/>
  <c r="M23" i="2"/>
  <c r="G23" i="2"/>
  <c r="M22" i="2"/>
  <c r="G22" i="2"/>
  <c r="M21" i="2"/>
  <c r="G21" i="2"/>
  <c r="M20" i="2"/>
  <c r="G20" i="2"/>
  <c r="M19" i="2"/>
  <c r="G19" i="2"/>
  <c r="M18" i="2"/>
  <c r="G18" i="2"/>
  <c r="M17" i="2"/>
  <c r="G17" i="2"/>
  <c r="M16" i="2"/>
  <c r="G16" i="2"/>
  <c r="M15" i="2"/>
  <c r="G15" i="2"/>
  <c r="M14" i="2"/>
  <c r="G14" i="2"/>
  <c r="M13" i="2"/>
  <c r="G13" i="2"/>
  <c r="M12" i="2"/>
  <c r="G12" i="2"/>
  <c r="M11" i="2"/>
  <c r="G11" i="2"/>
  <c r="M10" i="2"/>
  <c r="G10" i="2"/>
  <c r="M9" i="2"/>
  <c r="G9" i="2"/>
  <c r="M8" i="2"/>
  <c r="G8" i="2"/>
  <c r="M7" i="2"/>
  <c r="G7" i="2"/>
  <c r="M6" i="2"/>
  <c r="G6" i="2"/>
  <c r="M5" i="2"/>
  <c r="G5" i="2"/>
  <c r="M4" i="2"/>
  <c r="G4" i="2"/>
  <c r="M3" i="2"/>
  <c r="G3" i="2"/>
</calcChain>
</file>

<file path=xl/sharedStrings.xml><?xml version="1.0" encoding="utf-8"?>
<sst xmlns="http://schemas.openxmlformats.org/spreadsheetml/2006/main" count="11" uniqueCount="8">
  <si>
    <t>M1</t>
  </si>
  <si>
    <t>M2</t>
  </si>
  <si>
    <t>M3</t>
  </si>
  <si>
    <t>Avg</t>
  </si>
  <si>
    <t>GL BO-QF-0002 2021</t>
  </si>
  <si>
    <t>GL BO-QF-0002 2016</t>
  </si>
  <si>
    <t>GL Diff [%]</t>
  </si>
  <si>
    <t>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</si>
</sst>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Planilha2!$P$2</c:f>
              <c:strCache>
                <c:ptCount val="1"/>
                <c:pt idx="0">
                  <c:v>GL Diff [%]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Planilha2!$O$3:$O$14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30</c:v>
                </c:pt>
                <c:pt idx="7">
                  <c:v>50</c:v>
                </c:pt>
                <c:pt idx="8">
                  <c:v>70</c:v>
                </c:pt>
                <c:pt idx="9">
                  <c:v>90</c:v>
                </c:pt>
                <c:pt idx="10">
                  <c:v>110</c:v>
                </c:pt>
                <c:pt idx="11">
                  <c:v>130</c:v>
                </c:pt>
              </c:numCache>
            </c:numRef>
          </c:xVal>
          <c:yVal>
            <c:numRef>
              <c:f>Planilha2!$P$3:$P$14</c:f>
              <c:numCache>
                <c:formatCode>General</c:formatCode>
                <c:ptCount val="12"/>
                <c:pt idx="0">
                  <c:v>2.8155222419941421</c:v>
                </c:pt>
                <c:pt idx="1">
                  <c:v>1.2318928752651517</c:v>
                </c:pt>
                <c:pt idx="2">
                  <c:v>1.4944128374366454</c:v>
                </c:pt>
                <c:pt idx="3">
                  <c:v>1.7792078972524294</c:v>
                </c:pt>
                <c:pt idx="4">
                  <c:v>1.9590245755210254</c:v>
                </c:pt>
                <c:pt idx="5">
                  <c:v>2.1123280487972229</c:v>
                </c:pt>
                <c:pt idx="6">
                  <c:v>2.5446627284088756</c:v>
                </c:pt>
                <c:pt idx="7">
                  <c:v>2.2864857364093019</c:v>
                </c:pt>
                <c:pt idx="8">
                  <c:v>2.1598771607526435</c:v>
                </c:pt>
                <c:pt idx="9">
                  <c:v>2.0462196768454803</c:v>
                </c:pt>
                <c:pt idx="10">
                  <c:v>1.9376529991561564</c:v>
                </c:pt>
                <c:pt idx="11">
                  <c:v>2.0380379709663217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41-4679-AC8C-ADDB91F46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540751"/>
        <c:axId val="1609013039"/>
      </c:scatterChart>
      <c:valAx>
        <c:axId val="204054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Current 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9013039"/>
        <c:crosses val="autoZero"/>
        <c:crossBetween val="midCat"/>
      </c:valAx>
      <c:valAx>
        <c:axId val="160901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GL Diff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054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466725</xdr:colOff>
      <xdr:row>2</xdr:row>
      <xdr:rowOff>4761</xdr:rowOff>
    </xdr:from>
    <xdr:to>
      <xdr:col>25</xdr:col>
      <xdr:colOff>600075</xdr:colOff>
      <xdr:row>22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49B0C1-E82C-40F7-ABCB-7ACA2A9AD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243B-9C0C-4B1E-A4E7-E6C482245B6F}">
  <dimension ref="A1:P25"/>
  <sheetViews>
    <sheetView tabSelected="1" workbookViewId="0">
      <selection activeCell="AB12" sqref="AB12"/>
    </sheetView>
  </sheetViews>
  <sheetFormatPr defaultRowHeight="15" x14ac:dyDescent="0.25"/>
  <cols>
    <col min="15" max="15" width="10.85546875" bestFit="1" customWidth="1"/>
    <col min="16" max="16" width="12.7109375" bestFit="1" customWidth="1"/>
  </cols>
  <sheetData>
    <row r="1" spans="1:16" x14ac:dyDescent="0.25">
      <c r="A1" s="3" t="s">
        <v>4</v>
      </c>
      <c r="B1" s="3"/>
      <c r="C1" s="3"/>
      <c r="D1" s="3"/>
      <c r="E1" s="3"/>
      <c r="F1" s="3"/>
      <c r="G1" s="3"/>
      <c r="H1" s="1"/>
      <c r="I1" s="3" t="s">
        <v>5</v>
      </c>
      <c r="J1" s="3"/>
      <c r="K1" s="3"/>
      <c r="L1" s="3"/>
      <c r="M1" s="3"/>
    </row>
    <row r="2" spans="1:16" x14ac:dyDescent="0.25">
      <c r="A2" s="2"/>
      <c r="B2" s="2" t="s">
        <v>0</v>
      </c>
      <c r="C2" s="2"/>
      <c r="D2" s="2" t="s">
        <v>1</v>
      </c>
      <c r="E2" s="2"/>
      <c r="F2" s="2" t="s">
        <v>2</v>
      </c>
      <c r="G2" s="2" t="s">
        <v>3</v>
      </c>
      <c r="H2" s="2"/>
      <c r="I2" s="2"/>
      <c r="J2" s="2" t="s">
        <v>0</v>
      </c>
      <c r="K2" s="2"/>
      <c r="L2" s="2" t="s">
        <v>1</v>
      </c>
      <c r="M2" s="2" t="s">
        <v>3</v>
      </c>
      <c r="O2" s="2" t="s">
        <v>7</v>
      </c>
      <c r="P2" s="2" t="s">
        <v>6</v>
      </c>
    </row>
    <row r="3" spans="1:16" x14ac:dyDescent="0.25">
      <c r="A3">
        <v>1.11E-2</v>
      </c>
      <c r="B3">
        <v>-1.215491E-2</v>
      </c>
      <c r="C3">
        <v>1.1299999999999999E-2</v>
      </c>
      <c r="D3">
        <v>-1.198259E-2</v>
      </c>
      <c r="E3">
        <v>1.11E-2</v>
      </c>
      <c r="F3">
        <v>-1.200303E-2</v>
      </c>
      <c r="G3">
        <f>AVERAGE(B3,D3,F3)</f>
        <v>-1.2046843333333333E-2</v>
      </c>
      <c r="I3">
        <v>7.7999999999999996E-3</v>
      </c>
      <c r="J3">
        <v>-1.1798370000000001E-2</v>
      </c>
      <c r="K3">
        <v>3.0999999999999999E-3</v>
      </c>
      <c r="L3">
        <v>-1.163553E-2</v>
      </c>
      <c r="M3">
        <f>AVERAGE(J3,L3)</f>
        <v>-1.171695E-2</v>
      </c>
      <c r="O3">
        <f>ROUND(A3,1)</f>
        <v>0</v>
      </c>
      <c r="P3">
        <f>100*(G3-M3)/M3</f>
        <v>2.8155222419941421</v>
      </c>
    </row>
    <row r="4" spans="1:16" x14ac:dyDescent="0.25">
      <c r="A4">
        <v>2.0104000000000002</v>
      </c>
      <c r="B4">
        <v>-8.6268590000000006E-2</v>
      </c>
      <c r="C4">
        <v>2.0106000000000002</v>
      </c>
      <c r="D4">
        <v>-8.6540859999999997E-2</v>
      </c>
      <c r="E4">
        <v>2.0104000000000002</v>
      </c>
      <c r="F4">
        <v>-8.6263190000000003E-2</v>
      </c>
      <c r="G4">
        <f t="shared" ref="G4:G25" si="0">AVERAGE(B4,D4,F4)</f>
        <v>-8.6357546666666674E-2</v>
      </c>
      <c r="I4">
        <v>2.0059</v>
      </c>
      <c r="J4">
        <v>-8.538105E-2</v>
      </c>
      <c r="K4">
        <v>2.0024999999999999</v>
      </c>
      <c r="L4">
        <v>-8.5232269999999999E-2</v>
      </c>
      <c r="M4">
        <f t="shared" ref="M4:M25" si="1">AVERAGE(J4,L4)</f>
        <v>-8.5306660000000006E-2</v>
      </c>
      <c r="O4">
        <f t="shared" ref="O4:O25" si="2">ROUND(A4,1)</f>
        <v>2</v>
      </c>
      <c r="P4">
        <f>100*(G4-M4)/M4</f>
        <v>1.2318928752651517</v>
      </c>
    </row>
    <row r="5" spans="1:16" x14ac:dyDescent="0.25">
      <c r="A5">
        <v>4.0072999999999999</v>
      </c>
      <c r="B5">
        <v>-0.16156229999999999</v>
      </c>
      <c r="C5">
        <v>4.0072000000000001</v>
      </c>
      <c r="D5">
        <v>-0.16151850000000001</v>
      </c>
      <c r="E5">
        <v>4.0072000000000001</v>
      </c>
      <c r="F5">
        <v>-0.16153319999999999</v>
      </c>
      <c r="G5">
        <f t="shared" si="0"/>
        <v>-0.16153799999999999</v>
      </c>
      <c r="I5">
        <v>4.0042999999999997</v>
      </c>
      <c r="J5">
        <v>-0.15921650000000001</v>
      </c>
      <c r="K5">
        <v>4.0014000000000003</v>
      </c>
      <c r="L5">
        <v>-0.15910250000000001</v>
      </c>
      <c r="M5">
        <f t="shared" si="1"/>
        <v>-0.15915950000000001</v>
      </c>
      <c r="O5">
        <f t="shared" si="2"/>
        <v>4</v>
      </c>
      <c r="P5">
        <f>100*(G5-M5)/M5</f>
        <v>1.4944128374366454</v>
      </c>
    </row>
    <row r="6" spans="1:16" x14ac:dyDescent="0.25">
      <c r="A6">
        <v>6.0113000000000003</v>
      </c>
      <c r="B6">
        <v>-0.23767469999999999</v>
      </c>
      <c r="C6">
        <v>6.0115999999999996</v>
      </c>
      <c r="D6">
        <v>-0.23749000000000001</v>
      </c>
      <c r="E6">
        <v>6.0118</v>
      </c>
      <c r="F6">
        <v>-0.23760980000000001</v>
      </c>
      <c r="G6">
        <f t="shared" si="0"/>
        <v>-0.23759149999999998</v>
      </c>
      <c r="I6">
        <v>6.0019999999999998</v>
      </c>
      <c r="J6">
        <v>-0.23349339999999999</v>
      </c>
      <c r="K6">
        <v>5.9996999999999998</v>
      </c>
      <c r="L6">
        <v>-0.2333829</v>
      </c>
      <c r="M6">
        <f t="shared" si="1"/>
        <v>-0.23343815000000001</v>
      </c>
      <c r="O6">
        <f t="shared" si="2"/>
        <v>6</v>
      </c>
      <c r="P6">
        <f>100*(G6-M6)/M6</f>
        <v>1.7792078972524294</v>
      </c>
    </row>
    <row r="7" spans="1:16" x14ac:dyDescent="0.25">
      <c r="A7">
        <v>8.0123999999999995</v>
      </c>
      <c r="B7">
        <v>-0.31389909999999999</v>
      </c>
      <c r="C7">
        <v>8.0123999999999995</v>
      </c>
      <c r="D7">
        <v>-0.31392779999999998</v>
      </c>
      <c r="E7">
        <v>8.0123999999999995</v>
      </c>
      <c r="F7">
        <v>-0.3138666</v>
      </c>
      <c r="G7">
        <f t="shared" si="0"/>
        <v>-0.31389783333333332</v>
      </c>
      <c r="I7">
        <v>8.0008999999999997</v>
      </c>
      <c r="J7">
        <v>-0.30790469999999998</v>
      </c>
      <c r="K7">
        <v>7.9991000000000003</v>
      </c>
      <c r="L7">
        <v>-0.30782860000000001</v>
      </c>
      <c r="M7">
        <f t="shared" si="1"/>
        <v>-0.30786665000000002</v>
      </c>
      <c r="O7">
        <f t="shared" si="2"/>
        <v>8</v>
      </c>
      <c r="P7">
        <f>100*(G7-M7)/M7</f>
        <v>1.9590245755210254</v>
      </c>
    </row>
    <row r="8" spans="1:16" x14ac:dyDescent="0.25">
      <c r="A8">
        <v>10.012600000000001</v>
      </c>
      <c r="B8">
        <v>-0.39048830000000001</v>
      </c>
      <c r="C8">
        <v>10.012499999999999</v>
      </c>
      <c r="D8">
        <v>-0.3904646</v>
      </c>
      <c r="E8">
        <v>10.012499999999999</v>
      </c>
      <c r="F8">
        <v>-0.39035029999999998</v>
      </c>
      <c r="G8">
        <f t="shared" si="0"/>
        <v>-0.39043439999999996</v>
      </c>
      <c r="I8">
        <v>9.9986999999999995</v>
      </c>
      <c r="J8">
        <v>-0.38238420000000001</v>
      </c>
      <c r="K8">
        <v>9.9971999999999994</v>
      </c>
      <c r="L8">
        <v>-0.38233129999999999</v>
      </c>
      <c r="M8">
        <f t="shared" si="1"/>
        <v>-0.38235775</v>
      </c>
      <c r="O8">
        <f t="shared" si="2"/>
        <v>10</v>
      </c>
      <c r="P8">
        <f>100*(G8-M8)/M8</f>
        <v>2.1123280487972229</v>
      </c>
    </row>
    <row r="9" spans="1:16" x14ac:dyDescent="0.25">
      <c r="A9">
        <v>30.014900000000001</v>
      </c>
      <c r="B9">
        <v>-1.162666</v>
      </c>
      <c r="C9">
        <v>30.014800000000001</v>
      </c>
      <c r="D9">
        <v>-1.162067</v>
      </c>
      <c r="E9">
        <v>30.015000000000001</v>
      </c>
      <c r="F9">
        <v>-1.162026</v>
      </c>
      <c r="G9">
        <f t="shared" si="0"/>
        <v>-1.162253</v>
      </c>
      <c r="I9">
        <v>29.996300000000002</v>
      </c>
      <c r="J9">
        <v>-1.1334420000000001</v>
      </c>
      <c r="K9">
        <v>29.9956</v>
      </c>
      <c r="L9">
        <v>-1.133381</v>
      </c>
      <c r="M9">
        <f t="shared" si="1"/>
        <v>-1.1334115</v>
      </c>
      <c r="O9">
        <f t="shared" si="2"/>
        <v>30</v>
      </c>
      <c r="P9">
        <f>100*(G9-M9)/M9</f>
        <v>2.5446627284088756</v>
      </c>
    </row>
    <row r="10" spans="1:16" x14ac:dyDescent="0.25">
      <c r="A10">
        <v>50.015999999999998</v>
      </c>
      <c r="B10">
        <v>-1.931716</v>
      </c>
      <c r="C10">
        <v>50.015999999999998</v>
      </c>
      <c r="D10">
        <v>-1.9309270000000001</v>
      </c>
      <c r="E10">
        <v>50.015999999999998</v>
      </c>
      <c r="F10">
        <v>-1.931152</v>
      </c>
      <c r="G10">
        <f t="shared" si="0"/>
        <v>-1.931265</v>
      </c>
      <c r="I10">
        <v>49.998399999999997</v>
      </c>
      <c r="J10">
        <v>-1.8881870000000001</v>
      </c>
      <c r="K10">
        <v>49.9985</v>
      </c>
      <c r="L10">
        <v>-1.888001</v>
      </c>
      <c r="M10">
        <f t="shared" si="1"/>
        <v>-1.8880940000000002</v>
      </c>
      <c r="O10">
        <f t="shared" si="2"/>
        <v>50</v>
      </c>
      <c r="P10">
        <f>100*(G10-M10)/M10</f>
        <v>2.2864857364093019</v>
      </c>
    </row>
    <row r="11" spans="1:16" x14ac:dyDescent="0.25">
      <c r="A11">
        <v>70.016900000000007</v>
      </c>
      <c r="B11">
        <v>-2.6987709999999998</v>
      </c>
      <c r="C11">
        <v>70.016900000000007</v>
      </c>
      <c r="D11">
        <v>-2.6983739999999998</v>
      </c>
      <c r="E11">
        <v>70.016999999999996</v>
      </c>
      <c r="F11">
        <v>-2.6981850000000001</v>
      </c>
      <c r="G11">
        <f t="shared" si="0"/>
        <v>-2.6984433333333335</v>
      </c>
      <c r="I11">
        <v>70.002099999999999</v>
      </c>
      <c r="J11">
        <v>-2.6415120000000001</v>
      </c>
      <c r="K11">
        <v>70.002600000000001</v>
      </c>
      <c r="L11">
        <v>-2.641273</v>
      </c>
      <c r="M11">
        <f t="shared" si="1"/>
        <v>-2.6413925000000003</v>
      </c>
      <c r="O11">
        <f t="shared" si="2"/>
        <v>70</v>
      </c>
      <c r="P11">
        <f>100*(G11-M11)/M11</f>
        <v>2.1598771607526435</v>
      </c>
    </row>
    <row r="12" spans="1:16" x14ac:dyDescent="0.25">
      <c r="A12">
        <v>90.013800000000003</v>
      </c>
      <c r="B12">
        <v>-3.4583140000000001</v>
      </c>
      <c r="C12">
        <v>90.013999999999996</v>
      </c>
      <c r="D12">
        <v>-3.4581219999999999</v>
      </c>
      <c r="E12">
        <v>90.013999999999996</v>
      </c>
      <c r="F12">
        <v>-3.4579970000000002</v>
      </c>
      <c r="G12">
        <f t="shared" si="0"/>
        <v>-3.4581443333333333</v>
      </c>
      <c r="I12">
        <v>90.002099999999999</v>
      </c>
      <c r="J12">
        <v>-3.3888319999999998</v>
      </c>
      <c r="K12">
        <v>90.003600000000006</v>
      </c>
      <c r="L12">
        <v>-3.3887719999999999</v>
      </c>
      <c r="M12">
        <f t="shared" si="1"/>
        <v>-3.3888020000000001</v>
      </c>
      <c r="O12">
        <f t="shared" si="2"/>
        <v>90</v>
      </c>
      <c r="P12">
        <f>100*(G12-M12)/M12</f>
        <v>2.0462196768454803</v>
      </c>
    </row>
    <row r="13" spans="1:16" x14ac:dyDescent="0.25">
      <c r="A13">
        <v>110.0141</v>
      </c>
      <c r="B13">
        <v>-4.2055420000000003</v>
      </c>
      <c r="C13">
        <v>110.01430000000001</v>
      </c>
      <c r="D13">
        <v>-4.2056550000000001</v>
      </c>
      <c r="E13">
        <v>110.0142</v>
      </c>
      <c r="F13">
        <v>-4.2055309999999997</v>
      </c>
      <c r="G13">
        <f t="shared" si="0"/>
        <v>-4.2055760000000006</v>
      </c>
      <c r="I13">
        <v>110.0031</v>
      </c>
      <c r="J13">
        <v>-4.1256969999999997</v>
      </c>
      <c r="K13">
        <v>110.005</v>
      </c>
      <c r="L13">
        <v>-4.1255740000000003</v>
      </c>
      <c r="M13">
        <f t="shared" si="1"/>
        <v>-4.1256354999999996</v>
      </c>
      <c r="O13">
        <f t="shared" si="2"/>
        <v>110</v>
      </c>
      <c r="P13">
        <f>100*(G13-M13)/M13</f>
        <v>1.9376529991561564</v>
      </c>
    </row>
    <row r="14" spans="1:16" x14ac:dyDescent="0.25">
      <c r="A14">
        <v>130.0187</v>
      </c>
      <c r="B14">
        <v>-4.9340419999999998</v>
      </c>
      <c r="C14">
        <v>130.0189</v>
      </c>
      <c r="D14">
        <v>-4.9340250000000001</v>
      </c>
      <c r="E14">
        <v>130.0188</v>
      </c>
      <c r="F14">
        <v>-4.9340320000000002</v>
      </c>
      <c r="G14">
        <f t="shared" si="0"/>
        <v>-4.9340330000000003</v>
      </c>
      <c r="I14">
        <v>130.00020000000001</v>
      </c>
      <c r="J14">
        <v>-4.8354749999999997</v>
      </c>
      <c r="K14">
        <v>130.00360000000001</v>
      </c>
      <c r="L14">
        <v>-4.8354929999999996</v>
      </c>
      <c r="M14">
        <f t="shared" si="1"/>
        <v>-4.8354839999999992</v>
      </c>
      <c r="O14">
        <f t="shared" si="2"/>
        <v>130</v>
      </c>
      <c r="P14">
        <f>100*(G14-M14)/M14</f>
        <v>2.0380379709663217</v>
      </c>
    </row>
    <row r="15" spans="1:16" x14ac:dyDescent="0.25">
      <c r="A15">
        <v>110.0145</v>
      </c>
      <c r="B15">
        <v>-4.2285079999999997</v>
      </c>
      <c r="C15">
        <v>110.0146</v>
      </c>
      <c r="D15">
        <v>-4.2282859999999998</v>
      </c>
      <c r="E15">
        <v>110.0147</v>
      </c>
      <c r="F15">
        <v>-4.2283280000000003</v>
      </c>
      <c r="G15">
        <f t="shared" si="0"/>
        <v>-4.2283739999999996</v>
      </c>
      <c r="I15">
        <v>110.0013</v>
      </c>
      <c r="J15">
        <v>-4.1434769999999999</v>
      </c>
      <c r="K15">
        <v>110.00360000000001</v>
      </c>
      <c r="L15">
        <v>-4.1434620000000004</v>
      </c>
      <c r="M15">
        <f t="shared" si="1"/>
        <v>-4.1434695000000001</v>
      </c>
      <c r="O15">
        <f t="shared" si="2"/>
        <v>110</v>
      </c>
      <c r="P15">
        <f>100*(G15-M15)/M15</f>
        <v>2.0491160849621193</v>
      </c>
    </row>
    <row r="16" spans="1:16" x14ac:dyDescent="0.25">
      <c r="A16">
        <v>90.013900000000007</v>
      </c>
      <c r="B16">
        <v>-3.479206</v>
      </c>
      <c r="C16">
        <v>90.013499999999993</v>
      </c>
      <c r="D16">
        <v>-3.4789340000000002</v>
      </c>
      <c r="E16">
        <v>90.013900000000007</v>
      </c>
      <c r="F16">
        <v>-3.478939</v>
      </c>
      <c r="G16">
        <f t="shared" si="0"/>
        <v>-3.4790263333333336</v>
      </c>
      <c r="I16">
        <v>89.999700000000004</v>
      </c>
      <c r="J16">
        <v>-3.4063669999999999</v>
      </c>
      <c r="K16">
        <v>90.001300000000001</v>
      </c>
      <c r="L16">
        <v>-3.406291</v>
      </c>
      <c r="M16">
        <f t="shared" si="1"/>
        <v>-3.4063289999999999</v>
      </c>
      <c r="O16">
        <f t="shared" si="2"/>
        <v>90</v>
      </c>
      <c r="P16">
        <f>100*(G16-M16)/M16</f>
        <v>2.1341841417353877</v>
      </c>
    </row>
    <row r="17" spans="1:16" x14ac:dyDescent="0.25">
      <c r="A17">
        <v>70.016999999999996</v>
      </c>
      <c r="B17">
        <v>-2.7169530000000002</v>
      </c>
      <c r="C17">
        <v>70.016800000000003</v>
      </c>
      <c r="D17">
        <v>-2.7164700000000002</v>
      </c>
      <c r="E17">
        <v>70.016999999999996</v>
      </c>
      <c r="F17">
        <v>-2.7165780000000002</v>
      </c>
      <c r="G17">
        <f t="shared" si="0"/>
        <v>-2.7166669999999997</v>
      </c>
      <c r="I17">
        <v>69.999600000000001</v>
      </c>
      <c r="J17">
        <v>-2.6575920000000002</v>
      </c>
      <c r="K17">
        <v>70.000200000000007</v>
      </c>
      <c r="L17">
        <v>-2.6575150000000001</v>
      </c>
      <c r="M17">
        <f t="shared" si="1"/>
        <v>-2.6575535000000001</v>
      </c>
      <c r="O17">
        <f t="shared" si="2"/>
        <v>70</v>
      </c>
      <c r="P17">
        <f>100*(G17-M17)/M17</f>
        <v>2.2243578539434705</v>
      </c>
    </row>
    <row r="18" spans="1:16" x14ac:dyDescent="0.25">
      <c r="A18">
        <v>50.015900000000002</v>
      </c>
      <c r="B18">
        <v>-1.9482820000000001</v>
      </c>
      <c r="C18">
        <v>50.015799999999999</v>
      </c>
      <c r="D18">
        <v>-1.9479230000000001</v>
      </c>
      <c r="E18">
        <v>50.015999999999998</v>
      </c>
      <c r="F18">
        <v>-1.947865</v>
      </c>
      <c r="G18">
        <f t="shared" si="0"/>
        <v>-1.9480233333333334</v>
      </c>
      <c r="I18">
        <v>49.996699999999997</v>
      </c>
      <c r="J18">
        <v>-1.903832</v>
      </c>
      <c r="K18">
        <v>49.997100000000003</v>
      </c>
      <c r="L18">
        <v>-1.9037999999999999</v>
      </c>
      <c r="M18">
        <f t="shared" si="1"/>
        <v>-1.903816</v>
      </c>
      <c r="O18">
        <f t="shared" si="2"/>
        <v>50</v>
      </c>
      <c r="P18">
        <f>100*(G18-M18)/M18</f>
        <v>2.3220381241324524</v>
      </c>
    </row>
    <row r="19" spans="1:16" x14ac:dyDescent="0.25">
      <c r="A19">
        <v>30.014800000000001</v>
      </c>
      <c r="B19">
        <v>-1.177281</v>
      </c>
      <c r="C19">
        <v>30.014800000000001</v>
      </c>
      <c r="D19">
        <v>-1.1774290000000001</v>
      </c>
      <c r="E19">
        <v>30.015000000000001</v>
      </c>
      <c r="F19">
        <v>-1.1770050000000001</v>
      </c>
      <c r="G19">
        <f t="shared" si="0"/>
        <v>-1.1772383333333334</v>
      </c>
      <c r="I19">
        <v>29.996099999999998</v>
      </c>
      <c r="J19">
        <v>-1.1476420000000001</v>
      </c>
      <c r="K19">
        <v>29.995699999999999</v>
      </c>
      <c r="L19">
        <v>-1.147602</v>
      </c>
      <c r="M19">
        <f t="shared" si="1"/>
        <v>-1.1476220000000001</v>
      </c>
      <c r="O19">
        <f t="shared" si="2"/>
        <v>30</v>
      </c>
      <c r="P19">
        <f>100*(G19-M19)/M19</f>
        <v>2.5806697094804072</v>
      </c>
    </row>
    <row r="20" spans="1:16" x14ac:dyDescent="0.25">
      <c r="A20">
        <v>10.0128</v>
      </c>
      <c r="B20">
        <v>-0.39954859999999998</v>
      </c>
      <c r="C20">
        <v>10.012499999999999</v>
      </c>
      <c r="D20">
        <v>-0.3995107</v>
      </c>
      <c r="E20">
        <v>10.012499999999999</v>
      </c>
      <c r="F20">
        <v>-0.39957789999999999</v>
      </c>
      <c r="G20">
        <f t="shared" si="0"/>
        <v>-0.39954573333333326</v>
      </c>
      <c r="I20">
        <v>9.9977</v>
      </c>
      <c r="J20">
        <v>-0.39112459999999999</v>
      </c>
      <c r="K20">
        <v>9.9969999999999999</v>
      </c>
      <c r="L20">
        <v>-0.39105139999999999</v>
      </c>
      <c r="M20">
        <f t="shared" si="1"/>
        <v>-0.39108799999999999</v>
      </c>
      <c r="O20">
        <f t="shared" si="2"/>
        <v>10</v>
      </c>
      <c r="P20">
        <f>100*(G20-M20)/M20</f>
        <v>2.1626164273343269</v>
      </c>
    </row>
    <row r="21" spans="1:16" x14ac:dyDescent="0.25">
      <c r="A21">
        <v>8.0122</v>
      </c>
      <c r="B21">
        <v>-0.32182630000000001</v>
      </c>
      <c r="C21">
        <v>8.0124999999999993</v>
      </c>
      <c r="D21">
        <v>-0.3221678</v>
      </c>
      <c r="E21">
        <v>8.0127000000000006</v>
      </c>
      <c r="F21">
        <v>-0.32197959999999998</v>
      </c>
      <c r="G21">
        <f t="shared" si="0"/>
        <v>-0.32199123333333329</v>
      </c>
      <c r="I21">
        <v>7.9996</v>
      </c>
      <c r="J21">
        <v>-0.31550499999999998</v>
      </c>
      <c r="K21">
        <v>7.9991000000000003</v>
      </c>
      <c r="L21">
        <v>-0.31555620000000001</v>
      </c>
      <c r="M21">
        <f t="shared" si="1"/>
        <v>-0.31553059999999999</v>
      </c>
      <c r="O21">
        <f t="shared" si="2"/>
        <v>8</v>
      </c>
      <c r="P21">
        <f>100*(G21-M21)/M21</f>
        <v>2.0475457319617494</v>
      </c>
    </row>
    <row r="22" spans="1:16" x14ac:dyDescent="0.25">
      <c r="A22">
        <v>6.0117000000000003</v>
      </c>
      <c r="B22">
        <v>-0.24446119999999999</v>
      </c>
      <c r="C22">
        <v>6.0118</v>
      </c>
      <c r="D22">
        <v>-0.24440590000000001</v>
      </c>
      <c r="E22">
        <v>6.0118</v>
      </c>
      <c r="F22">
        <v>-0.2443882</v>
      </c>
      <c r="G22">
        <f t="shared" si="0"/>
        <v>-0.24441843333333332</v>
      </c>
      <c r="I22">
        <v>6.0006000000000004</v>
      </c>
      <c r="J22">
        <v>-0.23995240000000001</v>
      </c>
      <c r="K22">
        <v>5.9999000000000002</v>
      </c>
      <c r="L22">
        <v>-0.239949</v>
      </c>
      <c r="M22">
        <f t="shared" si="1"/>
        <v>-0.23995070000000002</v>
      </c>
      <c r="O22">
        <f t="shared" si="2"/>
        <v>6</v>
      </c>
      <c r="P22">
        <f>100*(G22-M22)/M22</f>
        <v>1.8619380286589315</v>
      </c>
    </row>
    <row r="23" spans="1:16" x14ac:dyDescent="0.25">
      <c r="A23">
        <v>4.0082000000000004</v>
      </c>
      <c r="B23">
        <v>-0.16697409999999999</v>
      </c>
      <c r="C23">
        <v>4.0076000000000001</v>
      </c>
      <c r="D23">
        <v>-0.16698299999999999</v>
      </c>
      <c r="E23">
        <v>4.0080999999999998</v>
      </c>
      <c r="F23">
        <v>-0.16696900000000001</v>
      </c>
      <c r="G23">
        <f t="shared" si="0"/>
        <v>-0.16697536666666668</v>
      </c>
      <c r="I23">
        <v>4.0026999999999999</v>
      </c>
      <c r="J23">
        <v>-0.16437840000000001</v>
      </c>
      <c r="K23">
        <v>4.0019999999999998</v>
      </c>
      <c r="L23">
        <v>-0.16434989999999999</v>
      </c>
      <c r="M23">
        <f t="shared" si="1"/>
        <v>-0.16436414999999999</v>
      </c>
      <c r="O23">
        <f t="shared" si="2"/>
        <v>4</v>
      </c>
      <c r="P23">
        <f>100*(G23-M23)/M23</f>
        <v>1.5886777418717486</v>
      </c>
    </row>
    <row r="24" spans="1:16" x14ac:dyDescent="0.25">
      <c r="A24">
        <v>2.0104000000000002</v>
      </c>
      <c r="B24">
        <v>-8.9893529999999999E-2</v>
      </c>
      <c r="C24">
        <v>2.0104000000000002</v>
      </c>
      <c r="D24">
        <v>-9.0026019999999998E-2</v>
      </c>
      <c r="E24">
        <v>2.0104000000000002</v>
      </c>
      <c r="F24">
        <v>-8.983911E-2</v>
      </c>
      <c r="G24">
        <f t="shared" si="0"/>
        <v>-8.9919553333333332E-2</v>
      </c>
      <c r="I24">
        <v>2.0038</v>
      </c>
      <c r="J24">
        <v>-8.8850890000000002E-2</v>
      </c>
      <c r="K24">
        <v>2.0030000000000001</v>
      </c>
      <c r="L24">
        <v>-8.8805319999999993E-2</v>
      </c>
      <c r="M24">
        <f t="shared" si="1"/>
        <v>-8.8828104999999991E-2</v>
      </c>
      <c r="O24">
        <f t="shared" si="2"/>
        <v>2</v>
      </c>
      <c r="P24">
        <f>100*(G24-M24)/M24</f>
        <v>1.228719596498588</v>
      </c>
    </row>
    <row r="25" spans="1:16" x14ac:dyDescent="0.25">
      <c r="A25">
        <v>1.11E-2</v>
      </c>
      <c r="B25">
        <v>-1.2857739999999999E-2</v>
      </c>
      <c r="C25">
        <v>1.0999999999999999E-2</v>
      </c>
      <c r="D25">
        <v>-1.2881480000000001E-2</v>
      </c>
      <c r="E25">
        <v>1.0999999999999999E-2</v>
      </c>
      <c r="F25">
        <v>-1.2865730000000001E-2</v>
      </c>
      <c r="G25">
        <f t="shared" si="0"/>
        <v>-1.2868316666666666E-2</v>
      </c>
      <c r="I25">
        <v>4.3E-3</v>
      </c>
      <c r="J25">
        <v>-1.320705E-2</v>
      </c>
      <c r="K25">
        <v>3.8999999999999998E-3</v>
      </c>
      <c r="L25">
        <v>-1.322885E-2</v>
      </c>
      <c r="M25">
        <f t="shared" si="1"/>
        <v>-1.3217949999999999E-2</v>
      </c>
      <c r="O25">
        <f t="shared" si="2"/>
        <v>0</v>
      </c>
      <c r="P25">
        <f>100*(G25-M25)/M25</f>
        <v>-2.6451403835945317</v>
      </c>
    </row>
  </sheetData>
  <mergeCells count="2">
    <mergeCell ref="A1:G1"/>
    <mergeCell ref="I1:M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labimas</dc:creator>
  <cp:keywords/>
  <dc:description/>
  <cp:lastModifiedBy>Luana Nayara Pires Vilela</cp:lastModifiedBy>
  <cp:revision/>
  <dcterms:created xsi:type="dcterms:W3CDTF">2021-01-29T18:12:00Z</dcterms:created>
  <dcterms:modified xsi:type="dcterms:W3CDTF">2021-02-04T17:55:41Z</dcterms:modified>
  <cp:category/>
  <cp:contentStatus/>
</cp:coreProperties>
</file>