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480" yWindow="330" windowWidth="20835" windowHeight="9750"/>
  </bookViews>
  <sheets>
    <sheet name="Med22, I110A After 145A" sheetId="26" r:id="rId1"/>
    <sheet name="Med22, Ref After 145A" sheetId="25" r:id="rId2"/>
    <sheet name="Med22, Ref" sheetId="24" r:id="rId3"/>
    <sheet name="Med21, I=110" sheetId="23" r:id="rId4"/>
    <sheet name="Med20, I=5.5" sheetId="22" r:id="rId5"/>
    <sheet name="Med19, I=-5.5" sheetId="21" r:id="rId6"/>
    <sheet name="Med18, I=-110" sheetId="20" r:id="rId7"/>
    <sheet name="Med17, I=110" sheetId="19" r:id="rId8"/>
    <sheet name="Med16, I=5.5" sheetId="18" r:id="rId9"/>
    <sheet name="Med15, I=5.5" sheetId="17" r:id="rId10"/>
    <sheet name="Med14, I=5.5" sheetId="16" r:id="rId11"/>
    <sheet name="Med13, I=5.5 (2) - 500 ciclos" sheetId="15" r:id="rId12"/>
    <sheet name="Med12, I=5.5" sheetId="14" r:id="rId13"/>
    <sheet name="Med11, I=0" sheetId="13" r:id="rId14"/>
    <sheet name="Med10, Ref" sheetId="12" r:id="rId15"/>
    <sheet name="Med9, I=5.5" sheetId="11" r:id="rId16"/>
    <sheet name="Med8, I=0" sheetId="10" r:id="rId17"/>
    <sheet name="Med7, Ref" sheetId="9" r:id="rId18"/>
    <sheet name="Med6, I=5.5" sheetId="8" r:id="rId19"/>
    <sheet name="Med5, I=0" sheetId="7" r:id="rId20"/>
    <sheet name="Med4, Ref" sheetId="6" r:id="rId21"/>
    <sheet name="Med3, I=5.5" sheetId="5" r:id="rId22"/>
    <sheet name="Med2, I=0" sheetId="4" r:id="rId23"/>
    <sheet name="Med1, Ref" sheetId="1" r:id="rId24"/>
  </sheets>
  <externalReferences>
    <externalReference r:id="rId25"/>
  </externalReferences>
  <calcPr calcId="145621" concurrentCalc="0"/>
</workbook>
</file>

<file path=xl/calcChain.xml><?xml version="1.0" encoding="utf-8"?>
<calcChain xmlns="http://schemas.openxmlformats.org/spreadsheetml/2006/main">
  <c r="A24" i="26" l="1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C48" i="26"/>
  <c r="B48" i="26"/>
  <c r="C47" i="26"/>
  <c r="B47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H20" i="26"/>
  <c r="G20" i="26"/>
  <c r="F20" i="26"/>
  <c r="E20" i="26"/>
  <c r="D20" i="26"/>
  <c r="C20" i="26"/>
  <c r="B20" i="26"/>
  <c r="A20" i="26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C48" i="25"/>
  <c r="B48" i="25"/>
  <c r="C47" i="25"/>
  <c r="B47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H20" i="25"/>
  <c r="G20" i="25"/>
  <c r="F20" i="25"/>
  <c r="E20" i="25"/>
  <c r="D20" i="25"/>
  <c r="C20" i="25"/>
  <c r="B20" i="25"/>
  <c r="A20" i="25"/>
  <c r="H21" i="21"/>
  <c r="G21" i="21"/>
  <c r="F21" i="21"/>
  <c r="D21" i="21"/>
  <c r="E21" i="21"/>
  <c r="C21" i="21"/>
  <c r="B21" i="21"/>
  <c r="A21" i="21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C58" i="24"/>
  <c r="B58" i="24"/>
  <c r="C57" i="24"/>
  <c r="B57" i="24"/>
  <c r="C56" i="24"/>
  <c r="B56" i="24"/>
  <c r="C55" i="24"/>
  <c r="B55" i="24"/>
  <c r="C54" i="24"/>
  <c r="B54" i="24"/>
  <c r="C53" i="24"/>
  <c r="B53" i="24"/>
  <c r="C52" i="24"/>
  <c r="B52" i="24"/>
  <c r="C51" i="24"/>
  <c r="B51" i="24"/>
  <c r="C50" i="24"/>
  <c r="B50" i="24"/>
  <c r="C49" i="24"/>
  <c r="B49" i="24"/>
  <c r="C48" i="24"/>
  <c r="B48" i="24"/>
  <c r="C47" i="24"/>
  <c r="B47" i="24"/>
  <c r="C46" i="24"/>
  <c r="B46" i="24"/>
  <c r="C45" i="24"/>
  <c r="B45" i="24"/>
  <c r="C44" i="24"/>
  <c r="B44" i="24"/>
  <c r="C43" i="24"/>
  <c r="B43" i="24"/>
  <c r="C42" i="24"/>
  <c r="B42" i="24"/>
  <c r="C41" i="24"/>
  <c r="B41" i="24"/>
  <c r="C40" i="24"/>
  <c r="B40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H20" i="24"/>
  <c r="G20" i="24"/>
  <c r="F20" i="24"/>
  <c r="E20" i="24"/>
  <c r="D20" i="24"/>
  <c r="C20" i="24"/>
  <c r="B20" i="24"/>
  <c r="A20" i="24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C58" i="23"/>
  <c r="B58" i="23"/>
  <c r="C57" i="23"/>
  <c r="B57" i="23"/>
  <c r="C56" i="23"/>
  <c r="B56" i="23"/>
  <c r="C55" i="23"/>
  <c r="B55" i="23"/>
  <c r="C54" i="23"/>
  <c r="B54" i="23"/>
  <c r="C53" i="23"/>
  <c r="B53" i="23"/>
  <c r="C52" i="23"/>
  <c r="B52" i="23"/>
  <c r="C51" i="23"/>
  <c r="B51" i="23"/>
  <c r="C50" i="23"/>
  <c r="B50" i="23"/>
  <c r="C49" i="23"/>
  <c r="B49" i="23"/>
  <c r="C48" i="23"/>
  <c r="B48" i="23"/>
  <c r="C47" i="23"/>
  <c r="B47" i="23"/>
  <c r="C46" i="23"/>
  <c r="B46" i="23"/>
  <c r="C45" i="23"/>
  <c r="B45" i="23"/>
  <c r="C44" i="23"/>
  <c r="B44" i="23"/>
  <c r="C43" i="23"/>
  <c r="B43" i="23"/>
  <c r="C42" i="23"/>
  <c r="B42" i="23"/>
  <c r="C41" i="23"/>
  <c r="B41" i="23"/>
  <c r="C40" i="23"/>
  <c r="B40" i="23"/>
  <c r="C39" i="23"/>
  <c r="B39" i="23"/>
  <c r="C38" i="23"/>
  <c r="B38" i="23"/>
  <c r="C37" i="23"/>
  <c r="B37" i="23"/>
  <c r="C36" i="23"/>
  <c r="B36" i="23"/>
  <c r="C35" i="23"/>
  <c r="B35" i="23"/>
  <c r="C34" i="23"/>
  <c r="B34" i="23"/>
  <c r="C33" i="23"/>
  <c r="B33" i="23"/>
  <c r="C32" i="23"/>
  <c r="B32" i="23"/>
  <c r="C31" i="23"/>
  <c r="B31" i="23"/>
  <c r="C30" i="23"/>
  <c r="B30" i="23"/>
  <c r="C29" i="23"/>
  <c r="B29" i="23"/>
  <c r="C28" i="23"/>
  <c r="B28" i="23"/>
  <c r="C27" i="23"/>
  <c r="B27" i="23"/>
  <c r="C26" i="23"/>
  <c r="B26" i="23"/>
  <c r="C25" i="23"/>
  <c r="B25" i="23"/>
  <c r="C24" i="23"/>
  <c r="B24" i="23"/>
  <c r="C23" i="23"/>
  <c r="B23" i="23"/>
  <c r="H20" i="23"/>
  <c r="G20" i="23"/>
  <c r="F20" i="23"/>
  <c r="E20" i="23"/>
  <c r="D20" i="23"/>
  <c r="C20" i="23"/>
  <c r="B20" i="23"/>
  <c r="A20" i="23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57" i="22"/>
  <c r="A58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C48" i="22"/>
  <c r="B48" i="22"/>
  <c r="C47" i="22"/>
  <c r="B47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H20" i="22"/>
  <c r="G20" i="22"/>
  <c r="F20" i="22"/>
  <c r="E20" i="22"/>
  <c r="D20" i="22"/>
  <c r="C20" i="22"/>
  <c r="B20" i="22"/>
  <c r="A20" i="22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C58" i="21"/>
  <c r="B58" i="21"/>
  <c r="C57" i="21"/>
  <c r="B57" i="21"/>
  <c r="C56" i="21"/>
  <c r="B56" i="21"/>
  <c r="C55" i="21"/>
  <c r="B55" i="21"/>
  <c r="C54" i="21"/>
  <c r="B54" i="21"/>
  <c r="C53" i="21"/>
  <c r="B53" i="21"/>
  <c r="C52" i="21"/>
  <c r="B52" i="21"/>
  <c r="C51" i="21"/>
  <c r="B51" i="21"/>
  <c r="C50" i="21"/>
  <c r="B50" i="21"/>
  <c r="C49" i="21"/>
  <c r="B49" i="21"/>
  <c r="C48" i="21"/>
  <c r="B48" i="21"/>
  <c r="C47" i="21"/>
  <c r="B47" i="21"/>
  <c r="C46" i="21"/>
  <c r="B46" i="21"/>
  <c r="C45" i="21"/>
  <c r="B45" i="21"/>
  <c r="C44" i="21"/>
  <c r="B44" i="21"/>
  <c r="C43" i="21"/>
  <c r="B43" i="21"/>
  <c r="C42" i="21"/>
  <c r="B42" i="21"/>
  <c r="C41" i="21"/>
  <c r="B41" i="21"/>
  <c r="C40" i="21"/>
  <c r="B40" i="21"/>
  <c r="C39" i="21"/>
  <c r="B39" i="21"/>
  <c r="C38" i="21"/>
  <c r="B38" i="21"/>
  <c r="C37" i="21"/>
  <c r="B37" i="21"/>
  <c r="C36" i="21"/>
  <c r="B36" i="21"/>
  <c r="C35" i="21"/>
  <c r="B35" i="21"/>
  <c r="C34" i="21"/>
  <c r="B34" i="21"/>
  <c r="C33" i="21"/>
  <c r="B33" i="21"/>
  <c r="C32" i="21"/>
  <c r="B32" i="21"/>
  <c r="C31" i="21"/>
  <c r="B31" i="21"/>
  <c r="C30" i="21"/>
  <c r="B30" i="21"/>
  <c r="C29" i="21"/>
  <c r="B29" i="21"/>
  <c r="C28" i="21"/>
  <c r="B28" i="21"/>
  <c r="C27" i="21"/>
  <c r="B27" i="21"/>
  <c r="C26" i="21"/>
  <c r="B26" i="21"/>
  <c r="C25" i="21"/>
  <c r="B25" i="21"/>
  <c r="C24" i="21"/>
  <c r="B24" i="21"/>
  <c r="C23" i="21"/>
  <c r="B23" i="21"/>
  <c r="H20" i="21"/>
  <c r="G20" i="21"/>
  <c r="F20" i="21"/>
  <c r="E20" i="21"/>
  <c r="D20" i="21"/>
  <c r="C20" i="21"/>
  <c r="B20" i="21"/>
  <c r="A20" i="21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C58" i="20"/>
  <c r="B58" i="20"/>
  <c r="C57" i="20"/>
  <c r="B57" i="20"/>
  <c r="C56" i="20"/>
  <c r="B56" i="20"/>
  <c r="C55" i="20"/>
  <c r="B55" i="20"/>
  <c r="C54" i="20"/>
  <c r="B54" i="20"/>
  <c r="C53" i="20"/>
  <c r="B53" i="20"/>
  <c r="C52" i="20"/>
  <c r="B52" i="20"/>
  <c r="C51" i="20"/>
  <c r="B51" i="20"/>
  <c r="C50" i="20"/>
  <c r="B50" i="20"/>
  <c r="C49" i="20"/>
  <c r="B49" i="20"/>
  <c r="C48" i="20"/>
  <c r="B48" i="20"/>
  <c r="C47" i="20"/>
  <c r="B47" i="20"/>
  <c r="C46" i="20"/>
  <c r="B46" i="20"/>
  <c r="C45" i="20"/>
  <c r="B45" i="20"/>
  <c r="C44" i="20"/>
  <c r="B44" i="20"/>
  <c r="C43" i="20"/>
  <c r="B43" i="20"/>
  <c r="C42" i="20"/>
  <c r="B42" i="20"/>
  <c r="C41" i="20"/>
  <c r="B41" i="20"/>
  <c r="C40" i="20"/>
  <c r="B40" i="20"/>
  <c r="C39" i="20"/>
  <c r="B39" i="20"/>
  <c r="C38" i="20"/>
  <c r="B38" i="20"/>
  <c r="C37" i="20"/>
  <c r="B37" i="20"/>
  <c r="C36" i="20"/>
  <c r="B36" i="20"/>
  <c r="C35" i="20"/>
  <c r="B35" i="20"/>
  <c r="C34" i="20"/>
  <c r="B34" i="20"/>
  <c r="C33" i="20"/>
  <c r="B33" i="20"/>
  <c r="C32" i="20"/>
  <c r="B32" i="20"/>
  <c r="C31" i="20"/>
  <c r="B31" i="20"/>
  <c r="C30" i="20"/>
  <c r="B30" i="20"/>
  <c r="C29" i="20"/>
  <c r="B29" i="20"/>
  <c r="C28" i="20"/>
  <c r="B28" i="20"/>
  <c r="C27" i="20"/>
  <c r="B27" i="20"/>
  <c r="C26" i="20"/>
  <c r="B26" i="20"/>
  <c r="C25" i="20"/>
  <c r="B25" i="20"/>
  <c r="C24" i="20"/>
  <c r="B24" i="20"/>
  <c r="C23" i="20"/>
  <c r="B23" i="20"/>
  <c r="H20" i="20"/>
  <c r="G20" i="20"/>
  <c r="F20" i="20"/>
  <c r="E20" i="20"/>
  <c r="D20" i="20"/>
  <c r="C20" i="20"/>
  <c r="B20" i="20"/>
  <c r="A20" i="20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C48" i="19"/>
  <c r="B48" i="19"/>
  <c r="C47" i="19"/>
  <c r="B47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H20" i="19"/>
  <c r="G20" i="19"/>
  <c r="F20" i="19"/>
  <c r="E20" i="19"/>
  <c r="D20" i="19"/>
  <c r="C20" i="19"/>
  <c r="B20" i="19"/>
  <c r="A20" i="19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C48" i="18"/>
  <c r="B48" i="18"/>
  <c r="C47" i="18"/>
  <c r="B47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H20" i="18"/>
  <c r="G20" i="18"/>
  <c r="F20" i="18"/>
  <c r="E20" i="18"/>
  <c r="D20" i="18"/>
  <c r="C20" i="18"/>
  <c r="B20" i="18"/>
  <c r="A20" i="18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H20" i="17"/>
  <c r="G20" i="17"/>
  <c r="F20" i="17"/>
  <c r="E20" i="17"/>
  <c r="D20" i="17"/>
  <c r="C20" i="17"/>
  <c r="B20" i="17"/>
  <c r="A20" i="17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C48" i="16"/>
  <c r="B48" i="16"/>
  <c r="C47" i="16"/>
  <c r="B47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H20" i="16"/>
  <c r="G20" i="16"/>
  <c r="F20" i="16"/>
  <c r="E20" i="16"/>
  <c r="D20" i="16"/>
  <c r="C20" i="16"/>
  <c r="B20" i="16"/>
  <c r="A20" i="16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C48" i="15"/>
  <c r="B48" i="15"/>
  <c r="C47" i="15"/>
  <c r="B47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H20" i="15"/>
  <c r="G20" i="15"/>
  <c r="F20" i="15"/>
  <c r="E20" i="15"/>
  <c r="D20" i="15"/>
  <c r="C20" i="15"/>
  <c r="B20" i="15"/>
  <c r="A20" i="15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C48" i="14"/>
  <c r="B48" i="14"/>
  <c r="C47" i="14"/>
  <c r="B47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H20" i="14"/>
  <c r="G20" i="14"/>
  <c r="F20" i="14"/>
  <c r="E20" i="14"/>
  <c r="D20" i="14"/>
  <c r="C20" i="14"/>
  <c r="B20" i="14"/>
  <c r="A20" i="14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C48" i="13"/>
  <c r="B48" i="13"/>
  <c r="C47" i="13"/>
  <c r="B47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H20" i="13"/>
  <c r="G20" i="13"/>
  <c r="F20" i="13"/>
  <c r="E20" i="13"/>
  <c r="D20" i="13"/>
  <c r="C20" i="13"/>
  <c r="B20" i="13"/>
  <c r="A20" i="13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H20" i="12"/>
  <c r="G20" i="12"/>
  <c r="F20" i="12"/>
  <c r="E20" i="12"/>
  <c r="D20" i="12"/>
  <c r="C20" i="12"/>
  <c r="B20" i="12"/>
  <c r="A20" i="12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C48" i="11"/>
  <c r="B48" i="11"/>
  <c r="C47" i="11"/>
  <c r="B47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H20" i="11"/>
  <c r="G20" i="11"/>
  <c r="F20" i="11"/>
  <c r="E20" i="11"/>
  <c r="D20" i="11"/>
  <c r="C20" i="11"/>
  <c r="B20" i="11"/>
  <c r="A20" i="11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B48" i="10"/>
  <c r="C47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H20" i="10"/>
  <c r="G20" i="10"/>
  <c r="F20" i="10"/>
  <c r="E20" i="10"/>
  <c r="D20" i="10"/>
  <c r="C20" i="10"/>
  <c r="B20" i="10"/>
  <c r="A20" i="10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C48" i="9"/>
  <c r="B48" i="9"/>
  <c r="C47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H20" i="9"/>
  <c r="G20" i="9"/>
  <c r="F20" i="9"/>
  <c r="E20" i="9"/>
  <c r="D20" i="9"/>
  <c r="C20" i="9"/>
  <c r="B20" i="9"/>
  <c r="A20" i="9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C36" i="8"/>
  <c r="B36" i="8"/>
  <c r="C35" i="8"/>
  <c r="B35" i="8"/>
  <c r="C34" i="8"/>
  <c r="B34" i="8"/>
  <c r="C33" i="8"/>
  <c r="B33" i="8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H20" i="8"/>
  <c r="G20" i="8"/>
  <c r="F20" i="8"/>
  <c r="E20" i="8"/>
  <c r="D20" i="8"/>
  <c r="C20" i="8"/>
  <c r="B20" i="8"/>
  <c r="A20" i="8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H20" i="7"/>
  <c r="G20" i="7"/>
  <c r="F20" i="7"/>
  <c r="E20" i="7"/>
  <c r="D20" i="7"/>
  <c r="C20" i="7"/>
  <c r="B20" i="7"/>
  <c r="A20" i="7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C58" i="6"/>
  <c r="B58" i="6"/>
  <c r="C57" i="6"/>
  <c r="B57" i="6"/>
  <c r="C56" i="6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38" i="6"/>
  <c r="B38" i="6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C23" i="6"/>
  <c r="B23" i="6"/>
  <c r="H20" i="6"/>
  <c r="G20" i="6"/>
  <c r="F20" i="6"/>
  <c r="E20" i="6"/>
  <c r="D20" i="6"/>
  <c r="C20" i="6"/>
  <c r="B20" i="6"/>
  <c r="A20" i="6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H20" i="5"/>
  <c r="G20" i="5"/>
  <c r="F20" i="5"/>
  <c r="E20" i="5"/>
  <c r="D20" i="5"/>
  <c r="C20" i="5"/>
  <c r="B20" i="5"/>
  <c r="A20" i="5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H20" i="4"/>
  <c r="G20" i="4"/>
  <c r="F20" i="4"/>
  <c r="E20" i="4"/>
  <c r="D20" i="4"/>
  <c r="C20" i="4"/>
  <c r="B20" i="4"/>
  <c r="A20" i="4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H20" i="1"/>
  <c r="G20" i="1"/>
  <c r="F20" i="1"/>
  <c r="E20" i="1"/>
  <c r="D20" i="1"/>
  <c r="C20" i="1"/>
  <c r="B20" i="1"/>
  <c r="A20" i="1"/>
</calcChain>
</file>

<file path=xl/sharedStrings.xml><?xml version="1.0" encoding="utf-8"?>
<sst xmlns="http://schemas.openxmlformats.org/spreadsheetml/2006/main" count="600" uniqueCount="27">
  <si>
    <t>n</t>
  </si>
  <si>
    <t>avg_L.Nn(T/m^n-2)</t>
  </si>
  <si>
    <t>std_L.Nn(T/m^n-2)</t>
  </si>
  <si>
    <t>avg_L.Sn(T/m^n-2)</t>
  </si>
  <si>
    <t>std_L.Sn(T/m^n-2)</t>
  </si>
  <si>
    <t>avg_L.Bn(T/m^n-2)</t>
  </si>
  <si>
    <t>std_L.Bn(T/m^n-2)</t>
  </si>
  <si>
    <t xml:space="preserve">avg_angulo(rad)  </t>
  </si>
  <si>
    <t xml:space="preserve">std_angulo(rad)  </t>
  </si>
  <si>
    <t>avg_Nn/NnIma@17.5mm</t>
  </si>
  <si>
    <t>std_Nn/NnIma@17.5mm</t>
  </si>
  <si>
    <t>avg_Sn/NnIma@17.5mm</t>
  </si>
  <si>
    <t>std_Sn/NnIma@17.5mm</t>
  </si>
  <si>
    <t>Gradiente [T]</t>
  </si>
  <si>
    <t>Erro Gradiente [T]</t>
  </si>
  <si>
    <r>
      <t>Desl. Normal [</t>
    </r>
    <r>
      <rPr>
        <b/>
        <sz val="11"/>
        <color theme="1"/>
        <rFont val="Calibri"/>
        <family val="2"/>
      </rPr>
      <t>µm]</t>
    </r>
  </si>
  <si>
    <t>Erro Desl. Normal [µm]</t>
  </si>
  <si>
    <t>Desl. Skew [µm]</t>
  </si>
  <si>
    <t>Erro Desl. Skew [µm]</t>
  </si>
  <si>
    <t>Ângulo [rad]</t>
  </si>
  <si>
    <t>Erro Ângulo [rad]</t>
  </si>
  <si>
    <t>PosX[m]</t>
  </si>
  <si>
    <t>Residual Normal</t>
  </si>
  <si>
    <t>Residual Skew</t>
  </si>
  <si>
    <t>BQF-010 I = 5.5A</t>
  </si>
  <si>
    <t>BQF-010 I = 110A</t>
  </si>
  <si>
    <t>BQF-010 I = -110A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</si>
</sst>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0.0000000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/>
    </xf>
    <xf numFmtId="11" fontId="1" fillId="0" borderId="4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4" xfId="0" applyBorder="1"/>
    <xf numFmtId="0" fontId="0" fillId="0" borderId="1" xfId="0" applyBorder="1"/>
    <xf numFmtId="0" fontId="0" fillId="0" borderId="7" xfId="0" applyBorder="1"/>
    <xf numFmtId="11" fontId="0" fillId="0" borderId="0" xfId="0" applyNumberFormat="1" applyBorder="1"/>
    <xf numFmtId="165" fontId="0" fillId="0" borderId="4" xfId="0" applyNumberFormat="1" applyBorder="1"/>
    <xf numFmtId="165" fontId="0" fillId="0" borderId="1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4" xfId="0" applyNumberForma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'[1]Ciclagem7 BQF10 (3) - Oficial'!$B$22</c:f>
              <c:strCache>
                <c:ptCount val="1"/>
                <c:pt idx="0">
                  <c:v>Residual Normal</c:v>
                </c:pt>
              </c:strCache>
            </c:strRef>
          </c:tx>
          <c:xVal>
            <c:numRef>
              <c:f>'[1]Ciclagem7 BQF10 (3) - Oficial'!$A$23:$A$58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'[1]Ciclagem7 BQF10 (3) - Oficial'!$B$23:$B$58</c:f>
              <c:numCache>
                <c:formatCode>General</c:formatCode>
                <c:ptCount val="36"/>
                <c:pt idx="0">
                  <c:v>-0.40601930599375463</c:v>
                </c:pt>
                <c:pt idx="1">
                  <c:v>-0.41829011796334431</c:v>
                </c:pt>
                <c:pt idx="2">
                  <c:v>-0.41562697584886088</c:v>
                </c:pt>
                <c:pt idx="3">
                  <c:v>-0.40265740556546842</c:v>
                </c:pt>
                <c:pt idx="4">
                  <c:v>-0.38288917825302604</c:v>
                </c:pt>
                <c:pt idx="5">
                  <c:v>-0.35882716200146036</c:v>
                </c:pt>
                <c:pt idx="6">
                  <c:v>-0.3321757407762933</c:v>
                </c:pt>
                <c:pt idx="7">
                  <c:v>-0.30404764828138159</c:v>
                </c:pt>
                <c:pt idx="8">
                  <c:v>-0.2751429543404792</c:v>
                </c:pt>
                <c:pt idx="9">
                  <c:v>-0.24588694696882737</c:v>
                </c:pt>
                <c:pt idx="10">
                  <c:v>-0.21652871504138693</c:v>
                </c:pt>
                <c:pt idx="11">
                  <c:v>-0.18720776897702801</c:v>
                </c:pt>
                <c:pt idx="12">
                  <c:v>-0.15799720508709347</c:v>
                </c:pt>
                <c:pt idx="13">
                  <c:v>-0.12893088738484326</c:v>
                </c:pt>
                <c:pt idx="14">
                  <c:v>-0.10002027402051757</c:v>
                </c:pt>
                <c:pt idx="15">
                  <c:v>-7.1264655208864658E-2</c:v>
                </c:pt>
                <c:pt idx="16">
                  <c:v>-4.2657080071442678E-2</c:v>
                </c:pt>
                <c:pt idx="17">
                  <c:v>-1.4187239622322944E-2</c:v>
                </c:pt>
                <c:pt idx="18">
                  <c:v>1.4158012190252325E-2</c:v>
                </c:pt>
                <c:pt idx="19">
                  <c:v>4.2396108825723089E-2</c:v>
                </c:pt>
                <c:pt idx="20">
                  <c:v>7.0551948048434232E-2</c:v>
                </c:pt>
                <c:pt idx="21">
                  <c:v>9.8662684451627125E-2</c:v>
                </c:pt>
                <c:pt idx="22">
                  <c:v>0.12678426310778559</c:v>
                </c:pt>
                <c:pt idx="23">
                  <c:v>0.15500027599130259</c:v>
                </c:pt>
                <c:pt idx="24">
                  <c:v>0.18343456807584299</c:v>
                </c:pt>
                <c:pt idx="25">
                  <c:v>0.21227055246450444</c:v>
                </c:pt>
                <c:pt idx="26">
                  <c:v>0.24178294396874822</c:v>
                </c:pt>
                <c:pt idx="27">
                  <c:v>0.27239248166546703</c:v>
                </c:pt>
                <c:pt idx="28">
                  <c:v>0.3047625974923554</c:v>
                </c:pt>
                <c:pt idx="29">
                  <c:v>0.33997102013916419</c:v>
                </c:pt>
                <c:pt idx="30">
                  <c:v>0.37981201959284477</c:v>
                </c:pt>
                <c:pt idx="31">
                  <c:v>0.42732059314219972</c:v>
                </c:pt>
                <c:pt idx="32">
                  <c:v>0.4876639874361936</c:v>
                </c:pt>
                <c:pt idx="33">
                  <c:v>0.56962587932525044</c:v>
                </c:pt>
                <c:pt idx="34">
                  <c:v>0.68802367429796352</c:v>
                </c:pt>
                <c:pt idx="35">
                  <c:v>0.86756148425784907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9216"/>
        <c:axId val="71929792"/>
      </c:scatterChart>
      <c:valAx>
        <c:axId val="7192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929792"/>
        <c:crossesAt val="-10000000000"/>
        <c:crossBetween val="midCat"/>
      </c:valAx>
      <c:valAx>
        <c:axId val="71929792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71929216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Skew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'[1]Ciclagem7 BQF10 (3) - Oficial'!$C$22</c:f>
              <c:strCache>
                <c:ptCount val="1"/>
                <c:pt idx="0">
                  <c:v>Residual Skew</c:v>
                </c:pt>
              </c:strCache>
            </c:strRef>
          </c:tx>
          <c:xVal>
            <c:numRef>
              <c:f>'[1]Ciclagem7 BQF10 (3) - Oficial'!$A$23:$A$58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'[1]Ciclagem7 BQF10 (3) - Oficial'!$C$23:$C$58</c:f>
              <c:numCache>
                <c:formatCode>General</c:formatCode>
                <c:ptCount val="36"/>
                <c:pt idx="0">
                  <c:v>-0.10472103894604669</c:v>
                </c:pt>
                <c:pt idx="1">
                  <c:v>-5.0136891953906491E-2</c:v>
                </c:pt>
                <c:pt idx="2">
                  <c:v>-2.0447442910243706E-2</c:v>
                </c:pt>
                <c:pt idx="3">
                  <c:v>-5.2855033796929607E-3</c:v>
                </c:pt>
                <c:pt idx="4">
                  <c:v>1.6456725834814445E-3</c:v>
                </c:pt>
                <c:pt idx="5">
                  <c:v>4.0907081967453338E-3</c:v>
                </c:pt>
                <c:pt idx="6">
                  <c:v>4.229564297157375E-3</c:v>
                </c:pt>
                <c:pt idx="7">
                  <c:v>3.3037611947997645E-3</c:v>
                </c:pt>
                <c:pt idx="8">
                  <c:v>2.0032165315719418E-3</c:v>
                </c:pt>
                <c:pt idx="9">
                  <c:v>6.9905103970304967E-4</c:v>
                </c:pt>
                <c:pt idx="10">
                  <c:v>-4.1957061308463912E-4</c:v>
                </c:pt>
                <c:pt idx="11">
                  <c:v>-1.2663695548768546E-3</c:v>
                </c:pt>
                <c:pt idx="12">
                  <c:v>-1.812494309938814E-3</c:v>
                </c:pt>
                <c:pt idx="13">
                  <c:v>-2.0600669387757639E-3</c:v>
                </c:pt>
                <c:pt idx="14">
                  <c:v>-2.0263358171999789E-3</c:v>
                </c:pt>
                <c:pt idx="15">
                  <c:v>-1.7338485339069396E-3</c:v>
                </c:pt>
                <c:pt idx="16">
                  <c:v>-1.2042307474648137E-3</c:v>
                </c:pt>
                <c:pt idx="17">
                  <c:v>-4.5427913992132445E-4</c:v>
                </c:pt>
                <c:pt idx="18">
                  <c:v>5.0641622717310204E-4</c:v>
                </c:pt>
                <c:pt idx="19">
                  <c:v>1.6769145620324883E-3</c:v>
                </c:pt>
                <c:pt idx="20">
                  <c:v>3.065972857461552E-3</c:v>
                </c:pt>
                <c:pt idx="21">
                  <c:v>4.693242428681404E-3</c:v>
                </c:pt>
                <c:pt idx="22">
                  <c:v>6.5912070088249512E-3</c:v>
                </c:pt>
                <c:pt idx="23">
                  <c:v>8.808607375970794E-3</c:v>
                </c:pt>
                <c:pt idx="24">
                  <c:v>1.1416430066953181E-2</c:v>
                </c:pt>
                <c:pt idx="25">
                  <c:v>1.4518138722313089E-2</c:v>
                </c:pt>
                <c:pt idx="26">
                  <c:v>1.8266763276976787E-2</c:v>
                </c:pt>
                <c:pt idx="27">
                  <c:v>2.2892754401269973E-2</c:v>
                </c:pt>
                <c:pt idx="28">
                  <c:v>2.8748102003668168E-2</c:v>
                </c:pt>
                <c:pt idx="29">
                  <c:v>3.6373944813632722E-2</c:v>
                </c:pt>
                <c:pt idx="30">
                  <c:v>4.6600463303213498E-2</c:v>
                </c:pt>
                <c:pt idx="31">
                  <c:v>6.0688780861559995E-2</c:v>
                </c:pt>
                <c:pt idx="32">
                  <c:v>8.052422497129634E-2</c:v>
                </c:pt>
                <c:pt idx="33">
                  <c:v>0.10886770926579177</c:v>
                </c:pt>
                <c:pt idx="34">
                  <c:v>0.14966600194377844</c:v>
                </c:pt>
                <c:pt idx="35">
                  <c:v>0.20841074675052945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37952"/>
        <c:axId val="93438528"/>
      </c:scatterChart>
      <c:valAx>
        <c:axId val="9343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438528"/>
        <c:crossesAt val="-10000000000"/>
        <c:crossBetween val="midCat"/>
      </c:valAx>
      <c:valAx>
        <c:axId val="93438528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93437952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'[1]Ciclagem7 BQF10 (3) - Oficial'!$B$22</c:f>
              <c:strCache>
                <c:ptCount val="1"/>
                <c:pt idx="0">
                  <c:v>Residual Normal</c:v>
                </c:pt>
              </c:strCache>
            </c:strRef>
          </c:tx>
          <c:xVal>
            <c:numRef>
              <c:f>'[1]Ciclagem7 BQF10 (3) - Oficial'!$A$23:$A$58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'[1]Ciclagem7 BQF10 (3) - Oficial'!$B$23:$B$58</c:f>
              <c:numCache>
                <c:formatCode>General</c:formatCode>
                <c:ptCount val="36"/>
                <c:pt idx="0">
                  <c:v>-0.40601930599375463</c:v>
                </c:pt>
                <c:pt idx="1">
                  <c:v>-0.41829011796334431</c:v>
                </c:pt>
                <c:pt idx="2">
                  <c:v>-0.41562697584886088</c:v>
                </c:pt>
                <c:pt idx="3">
                  <c:v>-0.40265740556546842</c:v>
                </c:pt>
                <c:pt idx="4">
                  <c:v>-0.38288917825302604</c:v>
                </c:pt>
                <c:pt idx="5">
                  <c:v>-0.35882716200146036</c:v>
                </c:pt>
                <c:pt idx="6">
                  <c:v>-0.3321757407762933</c:v>
                </c:pt>
                <c:pt idx="7">
                  <c:v>-0.30404764828138159</c:v>
                </c:pt>
                <c:pt idx="8">
                  <c:v>-0.2751429543404792</c:v>
                </c:pt>
                <c:pt idx="9">
                  <c:v>-0.24588694696882737</c:v>
                </c:pt>
                <c:pt idx="10">
                  <c:v>-0.21652871504138693</c:v>
                </c:pt>
                <c:pt idx="11">
                  <c:v>-0.18720776897702801</c:v>
                </c:pt>
                <c:pt idx="12">
                  <c:v>-0.15799720508709347</c:v>
                </c:pt>
                <c:pt idx="13">
                  <c:v>-0.12893088738484326</c:v>
                </c:pt>
                <c:pt idx="14">
                  <c:v>-0.10002027402051757</c:v>
                </c:pt>
                <c:pt idx="15">
                  <c:v>-7.1264655208864658E-2</c:v>
                </c:pt>
                <c:pt idx="16">
                  <c:v>-4.2657080071442678E-2</c:v>
                </c:pt>
                <c:pt idx="17">
                  <c:v>-1.4187239622322944E-2</c:v>
                </c:pt>
                <c:pt idx="18">
                  <c:v>1.4158012190252325E-2</c:v>
                </c:pt>
                <c:pt idx="19">
                  <c:v>4.2396108825723089E-2</c:v>
                </c:pt>
                <c:pt idx="20">
                  <c:v>7.0551948048434232E-2</c:v>
                </c:pt>
                <c:pt idx="21">
                  <c:v>9.8662684451627125E-2</c:v>
                </c:pt>
                <c:pt idx="22">
                  <c:v>0.12678426310778559</c:v>
                </c:pt>
                <c:pt idx="23">
                  <c:v>0.15500027599130259</c:v>
                </c:pt>
                <c:pt idx="24">
                  <c:v>0.18343456807584299</c:v>
                </c:pt>
                <c:pt idx="25">
                  <c:v>0.21227055246450444</c:v>
                </c:pt>
                <c:pt idx="26">
                  <c:v>0.24178294396874822</c:v>
                </c:pt>
                <c:pt idx="27">
                  <c:v>0.27239248166546703</c:v>
                </c:pt>
                <c:pt idx="28">
                  <c:v>0.3047625974923554</c:v>
                </c:pt>
                <c:pt idx="29">
                  <c:v>0.33997102013916419</c:v>
                </c:pt>
                <c:pt idx="30">
                  <c:v>0.37981201959284477</c:v>
                </c:pt>
                <c:pt idx="31">
                  <c:v>0.42732059314219972</c:v>
                </c:pt>
                <c:pt idx="32">
                  <c:v>0.4876639874361936</c:v>
                </c:pt>
                <c:pt idx="33">
                  <c:v>0.56962587932525044</c:v>
                </c:pt>
                <c:pt idx="34">
                  <c:v>0.68802367429796352</c:v>
                </c:pt>
                <c:pt idx="35">
                  <c:v>0.86756148425784907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40256"/>
        <c:axId val="93440832"/>
      </c:scatterChart>
      <c:valAx>
        <c:axId val="9344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440832"/>
        <c:crossesAt val="-10000000000"/>
        <c:crossBetween val="midCat"/>
      </c:valAx>
      <c:valAx>
        <c:axId val="93440832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93440256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Skew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'[1]Ciclagem7 BQF10 (3) - Oficial'!$C$22</c:f>
              <c:strCache>
                <c:ptCount val="1"/>
                <c:pt idx="0">
                  <c:v>Residual Skew</c:v>
                </c:pt>
              </c:strCache>
            </c:strRef>
          </c:tx>
          <c:xVal>
            <c:numRef>
              <c:f>'[1]Ciclagem7 BQF10 (3) - Oficial'!$A$23:$A$58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'[1]Ciclagem7 BQF10 (3) - Oficial'!$C$23:$C$58</c:f>
              <c:numCache>
                <c:formatCode>General</c:formatCode>
                <c:ptCount val="36"/>
                <c:pt idx="0">
                  <c:v>-0.10472103894604669</c:v>
                </c:pt>
                <c:pt idx="1">
                  <c:v>-5.0136891953906491E-2</c:v>
                </c:pt>
                <c:pt idx="2">
                  <c:v>-2.0447442910243706E-2</c:v>
                </c:pt>
                <c:pt idx="3">
                  <c:v>-5.2855033796929607E-3</c:v>
                </c:pt>
                <c:pt idx="4">
                  <c:v>1.6456725834814445E-3</c:v>
                </c:pt>
                <c:pt idx="5">
                  <c:v>4.0907081967453338E-3</c:v>
                </c:pt>
                <c:pt idx="6">
                  <c:v>4.229564297157375E-3</c:v>
                </c:pt>
                <c:pt idx="7">
                  <c:v>3.3037611947997645E-3</c:v>
                </c:pt>
                <c:pt idx="8">
                  <c:v>2.0032165315719418E-3</c:v>
                </c:pt>
                <c:pt idx="9">
                  <c:v>6.9905103970304967E-4</c:v>
                </c:pt>
                <c:pt idx="10">
                  <c:v>-4.1957061308463912E-4</c:v>
                </c:pt>
                <c:pt idx="11">
                  <c:v>-1.2663695548768546E-3</c:v>
                </c:pt>
                <c:pt idx="12">
                  <c:v>-1.812494309938814E-3</c:v>
                </c:pt>
                <c:pt idx="13">
                  <c:v>-2.0600669387757639E-3</c:v>
                </c:pt>
                <c:pt idx="14">
                  <c:v>-2.0263358171999789E-3</c:v>
                </c:pt>
                <c:pt idx="15">
                  <c:v>-1.7338485339069396E-3</c:v>
                </c:pt>
                <c:pt idx="16">
                  <c:v>-1.2042307474648137E-3</c:v>
                </c:pt>
                <c:pt idx="17">
                  <c:v>-4.5427913992132445E-4</c:v>
                </c:pt>
                <c:pt idx="18">
                  <c:v>5.0641622717310204E-4</c:v>
                </c:pt>
                <c:pt idx="19">
                  <c:v>1.6769145620324883E-3</c:v>
                </c:pt>
                <c:pt idx="20">
                  <c:v>3.065972857461552E-3</c:v>
                </c:pt>
                <c:pt idx="21">
                  <c:v>4.693242428681404E-3</c:v>
                </c:pt>
                <c:pt idx="22">
                  <c:v>6.5912070088249512E-3</c:v>
                </c:pt>
                <c:pt idx="23">
                  <c:v>8.808607375970794E-3</c:v>
                </c:pt>
                <c:pt idx="24">
                  <c:v>1.1416430066953181E-2</c:v>
                </c:pt>
                <c:pt idx="25">
                  <c:v>1.4518138722313089E-2</c:v>
                </c:pt>
                <c:pt idx="26">
                  <c:v>1.8266763276976787E-2</c:v>
                </c:pt>
                <c:pt idx="27">
                  <c:v>2.2892754401269973E-2</c:v>
                </c:pt>
                <c:pt idx="28">
                  <c:v>2.8748102003668168E-2</c:v>
                </c:pt>
                <c:pt idx="29">
                  <c:v>3.6373944813632722E-2</c:v>
                </c:pt>
                <c:pt idx="30">
                  <c:v>4.6600463303213498E-2</c:v>
                </c:pt>
                <c:pt idx="31">
                  <c:v>6.0688780861559995E-2</c:v>
                </c:pt>
                <c:pt idx="32">
                  <c:v>8.052422497129634E-2</c:v>
                </c:pt>
                <c:pt idx="33">
                  <c:v>0.10886770926579177</c:v>
                </c:pt>
                <c:pt idx="34">
                  <c:v>0.14966600194377844</c:v>
                </c:pt>
                <c:pt idx="35">
                  <c:v>0.20841074675052945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42560"/>
        <c:axId val="93443136"/>
      </c:scatterChart>
      <c:valAx>
        <c:axId val="9344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443136"/>
        <c:crossesAt val="-10000000000"/>
        <c:crossBetween val="midCat"/>
      </c:valAx>
      <c:valAx>
        <c:axId val="93443136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93442560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'[1]Ciclagem7 BQF10 (3) - Oficial'!$B$22</c:f>
              <c:strCache>
                <c:ptCount val="1"/>
                <c:pt idx="0">
                  <c:v>Residual Normal</c:v>
                </c:pt>
              </c:strCache>
            </c:strRef>
          </c:tx>
          <c:xVal>
            <c:numRef>
              <c:f>'[1]Ciclagem7 BQF10 (3) - Oficial'!$A$23:$A$58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'[1]Ciclagem7 BQF10 (3) - Oficial'!$B$23:$B$58</c:f>
              <c:numCache>
                <c:formatCode>General</c:formatCode>
                <c:ptCount val="36"/>
                <c:pt idx="0">
                  <c:v>-0.40601930599375463</c:v>
                </c:pt>
                <c:pt idx="1">
                  <c:v>-0.41829011796334431</c:v>
                </c:pt>
                <c:pt idx="2">
                  <c:v>-0.41562697584886088</c:v>
                </c:pt>
                <c:pt idx="3">
                  <c:v>-0.40265740556546842</c:v>
                </c:pt>
                <c:pt idx="4">
                  <c:v>-0.38288917825302604</c:v>
                </c:pt>
                <c:pt idx="5">
                  <c:v>-0.35882716200146036</c:v>
                </c:pt>
                <c:pt idx="6">
                  <c:v>-0.3321757407762933</c:v>
                </c:pt>
                <c:pt idx="7">
                  <c:v>-0.30404764828138159</c:v>
                </c:pt>
                <c:pt idx="8">
                  <c:v>-0.2751429543404792</c:v>
                </c:pt>
                <c:pt idx="9">
                  <c:v>-0.24588694696882737</c:v>
                </c:pt>
                <c:pt idx="10">
                  <c:v>-0.21652871504138693</c:v>
                </c:pt>
                <c:pt idx="11">
                  <c:v>-0.18720776897702801</c:v>
                </c:pt>
                <c:pt idx="12">
                  <c:v>-0.15799720508709347</c:v>
                </c:pt>
                <c:pt idx="13">
                  <c:v>-0.12893088738484326</c:v>
                </c:pt>
                <c:pt idx="14">
                  <c:v>-0.10002027402051757</c:v>
                </c:pt>
                <c:pt idx="15">
                  <c:v>-7.1264655208864658E-2</c:v>
                </c:pt>
                <c:pt idx="16">
                  <c:v>-4.2657080071442678E-2</c:v>
                </c:pt>
                <c:pt idx="17">
                  <c:v>-1.4187239622322944E-2</c:v>
                </c:pt>
                <c:pt idx="18">
                  <c:v>1.4158012190252325E-2</c:v>
                </c:pt>
                <c:pt idx="19">
                  <c:v>4.2396108825723089E-2</c:v>
                </c:pt>
                <c:pt idx="20">
                  <c:v>7.0551948048434232E-2</c:v>
                </c:pt>
                <c:pt idx="21">
                  <c:v>9.8662684451627125E-2</c:v>
                </c:pt>
                <c:pt idx="22">
                  <c:v>0.12678426310778559</c:v>
                </c:pt>
                <c:pt idx="23">
                  <c:v>0.15500027599130259</c:v>
                </c:pt>
                <c:pt idx="24">
                  <c:v>0.18343456807584299</c:v>
                </c:pt>
                <c:pt idx="25">
                  <c:v>0.21227055246450444</c:v>
                </c:pt>
                <c:pt idx="26">
                  <c:v>0.24178294396874822</c:v>
                </c:pt>
                <c:pt idx="27">
                  <c:v>0.27239248166546703</c:v>
                </c:pt>
                <c:pt idx="28">
                  <c:v>0.3047625974923554</c:v>
                </c:pt>
                <c:pt idx="29">
                  <c:v>0.33997102013916419</c:v>
                </c:pt>
                <c:pt idx="30">
                  <c:v>0.37981201959284477</c:v>
                </c:pt>
                <c:pt idx="31">
                  <c:v>0.42732059314219972</c:v>
                </c:pt>
                <c:pt idx="32">
                  <c:v>0.4876639874361936</c:v>
                </c:pt>
                <c:pt idx="33">
                  <c:v>0.56962587932525044</c:v>
                </c:pt>
                <c:pt idx="34">
                  <c:v>0.68802367429796352</c:v>
                </c:pt>
                <c:pt idx="35">
                  <c:v>0.86756148425784907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44864"/>
        <c:axId val="93445440"/>
      </c:scatterChart>
      <c:valAx>
        <c:axId val="9344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445440"/>
        <c:crossesAt val="-10000000000"/>
        <c:crossBetween val="midCat"/>
      </c:valAx>
      <c:valAx>
        <c:axId val="93445440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93444864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Skew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'[1]Ciclagem7 BQF10 (3) - Oficial'!$C$22</c:f>
              <c:strCache>
                <c:ptCount val="1"/>
                <c:pt idx="0">
                  <c:v>Residual Skew</c:v>
                </c:pt>
              </c:strCache>
            </c:strRef>
          </c:tx>
          <c:xVal>
            <c:numRef>
              <c:f>'[1]Ciclagem7 BQF10 (3) - Oficial'!$A$23:$A$58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'[1]Ciclagem7 BQF10 (3) - Oficial'!$C$23:$C$58</c:f>
              <c:numCache>
                <c:formatCode>General</c:formatCode>
                <c:ptCount val="36"/>
                <c:pt idx="0">
                  <c:v>-0.10472103894604669</c:v>
                </c:pt>
                <c:pt idx="1">
                  <c:v>-5.0136891953906491E-2</c:v>
                </c:pt>
                <c:pt idx="2">
                  <c:v>-2.0447442910243706E-2</c:v>
                </c:pt>
                <c:pt idx="3">
                  <c:v>-5.2855033796929607E-3</c:v>
                </c:pt>
                <c:pt idx="4">
                  <c:v>1.6456725834814445E-3</c:v>
                </c:pt>
                <c:pt idx="5">
                  <c:v>4.0907081967453338E-3</c:v>
                </c:pt>
                <c:pt idx="6">
                  <c:v>4.229564297157375E-3</c:v>
                </c:pt>
                <c:pt idx="7">
                  <c:v>3.3037611947997645E-3</c:v>
                </c:pt>
                <c:pt idx="8">
                  <c:v>2.0032165315719418E-3</c:v>
                </c:pt>
                <c:pt idx="9">
                  <c:v>6.9905103970304967E-4</c:v>
                </c:pt>
                <c:pt idx="10">
                  <c:v>-4.1957061308463912E-4</c:v>
                </c:pt>
                <c:pt idx="11">
                  <c:v>-1.2663695548768546E-3</c:v>
                </c:pt>
                <c:pt idx="12">
                  <c:v>-1.812494309938814E-3</c:v>
                </c:pt>
                <c:pt idx="13">
                  <c:v>-2.0600669387757639E-3</c:v>
                </c:pt>
                <c:pt idx="14">
                  <c:v>-2.0263358171999789E-3</c:v>
                </c:pt>
                <c:pt idx="15">
                  <c:v>-1.7338485339069396E-3</c:v>
                </c:pt>
                <c:pt idx="16">
                  <c:v>-1.2042307474648137E-3</c:v>
                </c:pt>
                <c:pt idx="17">
                  <c:v>-4.5427913992132445E-4</c:v>
                </c:pt>
                <c:pt idx="18">
                  <c:v>5.0641622717310204E-4</c:v>
                </c:pt>
                <c:pt idx="19">
                  <c:v>1.6769145620324883E-3</c:v>
                </c:pt>
                <c:pt idx="20">
                  <c:v>3.065972857461552E-3</c:v>
                </c:pt>
                <c:pt idx="21">
                  <c:v>4.693242428681404E-3</c:v>
                </c:pt>
                <c:pt idx="22">
                  <c:v>6.5912070088249512E-3</c:v>
                </c:pt>
                <c:pt idx="23">
                  <c:v>8.808607375970794E-3</c:v>
                </c:pt>
                <c:pt idx="24">
                  <c:v>1.1416430066953181E-2</c:v>
                </c:pt>
                <c:pt idx="25">
                  <c:v>1.4518138722313089E-2</c:v>
                </c:pt>
                <c:pt idx="26">
                  <c:v>1.8266763276976787E-2</c:v>
                </c:pt>
                <c:pt idx="27">
                  <c:v>2.2892754401269973E-2</c:v>
                </c:pt>
                <c:pt idx="28">
                  <c:v>2.8748102003668168E-2</c:v>
                </c:pt>
                <c:pt idx="29">
                  <c:v>3.6373944813632722E-2</c:v>
                </c:pt>
                <c:pt idx="30">
                  <c:v>4.6600463303213498E-2</c:v>
                </c:pt>
                <c:pt idx="31">
                  <c:v>6.0688780861559995E-2</c:v>
                </c:pt>
                <c:pt idx="32">
                  <c:v>8.052422497129634E-2</c:v>
                </c:pt>
                <c:pt idx="33">
                  <c:v>0.10886770926579177</c:v>
                </c:pt>
                <c:pt idx="34">
                  <c:v>0.14966600194377844</c:v>
                </c:pt>
                <c:pt idx="35">
                  <c:v>0.20841074675052945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95872"/>
        <c:axId val="94496448"/>
      </c:scatterChart>
      <c:valAx>
        <c:axId val="9449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496448"/>
        <c:crossesAt val="-10000000000"/>
        <c:crossBetween val="midCat"/>
      </c:valAx>
      <c:valAx>
        <c:axId val="94496448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94495872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'[1]Ciclagem7 BQF10 (3) - Oficial'!$B$22</c:f>
              <c:strCache>
                <c:ptCount val="1"/>
                <c:pt idx="0">
                  <c:v>Residual Normal</c:v>
                </c:pt>
              </c:strCache>
            </c:strRef>
          </c:tx>
          <c:xVal>
            <c:numRef>
              <c:f>'[1]Ciclagem7 BQF10 (3) - Oficial'!$A$23:$A$58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'[1]Ciclagem7 BQF10 (3) - Oficial'!$B$23:$B$58</c:f>
              <c:numCache>
                <c:formatCode>General</c:formatCode>
                <c:ptCount val="36"/>
                <c:pt idx="0">
                  <c:v>-0.40601930599375463</c:v>
                </c:pt>
                <c:pt idx="1">
                  <c:v>-0.41829011796334431</c:v>
                </c:pt>
                <c:pt idx="2">
                  <c:v>-0.41562697584886088</c:v>
                </c:pt>
                <c:pt idx="3">
                  <c:v>-0.40265740556546842</c:v>
                </c:pt>
                <c:pt idx="4">
                  <c:v>-0.38288917825302604</c:v>
                </c:pt>
                <c:pt idx="5">
                  <c:v>-0.35882716200146036</c:v>
                </c:pt>
                <c:pt idx="6">
                  <c:v>-0.3321757407762933</c:v>
                </c:pt>
                <c:pt idx="7">
                  <c:v>-0.30404764828138159</c:v>
                </c:pt>
                <c:pt idx="8">
                  <c:v>-0.2751429543404792</c:v>
                </c:pt>
                <c:pt idx="9">
                  <c:v>-0.24588694696882737</c:v>
                </c:pt>
                <c:pt idx="10">
                  <c:v>-0.21652871504138693</c:v>
                </c:pt>
                <c:pt idx="11">
                  <c:v>-0.18720776897702801</c:v>
                </c:pt>
                <c:pt idx="12">
                  <c:v>-0.15799720508709347</c:v>
                </c:pt>
                <c:pt idx="13">
                  <c:v>-0.12893088738484326</c:v>
                </c:pt>
                <c:pt idx="14">
                  <c:v>-0.10002027402051757</c:v>
                </c:pt>
                <c:pt idx="15">
                  <c:v>-7.1264655208864658E-2</c:v>
                </c:pt>
                <c:pt idx="16">
                  <c:v>-4.2657080071442678E-2</c:v>
                </c:pt>
                <c:pt idx="17">
                  <c:v>-1.4187239622322944E-2</c:v>
                </c:pt>
                <c:pt idx="18">
                  <c:v>1.4158012190252325E-2</c:v>
                </c:pt>
                <c:pt idx="19">
                  <c:v>4.2396108825723089E-2</c:v>
                </c:pt>
                <c:pt idx="20">
                  <c:v>7.0551948048434232E-2</c:v>
                </c:pt>
                <c:pt idx="21">
                  <c:v>9.8662684451627125E-2</c:v>
                </c:pt>
                <c:pt idx="22">
                  <c:v>0.12678426310778559</c:v>
                </c:pt>
                <c:pt idx="23">
                  <c:v>0.15500027599130259</c:v>
                </c:pt>
                <c:pt idx="24">
                  <c:v>0.18343456807584299</c:v>
                </c:pt>
                <c:pt idx="25">
                  <c:v>0.21227055246450444</c:v>
                </c:pt>
                <c:pt idx="26">
                  <c:v>0.24178294396874822</c:v>
                </c:pt>
                <c:pt idx="27">
                  <c:v>0.27239248166546703</c:v>
                </c:pt>
                <c:pt idx="28">
                  <c:v>0.3047625974923554</c:v>
                </c:pt>
                <c:pt idx="29">
                  <c:v>0.33997102013916419</c:v>
                </c:pt>
                <c:pt idx="30">
                  <c:v>0.37981201959284477</c:v>
                </c:pt>
                <c:pt idx="31">
                  <c:v>0.42732059314219972</c:v>
                </c:pt>
                <c:pt idx="32">
                  <c:v>0.4876639874361936</c:v>
                </c:pt>
                <c:pt idx="33">
                  <c:v>0.56962587932525044</c:v>
                </c:pt>
                <c:pt idx="34">
                  <c:v>0.68802367429796352</c:v>
                </c:pt>
                <c:pt idx="35">
                  <c:v>0.86756148425784907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98176"/>
        <c:axId val="94498752"/>
      </c:scatterChart>
      <c:valAx>
        <c:axId val="9449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498752"/>
        <c:crossesAt val="-10000000000"/>
        <c:crossBetween val="midCat"/>
      </c:valAx>
      <c:valAx>
        <c:axId val="94498752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94498176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Skew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'[1]Ciclagem7 BQF10 (3) - Oficial'!$C$22</c:f>
              <c:strCache>
                <c:ptCount val="1"/>
                <c:pt idx="0">
                  <c:v>Residual Skew</c:v>
                </c:pt>
              </c:strCache>
            </c:strRef>
          </c:tx>
          <c:xVal>
            <c:numRef>
              <c:f>'[1]Ciclagem7 BQF10 (3) - Oficial'!$A$23:$A$58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'[1]Ciclagem7 BQF10 (3) - Oficial'!$C$23:$C$58</c:f>
              <c:numCache>
                <c:formatCode>General</c:formatCode>
                <c:ptCount val="36"/>
                <c:pt idx="0">
                  <c:v>-0.10472103894604669</c:v>
                </c:pt>
                <c:pt idx="1">
                  <c:v>-5.0136891953906491E-2</c:v>
                </c:pt>
                <c:pt idx="2">
                  <c:v>-2.0447442910243706E-2</c:v>
                </c:pt>
                <c:pt idx="3">
                  <c:v>-5.2855033796929607E-3</c:v>
                </c:pt>
                <c:pt idx="4">
                  <c:v>1.6456725834814445E-3</c:v>
                </c:pt>
                <c:pt idx="5">
                  <c:v>4.0907081967453338E-3</c:v>
                </c:pt>
                <c:pt idx="6">
                  <c:v>4.229564297157375E-3</c:v>
                </c:pt>
                <c:pt idx="7">
                  <c:v>3.3037611947997645E-3</c:v>
                </c:pt>
                <c:pt idx="8">
                  <c:v>2.0032165315719418E-3</c:v>
                </c:pt>
                <c:pt idx="9">
                  <c:v>6.9905103970304967E-4</c:v>
                </c:pt>
                <c:pt idx="10">
                  <c:v>-4.1957061308463912E-4</c:v>
                </c:pt>
                <c:pt idx="11">
                  <c:v>-1.2663695548768546E-3</c:v>
                </c:pt>
                <c:pt idx="12">
                  <c:v>-1.812494309938814E-3</c:v>
                </c:pt>
                <c:pt idx="13">
                  <c:v>-2.0600669387757639E-3</c:v>
                </c:pt>
                <c:pt idx="14">
                  <c:v>-2.0263358171999789E-3</c:v>
                </c:pt>
                <c:pt idx="15">
                  <c:v>-1.7338485339069396E-3</c:v>
                </c:pt>
                <c:pt idx="16">
                  <c:v>-1.2042307474648137E-3</c:v>
                </c:pt>
                <c:pt idx="17">
                  <c:v>-4.5427913992132445E-4</c:v>
                </c:pt>
                <c:pt idx="18">
                  <c:v>5.0641622717310204E-4</c:v>
                </c:pt>
                <c:pt idx="19">
                  <c:v>1.6769145620324883E-3</c:v>
                </c:pt>
                <c:pt idx="20">
                  <c:v>3.065972857461552E-3</c:v>
                </c:pt>
                <c:pt idx="21">
                  <c:v>4.693242428681404E-3</c:v>
                </c:pt>
                <c:pt idx="22">
                  <c:v>6.5912070088249512E-3</c:v>
                </c:pt>
                <c:pt idx="23">
                  <c:v>8.808607375970794E-3</c:v>
                </c:pt>
                <c:pt idx="24">
                  <c:v>1.1416430066953181E-2</c:v>
                </c:pt>
                <c:pt idx="25">
                  <c:v>1.4518138722313089E-2</c:v>
                </c:pt>
                <c:pt idx="26">
                  <c:v>1.8266763276976787E-2</c:v>
                </c:pt>
                <c:pt idx="27">
                  <c:v>2.2892754401269973E-2</c:v>
                </c:pt>
                <c:pt idx="28">
                  <c:v>2.8748102003668168E-2</c:v>
                </c:pt>
                <c:pt idx="29">
                  <c:v>3.6373944813632722E-2</c:v>
                </c:pt>
                <c:pt idx="30">
                  <c:v>4.6600463303213498E-2</c:v>
                </c:pt>
                <c:pt idx="31">
                  <c:v>6.0688780861559995E-2</c:v>
                </c:pt>
                <c:pt idx="32">
                  <c:v>8.052422497129634E-2</c:v>
                </c:pt>
                <c:pt idx="33">
                  <c:v>0.10886770926579177</c:v>
                </c:pt>
                <c:pt idx="34">
                  <c:v>0.14966600194377844</c:v>
                </c:pt>
                <c:pt idx="35">
                  <c:v>0.20841074675052945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00480"/>
        <c:axId val="94501056"/>
      </c:scatterChart>
      <c:valAx>
        <c:axId val="9450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501056"/>
        <c:crossesAt val="-10000000000"/>
        <c:crossBetween val="midCat"/>
      </c:valAx>
      <c:valAx>
        <c:axId val="94501056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94500480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'[1]Ciclagem7 BQF10 (3) - Oficial'!$B$22</c:f>
              <c:strCache>
                <c:ptCount val="1"/>
                <c:pt idx="0">
                  <c:v>Residual Normal</c:v>
                </c:pt>
              </c:strCache>
            </c:strRef>
          </c:tx>
          <c:xVal>
            <c:numRef>
              <c:f>'[1]Ciclagem7 BQF10 (3) - Oficial'!$A$23:$A$58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'[1]Ciclagem7 BQF10 (3) - Oficial'!$B$23:$B$58</c:f>
              <c:numCache>
                <c:formatCode>General</c:formatCode>
                <c:ptCount val="36"/>
                <c:pt idx="0">
                  <c:v>-0.40601930599375463</c:v>
                </c:pt>
                <c:pt idx="1">
                  <c:v>-0.41829011796334431</c:v>
                </c:pt>
                <c:pt idx="2">
                  <c:v>-0.41562697584886088</c:v>
                </c:pt>
                <c:pt idx="3">
                  <c:v>-0.40265740556546842</c:v>
                </c:pt>
                <c:pt idx="4">
                  <c:v>-0.38288917825302604</c:v>
                </c:pt>
                <c:pt idx="5">
                  <c:v>-0.35882716200146036</c:v>
                </c:pt>
                <c:pt idx="6">
                  <c:v>-0.3321757407762933</c:v>
                </c:pt>
                <c:pt idx="7">
                  <c:v>-0.30404764828138159</c:v>
                </c:pt>
                <c:pt idx="8">
                  <c:v>-0.2751429543404792</c:v>
                </c:pt>
                <c:pt idx="9">
                  <c:v>-0.24588694696882737</c:v>
                </c:pt>
                <c:pt idx="10">
                  <c:v>-0.21652871504138693</c:v>
                </c:pt>
                <c:pt idx="11">
                  <c:v>-0.18720776897702801</c:v>
                </c:pt>
                <c:pt idx="12">
                  <c:v>-0.15799720508709347</c:v>
                </c:pt>
                <c:pt idx="13">
                  <c:v>-0.12893088738484326</c:v>
                </c:pt>
                <c:pt idx="14">
                  <c:v>-0.10002027402051757</c:v>
                </c:pt>
                <c:pt idx="15">
                  <c:v>-7.1264655208864658E-2</c:v>
                </c:pt>
                <c:pt idx="16">
                  <c:v>-4.2657080071442678E-2</c:v>
                </c:pt>
                <c:pt idx="17">
                  <c:v>-1.4187239622322944E-2</c:v>
                </c:pt>
                <c:pt idx="18">
                  <c:v>1.4158012190252325E-2</c:v>
                </c:pt>
                <c:pt idx="19">
                  <c:v>4.2396108825723089E-2</c:v>
                </c:pt>
                <c:pt idx="20">
                  <c:v>7.0551948048434232E-2</c:v>
                </c:pt>
                <c:pt idx="21">
                  <c:v>9.8662684451627125E-2</c:v>
                </c:pt>
                <c:pt idx="22">
                  <c:v>0.12678426310778559</c:v>
                </c:pt>
                <c:pt idx="23">
                  <c:v>0.15500027599130259</c:v>
                </c:pt>
                <c:pt idx="24">
                  <c:v>0.18343456807584299</c:v>
                </c:pt>
                <c:pt idx="25">
                  <c:v>0.21227055246450444</c:v>
                </c:pt>
                <c:pt idx="26">
                  <c:v>0.24178294396874822</c:v>
                </c:pt>
                <c:pt idx="27">
                  <c:v>0.27239248166546703</c:v>
                </c:pt>
                <c:pt idx="28">
                  <c:v>0.3047625974923554</c:v>
                </c:pt>
                <c:pt idx="29">
                  <c:v>0.33997102013916419</c:v>
                </c:pt>
                <c:pt idx="30">
                  <c:v>0.37981201959284477</c:v>
                </c:pt>
                <c:pt idx="31">
                  <c:v>0.42732059314219972</c:v>
                </c:pt>
                <c:pt idx="32">
                  <c:v>0.4876639874361936</c:v>
                </c:pt>
                <c:pt idx="33">
                  <c:v>0.56962587932525044</c:v>
                </c:pt>
                <c:pt idx="34">
                  <c:v>0.68802367429796352</c:v>
                </c:pt>
                <c:pt idx="35">
                  <c:v>0.86756148425784907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01632"/>
        <c:axId val="94298688"/>
      </c:scatterChart>
      <c:valAx>
        <c:axId val="9450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298688"/>
        <c:crossesAt val="-10000000000"/>
        <c:crossBetween val="midCat"/>
      </c:valAx>
      <c:valAx>
        <c:axId val="94298688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94501632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Skew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'[1]Ciclagem7 BQF10 (3) - Oficial'!$C$22</c:f>
              <c:strCache>
                <c:ptCount val="1"/>
                <c:pt idx="0">
                  <c:v>Residual Skew</c:v>
                </c:pt>
              </c:strCache>
            </c:strRef>
          </c:tx>
          <c:xVal>
            <c:numRef>
              <c:f>'[1]Ciclagem7 BQF10 (3) - Oficial'!$A$23:$A$58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'[1]Ciclagem7 BQF10 (3) - Oficial'!$C$23:$C$58</c:f>
              <c:numCache>
                <c:formatCode>General</c:formatCode>
                <c:ptCount val="36"/>
                <c:pt idx="0">
                  <c:v>-0.10472103894604669</c:v>
                </c:pt>
                <c:pt idx="1">
                  <c:v>-5.0136891953906491E-2</c:v>
                </c:pt>
                <c:pt idx="2">
                  <c:v>-2.0447442910243706E-2</c:v>
                </c:pt>
                <c:pt idx="3">
                  <c:v>-5.2855033796929607E-3</c:v>
                </c:pt>
                <c:pt idx="4">
                  <c:v>1.6456725834814445E-3</c:v>
                </c:pt>
                <c:pt idx="5">
                  <c:v>4.0907081967453338E-3</c:v>
                </c:pt>
                <c:pt idx="6">
                  <c:v>4.229564297157375E-3</c:v>
                </c:pt>
                <c:pt idx="7">
                  <c:v>3.3037611947997645E-3</c:v>
                </c:pt>
                <c:pt idx="8">
                  <c:v>2.0032165315719418E-3</c:v>
                </c:pt>
                <c:pt idx="9">
                  <c:v>6.9905103970304967E-4</c:v>
                </c:pt>
                <c:pt idx="10">
                  <c:v>-4.1957061308463912E-4</c:v>
                </c:pt>
                <c:pt idx="11">
                  <c:v>-1.2663695548768546E-3</c:v>
                </c:pt>
                <c:pt idx="12">
                  <c:v>-1.812494309938814E-3</c:v>
                </c:pt>
                <c:pt idx="13">
                  <c:v>-2.0600669387757639E-3</c:v>
                </c:pt>
                <c:pt idx="14">
                  <c:v>-2.0263358171999789E-3</c:v>
                </c:pt>
                <c:pt idx="15">
                  <c:v>-1.7338485339069396E-3</c:v>
                </c:pt>
                <c:pt idx="16">
                  <c:v>-1.2042307474648137E-3</c:v>
                </c:pt>
                <c:pt idx="17">
                  <c:v>-4.5427913992132445E-4</c:v>
                </c:pt>
                <c:pt idx="18">
                  <c:v>5.0641622717310204E-4</c:v>
                </c:pt>
                <c:pt idx="19">
                  <c:v>1.6769145620324883E-3</c:v>
                </c:pt>
                <c:pt idx="20">
                  <c:v>3.065972857461552E-3</c:v>
                </c:pt>
                <c:pt idx="21">
                  <c:v>4.693242428681404E-3</c:v>
                </c:pt>
                <c:pt idx="22">
                  <c:v>6.5912070088249512E-3</c:v>
                </c:pt>
                <c:pt idx="23">
                  <c:v>8.808607375970794E-3</c:v>
                </c:pt>
                <c:pt idx="24">
                  <c:v>1.1416430066953181E-2</c:v>
                </c:pt>
                <c:pt idx="25">
                  <c:v>1.4518138722313089E-2</c:v>
                </c:pt>
                <c:pt idx="26">
                  <c:v>1.8266763276976787E-2</c:v>
                </c:pt>
                <c:pt idx="27">
                  <c:v>2.2892754401269973E-2</c:v>
                </c:pt>
                <c:pt idx="28">
                  <c:v>2.8748102003668168E-2</c:v>
                </c:pt>
                <c:pt idx="29">
                  <c:v>3.6373944813632722E-2</c:v>
                </c:pt>
                <c:pt idx="30">
                  <c:v>4.6600463303213498E-2</c:v>
                </c:pt>
                <c:pt idx="31">
                  <c:v>6.0688780861559995E-2</c:v>
                </c:pt>
                <c:pt idx="32">
                  <c:v>8.052422497129634E-2</c:v>
                </c:pt>
                <c:pt idx="33">
                  <c:v>0.10886770926579177</c:v>
                </c:pt>
                <c:pt idx="34">
                  <c:v>0.14966600194377844</c:v>
                </c:pt>
                <c:pt idx="35">
                  <c:v>0.20841074675052945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00416"/>
        <c:axId val="94300992"/>
      </c:scatterChart>
      <c:valAx>
        <c:axId val="9430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300992"/>
        <c:crossesAt val="-10000000000"/>
        <c:crossBetween val="midCat"/>
      </c:valAx>
      <c:valAx>
        <c:axId val="94300992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94300416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'[1]Ciclagem7 BQF10 (3) - Oficial'!$B$22</c:f>
              <c:strCache>
                <c:ptCount val="1"/>
                <c:pt idx="0">
                  <c:v>Residual Normal</c:v>
                </c:pt>
              </c:strCache>
            </c:strRef>
          </c:tx>
          <c:xVal>
            <c:numRef>
              <c:f>'[1]Ciclagem7 BQF10 (3) - Oficial'!$A$23:$A$58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'[1]Ciclagem7 BQF10 (3) - Oficial'!$B$23:$B$58</c:f>
              <c:numCache>
                <c:formatCode>General</c:formatCode>
                <c:ptCount val="36"/>
                <c:pt idx="0">
                  <c:v>-0.40601930599375463</c:v>
                </c:pt>
                <c:pt idx="1">
                  <c:v>-0.41829011796334431</c:v>
                </c:pt>
                <c:pt idx="2">
                  <c:v>-0.41562697584886088</c:v>
                </c:pt>
                <c:pt idx="3">
                  <c:v>-0.40265740556546842</c:v>
                </c:pt>
                <c:pt idx="4">
                  <c:v>-0.38288917825302604</c:v>
                </c:pt>
                <c:pt idx="5">
                  <c:v>-0.35882716200146036</c:v>
                </c:pt>
                <c:pt idx="6">
                  <c:v>-0.3321757407762933</c:v>
                </c:pt>
                <c:pt idx="7">
                  <c:v>-0.30404764828138159</c:v>
                </c:pt>
                <c:pt idx="8">
                  <c:v>-0.2751429543404792</c:v>
                </c:pt>
                <c:pt idx="9">
                  <c:v>-0.24588694696882737</c:v>
                </c:pt>
                <c:pt idx="10">
                  <c:v>-0.21652871504138693</c:v>
                </c:pt>
                <c:pt idx="11">
                  <c:v>-0.18720776897702801</c:v>
                </c:pt>
                <c:pt idx="12">
                  <c:v>-0.15799720508709347</c:v>
                </c:pt>
                <c:pt idx="13">
                  <c:v>-0.12893088738484326</c:v>
                </c:pt>
                <c:pt idx="14">
                  <c:v>-0.10002027402051757</c:v>
                </c:pt>
                <c:pt idx="15">
                  <c:v>-7.1264655208864658E-2</c:v>
                </c:pt>
                <c:pt idx="16">
                  <c:v>-4.2657080071442678E-2</c:v>
                </c:pt>
                <c:pt idx="17">
                  <c:v>-1.4187239622322944E-2</c:v>
                </c:pt>
                <c:pt idx="18">
                  <c:v>1.4158012190252325E-2</c:v>
                </c:pt>
                <c:pt idx="19">
                  <c:v>4.2396108825723089E-2</c:v>
                </c:pt>
                <c:pt idx="20">
                  <c:v>7.0551948048434232E-2</c:v>
                </c:pt>
                <c:pt idx="21">
                  <c:v>9.8662684451627125E-2</c:v>
                </c:pt>
                <c:pt idx="22">
                  <c:v>0.12678426310778559</c:v>
                </c:pt>
                <c:pt idx="23">
                  <c:v>0.15500027599130259</c:v>
                </c:pt>
                <c:pt idx="24">
                  <c:v>0.18343456807584299</c:v>
                </c:pt>
                <c:pt idx="25">
                  <c:v>0.21227055246450444</c:v>
                </c:pt>
                <c:pt idx="26">
                  <c:v>0.24178294396874822</c:v>
                </c:pt>
                <c:pt idx="27">
                  <c:v>0.27239248166546703</c:v>
                </c:pt>
                <c:pt idx="28">
                  <c:v>0.3047625974923554</c:v>
                </c:pt>
                <c:pt idx="29">
                  <c:v>0.33997102013916419</c:v>
                </c:pt>
                <c:pt idx="30">
                  <c:v>0.37981201959284477</c:v>
                </c:pt>
                <c:pt idx="31">
                  <c:v>0.42732059314219972</c:v>
                </c:pt>
                <c:pt idx="32">
                  <c:v>0.4876639874361936</c:v>
                </c:pt>
                <c:pt idx="33">
                  <c:v>0.56962587932525044</c:v>
                </c:pt>
                <c:pt idx="34">
                  <c:v>0.68802367429796352</c:v>
                </c:pt>
                <c:pt idx="35">
                  <c:v>0.86756148425784907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02720"/>
        <c:axId val="94303296"/>
      </c:scatterChart>
      <c:valAx>
        <c:axId val="9430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303296"/>
        <c:crossesAt val="-10000000000"/>
        <c:crossBetween val="midCat"/>
      </c:valAx>
      <c:valAx>
        <c:axId val="94303296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94302720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Skew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'[1]Ciclagem7 BQF10 (3) - Oficial'!$C$22</c:f>
              <c:strCache>
                <c:ptCount val="1"/>
                <c:pt idx="0">
                  <c:v>Residual Skew</c:v>
                </c:pt>
              </c:strCache>
            </c:strRef>
          </c:tx>
          <c:xVal>
            <c:numRef>
              <c:f>'[1]Ciclagem7 BQF10 (3) - Oficial'!$A$23:$A$58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'[1]Ciclagem7 BQF10 (3) - Oficial'!$C$23:$C$58</c:f>
              <c:numCache>
                <c:formatCode>General</c:formatCode>
                <c:ptCount val="36"/>
                <c:pt idx="0">
                  <c:v>-0.10472103894604669</c:v>
                </c:pt>
                <c:pt idx="1">
                  <c:v>-5.0136891953906491E-2</c:v>
                </c:pt>
                <c:pt idx="2">
                  <c:v>-2.0447442910243706E-2</c:v>
                </c:pt>
                <c:pt idx="3">
                  <c:v>-5.2855033796929607E-3</c:v>
                </c:pt>
                <c:pt idx="4">
                  <c:v>1.6456725834814445E-3</c:v>
                </c:pt>
                <c:pt idx="5">
                  <c:v>4.0907081967453338E-3</c:v>
                </c:pt>
                <c:pt idx="6">
                  <c:v>4.229564297157375E-3</c:v>
                </c:pt>
                <c:pt idx="7">
                  <c:v>3.3037611947997645E-3</c:v>
                </c:pt>
                <c:pt idx="8">
                  <c:v>2.0032165315719418E-3</c:v>
                </c:pt>
                <c:pt idx="9">
                  <c:v>6.9905103970304967E-4</c:v>
                </c:pt>
                <c:pt idx="10">
                  <c:v>-4.1957061308463912E-4</c:v>
                </c:pt>
                <c:pt idx="11">
                  <c:v>-1.2663695548768546E-3</c:v>
                </c:pt>
                <c:pt idx="12">
                  <c:v>-1.812494309938814E-3</c:v>
                </c:pt>
                <c:pt idx="13">
                  <c:v>-2.0600669387757639E-3</c:v>
                </c:pt>
                <c:pt idx="14">
                  <c:v>-2.0263358171999789E-3</c:v>
                </c:pt>
                <c:pt idx="15">
                  <c:v>-1.7338485339069396E-3</c:v>
                </c:pt>
                <c:pt idx="16">
                  <c:v>-1.2042307474648137E-3</c:v>
                </c:pt>
                <c:pt idx="17">
                  <c:v>-4.5427913992132445E-4</c:v>
                </c:pt>
                <c:pt idx="18">
                  <c:v>5.0641622717310204E-4</c:v>
                </c:pt>
                <c:pt idx="19">
                  <c:v>1.6769145620324883E-3</c:v>
                </c:pt>
                <c:pt idx="20">
                  <c:v>3.065972857461552E-3</c:v>
                </c:pt>
                <c:pt idx="21">
                  <c:v>4.693242428681404E-3</c:v>
                </c:pt>
                <c:pt idx="22">
                  <c:v>6.5912070088249512E-3</c:v>
                </c:pt>
                <c:pt idx="23">
                  <c:v>8.808607375970794E-3</c:v>
                </c:pt>
                <c:pt idx="24">
                  <c:v>1.1416430066953181E-2</c:v>
                </c:pt>
                <c:pt idx="25">
                  <c:v>1.4518138722313089E-2</c:v>
                </c:pt>
                <c:pt idx="26">
                  <c:v>1.8266763276976787E-2</c:v>
                </c:pt>
                <c:pt idx="27">
                  <c:v>2.2892754401269973E-2</c:v>
                </c:pt>
                <c:pt idx="28">
                  <c:v>2.8748102003668168E-2</c:v>
                </c:pt>
                <c:pt idx="29">
                  <c:v>3.6373944813632722E-2</c:v>
                </c:pt>
                <c:pt idx="30">
                  <c:v>4.6600463303213498E-2</c:v>
                </c:pt>
                <c:pt idx="31">
                  <c:v>6.0688780861559995E-2</c:v>
                </c:pt>
                <c:pt idx="32">
                  <c:v>8.052422497129634E-2</c:v>
                </c:pt>
                <c:pt idx="33">
                  <c:v>0.10886770926579177</c:v>
                </c:pt>
                <c:pt idx="34">
                  <c:v>0.14966600194377844</c:v>
                </c:pt>
                <c:pt idx="35">
                  <c:v>0.20841074675052945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32096"/>
        <c:axId val="71932672"/>
      </c:scatterChart>
      <c:valAx>
        <c:axId val="7193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932672"/>
        <c:crossesAt val="-10000000000"/>
        <c:crossBetween val="midCat"/>
      </c:valAx>
      <c:valAx>
        <c:axId val="71932672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71932096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Skew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'[1]Ciclagem7 BQF10 (3) - Oficial'!$C$22</c:f>
              <c:strCache>
                <c:ptCount val="1"/>
                <c:pt idx="0">
                  <c:v>Residual Skew</c:v>
                </c:pt>
              </c:strCache>
            </c:strRef>
          </c:tx>
          <c:xVal>
            <c:numRef>
              <c:f>'[1]Ciclagem7 BQF10 (3) - Oficial'!$A$23:$A$58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'[1]Ciclagem7 BQF10 (3) - Oficial'!$C$23:$C$58</c:f>
              <c:numCache>
                <c:formatCode>General</c:formatCode>
                <c:ptCount val="36"/>
                <c:pt idx="0">
                  <c:v>-0.10472103894604669</c:v>
                </c:pt>
                <c:pt idx="1">
                  <c:v>-5.0136891953906491E-2</c:v>
                </c:pt>
                <c:pt idx="2">
                  <c:v>-2.0447442910243706E-2</c:v>
                </c:pt>
                <c:pt idx="3">
                  <c:v>-5.2855033796929607E-3</c:v>
                </c:pt>
                <c:pt idx="4">
                  <c:v>1.6456725834814445E-3</c:v>
                </c:pt>
                <c:pt idx="5">
                  <c:v>4.0907081967453338E-3</c:v>
                </c:pt>
                <c:pt idx="6">
                  <c:v>4.229564297157375E-3</c:v>
                </c:pt>
                <c:pt idx="7">
                  <c:v>3.3037611947997645E-3</c:v>
                </c:pt>
                <c:pt idx="8">
                  <c:v>2.0032165315719418E-3</c:v>
                </c:pt>
                <c:pt idx="9">
                  <c:v>6.9905103970304967E-4</c:v>
                </c:pt>
                <c:pt idx="10">
                  <c:v>-4.1957061308463912E-4</c:v>
                </c:pt>
                <c:pt idx="11">
                  <c:v>-1.2663695548768546E-3</c:v>
                </c:pt>
                <c:pt idx="12">
                  <c:v>-1.812494309938814E-3</c:v>
                </c:pt>
                <c:pt idx="13">
                  <c:v>-2.0600669387757639E-3</c:v>
                </c:pt>
                <c:pt idx="14">
                  <c:v>-2.0263358171999789E-3</c:v>
                </c:pt>
                <c:pt idx="15">
                  <c:v>-1.7338485339069396E-3</c:v>
                </c:pt>
                <c:pt idx="16">
                  <c:v>-1.2042307474648137E-3</c:v>
                </c:pt>
                <c:pt idx="17">
                  <c:v>-4.5427913992132445E-4</c:v>
                </c:pt>
                <c:pt idx="18">
                  <c:v>5.0641622717310204E-4</c:v>
                </c:pt>
                <c:pt idx="19">
                  <c:v>1.6769145620324883E-3</c:v>
                </c:pt>
                <c:pt idx="20">
                  <c:v>3.065972857461552E-3</c:v>
                </c:pt>
                <c:pt idx="21">
                  <c:v>4.693242428681404E-3</c:v>
                </c:pt>
                <c:pt idx="22">
                  <c:v>6.5912070088249512E-3</c:v>
                </c:pt>
                <c:pt idx="23">
                  <c:v>8.808607375970794E-3</c:v>
                </c:pt>
                <c:pt idx="24">
                  <c:v>1.1416430066953181E-2</c:v>
                </c:pt>
                <c:pt idx="25">
                  <c:v>1.4518138722313089E-2</c:v>
                </c:pt>
                <c:pt idx="26">
                  <c:v>1.8266763276976787E-2</c:v>
                </c:pt>
                <c:pt idx="27">
                  <c:v>2.2892754401269973E-2</c:v>
                </c:pt>
                <c:pt idx="28">
                  <c:v>2.8748102003668168E-2</c:v>
                </c:pt>
                <c:pt idx="29">
                  <c:v>3.6373944813632722E-2</c:v>
                </c:pt>
                <c:pt idx="30">
                  <c:v>4.6600463303213498E-2</c:v>
                </c:pt>
                <c:pt idx="31">
                  <c:v>6.0688780861559995E-2</c:v>
                </c:pt>
                <c:pt idx="32">
                  <c:v>8.052422497129634E-2</c:v>
                </c:pt>
                <c:pt idx="33">
                  <c:v>0.10886770926579177</c:v>
                </c:pt>
                <c:pt idx="34">
                  <c:v>0.14966600194377844</c:v>
                </c:pt>
                <c:pt idx="35">
                  <c:v>0.20841074675052945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05024"/>
        <c:axId val="94305600"/>
      </c:scatterChart>
      <c:valAx>
        <c:axId val="9430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305600"/>
        <c:crossesAt val="-10000000000"/>
        <c:crossBetween val="midCat"/>
      </c:valAx>
      <c:valAx>
        <c:axId val="94305600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94305024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'[1]Ciclagem7 BQF10 (3) - Oficial'!$B$22</c:f>
              <c:strCache>
                <c:ptCount val="1"/>
                <c:pt idx="0">
                  <c:v>Residual Normal</c:v>
                </c:pt>
              </c:strCache>
            </c:strRef>
          </c:tx>
          <c:xVal>
            <c:numRef>
              <c:f>'[1]Ciclagem7 BQF10 (3) - Oficial'!$A$23:$A$58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'[1]Ciclagem7 BQF10 (3) - Oficial'!$B$23:$B$58</c:f>
              <c:numCache>
                <c:formatCode>General</c:formatCode>
                <c:ptCount val="36"/>
                <c:pt idx="0">
                  <c:v>-0.40601930599375463</c:v>
                </c:pt>
                <c:pt idx="1">
                  <c:v>-0.41829011796334431</c:v>
                </c:pt>
                <c:pt idx="2">
                  <c:v>-0.41562697584886088</c:v>
                </c:pt>
                <c:pt idx="3">
                  <c:v>-0.40265740556546842</c:v>
                </c:pt>
                <c:pt idx="4">
                  <c:v>-0.38288917825302604</c:v>
                </c:pt>
                <c:pt idx="5">
                  <c:v>-0.35882716200146036</c:v>
                </c:pt>
                <c:pt idx="6">
                  <c:v>-0.3321757407762933</c:v>
                </c:pt>
                <c:pt idx="7">
                  <c:v>-0.30404764828138159</c:v>
                </c:pt>
                <c:pt idx="8">
                  <c:v>-0.2751429543404792</c:v>
                </c:pt>
                <c:pt idx="9">
                  <c:v>-0.24588694696882737</c:v>
                </c:pt>
                <c:pt idx="10">
                  <c:v>-0.21652871504138693</c:v>
                </c:pt>
                <c:pt idx="11">
                  <c:v>-0.18720776897702801</c:v>
                </c:pt>
                <c:pt idx="12">
                  <c:v>-0.15799720508709347</c:v>
                </c:pt>
                <c:pt idx="13">
                  <c:v>-0.12893088738484326</c:v>
                </c:pt>
                <c:pt idx="14">
                  <c:v>-0.10002027402051757</c:v>
                </c:pt>
                <c:pt idx="15">
                  <c:v>-7.1264655208864658E-2</c:v>
                </c:pt>
                <c:pt idx="16">
                  <c:v>-4.2657080071442678E-2</c:v>
                </c:pt>
                <c:pt idx="17">
                  <c:v>-1.4187239622322944E-2</c:v>
                </c:pt>
                <c:pt idx="18">
                  <c:v>1.4158012190252325E-2</c:v>
                </c:pt>
                <c:pt idx="19">
                  <c:v>4.2396108825723089E-2</c:v>
                </c:pt>
                <c:pt idx="20">
                  <c:v>7.0551948048434232E-2</c:v>
                </c:pt>
                <c:pt idx="21">
                  <c:v>9.8662684451627125E-2</c:v>
                </c:pt>
                <c:pt idx="22">
                  <c:v>0.12678426310778559</c:v>
                </c:pt>
                <c:pt idx="23">
                  <c:v>0.15500027599130259</c:v>
                </c:pt>
                <c:pt idx="24">
                  <c:v>0.18343456807584299</c:v>
                </c:pt>
                <c:pt idx="25">
                  <c:v>0.21227055246450444</c:v>
                </c:pt>
                <c:pt idx="26">
                  <c:v>0.24178294396874822</c:v>
                </c:pt>
                <c:pt idx="27">
                  <c:v>0.27239248166546703</c:v>
                </c:pt>
                <c:pt idx="28">
                  <c:v>0.3047625974923554</c:v>
                </c:pt>
                <c:pt idx="29">
                  <c:v>0.33997102013916419</c:v>
                </c:pt>
                <c:pt idx="30">
                  <c:v>0.37981201959284477</c:v>
                </c:pt>
                <c:pt idx="31">
                  <c:v>0.42732059314219972</c:v>
                </c:pt>
                <c:pt idx="32">
                  <c:v>0.4876639874361936</c:v>
                </c:pt>
                <c:pt idx="33">
                  <c:v>0.56962587932525044</c:v>
                </c:pt>
                <c:pt idx="34">
                  <c:v>0.68802367429796352</c:v>
                </c:pt>
                <c:pt idx="35">
                  <c:v>0.86756148425784907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32320"/>
        <c:axId val="94832896"/>
      </c:scatterChart>
      <c:valAx>
        <c:axId val="9483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832896"/>
        <c:crossesAt val="-10000000000"/>
        <c:crossBetween val="midCat"/>
      </c:valAx>
      <c:valAx>
        <c:axId val="94832896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94832320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Skew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'[1]Ciclagem7 BQF10 (3) - Oficial'!$C$22</c:f>
              <c:strCache>
                <c:ptCount val="1"/>
                <c:pt idx="0">
                  <c:v>Residual Skew</c:v>
                </c:pt>
              </c:strCache>
            </c:strRef>
          </c:tx>
          <c:xVal>
            <c:numRef>
              <c:f>'[1]Ciclagem7 BQF10 (3) - Oficial'!$A$23:$A$58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'[1]Ciclagem7 BQF10 (3) - Oficial'!$C$23:$C$58</c:f>
              <c:numCache>
                <c:formatCode>General</c:formatCode>
                <c:ptCount val="36"/>
                <c:pt idx="0">
                  <c:v>-0.10472103894604669</c:v>
                </c:pt>
                <c:pt idx="1">
                  <c:v>-5.0136891953906491E-2</c:v>
                </c:pt>
                <c:pt idx="2">
                  <c:v>-2.0447442910243706E-2</c:v>
                </c:pt>
                <c:pt idx="3">
                  <c:v>-5.2855033796929607E-3</c:v>
                </c:pt>
                <c:pt idx="4">
                  <c:v>1.6456725834814445E-3</c:v>
                </c:pt>
                <c:pt idx="5">
                  <c:v>4.0907081967453338E-3</c:v>
                </c:pt>
                <c:pt idx="6">
                  <c:v>4.229564297157375E-3</c:v>
                </c:pt>
                <c:pt idx="7">
                  <c:v>3.3037611947997645E-3</c:v>
                </c:pt>
                <c:pt idx="8">
                  <c:v>2.0032165315719418E-3</c:v>
                </c:pt>
                <c:pt idx="9">
                  <c:v>6.9905103970304967E-4</c:v>
                </c:pt>
                <c:pt idx="10">
                  <c:v>-4.1957061308463912E-4</c:v>
                </c:pt>
                <c:pt idx="11">
                  <c:v>-1.2663695548768546E-3</c:v>
                </c:pt>
                <c:pt idx="12">
                  <c:v>-1.812494309938814E-3</c:v>
                </c:pt>
                <c:pt idx="13">
                  <c:v>-2.0600669387757639E-3</c:v>
                </c:pt>
                <c:pt idx="14">
                  <c:v>-2.0263358171999789E-3</c:v>
                </c:pt>
                <c:pt idx="15">
                  <c:v>-1.7338485339069396E-3</c:v>
                </c:pt>
                <c:pt idx="16">
                  <c:v>-1.2042307474648137E-3</c:v>
                </c:pt>
                <c:pt idx="17">
                  <c:v>-4.5427913992132445E-4</c:v>
                </c:pt>
                <c:pt idx="18">
                  <c:v>5.0641622717310204E-4</c:v>
                </c:pt>
                <c:pt idx="19">
                  <c:v>1.6769145620324883E-3</c:v>
                </c:pt>
                <c:pt idx="20">
                  <c:v>3.065972857461552E-3</c:v>
                </c:pt>
                <c:pt idx="21">
                  <c:v>4.693242428681404E-3</c:v>
                </c:pt>
                <c:pt idx="22">
                  <c:v>6.5912070088249512E-3</c:v>
                </c:pt>
                <c:pt idx="23">
                  <c:v>8.808607375970794E-3</c:v>
                </c:pt>
                <c:pt idx="24">
                  <c:v>1.1416430066953181E-2</c:v>
                </c:pt>
                <c:pt idx="25">
                  <c:v>1.4518138722313089E-2</c:v>
                </c:pt>
                <c:pt idx="26">
                  <c:v>1.8266763276976787E-2</c:v>
                </c:pt>
                <c:pt idx="27">
                  <c:v>2.2892754401269973E-2</c:v>
                </c:pt>
                <c:pt idx="28">
                  <c:v>2.8748102003668168E-2</c:v>
                </c:pt>
                <c:pt idx="29">
                  <c:v>3.6373944813632722E-2</c:v>
                </c:pt>
                <c:pt idx="30">
                  <c:v>4.6600463303213498E-2</c:v>
                </c:pt>
                <c:pt idx="31">
                  <c:v>6.0688780861559995E-2</c:v>
                </c:pt>
                <c:pt idx="32">
                  <c:v>8.052422497129634E-2</c:v>
                </c:pt>
                <c:pt idx="33">
                  <c:v>0.10886770926579177</c:v>
                </c:pt>
                <c:pt idx="34">
                  <c:v>0.14966600194377844</c:v>
                </c:pt>
                <c:pt idx="35">
                  <c:v>0.20841074675052945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34624"/>
        <c:axId val="94835200"/>
      </c:scatterChart>
      <c:valAx>
        <c:axId val="9483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835200"/>
        <c:crossesAt val="-10000000000"/>
        <c:crossBetween val="midCat"/>
      </c:valAx>
      <c:valAx>
        <c:axId val="94835200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94834624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'[1]Ciclagem7 BQF10 (3) - Oficial'!$B$22</c:f>
              <c:strCache>
                <c:ptCount val="1"/>
                <c:pt idx="0">
                  <c:v>Residual Normal</c:v>
                </c:pt>
              </c:strCache>
            </c:strRef>
          </c:tx>
          <c:xVal>
            <c:numRef>
              <c:f>'[1]Ciclagem7 BQF10 (3) - Oficial'!$A$23:$A$58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'[1]Ciclagem7 BQF10 (3) - Oficial'!$B$23:$B$58</c:f>
              <c:numCache>
                <c:formatCode>General</c:formatCode>
                <c:ptCount val="36"/>
                <c:pt idx="0">
                  <c:v>-0.40601930599375463</c:v>
                </c:pt>
                <c:pt idx="1">
                  <c:v>-0.41829011796334431</c:v>
                </c:pt>
                <c:pt idx="2">
                  <c:v>-0.41562697584886088</c:v>
                </c:pt>
                <c:pt idx="3">
                  <c:v>-0.40265740556546842</c:v>
                </c:pt>
                <c:pt idx="4">
                  <c:v>-0.38288917825302604</c:v>
                </c:pt>
                <c:pt idx="5">
                  <c:v>-0.35882716200146036</c:v>
                </c:pt>
                <c:pt idx="6">
                  <c:v>-0.3321757407762933</c:v>
                </c:pt>
                <c:pt idx="7">
                  <c:v>-0.30404764828138159</c:v>
                </c:pt>
                <c:pt idx="8">
                  <c:v>-0.2751429543404792</c:v>
                </c:pt>
                <c:pt idx="9">
                  <c:v>-0.24588694696882737</c:v>
                </c:pt>
                <c:pt idx="10">
                  <c:v>-0.21652871504138693</c:v>
                </c:pt>
                <c:pt idx="11">
                  <c:v>-0.18720776897702801</c:v>
                </c:pt>
                <c:pt idx="12">
                  <c:v>-0.15799720508709347</c:v>
                </c:pt>
                <c:pt idx="13">
                  <c:v>-0.12893088738484326</c:v>
                </c:pt>
                <c:pt idx="14">
                  <c:v>-0.10002027402051757</c:v>
                </c:pt>
                <c:pt idx="15">
                  <c:v>-7.1264655208864658E-2</c:v>
                </c:pt>
                <c:pt idx="16">
                  <c:v>-4.2657080071442678E-2</c:v>
                </c:pt>
                <c:pt idx="17">
                  <c:v>-1.4187239622322944E-2</c:v>
                </c:pt>
                <c:pt idx="18">
                  <c:v>1.4158012190252325E-2</c:v>
                </c:pt>
                <c:pt idx="19">
                  <c:v>4.2396108825723089E-2</c:v>
                </c:pt>
                <c:pt idx="20">
                  <c:v>7.0551948048434232E-2</c:v>
                </c:pt>
                <c:pt idx="21">
                  <c:v>9.8662684451627125E-2</c:v>
                </c:pt>
                <c:pt idx="22">
                  <c:v>0.12678426310778559</c:v>
                </c:pt>
                <c:pt idx="23">
                  <c:v>0.15500027599130259</c:v>
                </c:pt>
                <c:pt idx="24">
                  <c:v>0.18343456807584299</c:v>
                </c:pt>
                <c:pt idx="25">
                  <c:v>0.21227055246450444</c:v>
                </c:pt>
                <c:pt idx="26">
                  <c:v>0.24178294396874822</c:v>
                </c:pt>
                <c:pt idx="27">
                  <c:v>0.27239248166546703</c:v>
                </c:pt>
                <c:pt idx="28">
                  <c:v>0.3047625974923554</c:v>
                </c:pt>
                <c:pt idx="29">
                  <c:v>0.33997102013916419</c:v>
                </c:pt>
                <c:pt idx="30">
                  <c:v>0.37981201959284477</c:v>
                </c:pt>
                <c:pt idx="31">
                  <c:v>0.42732059314219972</c:v>
                </c:pt>
                <c:pt idx="32">
                  <c:v>0.4876639874361936</c:v>
                </c:pt>
                <c:pt idx="33">
                  <c:v>0.56962587932525044</c:v>
                </c:pt>
                <c:pt idx="34">
                  <c:v>0.68802367429796352</c:v>
                </c:pt>
                <c:pt idx="35">
                  <c:v>0.86756148425784907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36352"/>
        <c:axId val="94836928"/>
      </c:scatterChart>
      <c:valAx>
        <c:axId val="9483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836928"/>
        <c:crossesAt val="-10000000000"/>
        <c:crossBetween val="midCat"/>
      </c:valAx>
      <c:valAx>
        <c:axId val="94836928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94836352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Skew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'[1]Ciclagem7 BQF10 (3) - Oficial'!$C$22</c:f>
              <c:strCache>
                <c:ptCount val="1"/>
                <c:pt idx="0">
                  <c:v>Residual Skew</c:v>
                </c:pt>
              </c:strCache>
            </c:strRef>
          </c:tx>
          <c:xVal>
            <c:numRef>
              <c:f>'[1]Ciclagem7 BQF10 (3) - Oficial'!$A$23:$A$58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'[1]Ciclagem7 BQF10 (3) - Oficial'!$C$23:$C$58</c:f>
              <c:numCache>
                <c:formatCode>General</c:formatCode>
                <c:ptCount val="36"/>
                <c:pt idx="0">
                  <c:v>-0.10472103894604669</c:v>
                </c:pt>
                <c:pt idx="1">
                  <c:v>-5.0136891953906491E-2</c:v>
                </c:pt>
                <c:pt idx="2">
                  <c:v>-2.0447442910243706E-2</c:v>
                </c:pt>
                <c:pt idx="3">
                  <c:v>-5.2855033796929607E-3</c:v>
                </c:pt>
                <c:pt idx="4">
                  <c:v>1.6456725834814445E-3</c:v>
                </c:pt>
                <c:pt idx="5">
                  <c:v>4.0907081967453338E-3</c:v>
                </c:pt>
                <c:pt idx="6">
                  <c:v>4.229564297157375E-3</c:v>
                </c:pt>
                <c:pt idx="7">
                  <c:v>3.3037611947997645E-3</c:v>
                </c:pt>
                <c:pt idx="8">
                  <c:v>2.0032165315719418E-3</c:v>
                </c:pt>
                <c:pt idx="9">
                  <c:v>6.9905103970304967E-4</c:v>
                </c:pt>
                <c:pt idx="10">
                  <c:v>-4.1957061308463912E-4</c:v>
                </c:pt>
                <c:pt idx="11">
                  <c:v>-1.2663695548768546E-3</c:v>
                </c:pt>
                <c:pt idx="12">
                  <c:v>-1.812494309938814E-3</c:v>
                </c:pt>
                <c:pt idx="13">
                  <c:v>-2.0600669387757639E-3</c:v>
                </c:pt>
                <c:pt idx="14">
                  <c:v>-2.0263358171999789E-3</c:v>
                </c:pt>
                <c:pt idx="15">
                  <c:v>-1.7338485339069396E-3</c:v>
                </c:pt>
                <c:pt idx="16">
                  <c:v>-1.2042307474648137E-3</c:v>
                </c:pt>
                <c:pt idx="17">
                  <c:v>-4.5427913992132445E-4</c:v>
                </c:pt>
                <c:pt idx="18">
                  <c:v>5.0641622717310204E-4</c:v>
                </c:pt>
                <c:pt idx="19">
                  <c:v>1.6769145620324883E-3</c:v>
                </c:pt>
                <c:pt idx="20">
                  <c:v>3.065972857461552E-3</c:v>
                </c:pt>
                <c:pt idx="21">
                  <c:v>4.693242428681404E-3</c:v>
                </c:pt>
                <c:pt idx="22">
                  <c:v>6.5912070088249512E-3</c:v>
                </c:pt>
                <c:pt idx="23">
                  <c:v>8.808607375970794E-3</c:v>
                </c:pt>
                <c:pt idx="24">
                  <c:v>1.1416430066953181E-2</c:v>
                </c:pt>
                <c:pt idx="25">
                  <c:v>1.4518138722313089E-2</c:v>
                </c:pt>
                <c:pt idx="26">
                  <c:v>1.8266763276976787E-2</c:v>
                </c:pt>
                <c:pt idx="27">
                  <c:v>2.2892754401269973E-2</c:v>
                </c:pt>
                <c:pt idx="28">
                  <c:v>2.8748102003668168E-2</c:v>
                </c:pt>
                <c:pt idx="29">
                  <c:v>3.6373944813632722E-2</c:v>
                </c:pt>
                <c:pt idx="30">
                  <c:v>4.6600463303213498E-2</c:v>
                </c:pt>
                <c:pt idx="31">
                  <c:v>6.0688780861559995E-2</c:v>
                </c:pt>
                <c:pt idx="32">
                  <c:v>8.052422497129634E-2</c:v>
                </c:pt>
                <c:pt idx="33">
                  <c:v>0.10886770926579177</c:v>
                </c:pt>
                <c:pt idx="34">
                  <c:v>0.14966600194377844</c:v>
                </c:pt>
                <c:pt idx="35">
                  <c:v>0.20841074675052945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87936"/>
        <c:axId val="94888512"/>
      </c:scatterChart>
      <c:valAx>
        <c:axId val="9488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888512"/>
        <c:crossesAt val="-10000000000"/>
        <c:crossBetween val="midCat"/>
      </c:valAx>
      <c:valAx>
        <c:axId val="94888512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94887936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'[1]Ciclagem7 BQF10 (3) - Oficial'!$B$22</c:f>
              <c:strCache>
                <c:ptCount val="1"/>
                <c:pt idx="0">
                  <c:v>Residual Normal</c:v>
                </c:pt>
              </c:strCache>
            </c:strRef>
          </c:tx>
          <c:xVal>
            <c:numRef>
              <c:f>'[1]Ciclagem7 BQF10 (3) - Oficial'!$A$23:$A$58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'[1]Ciclagem7 BQF10 (3) - Oficial'!$B$23:$B$58</c:f>
              <c:numCache>
                <c:formatCode>General</c:formatCode>
                <c:ptCount val="36"/>
                <c:pt idx="0">
                  <c:v>-0.40601930599375463</c:v>
                </c:pt>
                <c:pt idx="1">
                  <c:v>-0.41829011796334431</c:v>
                </c:pt>
                <c:pt idx="2">
                  <c:v>-0.41562697584886088</c:v>
                </c:pt>
                <c:pt idx="3">
                  <c:v>-0.40265740556546842</c:v>
                </c:pt>
                <c:pt idx="4">
                  <c:v>-0.38288917825302604</c:v>
                </c:pt>
                <c:pt idx="5">
                  <c:v>-0.35882716200146036</c:v>
                </c:pt>
                <c:pt idx="6">
                  <c:v>-0.3321757407762933</c:v>
                </c:pt>
                <c:pt idx="7">
                  <c:v>-0.30404764828138159</c:v>
                </c:pt>
                <c:pt idx="8">
                  <c:v>-0.2751429543404792</c:v>
                </c:pt>
                <c:pt idx="9">
                  <c:v>-0.24588694696882737</c:v>
                </c:pt>
                <c:pt idx="10">
                  <c:v>-0.21652871504138693</c:v>
                </c:pt>
                <c:pt idx="11">
                  <c:v>-0.18720776897702801</c:v>
                </c:pt>
                <c:pt idx="12">
                  <c:v>-0.15799720508709347</c:v>
                </c:pt>
                <c:pt idx="13">
                  <c:v>-0.12893088738484326</c:v>
                </c:pt>
                <c:pt idx="14">
                  <c:v>-0.10002027402051757</c:v>
                </c:pt>
                <c:pt idx="15">
                  <c:v>-7.1264655208864658E-2</c:v>
                </c:pt>
                <c:pt idx="16">
                  <c:v>-4.2657080071442678E-2</c:v>
                </c:pt>
                <c:pt idx="17">
                  <c:v>-1.4187239622322944E-2</c:v>
                </c:pt>
                <c:pt idx="18">
                  <c:v>1.4158012190252325E-2</c:v>
                </c:pt>
                <c:pt idx="19">
                  <c:v>4.2396108825723089E-2</c:v>
                </c:pt>
                <c:pt idx="20">
                  <c:v>7.0551948048434232E-2</c:v>
                </c:pt>
                <c:pt idx="21">
                  <c:v>9.8662684451627125E-2</c:v>
                </c:pt>
                <c:pt idx="22">
                  <c:v>0.12678426310778559</c:v>
                </c:pt>
                <c:pt idx="23">
                  <c:v>0.15500027599130259</c:v>
                </c:pt>
                <c:pt idx="24">
                  <c:v>0.18343456807584299</c:v>
                </c:pt>
                <c:pt idx="25">
                  <c:v>0.21227055246450444</c:v>
                </c:pt>
                <c:pt idx="26">
                  <c:v>0.24178294396874822</c:v>
                </c:pt>
                <c:pt idx="27">
                  <c:v>0.27239248166546703</c:v>
                </c:pt>
                <c:pt idx="28">
                  <c:v>0.3047625974923554</c:v>
                </c:pt>
                <c:pt idx="29">
                  <c:v>0.33997102013916419</c:v>
                </c:pt>
                <c:pt idx="30">
                  <c:v>0.37981201959284477</c:v>
                </c:pt>
                <c:pt idx="31">
                  <c:v>0.42732059314219972</c:v>
                </c:pt>
                <c:pt idx="32">
                  <c:v>0.4876639874361936</c:v>
                </c:pt>
                <c:pt idx="33">
                  <c:v>0.56962587932525044</c:v>
                </c:pt>
                <c:pt idx="34">
                  <c:v>0.68802367429796352</c:v>
                </c:pt>
                <c:pt idx="35">
                  <c:v>0.86756148425784907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90240"/>
        <c:axId val="94890816"/>
      </c:scatterChart>
      <c:valAx>
        <c:axId val="9489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890816"/>
        <c:crossesAt val="-10000000000"/>
        <c:crossBetween val="midCat"/>
      </c:valAx>
      <c:valAx>
        <c:axId val="94890816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94890240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Skew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'[1]Ciclagem7 BQF10 (3) - Oficial'!$C$22</c:f>
              <c:strCache>
                <c:ptCount val="1"/>
                <c:pt idx="0">
                  <c:v>Residual Skew</c:v>
                </c:pt>
              </c:strCache>
            </c:strRef>
          </c:tx>
          <c:xVal>
            <c:numRef>
              <c:f>'[1]Ciclagem7 BQF10 (3) - Oficial'!$A$23:$A$58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'[1]Ciclagem7 BQF10 (3) - Oficial'!$C$23:$C$58</c:f>
              <c:numCache>
                <c:formatCode>General</c:formatCode>
                <c:ptCount val="36"/>
                <c:pt idx="0">
                  <c:v>-0.10472103894604669</c:v>
                </c:pt>
                <c:pt idx="1">
                  <c:v>-5.0136891953906491E-2</c:v>
                </c:pt>
                <c:pt idx="2">
                  <c:v>-2.0447442910243706E-2</c:v>
                </c:pt>
                <c:pt idx="3">
                  <c:v>-5.2855033796929607E-3</c:v>
                </c:pt>
                <c:pt idx="4">
                  <c:v>1.6456725834814445E-3</c:v>
                </c:pt>
                <c:pt idx="5">
                  <c:v>4.0907081967453338E-3</c:v>
                </c:pt>
                <c:pt idx="6">
                  <c:v>4.229564297157375E-3</c:v>
                </c:pt>
                <c:pt idx="7">
                  <c:v>3.3037611947997645E-3</c:v>
                </c:pt>
                <c:pt idx="8">
                  <c:v>2.0032165315719418E-3</c:v>
                </c:pt>
                <c:pt idx="9">
                  <c:v>6.9905103970304967E-4</c:v>
                </c:pt>
                <c:pt idx="10">
                  <c:v>-4.1957061308463912E-4</c:v>
                </c:pt>
                <c:pt idx="11">
                  <c:v>-1.2663695548768546E-3</c:v>
                </c:pt>
                <c:pt idx="12">
                  <c:v>-1.812494309938814E-3</c:v>
                </c:pt>
                <c:pt idx="13">
                  <c:v>-2.0600669387757639E-3</c:v>
                </c:pt>
                <c:pt idx="14">
                  <c:v>-2.0263358171999789E-3</c:v>
                </c:pt>
                <c:pt idx="15">
                  <c:v>-1.7338485339069396E-3</c:v>
                </c:pt>
                <c:pt idx="16">
                  <c:v>-1.2042307474648137E-3</c:v>
                </c:pt>
                <c:pt idx="17">
                  <c:v>-4.5427913992132445E-4</c:v>
                </c:pt>
                <c:pt idx="18">
                  <c:v>5.0641622717310204E-4</c:v>
                </c:pt>
                <c:pt idx="19">
                  <c:v>1.6769145620324883E-3</c:v>
                </c:pt>
                <c:pt idx="20">
                  <c:v>3.065972857461552E-3</c:v>
                </c:pt>
                <c:pt idx="21">
                  <c:v>4.693242428681404E-3</c:v>
                </c:pt>
                <c:pt idx="22">
                  <c:v>6.5912070088249512E-3</c:v>
                </c:pt>
                <c:pt idx="23">
                  <c:v>8.808607375970794E-3</c:v>
                </c:pt>
                <c:pt idx="24">
                  <c:v>1.1416430066953181E-2</c:v>
                </c:pt>
                <c:pt idx="25">
                  <c:v>1.4518138722313089E-2</c:v>
                </c:pt>
                <c:pt idx="26">
                  <c:v>1.8266763276976787E-2</c:v>
                </c:pt>
                <c:pt idx="27">
                  <c:v>2.2892754401269973E-2</c:v>
                </c:pt>
                <c:pt idx="28">
                  <c:v>2.8748102003668168E-2</c:v>
                </c:pt>
                <c:pt idx="29">
                  <c:v>3.6373944813632722E-2</c:v>
                </c:pt>
                <c:pt idx="30">
                  <c:v>4.6600463303213498E-2</c:v>
                </c:pt>
                <c:pt idx="31">
                  <c:v>6.0688780861559995E-2</c:v>
                </c:pt>
                <c:pt idx="32">
                  <c:v>8.052422497129634E-2</c:v>
                </c:pt>
                <c:pt idx="33">
                  <c:v>0.10886770926579177</c:v>
                </c:pt>
                <c:pt idx="34">
                  <c:v>0.14966600194377844</c:v>
                </c:pt>
                <c:pt idx="35">
                  <c:v>0.20841074675052945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92544"/>
        <c:axId val="94893120"/>
      </c:scatterChart>
      <c:valAx>
        <c:axId val="9489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893120"/>
        <c:crossesAt val="-10000000000"/>
        <c:crossBetween val="midCat"/>
      </c:valAx>
      <c:valAx>
        <c:axId val="94893120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94892544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'[1]Ciclagem7 BQF10 (3) - Oficial'!$B$22</c:f>
              <c:strCache>
                <c:ptCount val="1"/>
                <c:pt idx="0">
                  <c:v>Residual Normal</c:v>
                </c:pt>
              </c:strCache>
            </c:strRef>
          </c:tx>
          <c:xVal>
            <c:numRef>
              <c:f>'[1]Ciclagem7 BQF10 (3) - Oficial'!$A$23:$A$58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'[1]Ciclagem7 BQF10 (3) - Oficial'!$B$23:$B$58</c:f>
              <c:numCache>
                <c:formatCode>General</c:formatCode>
                <c:ptCount val="36"/>
                <c:pt idx="0">
                  <c:v>-0.40601930599375463</c:v>
                </c:pt>
                <c:pt idx="1">
                  <c:v>-0.41829011796334431</c:v>
                </c:pt>
                <c:pt idx="2">
                  <c:v>-0.41562697584886088</c:v>
                </c:pt>
                <c:pt idx="3">
                  <c:v>-0.40265740556546842</c:v>
                </c:pt>
                <c:pt idx="4">
                  <c:v>-0.38288917825302604</c:v>
                </c:pt>
                <c:pt idx="5">
                  <c:v>-0.35882716200146036</c:v>
                </c:pt>
                <c:pt idx="6">
                  <c:v>-0.3321757407762933</c:v>
                </c:pt>
                <c:pt idx="7">
                  <c:v>-0.30404764828138159</c:v>
                </c:pt>
                <c:pt idx="8">
                  <c:v>-0.2751429543404792</c:v>
                </c:pt>
                <c:pt idx="9">
                  <c:v>-0.24588694696882737</c:v>
                </c:pt>
                <c:pt idx="10">
                  <c:v>-0.21652871504138693</c:v>
                </c:pt>
                <c:pt idx="11">
                  <c:v>-0.18720776897702801</c:v>
                </c:pt>
                <c:pt idx="12">
                  <c:v>-0.15799720508709347</c:v>
                </c:pt>
                <c:pt idx="13">
                  <c:v>-0.12893088738484326</c:v>
                </c:pt>
                <c:pt idx="14">
                  <c:v>-0.10002027402051757</c:v>
                </c:pt>
                <c:pt idx="15">
                  <c:v>-7.1264655208864658E-2</c:v>
                </c:pt>
                <c:pt idx="16">
                  <c:v>-4.2657080071442678E-2</c:v>
                </c:pt>
                <c:pt idx="17">
                  <c:v>-1.4187239622322944E-2</c:v>
                </c:pt>
                <c:pt idx="18">
                  <c:v>1.4158012190252325E-2</c:v>
                </c:pt>
                <c:pt idx="19">
                  <c:v>4.2396108825723089E-2</c:v>
                </c:pt>
                <c:pt idx="20">
                  <c:v>7.0551948048434232E-2</c:v>
                </c:pt>
                <c:pt idx="21">
                  <c:v>9.8662684451627125E-2</c:v>
                </c:pt>
                <c:pt idx="22">
                  <c:v>0.12678426310778559</c:v>
                </c:pt>
                <c:pt idx="23">
                  <c:v>0.15500027599130259</c:v>
                </c:pt>
                <c:pt idx="24">
                  <c:v>0.18343456807584299</c:v>
                </c:pt>
                <c:pt idx="25">
                  <c:v>0.21227055246450444</c:v>
                </c:pt>
                <c:pt idx="26">
                  <c:v>0.24178294396874822</c:v>
                </c:pt>
                <c:pt idx="27">
                  <c:v>0.27239248166546703</c:v>
                </c:pt>
                <c:pt idx="28">
                  <c:v>0.3047625974923554</c:v>
                </c:pt>
                <c:pt idx="29">
                  <c:v>0.33997102013916419</c:v>
                </c:pt>
                <c:pt idx="30">
                  <c:v>0.37981201959284477</c:v>
                </c:pt>
                <c:pt idx="31">
                  <c:v>0.42732059314219972</c:v>
                </c:pt>
                <c:pt idx="32">
                  <c:v>0.4876639874361936</c:v>
                </c:pt>
                <c:pt idx="33">
                  <c:v>0.56962587932525044</c:v>
                </c:pt>
                <c:pt idx="34">
                  <c:v>0.68802367429796352</c:v>
                </c:pt>
                <c:pt idx="35">
                  <c:v>0.86756148425784907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94848"/>
        <c:axId val="94895424"/>
      </c:scatterChart>
      <c:valAx>
        <c:axId val="9489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895424"/>
        <c:crossesAt val="-10000000000"/>
        <c:crossBetween val="midCat"/>
      </c:valAx>
      <c:valAx>
        <c:axId val="94895424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94894848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Skew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'[1]Ciclagem7 BQF10 (3) - Oficial'!$C$22</c:f>
              <c:strCache>
                <c:ptCount val="1"/>
                <c:pt idx="0">
                  <c:v>Residual Skew</c:v>
                </c:pt>
              </c:strCache>
            </c:strRef>
          </c:tx>
          <c:xVal>
            <c:numRef>
              <c:f>'[1]Ciclagem7 BQF10 (3) - Oficial'!$A$23:$A$58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'[1]Ciclagem7 BQF10 (3) - Oficial'!$C$23:$C$58</c:f>
              <c:numCache>
                <c:formatCode>General</c:formatCode>
                <c:ptCount val="36"/>
                <c:pt idx="0">
                  <c:v>-0.10472103894604669</c:v>
                </c:pt>
                <c:pt idx="1">
                  <c:v>-5.0136891953906491E-2</c:v>
                </c:pt>
                <c:pt idx="2">
                  <c:v>-2.0447442910243706E-2</c:v>
                </c:pt>
                <c:pt idx="3">
                  <c:v>-5.2855033796929607E-3</c:v>
                </c:pt>
                <c:pt idx="4">
                  <c:v>1.6456725834814445E-3</c:v>
                </c:pt>
                <c:pt idx="5">
                  <c:v>4.0907081967453338E-3</c:v>
                </c:pt>
                <c:pt idx="6">
                  <c:v>4.229564297157375E-3</c:v>
                </c:pt>
                <c:pt idx="7">
                  <c:v>3.3037611947997645E-3</c:v>
                </c:pt>
                <c:pt idx="8">
                  <c:v>2.0032165315719418E-3</c:v>
                </c:pt>
                <c:pt idx="9">
                  <c:v>6.9905103970304967E-4</c:v>
                </c:pt>
                <c:pt idx="10">
                  <c:v>-4.1957061308463912E-4</c:v>
                </c:pt>
                <c:pt idx="11">
                  <c:v>-1.2663695548768546E-3</c:v>
                </c:pt>
                <c:pt idx="12">
                  <c:v>-1.812494309938814E-3</c:v>
                </c:pt>
                <c:pt idx="13">
                  <c:v>-2.0600669387757639E-3</c:v>
                </c:pt>
                <c:pt idx="14">
                  <c:v>-2.0263358171999789E-3</c:v>
                </c:pt>
                <c:pt idx="15">
                  <c:v>-1.7338485339069396E-3</c:v>
                </c:pt>
                <c:pt idx="16">
                  <c:v>-1.2042307474648137E-3</c:v>
                </c:pt>
                <c:pt idx="17">
                  <c:v>-4.5427913992132445E-4</c:v>
                </c:pt>
                <c:pt idx="18">
                  <c:v>5.0641622717310204E-4</c:v>
                </c:pt>
                <c:pt idx="19">
                  <c:v>1.6769145620324883E-3</c:v>
                </c:pt>
                <c:pt idx="20">
                  <c:v>3.065972857461552E-3</c:v>
                </c:pt>
                <c:pt idx="21">
                  <c:v>4.693242428681404E-3</c:v>
                </c:pt>
                <c:pt idx="22">
                  <c:v>6.5912070088249512E-3</c:v>
                </c:pt>
                <c:pt idx="23">
                  <c:v>8.808607375970794E-3</c:v>
                </c:pt>
                <c:pt idx="24">
                  <c:v>1.1416430066953181E-2</c:v>
                </c:pt>
                <c:pt idx="25">
                  <c:v>1.4518138722313089E-2</c:v>
                </c:pt>
                <c:pt idx="26">
                  <c:v>1.8266763276976787E-2</c:v>
                </c:pt>
                <c:pt idx="27">
                  <c:v>2.2892754401269973E-2</c:v>
                </c:pt>
                <c:pt idx="28">
                  <c:v>2.8748102003668168E-2</c:v>
                </c:pt>
                <c:pt idx="29">
                  <c:v>3.6373944813632722E-2</c:v>
                </c:pt>
                <c:pt idx="30">
                  <c:v>4.6600463303213498E-2</c:v>
                </c:pt>
                <c:pt idx="31">
                  <c:v>6.0688780861559995E-2</c:v>
                </c:pt>
                <c:pt idx="32">
                  <c:v>8.052422497129634E-2</c:v>
                </c:pt>
                <c:pt idx="33">
                  <c:v>0.10886770926579177</c:v>
                </c:pt>
                <c:pt idx="34">
                  <c:v>0.14966600194377844</c:v>
                </c:pt>
                <c:pt idx="35">
                  <c:v>0.20841074675052945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88512"/>
        <c:axId val="95889088"/>
      </c:scatterChart>
      <c:valAx>
        <c:axId val="9588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889088"/>
        <c:crossesAt val="-10000000000"/>
        <c:crossBetween val="midCat"/>
      </c:valAx>
      <c:valAx>
        <c:axId val="95889088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95888512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'[1]Ciclagem7 BQF10 (3) - Oficial'!$B$22</c:f>
              <c:strCache>
                <c:ptCount val="1"/>
                <c:pt idx="0">
                  <c:v>Residual Normal</c:v>
                </c:pt>
              </c:strCache>
            </c:strRef>
          </c:tx>
          <c:xVal>
            <c:numRef>
              <c:f>'[1]Ciclagem7 BQF10 (3) - Oficial'!$A$23:$A$58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'[1]Ciclagem7 BQF10 (3) - Oficial'!$B$23:$B$58</c:f>
              <c:numCache>
                <c:formatCode>General</c:formatCode>
                <c:ptCount val="36"/>
                <c:pt idx="0">
                  <c:v>-0.40601930599375463</c:v>
                </c:pt>
                <c:pt idx="1">
                  <c:v>-0.41829011796334431</c:v>
                </c:pt>
                <c:pt idx="2">
                  <c:v>-0.41562697584886088</c:v>
                </c:pt>
                <c:pt idx="3">
                  <c:v>-0.40265740556546842</c:v>
                </c:pt>
                <c:pt idx="4">
                  <c:v>-0.38288917825302604</c:v>
                </c:pt>
                <c:pt idx="5">
                  <c:v>-0.35882716200146036</c:v>
                </c:pt>
                <c:pt idx="6">
                  <c:v>-0.3321757407762933</c:v>
                </c:pt>
                <c:pt idx="7">
                  <c:v>-0.30404764828138159</c:v>
                </c:pt>
                <c:pt idx="8">
                  <c:v>-0.2751429543404792</c:v>
                </c:pt>
                <c:pt idx="9">
                  <c:v>-0.24588694696882737</c:v>
                </c:pt>
                <c:pt idx="10">
                  <c:v>-0.21652871504138693</c:v>
                </c:pt>
                <c:pt idx="11">
                  <c:v>-0.18720776897702801</c:v>
                </c:pt>
                <c:pt idx="12">
                  <c:v>-0.15799720508709347</c:v>
                </c:pt>
                <c:pt idx="13">
                  <c:v>-0.12893088738484326</c:v>
                </c:pt>
                <c:pt idx="14">
                  <c:v>-0.10002027402051757</c:v>
                </c:pt>
                <c:pt idx="15">
                  <c:v>-7.1264655208864658E-2</c:v>
                </c:pt>
                <c:pt idx="16">
                  <c:v>-4.2657080071442678E-2</c:v>
                </c:pt>
                <c:pt idx="17">
                  <c:v>-1.4187239622322944E-2</c:v>
                </c:pt>
                <c:pt idx="18">
                  <c:v>1.4158012190252325E-2</c:v>
                </c:pt>
                <c:pt idx="19">
                  <c:v>4.2396108825723089E-2</c:v>
                </c:pt>
                <c:pt idx="20">
                  <c:v>7.0551948048434232E-2</c:v>
                </c:pt>
                <c:pt idx="21">
                  <c:v>9.8662684451627125E-2</c:v>
                </c:pt>
                <c:pt idx="22">
                  <c:v>0.12678426310778559</c:v>
                </c:pt>
                <c:pt idx="23">
                  <c:v>0.15500027599130259</c:v>
                </c:pt>
                <c:pt idx="24">
                  <c:v>0.18343456807584299</c:v>
                </c:pt>
                <c:pt idx="25">
                  <c:v>0.21227055246450444</c:v>
                </c:pt>
                <c:pt idx="26">
                  <c:v>0.24178294396874822</c:v>
                </c:pt>
                <c:pt idx="27">
                  <c:v>0.27239248166546703</c:v>
                </c:pt>
                <c:pt idx="28">
                  <c:v>0.3047625974923554</c:v>
                </c:pt>
                <c:pt idx="29">
                  <c:v>0.33997102013916419</c:v>
                </c:pt>
                <c:pt idx="30">
                  <c:v>0.37981201959284477</c:v>
                </c:pt>
                <c:pt idx="31">
                  <c:v>0.42732059314219972</c:v>
                </c:pt>
                <c:pt idx="32">
                  <c:v>0.4876639874361936</c:v>
                </c:pt>
                <c:pt idx="33">
                  <c:v>0.56962587932525044</c:v>
                </c:pt>
                <c:pt idx="34">
                  <c:v>0.68802367429796352</c:v>
                </c:pt>
                <c:pt idx="35">
                  <c:v>0.86756148425784907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90816"/>
        <c:axId val="95891392"/>
      </c:scatterChart>
      <c:valAx>
        <c:axId val="9589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891392"/>
        <c:crossesAt val="-10000000000"/>
        <c:crossBetween val="midCat"/>
      </c:valAx>
      <c:valAx>
        <c:axId val="95891392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95890816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'[1]Ciclagem7 BQF10 (3) - Oficial'!$B$22</c:f>
              <c:strCache>
                <c:ptCount val="1"/>
                <c:pt idx="0">
                  <c:v>Residual Normal</c:v>
                </c:pt>
              </c:strCache>
            </c:strRef>
          </c:tx>
          <c:xVal>
            <c:numRef>
              <c:f>'[1]Ciclagem7 BQF10 (3) - Oficial'!$A$23:$A$58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'[1]Ciclagem7 BQF10 (3) - Oficial'!$B$23:$B$58</c:f>
              <c:numCache>
                <c:formatCode>General</c:formatCode>
                <c:ptCount val="36"/>
                <c:pt idx="0">
                  <c:v>-0.40601930599375463</c:v>
                </c:pt>
                <c:pt idx="1">
                  <c:v>-0.41829011796334431</c:v>
                </c:pt>
                <c:pt idx="2">
                  <c:v>-0.41562697584886088</c:v>
                </c:pt>
                <c:pt idx="3">
                  <c:v>-0.40265740556546842</c:v>
                </c:pt>
                <c:pt idx="4">
                  <c:v>-0.38288917825302604</c:v>
                </c:pt>
                <c:pt idx="5">
                  <c:v>-0.35882716200146036</c:v>
                </c:pt>
                <c:pt idx="6">
                  <c:v>-0.3321757407762933</c:v>
                </c:pt>
                <c:pt idx="7">
                  <c:v>-0.30404764828138159</c:v>
                </c:pt>
                <c:pt idx="8">
                  <c:v>-0.2751429543404792</c:v>
                </c:pt>
                <c:pt idx="9">
                  <c:v>-0.24588694696882737</c:v>
                </c:pt>
                <c:pt idx="10">
                  <c:v>-0.21652871504138693</c:v>
                </c:pt>
                <c:pt idx="11">
                  <c:v>-0.18720776897702801</c:v>
                </c:pt>
                <c:pt idx="12">
                  <c:v>-0.15799720508709347</c:v>
                </c:pt>
                <c:pt idx="13">
                  <c:v>-0.12893088738484326</c:v>
                </c:pt>
                <c:pt idx="14">
                  <c:v>-0.10002027402051757</c:v>
                </c:pt>
                <c:pt idx="15">
                  <c:v>-7.1264655208864658E-2</c:v>
                </c:pt>
                <c:pt idx="16">
                  <c:v>-4.2657080071442678E-2</c:v>
                </c:pt>
                <c:pt idx="17">
                  <c:v>-1.4187239622322944E-2</c:v>
                </c:pt>
                <c:pt idx="18">
                  <c:v>1.4158012190252325E-2</c:v>
                </c:pt>
                <c:pt idx="19">
                  <c:v>4.2396108825723089E-2</c:v>
                </c:pt>
                <c:pt idx="20">
                  <c:v>7.0551948048434232E-2</c:v>
                </c:pt>
                <c:pt idx="21">
                  <c:v>9.8662684451627125E-2</c:v>
                </c:pt>
                <c:pt idx="22">
                  <c:v>0.12678426310778559</c:v>
                </c:pt>
                <c:pt idx="23">
                  <c:v>0.15500027599130259</c:v>
                </c:pt>
                <c:pt idx="24">
                  <c:v>0.18343456807584299</c:v>
                </c:pt>
                <c:pt idx="25">
                  <c:v>0.21227055246450444</c:v>
                </c:pt>
                <c:pt idx="26">
                  <c:v>0.24178294396874822</c:v>
                </c:pt>
                <c:pt idx="27">
                  <c:v>0.27239248166546703</c:v>
                </c:pt>
                <c:pt idx="28">
                  <c:v>0.3047625974923554</c:v>
                </c:pt>
                <c:pt idx="29">
                  <c:v>0.33997102013916419</c:v>
                </c:pt>
                <c:pt idx="30">
                  <c:v>0.37981201959284477</c:v>
                </c:pt>
                <c:pt idx="31">
                  <c:v>0.42732059314219972</c:v>
                </c:pt>
                <c:pt idx="32">
                  <c:v>0.4876639874361936</c:v>
                </c:pt>
                <c:pt idx="33">
                  <c:v>0.56962587932525044</c:v>
                </c:pt>
                <c:pt idx="34">
                  <c:v>0.68802367429796352</c:v>
                </c:pt>
                <c:pt idx="35">
                  <c:v>0.86756148425784907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41664"/>
        <c:axId val="48553984"/>
      </c:scatterChart>
      <c:valAx>
        <c:axId val="10284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553984"/>
        <c:crossesAt val="-10000000000"/>
        <c:crossBetween val="midCat"/>
      </c:valAx>
      <c:valAx>
        <c:axId val="48553984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02841664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Skew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'[1]Ciclagem7 BQF10 (3) - Oficial'!$C$22</c:f>
              <c:strCache>
                <c:ptCount val="1"/>
                <c:pt idx="0">
                  <c:v>Residual Skew</c:v>
                </c:pt>
              </c:strCache>
            </c:strRef>
          </c:tx>
          <c:xVal>
            <c:numRef>
              <c:f>'[1]Ciclagem7 BQF10 (3) - Oficial'!$A$23:$A$58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'[1]Ciclagem7 BQF10 (3) - Oficial'!$C$23:$C$58</c:f>
              <c:numCache>
                <c:formatCode>General</c:formatCode>
                <c:ptCount val="36"/>
                <c:pt idx="0">
                  <c:v>-0.10472103894604669</c:v>
                </c:pt>
                <c:pt idx="1">
                  <c:v>-5.0136891953906491E-2</c:v>
                </c:pt>
                <c:pt idx="2">
                  <c:v>-2.0447442910243706E-2</c:v>
                </c:pt>
                <c:pt idx="3">
                  <c:v>-5.2855033796929607E-3</c:v>
                </c:pt>
                <c:pt idx="4">
                  <c:v>1.6456725834814445E-3</c:v>
                </c:pt>
                <c:pt idx="5">
                  <c:v>4.0907081967453338E-3</c:v>
                </c:pt>
                <c:pt idx="6">
                  <c:v>4.229564297157375E-3</c:v>
                </c:pt>
                <c:pt idx="7">
                  <c:v>3.3037611947997645E-3</c:v>
                </c:pt>
                <c:pt idx="8">
                  <c:v>2.0032165315719418E-3</c:v>
                </c:pt>
                <c:pt idx="9">
                  <c:v>6.9905103970304967E-4</c:v>
                </c:pt>
                <c:pt idx="10">
                  <c:v>-4.1957061308463912E-4</c:v>
                </c:pt>
                <c:pt idx="11">
                  <c:v>-1.2663695548768546E-3</c:v>
                </c:pt>
                <c:pt idx="12">
                  <c:v>-1.812494309938814E-3</c:v>
                </c:pt>
                <c:pt idx="13">
                  <c:v>-2.0600669387757639E-3</c:v>
                </c:pt>
                <c:pt idx="14">
                  <c:v>-2.0263358171999789E-3</c:v>
                </c:pt>
                <c:pt idx="15">
                  <c:v>-1.7338485339069396E-3</c:v>
                </c:pt>
                <c:pt idx="16">
                  <c:v>-1.2042307474648137E-3</c:v>
                </c:pt>
                <c:pt idx="17">
                  <c:v>-4.5427913992132445E-4</c:v>
                </c:pt>
                <c:pt idx="18">
                  <c:v>5.0641622717310204E-4</c:v>
                </c:pt>
                <c:pt idx="19">
                  <c:v>1.6769145620324883E-3</c:v>
                </c:pt>
                <c:pt idx="20">
                  <c:v>3.065972857461552E-3</c:v>
                </c:pt>
                <c:pt idx="21">
                  <c:v>4.693242428681404E-3</c:v>
                </c:pt>
                <c:pt idx="22">
                  <c:v>6.5912070088249512E-3</c:v>
                </c:pt>
                <c:pt idx="23">
                  <c:v>8.808607375970794E-3</c:v>
                </c:pt>
                <c:pt idx="24">
                  <c:v>1.1416430066953181E-2</c:v>
                </c:pt>
                <c:pt idx="25">
                  <c:v>1.4518138722313089E-2</c:v>
                </c:pt>
                <c:pt idx="26">
                  <c:v>1.8266763276976787E-2</c:v>
                </c:pt>
                <c:pt idx="27">
                  <c:v>2.2892754401269973E-2</c:v>
                </c:pt>
                <c:pt idx="28">
                  <c:v>2.8748102003668168E-2</c:v>
                </c:pt>
                <c:pt idx="29">
                  <c:v>3.6373944813632722E-2</c:v>
                </c:pt>
                <c:pt idx="30">
                  <c:v>4.6600463303213498E-2</c:v>
                </c:pt>
                <c:pt idx="31">
                  <c:v>6.0688780861559995E-2</c:v>
                </c:pt>
                <c:pt idx="32">
                  <c:v>8.052422497129634E-2</c:v>
                </c:pt>
                <c:pt idx="33">
                  <c:v>0.10886770926579177</c:v>
                </c:pt>
                <c:pt idx="34">
                  <c:v>0.14966600194377844</c:v>
                </c:pt>
                <c:pt idx="35">
                  <c:v>0.20841074675052945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93120"/>
        <c:axId val="95893696"/>
      </c:scatterChart>
      <c:valAx>
        <c:axId val="9589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893696"/>
        <c:crossesAt val="-10000000000"/>
        <c:crossBetween val="midCat"/>
      </c:valAx>
      <c:valAx>
        <c:axId val="95893696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95893120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'[1]Ciclagem7 BQF10 (3) - Oficial'!$B$22</c:f>
              <c:strCache>
                <c:ptCount val="1"/>
                <c:pt idx="0">
                  <c:v>Residual Normal</c:v>
                </c:pt>
              </c:strCache>
            </c:strRef>
          </c:tx>
          <c:xVal>
            <c:numRef>
              <c:f>'[1]Ciclagem7 BQF10 (3) - Oficial'!$A$23:$A$58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'[1]Ciclagem7 BQF10 (3) - Oficial'!$B$23:$B$58</c:f>
              <c:numCache>
                <c:formatCode>General</c:formatCode>
                <c:ptCount val="36"/>
                <c:pt idx="0">
                  <c:v>-0.40601930599375463</c:v>
                </c:pt>
                <c:pt idx="1">
                  <c:v>-0.41829011796334431</c:v>
                </c:pt>
                <c:pt idx="2">
                  <c:v>-0.41562697584886088</c:v>
                </c:pt>
                <c:pt idx="3">
                  <c:v>-0.40265740556546842</c:v>
                </c:pt>
                <c:pt idx="4">
                  <c:v>-0.38288917825302604</c:v>
                </c:pt>
                <c:pt idx="5">
                  <c:v>-0.35882716200146036</c:v>
                </c:pt>
                <c:pt idx="6">
                  <c:v>-0.3321757407762933</c:v>
                </c:pt>
                <c:pt idx="7">
                  <c:v>-0.30404764828138159</c:v>
                </c:pt>
                <c:pt idx="8">
                  <c:v>-0.2751429543404792</c:v>
                </c:pt>
                <c:pt idx="9">
                  <c:v>-0.24588694696882737</c:v>
                </c:pt>
                <c:pt idx="10">
                  <c:v>-0.21652871504138693</c:v>
                </c:pt>
                <c:pt idx="11">
                  <c:v>-0.18720776897702801</c:v>
                </c:pt>
                <c:pt idx="12">
                  <c:v>-0.15799720508709347</c:v>
                </c:pt>
                <c:pt idx="13">
                  <c:v>-0.12893088738484326</c:v>
                </c:pt>
                <c:pt idx="14">
                  <c:v>-0.10002027402051757</c:v>
                </c:pt>
                <c:pt idx="15">
                  <c:v>-7.1264655208864658E-2</c:v>
                </c:pt>
                <c:pt idx="16">
                  <c:v>-4.2657080071442678E-2</c:v>
                </c:pt>
                <c:pt idx="17">
                  <c:v>-1.4187239622322944E-2</c:v>
                </c:pt>
                <c:pt idx="18">
                  <c:v>1.4158012190252325E-2</c:v>
                </c:pt>
                <c:pt idx="19">
                  <c:v>4.2396108825723089E-2</c:v>
                </c:pt>
                <c:pt idx="20">
                  <c:v>7.0551948048434232E-2</c:v>
                </c:pt>
                <c:pt idx="21">
                  <c:v>9.8662684451627125E-2</c:v>
                </c:pt>
                <c:pt idx="22">
                  <c:v>0.12678426310778559</c:v>
                </c:pt>
                <c:pt idx="23">
                  <c:v>0.15500027599130259</c:v>
                </c:pt>
                <c:pt idx="24">
                  <c:v>0.18343456807584299</c:v>
                </c:pt>
                <c:pt idx="25">
                  <c:v>0.21227055246450444</c:v>
                </c:pt>
                <c:pt idx="26">
                  <c:v>0.24178294396874822</c:v>
                </c:pt>
                <c:pt idx="27">
                  <c:v>0.27239248166546703</c:v>
                </c:pt>
                <c:pt idx="28">
                  <c:v>0.3047625974923554</c:v>
                </c:pt>
                <c:pt idx="29">
                  <c:v>0.33997102013916419</c:v>
                </c:pt>
                <c:pt idx="30">
                  <c:v>0.37981201959284477</c:v>
                </c:pt>
                <c:pt idx="31">
                  <c:v>0.42732059314219972</c:v>
                </c:pt>
                <c:pt idx="32">
                  <c:v>0.4876639874361936</c:v>
                </c:pt>
                <c:pt idx="33">
                  <c:v>0.56962587932525044</c:v>
                </c:pt>
                <c:pt idx="34">
                  <c:v>0.68802367429796352</c:v>
                </c:pt>
                <c:pt idx="35">
                  <c:v>0.86756148425784907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34528"/>
        <c:axId val="96535104"/>
      </c:scatterChart>
      <c:valAx>
        <c:axId val="9653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535104"/>
        <c:crossesAt val="-10000000000"/>
        <c:crossBetween val="midCat"/>
      </c:valAx>
      <c:valAx>
        <c:axId val="96535104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96534528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Skew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'[1]Ciclagem7 BQF10 (3) - Oficial'!$C$22</c:f>
              <c:strCache>
                <c:ptCount val="1"/>
                <c:pt idx="0">
                  <c:v>Residual Skew</c:v>
                </c:pt>
              </c:strCache>
            </c:strRef>
          </c:tx>
          <c:xVal>
            <c:numRef>
              <c:f>'[1]Ciclagem7 BQF10 (3) - Oficial'!$A$23:$A$58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'[1]Ciclagem7 BQF10 (3) - Oficial'!$C$23:$C$58</c:f>
              <c:numCache>
                <c:formatCode>General</c:formatCode>
                <c:ptCount val="36"/>
                <c:pt idx="0">
                  <c:v>-0.10472103894604669</c:v>
                </c:pt>
                <c:pt idx="1">
                  <c:v>-5.0136891953906491E-2</c:v>
                </c:pt>
                <c:pt idx="2">
                  <c:v>-2.0447442910243706E-2</c:v>
                </c:pt>
                <c:pt idx="3">
                  <c:v>-5.2855033796929607E-3</c:v>
                </c:pt>
                <c:pt idx="4">
                  <c:v>1.6456725834814445E-3</c:v>
                </c:pt>
                <c:pt idx="5">
                  <c:v>4.0907081967453338E-3</c:v>
                </c:pt>
                <c:pt idx="6">
                  <c:v>4.229564297157375E-3</c:v>
                </c:pt>
                <c:pt idx="7">
                  <c:v>3.3037611947997645E-3</c:v>
                </c:pt>
                <c:pt idx="8">
                  <c:v>2.0032165315719418E-3</c:v>
                </c:pt>
                <c:pt idx="9">
                  <c:v>6.9905103970304967E-4</c:v>
                </c:pt>
                <c:pt idx="10">
                  <c:v>-4.1957061308463912E-4</c:v>
                </c:pt>
                <c:pt idx="11">
                  <c:v>-1.2663695548768546E-3</c:v>
                </c:pt>
                <c:pt idx="12">
                  <c:v>-1.812494309938814E-3</c:v>
                </c:pt>
                <c:pt idx="13">
                  <c:v>-2.0600669387757639E-3</c:v>
                </c:pt>
                <c:pt idx="14">
                  <c:v>-2.0263358171999789E-3</c:v>
                </c:pt>
                <c:pt idx="15">
                  <c:v>-1.7338485339069396E-3</c:v>
                </c:pt>
                <c:pt idx="16">
                  <c:v>-1.2042307474648137E-3</c:v>
                </c:pt>
                <c:pt idx="17">
                  <c:v>-4.5427913992132445E-4</c:v>
                </c:pt>
                <c:pt idx="18">
                  <c:v>5.0641622717310204E-4</c:v>
                </c:pt>
                <c:pt idx="19">
                  <c:v>1.6769145620324883E-3</c:v>
                </c:pt>
                <c:pt idx="20">
                  <c:v>3.065972857461552E-3</c:v>
                </c:pt>
                <c:pt idx="21">
                  <c:v>4.693242428681404E-3</c:v>
                </c:pt>
                <c:pt idx="22">
                  <c:v>6.5912070088249512E-3</c:v>
                </c:pt>
                <c:pt idx="23">
                  <c:v>8.808607375970794E-3</c:v>
                </c:pt>
                <c:pt idx="24">
                  <c:v>1.1416430066953181E-2</c:v>
                </c:pt>
                <c:pt idx="25">
                  <c:v>1.4518138722313089E-2</c:v>
                </c:pt>
                <c:pt idx="26">
                  <c:v>1.8266763276976787E-2</c:v>
                </c:pt>
                <c:pt idx="27">
                  <c:v>2.2892754401269973E-2</c:v>
                </c:pt>
                <c:pt idx="28">
                  <c:v>2.8748102003668168E-2</c:v>
                </c:pt>
                <c:pt idx="29">
                  <c:v>3.6373944813632722E-2</c:v>
                </c:pt>
                <c:pt idx="30">
                  <c:v>4.6600463303213498E-2</c:v>
                </c:pt>
                <c:pt idx="31">
                  <c:v>6.0688780861559995E-2</c:v>
                </c:pt>
                <c:pt idx="32">
                  <c:v>8.052422497129634E-2</c:v>
                </c:pt>
                <c:pt idx="33">
                  <c:v>0.10886770926579177</c:v>
                </c:pt>
                <c:pt idx="34">
                  <c:v>0.14966600194377844</c:v>
                </c:pt>
                <c:pt idx="35">
                  <c:v>0.20841074675052945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36832"/>
        <c:axId val="96537408"/>
      </c:scatterChart>
      <c:valAx>
        <c:axId val="9653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537408"/>
        <c:crossesAt val="-10000000000"/>
        <c:crossBetween val="midCat"/>
      </c:valAx>
      <c:valAx>
        <c:axId val="96537408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96536832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'[1]Ciclagem7 BQF10 (3) - Oficial'!$B$22</c:f>
              <c:strCache>
                <c:ptCount val="1"/>
                <c:pt idx="0">
                  <c:v>Residual Normal</c:v>
                </c:pt>
              </c:strCache>
            </c:strRef>
          </c:tx>
          <c:xVal>
            <c:numRef>
              <c:f>'[1]Ciclagem7 BQF10 (3) - Oficial'!$A$23:$A$58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'[1]Ciclagem7 BQF10 (3) - Oficial'!$B$23:$B$58</c:f>
              <c:numCache>
                <c:formatCode>General</c:formatCode>
                <c:ptCount val="36"/>
                <c:pt idx="0">
                  <c:v>-0.40601930599375463</c:v>
                </c:pt>
                <c:pt idx="1">
                  <c:v>-0.41829011796334431</c:v>
                </c:pt>
                <c:pt idx="2">
                  <c:v>-0.41562697584886088</c:v>
                </c:pt>
                <c:pt idx="3">
                  <c:v>-0.40265740556546842</c:v>
                </c:pt>
                <c:pt idx="4">
                  <c:v>-0.38288917825302604</c:v>
                </c:pt>
                <c:pt idx="5">
                  <c:v>-0.35882716200146036</c:v>
                </c:pt>
                <c:pt idx="6">
                  <c:v>-0.3321757407762933</c:v>
                </c:pt>
                <c:pt idx="7">
                  <c:v>-0.30404764828138159</c:v>
                </c:pt>
                <c:pt idx="8">
                  <c:v>-0.2751429543404792</c:v>
                </c:pt>
                <c:pt idx="9">
                  <c:v>-0.24588694696882737</c:v>
                </c:pt>
                <c:pt idx="10">
                  <c:v>-0.21652871504138693</c:v>
                </c:pt>
                <c:pt idx="11">
                  <c:v>-0.18720776897702801</c:v>
                </c:pt>
                <c:pt idx="12">
                  <c:v>-0.15799720508709347</c:v>
                </c:pt>
                <c:pt idx="13">
                  <c:v>-0.12893088738484326</c:v>
                </c:pt>
                <c:pt idx="14">
                  <c:v>-0.10002027402051757</c:v>
                </c:pt>
                <c:pt idx="15">
                  <c:v>-7.1264655208864658E-2</c:v>
                </c:pt>
                <c:pt idx="16">
                  <c:v>-4.2657080071442678E-2</c:v>
                </c:pt>
                <c:pt idx="17">
                  <c:v>-1.4187239622322944E-2</c:v>
                </c:pt>
                <c:pt idx="18">
                  <c:v>1.4158012190252325E-2</c:v>
                </c:pt>
                <c:pt idx="19">
                  <c:v>4.2396108825723089E-2</c:v>
                </c:pt>
                <c:pt idx="20">
                  <c:v>7.0551948048434232E-2</c:v>
                </c:pt>
                <c:pt idx="21">
                  <c:v>9.8662684451627125E-2</c:v>
                </c:pt>
                <c:pt idx="22">
                  <c:v>0.12678426310778559</c:v>
                </c:pt>
                <c:pt idx="23">
                  <c:v>0.15500027599130259</c:v>
                </c:pt>
                <c:pt idx="24">
                  <c:v>0.18343456807584299</c:v>
                </c:pt>
                <c:pt idx="25">
                  <c:v>0.21227055246450444</c:v>
                </c:pt>
                <c:pt idx="26">
                  <c:v>0.24178294396874822</c:v>
                </c:pt>
                <c:pt idx="27">
                  <c:v>0.27239248166546703</c:v>
                </c:pt>
                <c:pt idx="28">
                  <c:v>0.3047625974923554</c:v>
                </c:pt>
                <c:pt idx="29">
                  <c:v>0.33997102013916419</c:v>
                </c:pt>
                <c:pt idx="30">
                  <c:v>0.37981201959284477</c:v>
                </c:pt>
                <c:pt idx="31">
                  <c:v>0.42732059314219972</c:v>
                </c:pt>
                <c:pt idx="32">
                  <c:v>0.4876639874361936</c:v>
                </c:pt>
                <c:pt idx="33">
                  <c:v>0.56962587932525044</c:v>
                </c:pt>
                <c:pt idx="34">
                  <c:v>0.68802367429796352</c:v>
                </c:pt>
                <c:pt idx="35">
                  <c:v>0.86756148425784907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39136"/>
        <c:axId val="96539712"/>
      </c:scatterChart>
      <c:valAx>
        <c:axId val="9653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539712"/>
        <c:crossesAt val="-10000000000"/>
        <c:crossBetween val="midCat"/>
      </c:valAx>
      <c:valAx>
        <c:axId val="96539712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96539136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Skew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'[1]Ciclagem7 BQF10 (3) - Oficial'!$C$22</c:f>
              <c:strCache>
                <c:ptCount val="1"/>
                <c:pt idx="0">
                  <c:v>Residual Skew</c:v>
                </c:pt>
              </c:strCache>
            </c:strRef>
          </c:tx>
          <c:xVal>
            <c:numRef>
              <c:f>'[1]Ciclagem7 BQF10 (3) - Oficial'!$A$23:$A$58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'[1]Ciclagem7 BQF10 (3) - Oficial'!$C$23:$C$58</c:f>
              <c:numCache>
                <c:formatCode>General</c:formatCode>
                <c:ptCount val="36"/>
                <c:pt idx="0">
                  <c:v>-0.10472103894604669</c:v>
                </c:pt>
                <c:pt idx="1">
                  <c:v>-5.0136891953906491E-2</c:v>
                </c:pt>
                <c:pt idx="2">
                  <c:v>-2.0447442910243706E-2</c:v>
                </c:pt>
                <c:pt idx="3">
                  <c:v>-5.2855033796929607E-3</c:v>
                </c:pt>
                <c:pt idx="4">
                  <c:v>1.6456725834814445E-3</c:v>
                </c:pt>
                <c:pt idx="5">
                  <c:v>4.0907081967453338E-3</c:v>
                </c:pt>
                <c:pt idx="6">
                  <c:v>4.229564297157375E-3</c:v>
                </c:pt>
                <c:pt idx="7">
                  <c:v>3.3037611947997645E-3</c:v>
                </c:pt>
                <c:pt idx="8">
                  <c:v>2.0032165315719418E-3</c:v>
                </c:pt>
                <c:pt idx="9">
                  <c:v>6.9905103970304967E-4</c:v>
                </c:pt>
                <c:pt idx="10">
                  <c:v>-4.1957061308463912E-4</c:v>
                </c:pt>
                <c:pt idx="11">
                  <c:v>-1.2663695548768546E-3</c:v>
                </c:pt>
                <c:pt idx="12">
                  <c:v>-1.812494309938814E-3</c:v>
                </c:pt>
                <c:pt idx="13">
                  <c:v>-2.0600669387757639E-3</c:v>
                </c:pt>
                <c:pt idx="14">
                  <c:v>-2.0263358171999789E-3</c:v>
                </c:pt>
                <c:pt idx="15">
                  <c:v>-1.7338485339069396E-3</c:v>
                </c:pt>
                <c:pt idx="16">
                  <c:v>-1.2042307474648137E-3</c:v>
                </c:pt>
                <c:pt idx="17">
                  <c:v>-4.5427913992132445E-4</c:v>
                </c:pt>
                <c:pt idx="18">
                  <c:v>5.0641622717310204E-4</c:v>
                </c:pt>
                <c:pt idx="19">
                  <c:v>1.6769145620324883E-3</c:v>
                </c:pt>
                <c:pt idx="20">
                  <c:v>3.065972857461552E-3</c:v>
                </c:pt>
                <c:pt idx="21">
                  <c:v>4.693242428681404E-3</c:v>
                </c:pt>
                <c:pt idx="22">
                  <c:v>6.5912070088249512E-3</c:v>
                </c:pt>
                <c:pt idx="23">
                  <c:v>8.808607375970794E-3</c:v>
                </c:pt>
                <c:pt idx="24">
                  <c:v>1.1416430066953181E-2</c:v>
                </c:pt>
                <c:pt idx="25">
                  <c:v>1.4518138722313089E-2</c:v>
                </c:pt>
                <c:pt idx="26">
                  <c:v>1.8266763276976787E-2</c:v>
                </c:pt>
                <c:pt idx="27">
                  <c:v>2.2892754401269973E-2</c:v>
                </c:pt>
                <c:pt idx="28">
                  <c:v>2.8748102003668168E-2</c:v>
                </c:pt>
                <c:pt idx="29">
                  <c:v>3.6373944813632722E-2</c:v>
                </c:pt>
                <c:pt idx="30">
                  <c:v>4.6600463303213498E-2</c:v>
                </c:pt>
                <c:pt idx="31">
                  <c:v>6.0688780861559995E-2</c:v>
                </c:pt>
                <c:pt idx="32">
                  <c:v>8.052422497129634E-2</c:v>
                </c:pt>
                <c:pt idx="33">
                  <c:v>0.10886770926579177</c:v>
                </c:pt>
                <c:pt idx="34">
                  <c:v>0.14966600194377844</c:v>
                </c:pt>
                <c:pt idx="35">
                  <c:v>0.20841074675052945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41440"/>
        <c:axId val="96542016"/>
      </c:scatterChart>
      <c:valAx>
        <c:axId val="9654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542016"/>
        <c:crossesAt val="-10000000000"/>
        <c:crossBetween val="midCat"/>
      </c:valAx>
      <c:valAx>
        <c:axId val="96542016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96541440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'[1]Ciclagem7 BQF10 (3) - Oficial'!$B$22</c:f>
              <c:strCache>
                <c:ptCount val="1"/>
                <c:pt idx="0">
                  <c:v>Residual Normal</c:v>
                </c:pt>
              </c:strCache>
            </c:strRef>
          </c:tx>
          <c:xVal>
            <c:numRef>
              <c:f>'[1]Ciclagem7 BQF10 (3) - Oficial'!$A$23:$A$58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'[1]Ciclagem7 BQF10 (3) - Oficial'!$B$23:$B$58</c:f>
              <c:numCache>
                <c:formatCode>General</c:formatCode>
                <c:ptCount val="36"/>
                <c:pt idx="0">
                  <c:v>-0.40601930599375463</c:v>
                </c:pt>
                <c:pt idx="1">
                  <c:v>-0.41829011796334431</c:v>
                </c:pt>
                <c:pt idx="2">
                  <c:v>-0.41562697584886088</c:v>
                </c:pt>
                <c:pt idx="3">
                  <c:v>-0.40265740556546842</c:v>
                </c:pt>
                <c:pt idx="4">
                  <c:v>-0.38288917825302604</c:v>
                </c:pt>
                <c:pt idx="5">
                  <c:v>-0.35882716200146036</c:v>
                </c:pt>
                <c:pt idx="6">
                  <c:v>-0.3321757407762933</c:v>
                </c:pt>
                <c:pt idx="7">
                  <c:v>-0.30404764828138159</c:v>
                </c:pt>
                <c:pt idx="8">
                  <c:v>-0.2751429543404792</c:v>
                </c:pt>
                <c:pt idx="9">
                  <c:v>-0.24588694696882737</c:v>
                </c:pt>
                <c:pt idx="10">
                  <c:v>-0.21652871504138693</c:v>
                </c:pt>
                <c:pt idx="11">
                  <c:v>-0.18720776897702801</c:v>
                </c:pt>
                <c:pt idx="12">
                  <c:v>-0.15799720508709347</c:v>
                </c:pt>
                <c:pt idx="13">
                  <c:v>-0.12893088738484326</c:v>
                </c:pt>
                <c:pt idx="14">
                  <c:v>-0.10002027402051757</c:v>
                </c:pt>
                <c:pt idx="15">
                  <c:v>-7.1264655208864658E-2</c:v>
                </c:pt>
                <c:pt idx="16">
                  <c:v>-4.2657080071442678E-2</c:v>
                </c:pt>
                <c:pt idx="17">
                  <c:v>-1.4187239622322944E-2</c:v>
                </c:pt>
                <c:pt idx="18">
                  <c:v>1.4158012190252325E-2</c:v>
                </c:pt>
                <c:pt idx="19">
                  <c:v>4.2396108825723089E-2</c:v>
                </c:pt>
                <c:pt idx="20">
                  <c:v>7.0551948048434232E-2</c:v>
                </c:pt>
                <c:pt idx="21">
                  <c:v>9.8662684451627125E-2</c:v>
                </c:pt>
                <c:pt idx="22">
                  <c:v>0.12678426310778559</c:v>
                </c:pt>
                <c:pt idx="23">
                  <c:v>0.15500027599130259</c:v>
                </c:pt>
                <c:pt idx="24">
                  <c:v>0.18343456807584299</c:v>
                </c:pt>
                <c:pt idx="25">
                  <c:v>0.21227055246450444</c:v>
                </c:pt>
                <c:pt idx="26">
                  <c:v>0.24178294396874822</c:v>
                </c:pt>
                <c:pt idx="27">
                  <c:v>0.27239248166546703</c:v>
                </c:pt>
                <c:pt idx="28">
                  <c:v>0.3047625974923554</c:v>
                </c:pt>
                <c:pt idx="29">
                  <c:v>0.33997102013916419</c:v>
                </c:pt>
                <c:pt idx="30">
                  <c:v>0.37981201959284477</c:v>
                </c:pt>
                <c:pt idx="31">
                  <c:v>0.42732059314219972</c:v>
                </c:pt>
                <c:pt idx="32">
                  <c:v>0.4876639874361936</c:v>
                </c:pt>
                <c:pt idx="33">
                  <c:v>0.56962587932525044</c:v>
                </c:pt>
                <c:pt idx="34">
                  <c:v>0.68802367429796352</c:v>
                </c:pt>
                <c:pt idx="35">
                  <c:v>0.86756148425784907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10816"/>
        <c:axId val="97011392"/>
      </c:scatterChart>
      <c:valAx>
        <c:axId val="9701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11392"/>
        <c:crossesAt val="-10000000000"/>
        <c:crossBetween val="midCat"/>
      </c:valAx>
      <c:valAx>
        <c:axId val="97011392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97010816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Skew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'[1]Ciclagem7 BQF10 (3) - Oficial'!$C$22</c:f>
              <c:strCache>
                <c:ptCount val="1"/>
                <c:pt idx="0">
                  <c:v>Residual Skew</c:v>
                </c:pt>
              </c:strCache>
            </c:strRef>
          </c:tx>
          <c:xVal>
            <c:numRef>
              <c:f>'[1]Ciclagem7 BQF10 (3) - Oficial'!$A$23:$A$58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'[1]Ciclagem7 BQF10 (3) - Oficial'!$C$23:$C$58</c:f>
              <c:numCache>
                <c:formatCode>General</c:formatCode>
                <c:ptCount val="36"/>
                <c:pt idx="0">
                  <c:v>-0.10472103894604669</c:v>
                </c:pt>
                <c:pt idx="1">
                  <c:v>-5.0136891953906491E-2</c:v>
                </c:pt>
                <c:pt idx="2">
                  <c:v>-2.0447442910243706E-2</c:v>
                </c:pt>
                <c:pt idx="3">
                  <c:v>-5.2855033796929607E-3</c:v>
                </c:pt>
                <c:pt idx="4">
                  <c:v>1.6456725834814445E-3</c:v>
                </c:pt>
                <c:pt idx="5">
                  <c:v>4.0907081967453338E-3</c:v>
                </c:pt>
                <c:pt idx="6">
                  <c:v>4.229564297157375E-3</c:v>
                </c:pt>
                <c:pt idx="7">
                  <c:v>3.3037611947997645E-3</c:v>
                </c:pt>
                <c:pt idx="8">
                  <c:v>2.0032165315719418E-3</c:v>
                </c:pt>
                <c:pt idx="9">
                  <c:v>6.9905103970304967E-4</c:v>
                </c:pt>
                <c:pt idx="10">
                  <c:v>-4.1957061308463912E-4</c:v>
                </c:pt>
                <c:pt idx="11">
                  <c:v>-1.2663695548768546E-3</c:v>
                </c:pt>
                <c:pt idx="12">
                  <c:v>-1.812494309938814E-3</c:v>
                </c:pt>
                <c:pt idx="13">
                  <c:v>-2.0600669387757639E-3</c:v>
                </c:pt>
                <c:pt idx="14">
                  <c:v>-2.0263358171999789E-3</c:v>
                </c:pt>
                <c:pt idx="15">
                  <c:v>-1.7338485339069396E-3</c:v>
                </c:pt>
                <c:pt idx="16">
                  <c:v>-1.2042307474648137E-3</c:v>
                </c:pt>
                <c:pt idx="17">
                  <c:v>-4.5427913992132445E-4</c:v>
                </c:pt>
                <c:pt idx="18">
                  <c:v>5.0641622717310204E-4</c:v>
                </c:pt>
                <c:pt idx="19">
                  <c:v>1.6769145620324883E-3</c:v>
                </c:pt>
                <c:pt idx="20">
                  <c:v>3.065972857461552E-3</c:v>
                </c:pt>
                <c:pt idx="21">
                  <c:v>4.693242428681404E-3</c:v>
                </c:pt>
                <c:pt idx="22">
                  <c:v>6.5912070088249512E-3</c:v>
                </c:pt>
                <c:pt idx="23">
                  <c:v>8.808607375970794E-3</c:v>
                </c:pt>
                <c:pt idx="24">
                  <c:v>1.1416430066953181E-2</c:v>
                </c:pt>
                <c:pt idx="25">
                  <c:v>1.4518138722313089E-2</c:v>
                </c:pt>
                <c:pt idx="26">
                  <c:v>1.8266763276976787E-2</c:v>
                </c:pt>
                <c:pt idx="27">
                  <c:v>2.2892754401269973E-2</c:v>
                </c:pt>
                <c:pt idx="28">
                  <c:v>2.8748102003668168E-2</c:v>
                </c:pt>
                <c:pt idx="29">
                  <c:v>3.6373944813632722E-2</c:v>
                </c:pt>
                <c:pt idx="30">
                  <c:v>4.6600463303213498E-2</c:v>
                </c:pt>
                <c:pt idx="31">
                  <c:v>6.0688780861559995E-2</c:v>
                </c:pt>
                <c:pt idx="32">
                  <c:v>8.052422497129634E-2</c:v>
                </c:pt>
                <c:pt idx="33">
                  <c:v>0.10886770926579177</c:v>
                </c:pt>
                <c:pt idx="34">
                  <c:v>0.14966600194377844</c:v>
                </c:pt>
                <c:pt idx="35">
                  <c:v>0.20841074675052945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13120"/>
        <c:axId val="97013696"/>
      </c:scatterChart>
      <c:valAx>
        <c:axId val="9701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13696"/>
        <c:crossesAt val="-10000000000"/>
        <c:crossBetween val="midCat"/>
      </c:valAx>
      <c:valAx>
        <c:axId val="97013696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97013120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'[1]Ciclagem7 BQF10 (3) - Oficial'!$B$22</c:f>
              <c:strCache>
                <c:ptCount val="1"/>
                <c:pt idx="0">
                  <c:v>Residual Normal</c:v>
                </c:pt>
              </c:strCache>
            </c:strRef>
          </c:tx>
          <c:xVal>
            <c:numRef>
              <c:f>'[1]Ciclagem7 BQF10 (3) - Oficial'!$A$23:$A$58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'[1]Ciclagem7 BQF10 (3) - Oficial'!$B$23:$B$58</c:f>
              <c:numCache>
                <c:formatCode>General</c:formatCode>
                <c:ptCount val="36"/>
                <c:pt idx="0">
                  <c:v>-0.40601930599375463</c:v>
                </c:pt>
                <c:pt idx="1">
                  <c:v>-0.41829011796334431</c:v>
                </c:pt>
                <c:pt idx="2">
                  <c:v>-0.41562697584886088</c:v>
                </c:pt>
                <c:pt idx="3">
                  <c:v>-0.40265740556546842</c:v>
                </c:pt>
                <c:pt idx="4">
                  <c:v>-0.38288917825302604</c:v>
                </c:pt>
                <c:pt idx="5">
                  <c:v>-0.35882716200146036</c:v>
                </c:pt>
                <c:pt idx="6">
                  <c:v>-0.3321757407762933</c:v>
                </c:pt>
                <c:pt idx="7">
                  <c:v>-0.30404764828138159</c:v>
                </c:pt>
                <c:pt idx="8">
                  <c:v>-0.2751429543404792</c:v>
                </c:pt>
                <c:pt idx="9">
                  <c:v>-0.24588694696882737</c:v>
                </c:pt>
                <c:pt idx="10">
                  <c:v>-0.21652871504138693</c:v>
                </c:pt>
                <c:pt idx="11">
                  <c:v>-0.18720776897702801</c:v>
                </c:pt>
                <c:pt idx="12">
                  <c:v>-0.15799720508709347</c:v>
                </c:pt>
                <c:pt idx="13">
                  <c:v>-0.12893088738484326</c:v>
                </c:pt>
                <c:pt idx="14">
                  <c:v>-0.10002027402051757</c:v>
                </c:pt>
                <c:pt idx="15">
                  <c:v>-7.1264655208864658E-2</c:v>
                </c:pt>
                <c:pt idx="16">
                  <c:v>-4.2657080071442678E-2</c:v>
                </c:pt>
                <c:pt idx="17">
                  <c:v>-1.4187239622322944E-2</c:v>
                </c:pt>
                <c:pt idx="18">
                  <c:v>1.4158012190252325E-2</c:v>
                </c:pt>
                <c:pt idx="19">
                  <c:v>4.2396108825723089E-2</c:v>
                </c:pt>
                <c:pt idx="20">
                  <c:v>7.0551948048434232E-2</c:v>
                </c:pt>
                <c:pt idx="21">
                  <c:v>9.8662684451627125E-2</c:v>
                </c:pt>
                <c:pt idx="22">
                  <c:v>0.12678426310778559</c:v>
                </c:pt>
                <c:pt idx="23">
                  <c:v>0.15500027599130259</c:v>
                </c:pt>
                <c:pt idx="24">
                  <c:v>0.18343456807584299</c:v>
                </c:pt>
                <c:pt idx="25">
                  <c:v>0.21227055246450444</c:v>
                </c:pt>
                <c:pt idx="26">
                  <c:v>0.24178294396874822</c:v>
                </c:pt>
                <c:pt idx="27">
                  <c:v>0.27239248166546703</c:v>
                </c:pt>
                <c:pt idx="28">
                  <c:v>0.3047625974923554</c:v>
                </c:pt>
                <c:pt idx="29">
                  <c:v>0.33997102013916419</c:v>
                </c:pt>
                <c:pt idx="30">
                  <c:v>0.37981201959284477</c:v>
                </c:pt>
                <c:pt idx="31">
                  <c:v>0.42732059314219972</c:v>
                </c:pt>
                <c:pt idx="32">
                  <c:v>0.4876639874361936</c:v>
                </c:pt>
                <c:pt idx="33">
                  <c:v>0.56962587932525044</c:v>
                </c:pt>
                <c:pt idx="34">
                  <c:v>0.68802367429796352</c:v>
                </c:pt>
                <c:pt idx="35">
                  <c:v>0.86756148425784907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15424"/>
        <c:axId val="97016000"/>
      </c:scatterChart>
      <c:valAx>
        <c:axId val="9701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16000"/>
        <c:crossesAt val="-10000000000"/>
        <c:crossBetween val="midCat"/>
      </c:valAx>
      <c:valAx>
        <c:axId val="97016000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97015424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Skew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'[1]Ciclagem7 BQF10 (3) - Oficial'!$C$22</c:f>
              <c:strCache>
                <c:ptCount val="1"/>
                <c:pt idx="0">
                  <c:v>Residual Skew</c:v>
                </c:pt>
              </c:strCache>
            </c:strRef>
          </c:tx>
          <c:xVal>
            <c:numRef>
              <c:f>'[1]Ciclagem7 BQF10 (3) - Oficial'!$A$23:$A$58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'[1]Ciclagem7 BQF10 (3) - Oficial'!$C$23:$C$58</c:f>
              <c:numCache>
                <c:formatCode>General</c:formatCode>
                <c:ptCount val="36"/>
                <c:pt idx="0">
                  <c:v>-0.10472103894604669</c:v>
                </c:pt>
                <c:pt idx="1">
                  <c:v>-5.0136891953906491E-2</c:v>
                </c:pt>
                <c:pt idx="2">
                  <c:v>-2.0447442910243706E-2</c:v>
                </c:pt>
                <c:pt idx="3">
                  <c:v>-5.2855033796929607E-3</c:v>
                </c:pt>
                <c:pt idx="4">
                  <c:v>1.6456725834814445E-3</c:v>
                </c:pt>
                <c:pt idx="5">
                  <c:v>4.0907081967453338E-3</c:v>
                </c:pt>
                <c:pt idx="6">
                  <c:v>4.229564297157375E-3</c:v>
                </c:pt>
                <c:pt idx="7">
                  <c:v>3.3037611947997645E-3</c:v>
                </c:pt>
                <c:pt idx="8">
                  <c:v>2.0032165315719418E-3</c:v>
                </c:pt>
                <c:pt idx="9">
                  <c:v>6.9905103970304967E-4</c:v>
                </c:pt>
                <c:pt idx="10">
                  <c:v>-4.1957061308463912E-4</c:v>
                </c:pt>
                <c:pt idx="11">
                  <c:v>-1.2663695548768546E-3</c:v>
                </c:pt>
                <c:pt idx="12">
                  <c:v>-1.812494309938814E-3</c:v>
                </c:pt>
                <c:pt idx="13">
                  <c:v>-2.0600669387757639E-3</c:v>
                </c:pt>
                <c:pt idx="14">
                  <c:v>-2.0263358171999789E-3</c:v>
                </c:pt>
                <c:pt idx="15">
                  <c:v>-1.7338485339069396E-3</c:v>
                </c:pt>
                <c:pt idx="16">
                  <c:v>-1.2042307474648137E-3</c:v>
                </c:pt>
                <c:pt idx="17">
                  <c:v>-4.5427913992132445E-4</c:v>
                </c:pt>
                <c:pt idx="18">
                  <c:v>5.0641622717310204E-4</c:v>
                </c:pt>
                <c:pt idx="19">
                  <c:v>1.6769145620324883E-3</c:v>
                </c:pt>
                <c:pt idx="20">
                  <c:v>3.065972857461552E-3</c:v>
                </c:pt>
                <c:pt idx="21">
                  <c:v>4.693242428681404E-3</c:v>
                </c:pt>
                <c:pt idx="22">
                  <c:v>6.5912070088249512E-3</c:v>
                </c:pt>
                <c:pt idx="23">
                  <c:v>8.808607375970794E-3</c:v>
                </c:pt>
                <c:pt idx="24">
                  <c:v>1.1416430066953181E-2</c:v>
                </c:pt>
                <c:pt idx="25">
                  <c:v>1.4518138722313089E-2</c:v>
                </c:pt>
                <c:pt idx="26">
                  <c:v>1.8266763276976787E-2</c:v>
                </c:pt>
                <c:pt idx="27">
                  <c:v>2.2892754401269973E-2</c:v>
                </c:pt>
                <c:pt idx="28">
                  <c:v>2.8748102003668168E-2</c:v>
                </c:pt>
                <c:pt idx="29">
                  <c:v>3.6373944813632722E-2</c:v>
                </c:pt>
                <c:pt idx="30">
                  <c:v>4.6600463303213498E-2</c:v>
                </c:pt>
                <c:pt idx="31">
                  <c:v>6.0688780861559995E-2</c:v>
                </c:pt>
                <c:pt idx="32">
                  <c:v>8.052422497129634E-2</c:v>
                </c:pt>
                <c:pt idx="33">
                  <c:v>0.10886770926579177</c:v>
                </c:pt>
                <c:pt idx="34">
                  <c:v>0.14966600194377844</c:v>
                </c:pt>
                <c:pt idx="35">
                  <c:v>0.20841074675052945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99232"/>
        <c:axId val="97199808"/>
      </c:scatterChart>
      <c:valAx>
        <c:axId val="9719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199808"/>
        <c:crossesAt val="-10000000000"/>
        <c:crossBetween val="midCat"/>
      </c:valAx>
      <c:valAx>
        <c:axId val="97199808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97199232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'[1]Ciclagem7 BQF10 (3) - Oficial'!$B$22</c:f>
              <c:strCache>
                <c:ptCount val="1"/>
                <c:pt idx="0">
                  <c:v>Residual Normal</c:v>
                </c:pt>
              </c:strCache>
            </c:strRef>
          </c:tx>
          <c:xVal>
            <c:numRef>
              <c:f>'[1]Ciclagem7 BQF10 (3) - Oficial'!$A$23:$A$58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'[1]Ciclagem7 BQF10 (3) - Oficial'!$B$23:$B$58</c:f>
              <c:numCache>
                <c:formatCode>General</c:formatCode>
                <c:ptCount val="36"/>
                <c:pt idx="0">
                  <c:v>-0.40601930599375463</c:v>
                </c:pt>
                <c:pt idx="1">
                  <c:v>-0.41829011796334431</c:v>
                </c:pt>
                <c:pt idx="2">
                  <c:v>-0.41562697584886088</c:v>
                </c:pt>
                <c:pt idx="3">
                  <c:v>-0.40265740556546842</c:v>
                </c:pt>
                <c:pt idx="4">
                  <c:v>-0.38288917825302604</c:v>
                </c:pt>
                <c:pt idx="5">
                  <c:v>-0.35882716200146036</c:v>
                </c:pt>
                <c:pt idx="6">
                  <c:v>-0.3321757407762933</c:v>
                </c:pt>
                <c:pt idx="7">
                  <c:v>-0.30404764828138159</c:v>
                </c:pt>
                <c:pt idx="8">
                  <c:v>-0.2751429543404792</c:v>
                </c:pt>
                <c:pt idx="9">
                  <c:v>-0.24588694696882737</c:v>
                </c:pt>
                <c:pt idx="10">
                  <c:v>-0.21652871504138693</c:v>
                </c:pt>
                <c:pt idx="11">
                  <c:v>-0.18720776897702801</c:v>
                </c:pt>
                <c:pt idx="12">
                  <c:v>-0.15799720508709347</c:v>
                </c:pt>
                <c:pt idx="13">
                  <c:v>-0.12893088738484326</c:v>
                </c:pt>
                <c:pt idx="14">
                  <c:v>-0.10002027402051757</c:v>
                </c:pt>
                <c:pt idx="15">
                  <c:v>-7.1264655208864658E-2</c:v>
                </c:pt>
                <c:pt idx="16">
                  <c:v>-4.2657080071442678E-2</c:v>
                </c:pt>
                <c:pt idx="17">
                  <c:v>-1.4187239622322944E-2</c:v>
                </c:pt>
                <c:pt idx="18">
                  <c:v>1.4158012190252325E-2</c:v>
                </c:pt>
                <c:pt idx="19">
                  <c:v>4.2396108825723089E-2</c:v>
                </c:pt>
                <c:pt idx="20">
                  <c:v>7.0551948048434232E-2</c:v>
                </c:pt>
                <c:pt idx="21">
                  <c:v>9.8662684451627125E-2</c:v>
                </c:pt>
                <c:pt idx="22">
                  <c:v>0.12678426310778559</c:v>
                </c:pt>
                <c:pt idx="23">
                  <c:v>0.15500027599130259</c:v>
                </c:pt>
                <c:pt idx="24">
                  <c:v>0.18343456807584299</c:v>
                </c:pt>
                <c:pt idx="25">
                  <c:v>0.21227055246450444</c:v>
                </c:pt>
                <c:pt idx="26">
                  <c:v>0.24178294396874822</c:v>
                </c:pt>
                <c:pt idx="27">
                  <c:v>0.27239248166546703</c:v>
                </c:pt>
                <c:pt idx="28">
                  <c:v>0.3047625974923554</c:v>
                </c:pt>
                <c:pt idx="29">
                  <c:v>0.33997102013916419</c:v>
                </c:pt>
                <c:pt idx="30">
                  <c:v>0.37981201959284477</c:v>
                </c:pt>
                <c:pt idx="31">
                  <c:v>0.42732059314219972</c:v>
                </c:pt>
                <c:pt idx="32">
                  <c:v>0.4876639874361936</c:v>
                </c:pt>
                <c:pt idx="33">
                  <c:v>0.56962587932525044</c:v>
                </c:pt>
                <c:pt idx="34">
                  <c:v>0.68802367429796352</c:v>
                </c:pt>
                <c:pt idx="35">
                  <c:v>0.86756148425784907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01536"/>
        <c:axId val="97202112"/>
      </c:scatterChart>
      <c:valAx>
        <c:axId val="9720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202112"/>
        <c:crossesAt val="-10000000000"/>
        <c:crossBetween val="midCat"/>
      </c:valAx>
      <c:valAx>
        <c:axId val="97202112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97201536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Skew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'[1]Ciclagem7 BQF10 (3) - Oficial'!$C$22</c:f>
              <c:strCache>
                <c:ptCount val="1"/>
                <c:pt idx="0">
                  <c:v>Residual Skew</c:v>
                </c:pt>
              </c:strCache>
            </c:strRef>
          </c:tx>
          <c:xVal>
            <c:numRef>
              <c:f>'[1]Ciclagem7 BQF10 (3) - Oficial'!$A$23:$A$58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'[1]Ciclagem7 BQF10 (3) - Oficial'!$C$23:$C$58</c:f>
              <c:numCache>
                <c:formatCode>General</c:formatCode>
                <c:ptCount val="36"/>
                <c:pt idx="0">
                  <c:v>-0.10472103894604669</c:v>
                </c:pt>
                <c:pt idx="1">
                  <c:v>-5.0136891953906491E-2</c:v>
                </c:pt>
                <c:pt idx="2">
                  <c:v>-2.0447442910243706E-2</c:v>
                </c:pt>
                <c:pt idx="3">
                  <c:v>-5.2855033796929607E-3</c:v>
                </c:pt>
                <c:pt idx="4">
                  <c:v>1.6456725834814445E-3</c:v>
                </c:pt>
                <c:pt idx="5">
                  <c:v>4.0907081967453338E-3</c:v>
                </c:pt>
                <c:pt idx="6">
                  <c:v>4.229564297157375E-3</c:v>
                </c:pt>
                <c:pt idx="7">
                  <c:v>3.3037611947997645E-3</c:v>
                </c:pt>
                <c:pt idx="8">
                  <c:v>2.0032165315719418E-3</c:v>
                </c:pt>
                <c:pt idx="9">
                  <c:v>6.9905103970304967E-4</c:v>
                </c:pt>
                <c:pt idx="10">
                  <c:v>-4.1957061308463912E-4</c:v>
                </c:pt>
                <c:pt idx="11">
                  <c:v>-1.2663695548768546E-3</c:v>
                </c:pt>
                <c:pt idx="12">
                  <c:v>-1.812494309938814E-3</c:v>
                </c:pt>
                <c:pt idx="13">
                  <c:v>-2.0600669387757639E-3</c:v>
                </c:pt>
                <c:pt idx="14">
                  <c:v>-2.0263358171999789E-3</c:v>
                </c:pt>
                <c:pt idx="15">
                  <c:v>-1.7338485339069396E-3</c:v>
                </c:pt>
                <c:pt idx="16">
                  <c:v>-1.2042307474648137E-3</c:v>
                </c:pt>
                <c:pt idx="17">
                  <c:v>-4.5427913992132445E-4</c:v>
                </c:pt>
                <c:pt idx="18">
                  <c:v>5.0641622717310204E-4</c:v>
                </c:pt>
                <c:pt idx="19">
                  <c:v>1.6769145620324883E-3</c:v>
                </c:pt>
                <c:pt idx="20">
                  <c:v>3.065972857461552E-3</c:v>
                </c:pt>
                <c:pt idx="21">
                  <c:v>4.693242428681404E-3</c:v>
                </c:pt>
                <c:pt idx="22">
                  <c:v>6.5912070088249512E-3</c:v>
                </c:pt>
                <c:pt idx="23">
                  <c:v>8.808607375970794E-3</c:v>
                </c:pt>
                <c:pt idx="24">
                  <c:v>1.1416430066953181E-2</c:v>
                </c:pt>
                <c:pt idx="25">
                  <c:v>1.4518138722313089E-2</c:v>
                </c:pt>
                <c:pt idx="26">
                  <c:v>1.8266763276976787E-2</c:v>
                </c:pt>
                <c:pt idx="27">
                  <c:v>2.2892754401269973E-2</c:v>
                </c:pt>
                <c:pt idx="28">
                  <c:v>2.8748102003668168E-2</c:v>
                </c:pt>
                <c:pt idx="29">
                  <c:v>3.6373944813632722E-2</c:v>
                </c:pt>
                <c:pt idx="30">
                  <c:v>4.6600463303213498E-2</c:v>
                </c:pt>
                <c:pt idx="31">
                  <c:v>6.0688780861559995E-2</c:v>
                </c:pt>
                <c:pt idx="32">
                  <c:v>8.052422497129634E-2</c:v>
                </c:pt>
                <c:pt idx="33">
                  <c:v>0.10886770926579177</c:v>
                </c:pt>
                <c:pt idx="34">
                  <c:v>0.14966600194377844</c:v>
                </c:pt>
                <c:pt idx="35">
                  <c:v>0.20841074675052945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6288"/>
        <c:axId val="48556864"/>
      </c:scatterChart>
      <c:valAx>
        <c:axId val="4855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556864"/>
        <c:crossesAt val="-10000000000"/>
        <c:crossBetween val="midCat"/>
      </c:valAx>
      <c:valAx>
        <c:axId val="48556864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48556288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Skew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'[1]Ciclagem7 BQF10 (3) - Oficial'!$C$22</c:f>
              <c:strCache>
                <c:ptCount val="1"/>
                <c:pt idx="0">
                  <c:v>Residual Skew</c:v>
                </c:pt>
              </c:strCache>
            </c:strRef>
          </c:tx>
          <c:xVal>
            <c:numRef>
              <c:f>'[1]Ciclagem7 BQF10 (3) - Oficial'!$A$23:$A$58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'[1]Ciclagem7 BQF10 (3) - Oficial'!$C$23:$C$58</c:f>
              <c:numCache>
                <c:formatCode>General</c:formatCode>
                <c:ptCount val="36"/>
                <c:pt idx="0">
                  <c:v>-0.10472103894604669</c:v>
                </c:pt>
                <c:pt idx="1">
                  <c:v>-5.0136891953906491E-2</c:v>
                </c:pt>
                <c:pt idx="2">
                  <c:v>-2.0447442910243706E-2</c:v>
                </c:pt>
                <c:pt idx="3">
                  <c:v>-5.2855033796929607E-3</c:v>
                </c:pt>
                <c:pt idx="4">
                  <c:v>1.6456725834814445E-3</c:v>
                </c:pt>
                <c:pt idx="5">
                  <c:v>4.0907081967453338E-3</c:v>
                </c:pt>
                <c:pt idx="6">
                  <c:v>4.229564297157375E-3</c:v>
                </c:pt>
                <c:pt idx="7">
                  <c:v>3.3037611947997645E-3</c:v>
                </c:pt>
                <c:pt idx="8">
                  <c:v>2.0032165315719418E-3</c:v>
                </c:pt>
                <c:pt idx="9">
                  <c:v>6.9905103970304967E-4</c:v>
                </c:pt>
                <c:pt idx="10">
                  <c:v>-4.1957061308463912E-4</c:v>
                </c:pt>
                <c:pt idx="11">
                  <c:v>-1.2663695548768546E-3</c:v>
                </c:pt>
                <c:pt idx="12">
                  <c:v>-1.812494309938814E-3</c:v>
                </c:pt>
                <c:pt idx="13">
                  <c:v>-2.0600669387757639E-3</c:v>
                </c:pt>
                <c:pt idx="14">
                  <c:v>-2.0263358171999789E-3</c:v>
                </c:pt>
                <c:pt idx="15">
                  <c:v>-1.7338485339069396E-3</c:v>
                </c:pt>
                <c:pt idx="16">
                  <c:v>-1.2042307474648137E-3</c:v>
                </c:pt>
                <c:pt idx="17">
                  <c:v>-4.5427913992132445E-4</c:v>
                </c:pt>
                <c:pt idx="18">
                  <c:v>5.0641622717310204E-4</c:v>
                </c:pt>
                <c:pt idx="19">
                  <c:v>1.6769145620324883E-3</c:v>
                </c:pt>
                <c:pt idx="20">
                  <c:v>3.065972857461552E-3</c:v>
                </c:pt>
                <c:pt idx="21">
                  <c:v>4.693242428681404E-3</c:v>
                </c:pt>
                <c:pt idx="22">
                  <c:v>6.5912070088249512E-3</c:v>
                </c:pt>
                <c:pt idx="23">
                  <c:v>8.808607375970794E-3</c:v>
                </c:pt>
                <c:pt idx="24">
                  <c:v>1.1416430066953181E-2</c:v>
                </c:pt>
                <c:pt idx="25">
                  <c:v>1.4518138722313089E-2</c:v>
                </c:pt>
                <c:pt idx="26">
                  <c:v>1.8266763276976787E-2</c:v>
                </c:pt>
                <c:pt idx="27">
                  <c:v>2.2892754401269973E-2</c:v>
                </c:pt>
                <c:pt idx="28">
                  <c:v>2.8748102003668168E-2</c:v>
                </c:pt>
                <c:pt idx="29">
                  <c:v>3.6373944813632722E-2</c:v>
                </c:pt>
                <c:pt idx="30">
                  <c:v>4.6600463303213498E-2</c:v>
                </c:pt>
                <c:pt idx="31">
                  <c:v>6.0688780861559995E-2</c:v>
                </c:pt>
                <c:pt idx="32">
                  <c:v>8.052422497129634E-2</c:v>
                </c:pt>
                <c:pt idx="33">
                  <c:v>0.10886770926579177</c:v>
                </c:pt>
                <c:pt idx="34">
                  <c:v>0.14966600194377844</c:v>
                </c:pt>
                <c:pt idx="35">
                  <c:v>0.20841074675052945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03840"/>
        <c:axId val="97204416"/>
      </c:scatterChart>
      <c:valAx>
        <c:axId val="9720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204416"/>
        <c:crossesAt val="-10000000000"/>
        <c:crossBetween val="midCat"/>
      </c:valAx>
      <c:valAx>
        <c:axId val="97204416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97203840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'[1]Ciclagem7 BQF10 (3) - Oficial'!$B$22</c:f>
              <c:strCache>
                <c:ptCount val="1"/>
                <c:pt idx="0">
                  <c:v>Residual Normal</c:v>
                </c:pt>
              </c:strCache>
            </c:strRef>
          </c:tx>
          <c:xVal>
            <c:numRef>
              <c:f>'[1]Ciclagem7 BQF10 (3) - Oficial'!$A$23:$A$58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'[1]Ciclagem7 BQF10 (3) - Oficial'!$B$23:$B$58</c:f>
              <c:numCache>
                <c:formatCode>General</c:formatCode>
                <c:ptCount val="36"/>
                <c:pt idx="0">
                  <c:v>-0.40601930599375463</c:v>
                </c:pt>
                <c:pt idx="1">
                  <c:v>-0.41829011796334431</c:v>
                </c:pt>
                <c:pt idx="2">
                  <c:v>-0.41562697584886088</c:v>
                </c:pt>
                <c:pt idx="3">
                  <c:v>-0.40265740556546842</c:v>
                </c:pt>
                <c:pt idx="4">
                  <c:v>-0.38288917825302604</c:v>
                </c:pt>
                <c:pt idx="5">
                  <c:v>-0.35882716200146036</c:v>
                </c:pt>
                <c:pt idx="6">
                  <c:v>-0.3321757407762933</c:v>
                </c:pt>
                <c:pt idx="7">
                  <c:v>-0.30404764828138159</c:v>
                </c:pt>
                <c:pt idx="8">
                  <c:v>-0.2751429543404792</c:v>
                </c:pt>
                <c:pt idx="9">
                  <c:v>-0.24588694696882737</c:v>
                </c:pt>
                <c:pt idx="10">
                  <c:v>-0.21652871504138693</c:v>
                </c:pt>
                <c:pt idx="11">
                  <c:v>-0.18720776897702801</c:v>
                </c:pt>
                <c:pt idx="12">
                  <c:v>-0.15799720508709347</c:v>
                </c:pt>
                <c:pt idx="13">
                  <c:v>-0.12893088738484326</c:v>
                </c:pt>
                <c:pt idx="14">
                  <c:v>-0.10002027402051757</c:v>
                </c:pt>
                <c:pt idx="15">
                  <c:v>-7.1264655208864658E-2</c:v>
                </c:pt>
                <c:pt idx="16">
                  <c:v>-4.2657080071442678E-2</c:v>
                </c:pt>
                <c:pt idx="17">
                  <c:v>-1.4187239622322944E-2</c:v>
                </c:pt>
                <c:pt idx="18">
                  <c:v>1.4158012190252325E-2</c:v>
                </c:pt>
                <c:pt idx="19">
                  <c:v>4.2396108825723089E-2</c:v>
                </c:pt>
                <c:pt idx="20">
                  <c:v>7.0551948048434232E-2</c:v>
                </c:pt>
                <c:pt idx="21">
                  <c:v>9.8662684451627125E-2</c:v>
                </c:pt>
                <c:pt idx="22">
                  <c:v>0.12678426310778559</c:v>
                </c:pt>
                <c:pt idx="23">
                  <c:v>0.15500027599130259</c:v>
                </c:pt>
                <c:pt idx="24">
                  <c:v>0.18343456807584299</c:v>
                </c:pt>
                <c:pt idx="25">
                  <c:v>0.21227055246450444</c:v>
                </c:pt>
                <c:pt idx="26">
                  <c:v>0.24178294396874822</c:v>
                </c:pt>
                <c:pt idx="27">
                  <c:v>0.27239248166546703</c:v>
                </c:pt>
                <c:pt idx="28">
                  <c:v>0.3047625974923554</c:v>
                </c:pt>
                <c:pt idx="29">
                  <c:v>0.33997102013916419</c:v>
                </c:pt>
                <c:pt idx="30">
                  <c:v>0.37981201959284477</c:v>
                </c:pt>
                <c:pt idx="31">
                  <c:v>0.42732059314219972</c:v>
                </c:pt>
                <c:pt idx="32">
                  <c:v>0.4876639874361936</c:v>
                </c:pt>
                <c:pt idx="33">
                  <c:v>0.56962587932525044</c:v>
                </c:pt>
                <c:pt idx="34">
                  <c:v>0.68802367429796352</c:v>
                </c:pt>
                <c:pt idx="35">
                  <c:v>0.86756148425784907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52032"/>
        <c:axId val="97452608"/>
      </c:scatterChart>
      <c:valAx>
        <c:axId val="9745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452608"/>
        <c:crossesAt val="-10000000000"/>
        <c:crossBetween val="midCat"/>
      </c:valAx>
      <c:valAx>
        <c:axId val="97452608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97452032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Skew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'[1]Ciclagem7 BQF10 (3) - Oficial'!$C$22</c:f>
              <c:strCache>
                <c:ptCount val="1"/>
                <c:pt idx="0">
                  <c:v>Residual Skew</c:v>
                </c:pt>
              </c:strCache>
            </c:strRef>
          </c:tx>
          <c:xVal>
            <c:numRef>
              <c:f>'[1]Ciclagem7 BQF10 (3) - Oficial'!$A$23:$A$58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'[1]Ciclagem7 BQF10 (3) - Oficial'!$C$23:$C$58</c:f>
              <c:numCache>
                <c:formatCode>General</c:formatCode>
                <c:ptCount val="36"/>
                <c:pt idx="0">
                  <c:v>-0.10472103894604669</c:v>
                </c:pt>
                <c:pt idx="1">
                  <c:v>-5.0136891953906491E-2</c:v>
                </c:pt>
                <c:pt idx="2">
                  <c:v>-2.0447442910243706E-2</c:v>
                </c:pt>
                <c:pt idx="3">
                  <c:v>-5.2855033796929607E-3</c:v>
                </c:pt>
                <c:pt idx="4">
                  <c:v>1.6456725834814445E-3</c:v>
                </c:pt>
                <c:pt idx="5">
                  <c:v>4.0907081967453338E-3</c:v>
                </c:pt>
                <c:pt idx="6">
                  <c:v>4.229564297157375E-3</c:v>
                </c:pt>
                <c:pt idx="7">
                  <c:v>3.3037611947997645E-3</c:v>
                </c:pt>
                <c:pt idx="8">
                  <c:v>2.0032165315719418E-3</c:v>
                </c:pt>
                <c:pt idx="9">
                  <c:v>6.9905103970304967E-4</c:v>
                </c:pt>
                <c:pt idx="10">
                  <c:v>-4.1957061308463912E-4</c:v>
                </c:pt>
                <c:pt idx="11">
                  <c:v>-1.2663695548768546E-3</c:v>
                </c:pt>
                <c:pt idx="12">
                  <c:v>-1.812494309938814E-3</c:v>
                </c:pt>
                <c:pt idx="13">
                  <c:v>-2.0600669387757639E-3</c:v>
                </c:pt>
                <c:pt idx="14">
                  <c:v>-2.0263358171999789E-3</c:v>
                </c:pt>
                <c:pt idx="15">
                  <c:v>-1.7338485339069396E-3</c:v>
                </c:pt>
                <c:pt idx="16">
                  <c:v>-1.2042307474648137E-3</c:v>
                </c:pt>
                <c:pt idx="17">
                  <c:v>-4.5427913992132445E-4</c:v>
                </c:pt>
                <c:pt idx="18">
                  <c:v>5.0641622717310204E-4</c:v>
                </c:pt>
                <c:pt idx="19">
                  <c:v>1.6769145620324883E-3</c:v>
                </c:pt>
                <c:pt idx="20">
                  <c:v>3.065972857461552E-3</c:v>
                </c:pt>
                <c:pt idx="21">
                  <c:v>4.693242428681404E-3</c:v>
                </c:pt>
                <c:pt idx="22">
                  <c:v>6.5912070088249512E-3</c:v>
                </c:pt>
                <c:pt idx="23">
                  <c:v>8.808607375970794E-3</c:v>
                </c:pt>
                <c:pt idx="24">
                  <c:v>1.1416430066953181E-2</c:v>
                </c:pt>
                <c:pt idx="25">
                  <c:v>1.4518138722313089E-2</c:v>
                </c:pt>
                <c:pt idx="26">
                  <c:v>1.8266763276976787E-2</c:v>
                </c:pt>
                <c:pt idx="27">
                  <c:v>2.2892754401269973E-2</c:v>
                </c:pt>
                <c:pt idx="28">
                  <c:v>2.8748102003668168E-2</c:v>
                </c:pt>
                <c:pt idx="29">
                  <c:v>3.6373944813632722E-2</c:v>
                </c:pt>
                <c:pt idx="30">
                  <c:v>4.6600463303213498E-2</c:v>
                </c:pt>
                <c:pt idx="31">
                  <c:v>6.0688780861559995E-2</c:v>
                </c:pt>
                <c:pt idx="32">
                  <c:v>8.052422497129634E-2</c:v>
                </c:pt>
                <c:pt idx="33">
                  <c:v>0.10886770926579177</c:v>
                </c:pt>
                <c:pt idx="34">
                  <c:v>0.14966600194377844</c:v>
                </c:pt>
                <c:pt idx="35">
                  <c:v>0.20841074675052945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54336"/>
        <c:axId val="97454912"/>
      </c:scatterChart>
      <c:valAx>
        <c:axId val="9745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454912"/>
        <c:crossesAt val="-10000000000"/>
        <c:crossBetween val="midCat"/>
      </c:valAx>
      <c:valAx>
        <c:axId val="97454912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97454336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'[1]Ciclagem7 BQF10 (3) - Oficial'!$B$22</c:f>
              <c:strCache>
                <c:ptCount val="1"/>
                <c:pt idx="0">
                  <c:v>Residual Normal</c:v>
                </c:pt>
              </c:strCache>
            </c:strRef>
          </c:tx>
          <c:xVal>
            <c:numRef>
              <c:f>'[1]Ciclagem7 BQF10 (3) - Oficial'!$A$23:$A$58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'[1]Ciclagem7 BQF10 (3) - Oficial'!$B$23:$B$58</c:f>
              <c:numCache>
                <c:formatCode>General</c:formatCode>
                <c:ptCount val="36"/>
                <c:pt idx="0">
                  <c:v>-0.40601930599375463</c:v>
                </c:pt>
                <c:pt idx="1">
                  <c:v>-0.41829011796334431</c:v>
                </c:pt>
                <c:pt idx="2">
                  <c:v>-0.41562697584886088</c:v>
                </c:pt>
                <c:pt idx="3">
                  <c:v>-0.40265740556546842</c:v>
                </c:pt>
                <c:pt idx="4">
                  <c:v>-0.38288917825302604</c:v>
                </c:pt>
                <c:pt idx="5">
                  <c:v>-0.35882716200146036</c:v>
                </c:pt>
                <c:pt idx="6">
                  <c:v>-0.3321757407762933</c:v>
                </c:pt>
                <c:pt idx="7">
                  <c:v>-0.30404764828138159</c:v>
                </c:pt>
                <c:pt idx="8">
                  <c:v>-0.2751429543404792</c:v>
                </c:pt>
                <c:pt idx="9">
                  <c:v>-0.24588694696882737</c:v>
                </c:pt>
                <c:pt idx="10">
                  <c:v>-0.21652871504138693</c:v>
                </c:pt>
                <c:pt idx="11">
                  <c:v>-0.18720776897702801</c:v>
                </c:pt>
                <c:pt idx="12">
                  <c:v>-0.15799720508709347</c:v>
                </c:pt>
                <c:pt idx="13">
                  <c:v>-0.12893088738484326</c:v>
                </c:pt>
                <c:pt idx="14">
                  <c:v>-0.10002027402051757</c:v>
                </c:pt>
                <c:pt idx="15">
                  <c:v>-7.1264655208864658E-2</c:v>
                </c:pt>
                <c:pt idx="16">
                  <c:v>-4.2657080071442678E-2</c:v>
                </c:pt>
                <c:pt idx="17">
                  <c:v>-1.4187239622322944E-2</c:v>
                </c:pt>
                <c:pt idx="18">
                  <c:v>1.4158012190252325E-2</c:v>
                </c:pt>
                <c:pt idx="19">
                  <c:v>4.2396108825723089E-2</c:v>
                </c:pt>
                <c:pt idx="20">
                  <c:v>7.0551948048434232E-2</c:v>
                </c:pt>
                <c:pt idx="21">
                  <c:v>9.8662684451627125E-2</c:v>
                </c:pt>
                <c:pt idx="22">
                  <c:v>0.12678426310778559</c:v>
                </c:pt>
                <c:pt idx="23">
                  <c:v>0.15500027599130259</c:v>
                </c:pt>
                <c:pt idx="24">
                  <c:v>0.18343456807584299</c:v>
                </c:pt>
                <c:pt idx="25">
                  <c:v>0.21227055246450444</c:v>
                </c:pt>
                <c:pt idx="26">
                  <c:v>0.24178294396874822</c:v>
                </c:pt>
                <c:pt idx="27">
                  <c:v>0.27239248166546703</c:v>
                </c:pt>
                <c:pt idx="28">
                  <c:v>0.3047625974923554</c:v>
                </c:pt>
                <c:pt idx="29">
                  <c:v>0.33997102013916419</c:v>
                </c:pt>
                <c:pt idx="30">
                  <c:v>0.37981201959284477</c:v>
                </c:pt>
                <c:pt idx="31">
                  <c:v>0.42732059314219972</c:v>
                </c:pt>
                <c:pt idx="32">
                  <c:v>0.4876639874361936</c:v>
                </c:pt>
                <c:pt idx="33">
                  <c:v>0.56962587932525044</c:v>
                </c:pt>
                <c:pt idx="34">
                  <c:v>0.68802367429796352</c:v>
                </c:pt>
                <c:pt idx="35">
                  <c:v>0.86756148425784907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56640"/>
        <c:axId val="97457216"/>
      </c:scatterChart>
      <c:valAx>
        <c:axId val="9745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457216"/>
        <c:crossesAt val="-10000000000"/>
        <c:crossBetween val="midCat"/>
      </c:valAx>
      <c:valAx>
        <c:axId val="97457216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97456640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Skew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'[1]Ciclagem7 BQF10 (3) - Oficial'!$C$22</c:f>
              <c:strCache>
                <c:ptCount val="1"/>
                <c:pt idx="0">
                  <c:v>Residual Skew</c:v>
                </c:pt>
              </c:strCache>
            </c:strRef>
          </c:tx>
          <c:xVal>
            <c:numRef>
              <c:f>'[1]Ciclagem7 BQF10 (3) - Oficial'!$A$23:$A$58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'[1]Ciclagem7 BQF10 (3) - Oficial'!$C$23:$C$58</c:f>
              <c:numCache>
                <c:formatCode>General</c:formatCode>
                <c:ptCount val="36"/>
                <c:pt idx="0">
                  <c:v>-0.10472103894604669</c:v>
                </c:pt>
                <c:pt idx="1">
                  <c:v>-5.0136891953906491E-2</c:v>
                </c:pt>
                <c:pt idx="2">
                  <c:v>-2.0447442910243706E-2</c:v>
                </c:pt>
                <c:pt idx="3">
                  <c:v>-5.2855033796929607E-3</c:v>
                </c:pt>
                <c:pt idx="4">
                  <c:v>1.6456725834814445E-3</c:v>
                </c:pt>
                <c:pt idx="5">
                  <c:v>4.0907081967453338E-3</c:v>
                </c:pt>
                <c:pt idx="6">
                  <c:v>4.229564297157375E-3</c:v>
                </c:pt>
                <c:pt idx="7">
                  <c:v>3.3037611947997645E-3</c:v>
                </c:pt>
                <c:pt idx="8">
                  <c:v>2.0032165315719418E-3</c:v>
                </c:pt>
                <c:pt idx="9">
                  <c:v>6.9905103970304967E-4</c:v>
                </c:pt>
                <c:pt idx="10">
                  <c:v>-4.1957061308463912E-4</c:v>
                </c:pt>
                <c:pt idx="11">
                  <c:v>-1.2663695548768546E-3</c:v>
                </c:pt>
                <c:pt idx="12">
                  <c:v>-1.812494309938814E-3</c:v>
                </c:pt>
                <c:pt idx="13">
                  <c:v>-2.0600669387757639E-3</c:v>
                </c:pt>
                <c:pt idx="14">
                  <c:v>-2.0263358171999789E-3</c:v>
                </c:pt>
                <c:pt idx="15">
                  <c:v>-1.7338485339069396E-3</c:v>
                </c:pt>
                <c:pt idx="16">
                  <c:v>-1.2042307474648137E-3</c:v>
                </c:pt>
                <c:pt idx="17">
                  <c:v>-4.5427913992132445E-4</c:v>
                </c:pt>
                <c:pt idx="18">
                  <c:v>5.0641622717310204E-4</c:v>
                </c:pt>
                <c:pt idx="19">
                  <c:v>1.6769145620324883E-3</c:v>
                </c:pt>
                <c:pt idx="20">
                  <c:v>3.065972857461552E-3</c:v>
                </c:pt>
                <c:pt idx="21">
                  <c:v>4.693242428681404E-3</c:v>
                </c:pt>
                <c:pt idx="22">
                  <c:v>6.5912070088249512E-3</c:v>
                </c:pt>
                <c:pt idx="23">
                  <c:v>8.808607375970794E-3</c:v>
                </c:pt>
                <c:pt idx="24">
                  <c:v>1.1416430066953181E-2</c:v>
                </c:pt>
                <c:pt idx="25">
                  <c:v>1.4518138722313089E-2</c:v>
                </c:pt>
                <c:pt idx="26">
                  <c:v>1.8266763276976787E-2</c:v>
                </c:pt>
                <c:pt idx="27">
                  <c:v>2.2892754401269973E-2</c:v>
                </c:pt>
                <c:pt idx="28">
                  <c:v>2.8748102003668168E-2</c:v>
                </c:pt>
                <c:pt idx="29">
                  <c:v>3.6373944813632722E-2</c:v>
                </c:pt>
                <c:pt idx="30">
                  <c:v>4.6600463303213498E-2</c:v>
                </c:pt>
                <c:pt idx="31">
                  <c:v>6.0688780861559995E-2</c:v>
                </c:pt>
                <c:pt idx="32">
                  <c:v>8.052422497129634E-2</c:v>
                </c:pt>
                <c:pt idx="33">
                  <c:v>0.10886770926579177</c:v>
                </c:pt>
                <c:pt idx="34">
                  <c:v>0.14966600194377844</c:v>
                </c:pt>
                <c:pt idx="35">
                  <c:v>0.20841074675052945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58944"/>
        <c:axId val="97459520"/>
      </c:scatterChart>
      <c:valAx>
        <c:axId val="9745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459520"/>
        <c:crossesAt val="-10000000000"/>
        <c:crossBetween val="midCat"/>
      </c:valAx>
      <c:valAx>
        <c:axId val="97459520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97458944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'[1]Ciclagem7 BQF10 (3) - Oficial'!$B$22</c:f>
              <c:strCache>
                <c:ptCount val="1"/>
                <c:pt idx="0">
                  <c:v>Residual Normal</c:v>
                </c:pt>
              </c:strCache>
            </c:strRef>
          </c:tx>
          <c:xVal>
            <c:numRef>
              <c:f>'[1]Ciclagem7 BQF10 (3) - Oficial'!$A$23:$A$58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'[1]Ciclagem7 BQF10 (3) - Oficial'!$B$23:$B$58</c:f>
              <c:numCache>
                <c:formatCode>General</c:formatCode>
                <c:ptCount val="36"/>
                <c:pt idx="0">
                  <c:v>-0.40601930599375463</c:v>
                </c:pt>
                <c:pt idx="1">
                  <c:v>-0.41829011796334431</c:v>
                </c:pt>
                <c:pt idx="2">
                  <c:v>-0.41562697584886088</c:v>
                </c:pt>
                <c:pt idx="3">
                  <c:v>-0.40265740556546842</c:v>
                </c:pt>
                <c:pt idx="4">
                  <c:v>-0.38288917825302604</c:v>
                </c:pt>
                <c:pt idx="5">
                  <c:v>-0.35882716200146036</c:v>
                </c:pt>
                <c:pt idx="6">
                  <c:v>-0.3321757407762933</c:v>
                </c:pt>
                <c:pt idx="7">
                  <c:v>-0.30404764828138159</c:v>
                </c:pt>
                <c:pt idx="8">
                  <c:v>-0.2751429543404792</c:v>
                </c:pt>
                <c:pt idx="9">
                  <c:v>-0.24588694696882737</c:v>
                </c:pt>
                <c:pt idx="10">
                  <c:v>-0.21652871504138693</c:v>
                </c:pt>
                <c:pt idx="11">
                  <c:v>-0.18720776897702801</c:v>
                </c:pt>
                <c:pt idx="12">
                  <c:v>-0.15799720508709347</c:v>
                </c:pt>
                <c:pt idx="13">
                  <c:v>-0.12893088738484326</c:v>
                </c:pt>
                <c:pt idx="14">
                  <c:v>-0.10002027402051757</c:v>
                </c:pt>
                <c:pt idx="15">
                  <c:v>-7.1264655208864658E-2</c:v>
                </c:pt>
                <c:pt idx="16">
                  <c:v>-4.2657080071442678E-2</c:v>
                </c:pt>
                <c:pt idx="17">
                  <c:v>-1.4187239622322944E-2</c:v>
                </c:pt>
                <c:pt idx="18">
                  <c:v>1.4158012190252325E-2</c:v>
                </c:pt>
                <c:pt idx="19">
                  <c:v>4.2396108825723089E-2</c:v>
                </c:pt>
                <c:pt idx="20">
                  <c:v>7.0551948048434232E-2</c:v>
                </c:pt>
                <c:pt idx="21">
                  <c:v>9.8662684451627125E-2</c:v>
                </c:pt>
                <c:pt idx="22">
                  <c:v>0.12678426310778559</c:v>
                </c:pt>
                <c:pt idx="23">
                  <c:v>0.15500027599130259</c:v>
                </c:pt>
                <c:pt idx="24">
                  <c:v>0.18343456807584299</c:v>
                </c:pt>
                <c:pt idx="25">
                  <c:v>0.21227055246450444</c:v>
                </c:pt>
                <c:pt idx="26">
                  <c:v>0.24178294396874822</c:v>
                </c:pt>
                <c:pt idx="27">
                  <c:v>0.27239248166546703</c:v>
                </c:pt>
                <c:pt idx="28">
                  <c:v>0.3047625974923554</c:v>
                </c:pt>
                <c:pt idx="29">
                  <c:v>0.33997102013916419</c:v>
                </c:pt>
                <c:pt idx="30">
                  <c:v>0.37981201959284477</c:v>
                </c:pt>
                <c:pt idx="31">
                  <c:v>0.42732059314219972</c:v>
                </c:pt>
                <c:pt idx="32">
                  <c:v>0.4876639874361936</c:v>
                </c:pt>
                <c:pt idx="33">
                  <c:v>0.56962587932525044</c:v>
                </c:pt>
                <c:pt idx="34">
                  <c:v>0.68802367429796352</c:v>
                </c:pt>
                <c:pt idx="35">
                  <c:v>0.86756148425784907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46400"/>
        <c:axId val="97846976"/>
      </c:scatterChart>
      <c:valAx>
        <c:axId val="9784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846976"/>
        <c:crossesAt val="-10000000000"/>
        <c:crossBetween val="midCat"/>
      </c:valAx>
      <c:valAx>
        <c:axId val="97846976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97846400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Skew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'[1]Ciclagem7 BQF10 (3) - Oficial'!$C$22</c:f>
              <c:strCache>
                <c:ptCount val="1"/>
                <c:pt idx="0">
                  <c:v>Residual Skew</c:v>
                </c:pt>
              </c:strCache>
            </c:strRef>
          </c:tx>
          <c:xVal>
            <c:numRef>
              <c:f>'[1]Ciclagem7 BQF10 (3) - Oficial'!$A$23:$A$58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'[1]Ciclagem7 BQF10 (3) - Oficial'!$C$23:$C$58</c:f>
              <c:numCache>
                <c:formatCode>General</c:formatCode>
                <c:ptCount val="36"/>
                <c:pt idx="0">
                  <c:v>-0.10472103894604669</c:v>
                </c:pt>
                <c:pt idx="1">
                  <c:v>-5.0136891953906491E-2</c:v>
                </c:pt>
                <c:pt idx="2">
                  <c:v>-2.0447442910243706E-2</c:v>
                </c:pt>
                <c:pt idx="3">
                  <c:v>-5.2855033796929607E-3</c:v>
                </c:pt>
                <c:pt idx="4">
                  <c:v>1.6456725834814445E-3</c:v>
                </c:pt>
                <c:pt idx="5">
                  <c:v>4.0907081967453338E-3</c:v>
                </c:pt>
                <c:pt idx="6">
                  <c:v>4.229564297157375E-3</c:v>
                </c:pt>
                <c:pt idx="7">
                  <c:v>3.3037611947997645E-3</c:v>
                </c:pt>
                <c:pt idx="8">
                  <c:v>2.0032165315719418E-3</c:v>
                </c:pt>
                <c:pt idx="9">
                  <c:v>6.9905103970304967E-4</c:v>
                </c:pt>
                <c:pt idx="10">
                  <c:v>-4.1957061308463912E-4</c:v>
                </c:pt>
                <c:pt idx="11">
                  <c:v>-1.2663695548768546E-3</c:v>
                </c:pt>
                <c:pt idx="12">
                  <c:v>-1.812494309938814E-3</c:v>
                </c:pt>
                <c:pt idx="13">
                  <c:v>-2.0600669387757639E-3</c:v>
                </c:pt>
                <c:pt idx="14">
                  <c:v>-2.0263358171999789E-3</c:v>
                </c:pt>
                <c:pt idx="15">
                  <c:v>-1.7338485339069396E-3</c:v>
                </c:pt>
                <c:pt idx="16">
                  <c:v>-1.2042307474648137E-3</c:v>
                </c:pt>
                <c:pt idx="17">
                  <c:v>-4.5427913992132445E-4</c:v>
                </c:pt>
                <c:pt idx="18">
                  <c:v>5.0641622717310204E-4</c:v>
                </c:pt>
                <c:pt idx="19">
                  <c:v>1.6769145620324883E-3</c:v>
                </c:pt>
                <c:pt idx="20">
                  <c:v>3.065972857461552E-3</c:v>
                </c:pt>
                <c:pt idx="21">
                  <c:v>4.693242428681404E-3</c:v>
                </c:pt>
                <c:pt idx="22">
                  <c:v>6.5912070088249512E-3</c:v>
                </c:pt>
                <c:pt idx="23">
                  <c:v>8.808607375970794E-3</c:v>
                </c:pt>
                <c:pt idx="24">
                  <c:v>1.1416430066953181E-2</c:v>
                </c:pt>
                <c:pt idx="25">
                  <c:v>1.4518138722313089E-2</c:v>
                </c:pt>
                <c:pt idx="26">
                  <c:v>1.8266763276976787E-2</c:v>
                </c:pt>
                <c:pt idx="27">
                  <c:v>2.2892754401269973E-2</c:v>
                </c:pt>
                <c:pt idx="28">
                  <c:v>2.8748102003668168E-2</c:v>
                </c:pt>
                <c:pt idx="29">
                  <c:v>3.6373944813632722E-2</c:v>
                </c:pt>
                <c:pt idx="30">
                  <c:v>4.6600463303213498E-2</c:v>
                </c:pt>
                <c:pt idx="31">
                  <c:v>6.0688780861559995E-2</c:v>
                </c:pt>
                <c:pt idx="32">
                  <c:v>8.052422497129634E-2</c:v>
                </c:pt>
                <c:pt idx="33">
                  <c:v>0.10886770926579177</c:v>
                </c:pt>
                <c:pt idx="34">
                  <c:v>0.14966600194377844</c:v>
                </c:pt>
                <c:pt idx="35">
                  <c:v>0.20841074675052945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48704"/>
        <c:axId val="97849280"/>
      </c:scatterChart>
      <c:valAx>
        <c:axId val="9784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849280"/>
        <c:crossesAt val="-10000000000"/>
        <c:crossBetween val="midCat"/>
      </c:valAx>
      <c:valAx>
        <c:axId val="97849280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97848704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'[1]Ciclagem7 BQF10 (3) - Oficial'!$B$22</c:f>
              <c:strCache>
                <c:ptCount val="1"/>
                <c:pt idx="0">
                  <c:v>Residual Normal</c:v>
                </c:pt>
              </c:strCache>
            </c:strRef>
          </c:tx>
          <c:xVal>
            <c:numRef>
              <c:f>'[1]Ciclagem7 BQF10 (3) - Oficial'!$A$23:$A$58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'[1]Ciclagem7 BQF10 (3) - Oficial'!$B$23:$B$58</c:f>
              <c:numCache>
                <c:formatCode>General</c:formatCode>
                <c:ptCount val="36"/>
                <c:pt idx="0">
                  <c:v>-0.40601930599375463</c:v>
                </c:pt>
                <c:pt idx="1">
                  <c:v>-0.41829011796334431</c:v>
                </c:pt>
                <c:pt idx="2">
                  <c:v>-0.41562697584886088</c:v>
                </c:pt>
                <c:pt idx="3">
                  <c:v>-0.40265740556546842</c:v>
                </c:pt>
                <c:pt idx="4">
                  <c:v>-0.38288917825302604</c:v>
                </c:pt>
                <c:pt idx="5">
                  <c:v>-0.35882716200146036</c:v>
                </c:pt>
                <c:pt idx="6">
                  <c:v>-0.3321757407762933</c:v>
                </c:pt>
                <c:pt idx="7">
                  <c:v>-0.30404764828138159</c:v>
                </c:pt>
                <c:pt idx="8">
                  <c:v>-0.2751429543404792</c:v>
                </c:pt>
                <c:pt idx="9">
                  <c:v>-0.24588694696882737</c:v>
                </c:pt>
                <c:pt idx="10">
                  <c:v>-0.21652871504138693</c:v>
                </c:pt>
                <c:pt idx="11">
                  <c:v>-0.18720776897702801</c:v>
                </c:pt>
                <c:pt idx="12">
                  <c:v>-0.15799720508709347</c:v>
                </c:pt>
                <c:pt idx="13">
                  <c:v>-0.12893088738484326</c:v>
                </c:pt>
                <c:pt idx="14">
                  <c:v>-0.10002027402051757</c:v>
                </c:pt>
                <c:pt idx="15">
                  <c:v>-7.1264655208864658E-2</c:v>
                </c:pt>
                <c:pt idx="16">
                  <c:v>-4.2657080071442678E-2</c:v>
                </c:pt>
                <c:pt idx="17">
                  <c:v>-1.4187239622322944E-2</c:v>
                </c:pt>
                <c:pt idx="18">
                  <c:v>1.4158012190252325E-2</c:v>
                </c:pt>
                <c:pt idx="19">
                  <c:v>4.2396108825723089E-2</c:v>
                </c:pt>
                <c:pt idx="20">
                  <c:v>7.0551948048434232E-2</c:v>
                </c:pt>
                <c:pt idx="21">
                  <c:v>9.8662684451627125E-2</c:v>
                </c:pt>
                <c:pt idx="22">
                  <c:v>0.12678426310778559</c:v>
                </c:pt>
                <c:pt idx="23">
                  <c:v>0.15500027599130259</c:v>
                </c:pt>
                <c:pt idx="24">
                  <c:v>0.18343456807584299</c:v>
                </c:pt>
                <c:pt idx="25">
                  <c:v>0.21227055246450444</c:v>
                </c:pt>
                <c:pt idx="26">
                  <c:v>0.24178294396874822</c:v>
                </c:pt>
                <c:pt idx="27">
                  <c:v>0.27239248166546703</c:v>
                </c:pt>
                <c:pt idx="28">
                  <c:v>0.3047625974923554</c:v>
                </c:pt>
                <c:pt idx="29">
                  <c:v>0.33997102013916419</c:v>
                </c:pt>
                <c:pt idx="30">
                  <c:v>0.37981201959284477</c:v>
                </c:pt>
                <c:pt idx="31">
                  <c:v>0.42732059314219972</c:v>
                </c:pt>
                <c:pt idx="32">
                  <c:v>0.4876639874361936</c:v>
                </c:pt>
                <c:pt idx="33">
                  <c:v>0.56962587932525044</c:v>
                </c:pt>
                <c:pt idx="34">
                  <c:v>0.68802367429796352</c:v>
                </c:pt>
                <c:pt idx="35">
                  <c:v>0.86756148425784907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51008"/>
        <c:axId val="97851584"/>
      </c:scatterChart>
      <c:valAx>
        <c:axId val="9785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851584"/>
        <c:crossesAt val="-10000000000"/>
        <c:crossBetween val="midCat"/>
      </c:valAx>
      <c:valAx>
        <c:axId val="97851584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97851008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Skew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'[1]Ciclagem7 BQF10 (3) - Oficial'!$C$22</c:f>
              <c:strCache>
                <c:ptCount val="1"/>
                <c:pt idx="0">
                  <c:v>Residual Skew</c:v>
                </c:pt>
              </c:strCache>
            </c:strRef>
          </c:tx>
          <c:xVal>
            <c:numRef>
              <c:f>'[1]Ciclagem7 BQF10 (3) - Oficial'!$A$23:$A$58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'[1]Ciclagem7 BQF10 (3) - Oficial'!$C$23:$C$58</c:f>
              <c:numCache>
                <c:formatCode>General</c:formatCode>
                <c:ptCount val="36"/>
                <c:pt idx="0">
                  <c:v>-0.10472103894604669</c:v>
                </c:pt>
                <c:pt idx="1">
                  <c:v>-5.0136891953906491E-2</c:v>
                </c:pt>
                <c:pt idx="2">
                  <c:v>-2.0447442910243706E-2</c:v>
                </c:pt>
                <c:pt idx="3">
                  <c:v>-5.2855033796929607E-3</c:v>
                </c:pt>
                <c:pt idx="4">
                  <c:v>1.6456725834814445E-3</c:v>
                </c:pt>
                <c:pt idx="5">
                  <c:v>4.0907081967453338E-3</c:v>
                </c:pt>
                <c:pt idx="6">
                  <c:v>4.229564297157375E-3</c:v>
                </c:pt>
                <c:pt idx="7">
                  <c:v>3.3037611947997645E-3</c:v>
                </c:pt>
                <c:pt idx="8">
                  <c:v>2.0032165315719418E-3</c:v>
                </c:pt>
                <c:pt idx="9">
                  <c:v>6.9905103970304967E-4</c:v>
                </c:pt>
                <c:pt idx="10">
                  <c:v>-4.1957061308463912E-4</c:v>
                </c:pt>
                <c:pt idx="11">
                  <c:v>-1.2663695548768546E-3</c:v>
                </c:pt>
                <c:pt idx="12">
                  <c:v>-1.812494309938814E-3</c:v>
                </c:pt>
                <c:pt idx="13">
                  <c:v>-2.0600669387757639E-3</c:v>
                </c:pt>
                <c:pt idx="14">
                  <c:v>-2.0263358171999789E-3</c:v>
                </c:pt>
                <c:pt idx="15">
                  <c:v>-1.7338485339069396E-3</c:v>
                </c:pt>
                <c:pt idx="16">
                  <c:v>-1.2042307474648137E-3</c:v>
                </c:pt>
                <c:pt idx="17">
                  <c:v>-4.5427913992132445E-4</c:v>
                </c:pt>
                <c:pt idx="18">
                  <c:v>5.0641622717310204E-4</c:v>
                </c:pt>
                <c:pt idx="19">
                  <c:v>1.6769145620324883E-3</c:v>
                </c:pt>
                <c:pt idx="20">
                  <c:v>3.065972857461552E-3</c:v>
                </c:pt>
                <c:pt idx="21">
                  <c:v>4.693242428681404E-3</c:v>
                </c:pt>
                <c:pt idx="22">
                  <c:v>6.5912070088249512E-3</c:v>
                </c:pt>
                <c:pt idx="23">
                  <c:v>8.808607375970794E-3</c:v>
                </c:pt>
                <c:pt idx="24">
                  <c:v>1.1416430066953181E-2</c:v>
                </c:pt>
                <c:pt idx="25">
                  <c:v>1.4518138722313089E-2</c:v>
                </c:pt>
                <c:pt idx="26">
                  <c:v>1.8266763276976787E-2</c:v>
                </c:pt>
                <c:pt idx="27">
                  <c:v>2.2892754401269973E-2</c:v>
                </c:pt>
                <c:pt idx="28">
                  <c:v>2.8748102003668168E-2</c:v>
                </c:pt>
                <c:pt idx="29">
                  <c:v>3.6373944813632722E-2</c:v>
                </c:pt>
                <c:pt idx="30">
                  <c:v>4.6600463303213498E-2</c:v>
                </c:pt>
                <c:pt idx="31">
                  <c:v>6.0688780861559995E-2</c:v>
                </c:pt>
                <c:pt idx="32">
                  <c:v>8.052422497129634E-2</c:v>
                </c:pt>
                <c:pt idx="33">
                  <c:v>0.10886770926579177</c:v>
                </c:pt>
                <c:pt idx="34">
                  <c:v>0.14966600194377844</c:v>
                </c:pt>
                <c:pt idx="35">
                  <c:v>0.20841074675052945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34176"/>
        <c:axId val="102834752"/>
      </c:scatterChart>
      <c:valAx>
        <c:axId val="10283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834752"/>
        <c:crossesAt val="-10000000000"/>
        <c:crossBetween val="midCat"/>
      </c:valAx>
      <c:valAx>
        <c:axId val="102834752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02834176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'[1]Ciclagem7 BQF10 (3) - Oficial'!$B$22</c:f>
              <c:strCache>
                <c:ptCount val="1"/>
                <c:pt idx="0">
                  <c:v>Residual Normal</c:v>
                </c:pt>
              </c:strCache>
            </c:strRef>
          </c:tx>
          <c:xVal>
            <c:numRef>
              <c:f>'[1]Ciclagem7 BQF10 (3) - Oficial'!$A$23:$A$58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'[1]Ciclagem7 BQF10 (3) - Oficial'!$B$23:$B$58</c:f>
              <c:numCache>
                <c:formatCode>General</c:formatCode>
                <c:ptCount val="36"/>
                <c:pt idx="0">
                  <c:v>-0.40601930599375463</c:v>
                </c:pt>
                <c:pt idx="1">
                  <c:v>-0.41829011796334431</c:v>
                </c:pt>
                <c:pt idx="2">
                  <c:v>-0.41562697584886088</c:v>
                </c:pt>
                <c:pt idx="3">
                  <c:v>-0.40265740556546842</c:v>
                </c:pt>
                <c:pt idx="4">
                  <c:v>-0.38288917825302604</c:v>
                </c:pt>
                <c:pt idx="5">
                  <c:v>-0.35882716200146036</c:v>
                </c:pt>
                <c:pt idx="6">
                  <c:v>-0.3321757407762933</c:v>
                </c:pt>
                <c:pt idx="7">
                  <c:v>-0.30404764828138159</c:v>
                </c:pt>
                <c:pt idx="8">
                  <c:v>-0.2751429543404792</c:v>
                </c:pt>
                <c:pt idx="9">
                  <c:v>-0.24588694696882737</c:v>
                </c:pt>
                <c:pt idx="10">
                  <c:v>-0.21652871504138693</c:v>
                </c:pt>
                <c:pt idx="11">
                  <c:v>-0.18720776897702801</c:v>
                </c:pt>
                <c:pt idx="12">
                  <c:v>-0.15799720508709347</c:v>
                </c:pt>
                <c:pt idx="13">
                  <c:v>-0.12893088738484326</c:v>
                </c:pt>
                <c:pt idx="14">
                  <c:v>-0.10002027402051757</c:v>
                </c:pt>
                <c:pt idx="15">
                  <c:v>-7.1264655208864658E-2</c:v>
                </c:pt>
                <c:pt idx="16">
                  <c:v>-4.2657080071442678E-2</c:v>
                </c:pt>
                <c:pt idx="17">
                  <c:v>-1.4187239622322944E-2</c:v>
                </c:pt>
                <c:pt idx="18">
                  <c:v>1.4158012190252325E-2</c:v>
                </c:pt>
                <c:pt idx="19">
                  <c:v>4.2396108825723089E-2</c:v>
                </c:pt>
                <c:pt idx="20">
                  <c:v>7.0551948048434232E-2</c:v>
                </c:pt>
                <c:pt idx="21">
                  <c:v>9.8662684451627125E-2</c:v>
                </c:pt>
                <c:pt idx="22">
                  <c:v>0.12678426310778559</c:v>
                </c:pt>
                <c:pt idx="23">
                  <c:v>0.15500027599130259</c:v>
                </c:pt>
                <c:pt idx="24">
                  <c:v>0.18343456807584299</c:v>
                </c:pt>
                <c:pt idx="25">
                  <c:v>0.21227055246450444</c:v>
                </c:pt>
                <c:pt idx="26">
                  <c:v>0.24178294396874822</c:v>
                </c:pt>
                <c:pt idx="27">
                  <c:v>0.27239248166546703</c:v>
                </c:pt>
                <c:pt idx="28">
                  <c:v>0.3047625974923554</c:v>
                </c:pt>
                <c:pt idx="29">
                  <c:v>0.33997102013916419</c:v>
                </c:pt>
                <c:pt idx="30">
                  <c:v>0.37981201959284477</c:v>
                </c:pt>
                <c:pt idx="31">
                  <c:v>0.42732059314219972</c:v>
                </c:pt>
                <c:pt idx="32">
                  <c:v>0.4876639874361936</c:v>
                </c:pt>
                <c:pt idx="33">
                  <c:v>0.56962587932525044</c:v>
                </c:pt>
                <c:pt idx="34">
                  <c:v>0.68802367429796352</c:v>
                </c:pt>
                <c:pt idx="35">
                  <c:v>0.86756148425784907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45696"/>
        <c:axId val="90846272"/>
      </c:scatterChart>
      <c:valAx>
        <c:axId val="9084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846272"/>
        <c:crossesAt val="-10000000000"/>
        <c:crossBetween val="midCat"/>
      </c:valAx>
      <c:valAx>
        <c:axId val="90846272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90845696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Skew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'[1]Ciclagem7 BQF10 (3) - Oficial'!$C$22</c:f>
              <c:strCache>
                <c:ptCount val="1"/>
                <c:pt idx="0">
                  <c:v>Residual Skew</c:v>
                </c:pt>
              </c:strCache>
            </c:strRef>
          </c:tx>
          <c:xVal>
            <c:numRef>
              <c:f>'[1]Ciclagem7 BQF10 (3) - Oficial'!$A$23:$A$58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'[1]Ciclagem7 BQF10 (3) - Oficial'!$C$23:$C$58</c:f>
              <c:numCache>
                <c:formatCode>General</c:formatCode>
                <c:ptCount val="36"/>
                <c:pt idx="0">
                  <c:v>-0.10472103894604669</c:v>
                </c:pt>
                <c:pt idx="1">
                  <c:v>-5.0136891953906491E-2</c:v>
                </c:pt>
                <c:pt idx="2">
                  <c:v>-2.0447442910243706E-2</c:v>
                </c:pt>
                <c:pt idx="3">
                  <c:v>-5.2855033796929607E-3</c:v>
                </c:pt>
                <c:pt idx="4">
                  <c:v>1.6456725834814445E-3</c:v>
                </c:pt>
                <c:pt idx="5">
                  <c:v>4.0907081967453338E-3</c:v>
                </c:pt>
                <c:pt idx="6">
                  <c:v>4.229564297157375E-3</c:v>
                </c:pt>
                <c:pt idx="7">
                  <c:v>3.3037611947997645E-3</c:v>
                </c:pt>
                <c:pt idx="8">
                  <c:v>2.0032165315719418E-3</c:v>
                </c:pt>
                <c:pt idx="9">
                  <c:v>6.9905103970304967E-4</c:v>
                </c:pt>
                <c:pt idx="10">
                  <c:v>-4.1957061308463912E-4</c:v>
                </c:pt>
                <c:pt idx="11">
                  <c:v>-1.2663695548768546E-3</c:v>
                </c:pt>
                <c:pt idx="12">
                  <c:v>-1.812494309938814E-3</c:v>
                </c:pt>
                <c:pt idx="13">
                  <c:v>-2.0600669387757639E-3</c:v>
                </c:pt>
                <c:pt idx="14">
                  <c:v>-2.0263358171999789E-3</c:v>
                </c:pt>
                <c:pt idx="15">
                  <c:v>-1.7338485339069396E-3</c:v>
                </c:pt>
                <c:pt idx="16">
                  <c:v>-1.2042307474648137E-3</c:v>
                </c:pt>
                <c:pt idx="17">
                  <c:v>-4.5427913992132445E-4</c:v>
                </c:pt>
                <c:pt idx="18">
                  <c:v>5.0641622717310204E-4</c:v>
                </c:pt>
                <c:pt idx="19">
                  <c:v>1.6769145620324883E-3</c:v>
                </c:pt>
                <c:pt idx="20">
                  <c:v>3.065972857461552E-3</c:v>
                </c:pt>
                <c:pt idx="21">
                  <c:v>4.693242428681404E-3</c:v>
                </c:pt>
                <c:pt idx="22">
                  <c:v>6.5912070088249512E-3</c:v>
                </c:pt>
                <c:pt idx="23">
                  <c:v>8.808607375970794E-3</c:v>
                </c:pt>
                <c:pt idx="24">
                  <c:v>1.1416430066953181E-2</c:v>
                </c:pt>
                <c:pt idx="25">
                  <c:v>1.4518138722313089E-2</c:v>
                </c:pt>
                <c:pt idx="26">
                  <c:v>1.8266763276976787E-2</c:v>
                </c:pt>
                <c:pt idx="27">
                  <c:v>2.2892754401269973E-2</c:v>
                </c:pt>
                <c:pt idx="28">
                  <c:v>2.8748102003668168E-2</c:v>
                </c:pt>
                <c:pt idx="29">
                  <c:v>3.6373944813632722E-2</c:v>
                </c:pt>
                <c:pt idx="30">
                  <c:v>4.6600463303213498E-2</c:v>
                </c:pt>
                <c:pt idx="31">
                  <c:v>6.0688780861559995E-2</c:v>
                </c:pt>
                <c:pt idx="32">
                  <c:v>8.052422497129634E-2</c:v>
                </c:pt>
                <c:pt idx="33">
                  <c:v>0.10886770926579177</c:v>
                </c:pt>
                <c:pt idx="34">
                  <c:v>0.14966600194377844</c:v>
                </c:pt>
                <c:pt idx="35">
                  <c:v>0.20841074675052945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48000"/>
        <c:axId val="90848576"/>
      </c:scatterChart>
      <c:valAx>
        <c:axId val="9084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848576"/>
        <c:crossesAt val="-10000000000"/>
        <c:crossBetween val="midCat"/>
      </c:valAx>
      <c:valAx>
        <c:axId val="90848576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90848000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'[1]Ciclagem7 BQF10 (3) - Oficial'!$B$22</c:f>
              <c:strCache>
                <c:ptCount val="1"/>
                <c:pt idx="0">
                  <c:v>Residual Normal</c:v>
                </c:pt>
              </c:strCache>
            </c:strRef>
          </c:tx>
          <c:xVal>
            <c:numRef>
              <c:f>'[1]Ciclagem7 BQF10 (3) - Oficial'!$A$23:$A$58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'[1]Ciclagem7 BQF10 (3) - Oficial'!$B$23:$B$58</c:f>
              <c:numCache>
                <c:formatCode>General</c:formatCode>
                <c:ptCount val="36"/>
                <c:pt idx="0">
                  <c:v>-0.40601930599375463</c:v>
                </c:pt>
                <c:pt idx="1">
                  <c:v>-0.41829011796334431</c:v>
                </c:pt>
                <c:pt idx="2">
                  <c:v>-0.41562697584886088</c:v>
                </c:pt>
                <c:pt idx="3">
                  <c:v>-0.40265740556546842</c:v>
                </c:pt>
                <c:pt idx="4">
                  <c:v>-0.38288917825302604</c:v>
                </c:pt>
                <c:pt idx="5">
                  <c:v>-0.35882716200146036</c:v>
                </c:pt>
                <c:pt idx="6">
                  <c:v>-0.3321757407762933</c:v>
                </c:pt>
                <c:pt idx="7">
                  <c:v>-0.30404764828138159</c:v>
                </c:pt>
                <c:pt idx="8">
                  <c:v>-0.2751429543404792</c:v>
                </c:pt>
                <c:pt idx="9">
                  <c:v>-0.24588694696882737</c:v>
                </c:pt>
                <c:pt idx="10">
                  <c:v>-0.21652871504138693</c:v>
                </c:pt>
                <c:pt idx="11">
                  <c:v>-0.18720776897702801</c:v>
                </c:pt>
                <c:pt idx="12">
                  <c:v>-0.15799720508709347</c:v>
                </c:pt>
                <c:pt idx="13">
                  <c:v>-0.12893088738484326</c:v>
                </c:pt>
                <c:pt idx="14">
                  <c:v>-0.10002027402051757</c:v>
                </c:pt>
                <c:pt idx="15">
                  <c:v>-7.1264655208864658E-2</c:v>
                </c:pt>
                <c:pt idx="16">
                  <c:v>-4.2657080071442678E-2</c:v>
                </c:pt>
                <c:pt idx="17">
                  <c:v>-1.4187239622322944E-2</c:v>
                </c:pt>
                <c:pt idx="18">
                  <c:v>1.4158012190252325E-2</c:v>
                </c:pt>
                <c:pt idx="19">
                  <c:v>4.2396108825723089E-2</c:v>
                </c:pt>
                <c:pt idx="20">
                  <c:v>7.0551948048434232E-2</c:v>
                </c:pt>
                <c:pt idx="21">
                  <c:v>9.8662684451627125E-2</c:v>
                </c:pt>
                <c:pt idx="22">
                  <c:v>0.12678426310778559</c:v>
                </c:pt>
                <c:pt idx="23">
                  <c:v>0.15500027599130259</c:v>
                </c:pt>
                <c:pt idx="24">
                  <c:v>0.18343456807584299</c:v>
                </c:pt>
                <c:pt idx="25">
                  <c:v>0.21227055246450444</c:v>
                </c:pt>
                <c:pt idx="26">
                  <c:v>0.24178294396874822</c:v>
                </c:pt>
                <c:pt idx="27">
                  <c:v>0.27239248166546703</c:v>
                </c:pt>
                <c:pt idx="28">
                  <c:v>0.3047625974923554</c:v>
                </c:pt>
                <c:pt idx="29">
                  <c:v>0.33997102013916419</c:v>
                </c:pt>
                <c:pt idx="30">
                  <c:v>0.37981201959284477</c:v>
                </c:pt>
                <c:pt idx="31">
                  <c:v>0.42732059314219972</c:v>
                </c:pt>
                <c:pt idx="32">
                  <c:v>0.4876639874361936</c:v>
                </c:pt>
                <c:pt idx="33">
                  <c:v>0.56962587932525044</c:v>
                </c:pt>
                <c:pt idx="34">
                  <c:v>0.68802367429796352</c:v>
                </c:pt>
                <c:pt idx="35">
                  <c:v>0.86756148425784907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88544"/>
        <c:axId val="92989120"/>
      </c:scatterChart>
      <c:valAx>
        <c:axId val="9298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989120"/>
        <c:crossesAt val="-10000000000"/>
        <c:crossBetween val="midCat"/>
      </c:valAx>
      <c:valAx>
        <c:axId val="92989120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92988544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Skew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'[1]Ciclagem7 BQF10 (3) - Oficial'!$C$22</c:f>
              <c:strCache>
                <c:ptCount val="1"/>
                <c:pt idx="0">
                  <c:v>Residual Skew</c:v>
                </c:pt>
              </c:strCache>
            </c:strRef>
          </c:tx>
          <c:xVal>
            <c:numRef>
              <c:f>'[1]Ciclagem7 BQF10 (3) - Oficial'!$A$23:$A$58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'[1]Ciclagem7 BQF10 (3) - Oficial'!$C$23:$C$58</c:f>
              <c:numCache>
                <c:formatCode>General</c:formatCode>
                <c:ptCount val="36"/>
                <c:pt idx="0">
                  <c:v>-0.10472103894604669</c:v>
                </c:pt>
                <c:pt idx="1">
                  <c:v>-5.0136891953906491E-2</c:v>
                </c:pt>
                <c:pt idx="2">
                  <c:v>-2.0447442910243706E-2</c:v>
                </c:pt>
                <c:pt idx="3">
                  <c:v>-5.2855033796929607E-3</c:v>
                </c:pt>
                <c:pt idx="4">
                  <c:v>1.6456725834814445E-3</c:v>
                </c:pt>
                <c:pt idx="5">
                  <c:v>4.0907081967453338E-3</c:v>
                </c:pt>
                <c:pt idx="6">
                  <c:v>4.229564297157375E-3</c:v>
                </c:pt>
                <c:pt idx="7">
                  <c:v>3.3037611947997645E-3</c:v>
                </c:pt>
                <c:pt idx="8">
                  <c:v>2.0032165315719418E-3</c:v>
                </c:pt>
                <c:pt idx="9">
                  <c:v>6.9905103970304967E-4</c:v>
                </c:pt>
                <c:pt idx="10">
                  <c:v>-4.1957061308463912E-4</c:v>
                </c:pt>
                <c:pt idx="11">
                  <c:v>-1.2663695548768546E-3</c:v>
                </c:pt>
                <c:pt idx="12">
                  <c:v>-1.812494309938814E-3</c:v>
                </c:pt>
                <c:pt idx="13">
                  <c:v>-2.0600669387757639E-3</c:v>
                </c:pt>
                <c:pt idx="14">
                  <c:v>-2.0263358171999789E-3</c:v>
                </c:pt>
                <c:pt idx="15">
                  <c:v>-1.7338485339069396E-3</c:v>
                </c:pt>
                <c:pt idx="16">
                  <c:v>-1.2042307474648137E-3</c:v>
                </c:pt>
                <c:pt idx="17">
                  <c:v>-4.5427913992132445E-4</c:v>
                </c:pt>
                <c:pt idx="18">
                  <c:v>5.0641622717310204E-4</c:v>
                </c:pt>
                <c:pt idx="19">
                  <c:v>1.6769145620324883E-3</c:v>
                </c:pt>
                <c:pt idx="20">
                  <c:v>3.065972857461552E-3</c:v>
                </c:pt>
                <c:pt idx="21">
                  <c:v>4.693242428681404E-3</c:v>
                </c:pt>
                <c:pt idx="22">
                  <c:v>6.5912070088249512E-3</c:v>
                </c:pt>
                <c:pt idx="23">
                  <c:v>8.808607375970794E-3</c:v>
                </c:pt>
                <c:pt idx="24">
                  <c:v>1.1416430066953181E-2</c:v>
                </c:pt>
                <c:pt idx="25">
                  <c:v>1.4518138722313089E-2</c:v>
                </c:pt>
                <c:pt idx="26">
                  <c:v>1.8266763276976787E-2</c:v>
                </c:pt>
                <c:pt idx="27">
                  <c:v>2.2892754401269973E-2</c:v>
                </c:pt>
                <c:pt idx="28">
                  <c:v>2.8748102003668168E-2</c:v>
                </c:pt>
                <c:pt idx="29">
                  <c:v>3.6373944813632722E-2</c:v>
                </c:pt>
                <c:pt idx="30">
                  <c:v>4.6600463303213498E-2</c:v>
                </c:pt>
                <c:pt idx="31">
                  <c:v>6.0688780861559995E-2</c:v>
                </c:pt>
                <c:pt idx="32">
                  <c:v>8.052422497129634E-2</c:v>
                </c:pt>
                <c:pt idx="33">
                  <c:v>0.10886770926579177</c:v>
                </c:pt>
                <c:pt idx="34">
                  <c:v>0.14966600194377844</c:v>
                </c:pt>
                <c:pt idx="35">
                  <c:v>0.20841074675052945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90848"/>
        <c:axId val="92991424"/>
      </c:scatterChart>
      <c:valAx>
        <c:axId val="9299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991424"/>
        <c:crossesAt val="-10000000000"/>
        <c:crossBetween val="midCat"/>
      </c:valAx>
      <c:valAx>
        <c:axId val="92991424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92990848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'[1]Ciclagem7 BQF10 (3) - Oficial'!$B$22</c:f>
              <c:strCache>
                <c:ptCount val="1"/>
                <c:pt idx="0">
                  <c:v>Residual Normal</c:v>
                </c:pt>
              </c:strCache>
            </c:strRef>
          </c:tx>
          <c:xVal>
            <c:numRef>
              <c:f>'[1]Ciclagem7 BQF10 (3) - Oficial'!$A$23:$A$58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'[1]Ciclagem7 BQF10 (3) - Oficial'!$B$23:$B$58</c:f>
              <c:numCache>
                <c:formatCode>General</c:formatCode>
                <c:ptCount val="36"/>
                <c:pt idx="0">
                  <c:v>-0.40601930599375463</c:v>
                </c:pt>
                <c:pt idx="1">
                  <c:v>-0.41829011796334431</c:v>
                </c:pt>
                <c:pt idx="2">
                  <c:v>-0.41562697584886088</c:v>
                </c:pt>
                <c:pt idx="3">
                  <c:v>-0.40265740556546842</c:v>
                </c:pt>
                <c:pt idx="4">
                  <c:v>-0.38288917825302604</c:v>
                </c:pt>
                <c:pt idx="5">
                  <c:v>-0.35882716200146036</c:v>
                </c:pt>
                <c:pt idx="6">
                  <c:v>-0.3321757407762933</c:v>
                </c:pt>
                <c:pt idx="7">
                  <c:v>-0.30404764828138159</c:v>
                </c:pt>
                <c:pt idx="8">
                  <c:v>-0.2751429543404792</c:v>
                </c:pt>
                <c:pt idx="9">
                  <c:v>-0.24588694696882737</c:v>
                </c:pt>
                <c:pt idx="10">
                  <c:v>-0.21652871504138693</c:v>
                </c:pt>
                <c:pt idx="11">
                  <c:v>-0.18720776897702801</c:v>
                </c:pt>
                <c:pt idx="12">
                  <c:v>-0.15799720508709347</c:v>
                </c:pt>
                <c:pt idx="13">
                  <c:v>-0.12893088738484326</c:v>
                </c:pt>
                <c:pt idx="14">
                  <c:v>-0.10002027402051757</c:v>
                </c:pt>
                <c:pt idx="15">
                  <c:v>-7.1264655208864658E-2</c:v>
                </c:pt>
                <c:pt idx="16">
                  <c:v>-4.2657080071442678E-2</c:v>
                </c:pt>
                <c:pt idx="17">
                  <c:v>-1.4187239622322944E-2</c:v>
                </c:pt>
                <c:pt idx="18">
                  <c:v>1.4158012190252325E-2</c:v>
                </c:pt>
                <c:pt idx="19">
                  <c:v>4.2396108825723089E-2</c:v>
                </c:pt>
                <c:pt idx="20">
                  <c:v>7.0551948048434232E-2</c:v>
                </c:pt>
                <c:pt idx="21">
                  <c:v>9.8662684451627125E-2</c:v>
                </c:pt>
                <c:pt idx="22">
                  <c:v>0.12678426310778559</c:v>
                </c:pt>
                <c:pt idx="23">
                  <c:v>0.15500027599130259</c:v>
                </c:pt>
                <c:pt idx="24">
                  <c:v>0.18343456807584299</c:v>
                </c:pt>
                <c:pt idx="25">
                  <c:v>0.21227055246450444</c:v>
                </c:pt>
                <c:pt idx="26">
                  <c:v>0.24178294396874822</c:v>
                </c:pt>
                <c:pt idx="27">
                  <c:v>0.27239248166546703</c:v>
                </c:pt>
                <c:pt idx="28">
                  <c:v>0.3047625974923554</c:v>
                </c:pt>
                <c:pt idx="29">
                  <c:v>0.33997102013916419</c:v>
                </c:pt>
                <c:pt idx="30">
                  <c:v>0.37981201959284477</c:v>
                </c:pt>
                <c:pt idx="31">
                  <c:v>0.42732059314219972</c:v>
                </c:pt>
                <c:pt idx="32">
                  <c:v>0.4876639874361936</c:v>
                </c:pt>
                <c:pt idx="33">
                  <c:v>0.56962587932525044</c:v>
                </c:pt>
                <c:pt idx="34">
                  <c:v>0.68802367429796352</c:v>
                </c:pt>
                <c:pt idx="35">
                  <c:v>0.86756148425784907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93152"/>
        <c:axId val="92993728"/>
      </c:scatterChart>
      <c:valAx>
        <c:axId val="9299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993728"/>
        <c:crossesAt val="-10000000000"/>
        <c:crossBetween val="midCat"/>
      </c:valAx>
      <c:valAx>
        <c:axId val="92993728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92993152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22</xdr:row>
      <xdr:rowOff>23811</xdr:rowOff>
    </xdr:from>
    <xdr:to>
      <xdr:col>9</xdr:col>
      <xdr:colOff>1524000</xdr:colOff>
      <xdr:row>38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41</xdr:row>
      <xdr:rowOff>161926</xdr:rowOff>
    </xdr:from>
    <xdr:to>
      <xdr:col>9</xdr:col>
      <xdr:colOff>1457325</xdr:colOff>
      <xdr:row>57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22</xdr:row>
      <xdr:rowOff>23811</xdr:rowOff>
    </xdr:from>
    <xdr:to>
      <xdr:col>9</xdr:col>
      <xdr:colOff>1524000</xdr:colOff>
      <xdr:row>38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41</xdr:row>
      <xdr:rowOff>161926</xdr:rowOff>
    </xdr:from>
    <xdr:to>
      <xdr:col>9</xdr:col>
      <xdr:colOff>1457325</xdr:colOff>
      <xdr:row>57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22</xdr:row>
      <xdr:rowOff>23811</xdr:rowOff>
    </xdr:from>
    <xdr:to>
      <xdr:col>9</xdr:col>
      <xdr:colOff>1524000</xdr:colOff>
      <xdr:row>38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41</xdr:row>
      <xdr:rowOff>161926</xdr:rowOff>
    </xdr:from>
    <xdr:to>
      <xdr:col>9</xdr:col>
      <xdr:colOff>1457325</xdr:colOff>
      <xdr:row>57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22</xdr:row>
      <xdr:rowOff>23811</xdr:rowOff>
    </xdr:from>
    <xdr:to>
      <xdr:col>9</xdr:col>
      <xdr:colOff>1524000</xdr:colOff>
      <xdr:row>38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41</xdr:row>
      <xdr:rowOff>161926</xdr:rowOff>
    </xdr:from>
    <xdr:to>
      <xdr:col>9</xdr:col>
      <xdr:colOff>1457325</xdr:colOff>
      <xdr:row>57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22</xdr:row>
      <xdr:rowOff>23811</xdr:rowOff>
    </xdr:from>
    <xdr:to>
      <xdr:col>9</xdr:col>
      <xdr:colOff>1524000</xdr:colOff>
      <xdr:row>38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41</xdr:row>
      <xdr:rowOff>161926</xdr:rowOff>
    </xdr:from>
    <xdr:to>
      <xdr:col>9</xdr:col>
      <xdr:colOff>1457325</xdr:colOff>
      <xdr:row>57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22</xdr:row>
      <xdr:rowOff>23811</xdr:rowOff>
    </xdr:from>
    <xdr:to>
      <xdr:col>9</xdr:col>
      <xdr:colOff>1524000</xdr:colOff>
      <xdr:row>38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41</xdr:row>
      <xdr:rowOff>161926</xdr:rowOff>
    </xdr:from>
    <xdr:to>
      <xdr:col>9</xdr:col>
      <xdr:colOff>1457325</xdr:colOff>
      <xdr:row>57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22</xdr:row>
      <xdr:rowOff>23811</xdr:rowOff>
    </xdr:from>
    <xdr:to>
      <xdr:col>9</xdr:col>
      <xdr:colOff>1524000</xdr:colOff>
      <xdr:row>38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41</xdr:row>
      <xdr:rowOff>161926</xdr:rowOff>
    </xdr:from>
    <xdr:to>
      <xdr:col>9</xdr:col>
      <xdr:colOff>1457325</xdr:colOff>
      <xdr:row>57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22</xdr:row>
      <xdr:rowOff>23811</xdr:rowOff>
    </xdr:from>
    <xdr:to>
      <xdr:col>9</xdr:col>
      <xdr:colOff>1524000</xdr:colOff>
      <xdr:row>38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41</xdr:row>
      <xdr:rowOff>161926</xdr:rowOff>
    </xdr:from>
    <xdr:to>
      <xdr:col>9</xdr:col>
      <xdr:colOff>1457325</xdr:colOff>
      <xdr:row>57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22</xdr:row>
      <xdr:rowOff>23811</xdr:rowOff>
    </xdr:from>
    <xdr:to>
      <xdr:col>9</xdr:col>
      <xdr:colOff>1524000</xdr:colOff>
      <xdr:row>38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41</xdr:row>
      <xdr:rowOff>161926</xdr:rowOff>
    </xdr:from>
    <xdr:to>
      <xdr:col>9</xdr:col>
      <xdr:colOff>1457325</xdr:colOff>
      <xdr:row>57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22</xdr:row>
      <xdr:rowOff>23811</xdr:rowOff>
    </xdr:from>
    <xdr:to>
      <xdr:col>9</xdr:col>
      <xdr:colOff>1524000</xdr:colOff>
      <xdr:row>38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41</xdr:row>
      <xdr:rowOff>161926</xdr:rowOff>
    </xdr:from>
    <xdr:to>
      <xdr:col>9</xdr:col>
      <xdr:colOff>1457325</xdr:colOff>
      <xdr:row>57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22</xdr:row>
      <xdr:rowOff>23811</xdr:rowOff>
    </xdr:from>
    <xdr:to>
      <xdr:col>9</xdr:col>
      <xdr:colOff>1524000</xdr:colOff>
      <xdr:row>38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41</xdr:row>
      <xdr:rowOff>161926</xdr:rowOff>
    </xdr:from>
    <xdr:to>
      <xdr:col>9</xdr:col>
      <xdr:colOff>1457325</xdr:colOff>
      <xdr:row>57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22</xdr:row>
      <xdr:rowOff>23811</xdr:rowOff>
    </xdr:from>
    <xdr:to>
      <xdr:col>9</xdr:col>
      <xdr:colOff>1524000</xdr:colOff>
      <xdr:row>38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41</xdr:row>
      <xdr:rowOff>161926</xdr:rowOff>
    </xdr:from>
    <xdr:to>
      <xdr:col>9</xdr:col>
      <xdr:colOff>1457325</xdr:colOff>
      <xdr:row>57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22</xdr:row>
      <xdr:rowOff>23811</xdr:rowOff>
    </xdr:from>
    <xdr:to>
      <xdr:col>9</xdr:col>
      <xdr:colOff>1524000</xdr:colOff>
      <xdr:row>38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41</xdr:row>
      <xdr:rowOff>161926</xdr:rowOff>
    </xdr:from>
    <xdr:to>
      <xdr:col>9</xdr:col>
      <xdr:colOff>1457325</xdr:colOff>
      <xdr:row>57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22</xdr:row>
      <xdr:rowOff>23811</xdr:rowOff>
    </xdr:from>
    <xdr:to>
      <xdr:col>9</xdr:col>
      <xdr:colOff>1524000</xdr:colOff>
      <xdr:row>38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41</xdr:row>
      <xdr:rowOff>161926</xdr:rowOff>
    </xdr:from>
    <xdr:to>
      <xdr:col>9</xdr:col>
      <xdr:colOff>1457325</xdr:colOff>
      <xdr:row>57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22</xdr:row>
      <xdr:rowOff>23811</xdr:rowOff>
    </xdr:from>
    <xdr:to>
      <xdr:col>9</xdr:col>
      <xdr:colOff>1524000</xdr:colOff>
      <xdr:row>38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41</xdr:row>
      <xdr:rowOff>161926</xdr:rowOff>
    </xdr:from>
    <xdr:to>
      <xdr:col>9</xdr:col>
      <xdr:colOff>1457325</xdr:colOff>
      <xdr:row>57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22</xdr:row>
      <xdr:rowOff>23811</xdr:rowOff>
    </xdr:from>
    <xdr:to>
      <xdr:col>9</xdr:col>
      <xdr:colOff>1524000</xdr:colOff>
      <xdr:row>38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41</xdr:row>
      <xdr:rowOff>161926</xdr:rowOff>
    </xdr:from>
    <xdr:to>
      <xdr:col>9</xdr:col>
      <xdr:colOff>1457325</xdr:colOff>
      <xdr:row>57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22</xdr:row>
      <xdr:rowOff>23811</xdr:rowOff>
    </xdr:from>
    <xdr:to>
      <xdr:col>9</xdr:col>
      <xdr:colOff>1524000</xdr:colOff>
      <xdr:row>38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41</xdr:row>
      <xdr:rowOff>161926</xdr:rowOff>
    </xdr:from>
    <xdr:to>
      <xdr:col>9</xdr:col>
      <xdr:colOff>1457325</xdr:colOff>
      <xdr:row>57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22</xdr:row>
      <xdr:rowOff>23811</xdr:rowOff>
    </xdr:from>
    <xdr:to>
      <xdr:col>9</xdr:col>
      <xdr:colOff>1524000</xdr:colOff>
      <xdr:row>38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41</xdr:row>
      <xdr:rowOff>161926</xdr:rowOff>
    </xdr:from>
    <xdr:to>
      <xdr:col>9</xdr:col>
      <xdr:colOff>1457325</xdr:colOff>
      <xdr:row>57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22</xdr:row>
      <xdr:rowOff>23811</xdr:rowOff>
    </xdr:from>
    <xdr:to>
      <xdr:col>9</xdr:col>
      <xdr:colOff>1524000</xdr:colOff>
      <xdr:row>38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41</xdr:row>
      <xdr:rowOff>161926</xdr:rowOff>
    </xdr:from>
    <xdr:to>
      <xdr:col>9</xdr:col>
      <xdr:colOff>1457325</xdr:colOff>
      <xdr:row>57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22</xdr:row>
      <xdr:rowOff>23811</xdr:rowOff>
    </xdr:from>
    <xdr:to>
      <xdr:col>9</xdr:col>
      <xdr:colOff>1524000</xdr:colOff>
      <xdr:row>38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41</xdr:row>
      <xdr:rowOff>161926</xdr:rowOff>
    </xdr:from>
    <xdr:to>
      <xdr:col>9</xdr:col>
      <xdr:colOff>1457325</xdr:colOff>
      <xdr:row>57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22</xdr:row>
      <xdr:rowOff>23811</xdr:rowOff>
    </xdr:from>
    <xdr:to>
      <xdr:col>9</xdr:col>
      <xdr:colOff>1524000</xdr:colOff>
      <xdr:row>38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41</xdr:row>
      <xdr:rowOff>161926</xdr:rowOff>
    </xdr:from>
    <xdr:to>
      <xdr:col>9</xdr:col>
      <xdr:colOff>1457325</xdr:colOff>
      <xdr:row>57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22</xdr:row>
      <xdr:rowOff>23811</xdr:rowOff>
    </xdr:from>
    <xdr:to>
      <xdr:col>9</xdr:col>
      <xdr:colOff>1524000</xdr:colOff>
      <xdr:row>38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41</xdr:row>
      <xdr:rowOff>161926</xdr:rowOff>
    </xdr:from>
    <xdr:to>
      <xdr:col>9</xdr:col>
      <xdr:colOff>1457325</xdr:colOff>
      <xdr:row>57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22</xdr:row>
      <xdr:rowOff>23811</xdr:rowOff>
    </xdr:from>
    <xdr:to>
      <xdr:col>9</xdr:col>
      <xdr:colOff>1524000</xdr:colOff>
      <xdr:row>38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41</xdr:row>
      <xdr:rowOff>161926</xdr:rowOff>
    </xdr:from>
    <xdr:to>
      <xdr:col>9</xdr:col>
      <xdr:colOff>1457325</xdr:colOff>
      <xdr:row>57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22</xdr:row>
      <xdr:rowOff>23811</xdr:rowOff>
    </xdr:from>
    <xdr:to>
      <xdr:col>9</xdr:col>
      <xdr:colOff>1524000</xdr:colOff>
      <xdr:row>38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41</xdr:row>
      <xdr:rowOff>161926</xdr:rowOff>
    </xdr:from>
    <xdr:to>
      <xdr:col>9</xdr:col>
      <xdr:colOff>1457325</xdr:colOff>
      <xdr:row>57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bimas/Desktop/Bobina%20Girante/Alterados/bobinona/Testes/Teste%20Ciclagem/Testes_Ciclag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clagem7 BQF10 (3) - Oficial"/>
      <sheetName val="Ciclagem10 BQF10"/>
      <sheetName val="Ciclagem9 BQF10"/>
      <sheetName val="Ciclagem8 BQF10 (4)"/>
      <sheetName val="Ciclagem8 BQF10 (3)"/>
      <sheetName val="Ciclagem8 BQF10 (2)"/>
      <sheetName val="Ciclagem8 BQF10"/>
      <sheetName val="Ciclagem7 BQF10 (2)"/>
      <sheetName val="Ciclagem7 BQF10"/>
      <sheetName val="Ciclagem6 BQF10"/>
      <sheetName val="Ciclagem5 BQF10 (3)"/>
      <sheetName val="Ciclagem5 BQF10 (2)"/>
      <sheetName val="Ciclagem5 BQF10"/>
      <sheetName val="Ciclagem4 BQF10"/>
      <sheetName val="Ciclagem3 BQF10 (2)"/>
      <sheetName val="Ciclagem3 BQF10"/>
      <sheetName val="Original - Ciclagem1 BQF10 (3)"/>
      <sheetName val="Ciclagem2 BQF10 (2)"/>
      <sheetName val="Ciclagem2 BQF10"/>
      <sheetName val="Original - Ciclagem1 BQF10 (2)"/>
      <sheetName val="Original - Ciclagem1 BQF10"/>
    </sheetNames>
    <sheetDataSet>
      <sheetData sheetId="0">
        <row r="22">
          <cell r="B22" t="str">
            <v>Residual Normal</v>
          </cell>
          <cell r="C22" t="str">
            <v>Residual Skew</v>
          </cell>
        </row>
        <row r="23">
          <cell r="A23">
            <v>-1.7500000000000002E-2</v>
          </cell>
          <cell r="B23">
            <v>-0.40601930599375463</v>
          </cell>
          <cell r="C23">
            <v>-0.10472103894604669</v>
          </cell>
        </row>
        <row r="24">
          <cell r="A24">
            <v>-1.6500000000000001E-2</v>
          </cell>
          <cell r="B24">
            <v>-0.41829011796334431</v>
          </cell>
          <cell r="C24">
            <v>-5.0136891953906491E-2</v>
          </cell>
        </row>
        <row r="25">
          <cell r="A25">
            <v>-1.55E-2</v>
          </cell>
          <cell r="B25">
            <v>-0.41562697584886088</v>
          </cell>
          <cell r="C25">
            <v>-2.0447442910243706E-2</v>
          </cell>
        </row>
        <row r="26">
          <cell r="A26">
            <v>-1.4499999999999999E-2</v>
          </cell>
          <cell r="B26">
            <v>-0.40265740556546842</v>
          </cell>
          <cell r="C26">
            <v>-5.2855033796929607E-3</v>
          </cell>
        </row>
        <row r="27">
          <cell r="A27">
            <v>-1.3499999999999998E-2</v>
          </cell>
          <cell r="B27">
            <v>-0.38288917825302604</v>
          </cell>
          <cell r="C27">
            <v>1.6456725834814445E-3</v>
          </cell>
        </row>
        <row r="28">
          <cell r="A28">
            <v>-1.2499999999999997E-2</v>
          </cell>
          <cell r="B28">
            <v>-0.35882716200146036</v>
          </cell>
          <cell r="C28">
            <v>4.0907081967453338E-3</v>
          </cell>
        </row>
        <row r="29">
          <cell r="A29">
            <v>-1.1499999999999996E-2</v>
          </cell>
          <cell r="B29">
            <v>-0.3321757407762933</v>
          </cell>
          <cell r="C29">
            <v>4.229564297157375E-3</v>
          </cell>
        </row>
        <row r="30">
          <cell r="A30">
            <v>-1.0499999999999995E-2</v>
          </cell>
          <cell r="B30">
            <v>-0.30404764828138159</v>
          </cell>
          <cell r="C30">
            <v>3.3037611947997645E-3</v>
          </cell>
        </row>
        <row r="31">
          <cell r="A31">
            <v>-9.4999999999999946E-3</v>
          </cell>
          <cell r="B31">
            <v>-0.2751429543404792</v>
          </cell>
          <cell r="C31">
            <v>2.0032165315719418E-3</v>
          </cell>
        </row>
        <row r="32">
          <cell r="A32">
            <v>-8.4999999999999937E-3</v>
          </cell>
          <cell r="B32">
            <v>-0.24588694696882737</v>
          </cell>
          <cell r="C32">
            <v>6.9905103970304967E-4</v>
          </cell>
        </row>
        <row r="33">
          <cell r="A33">
            <v>-7.4999999999999937E-3</v>
          </cell>
          <cell r="B33">
            <v>-0.21652871504138693</v>
          </cell>
          <cell r="C33">
            <v>-4.1957061308463912E-4</v>
          </cell>
        </row>
        <row r="34">
          <cell r="A34">
            <v>-6.4999999999999936E-3</v>
          </cell>
          <cell r="B34">
            <v>-0.18720776897702801</v>
          </cell>
          <cell r="C34">
            <v>-1.2663695548768546E-3</v>
          </cell>
        </row>
        <row r="35">
          <cell r="A35">
            <v>-5.4999999999999936E-3</v>
          </cell>
          <cell r="B35">
            <v>-0.15799720508709347</v>
          </cell>
          <cell r="C35">
            <v>-1.812494309938814E-3</v>
          </cell>
        </row>
        <row r="36">
          <cell r="A36">
            <v>-4.4999999999999936E-3</v>
          </cell>
          <cell r="B36">
            <v>-0.12893088738484326</v>
          </cell>
          <cell r="C36">
            <v>-2.0600669387757639E-3</v>
          </cell>
        </row>
        <row r="37">
          <cell r="A37">
            <v>-3.4999999999999936E-3</v>
          </cell>
          <cell r="B37">
            <v>-0.10002027402051757</v>
          </cell>
          <cell r="C37">
            <v>-2.0263358171999789E-3</v>
          </cell>
        </row>
        <row r="38">
          <cell r="A38">
            <v>-2.4999999999999935E-3</v>
          </cell>
          <cell r="B38">
            <v>-7.1264655208864658E-2</v>
          </cell>
          <cell r="C38">
            <v>-1.7338485339069396E-3</v>
          </cell>
        </row>
        <row r="39">
          <cell r="A39">
            <v>-1.4999999999999935E-3</v>
          </cell>
          <cell r="B39">
            <v>-4.2657080071442678E-2</v>
          </cell>
          <cell r="C39">
            <v>-1.2042307474648137E-3</v>
          </cell>
        </row>
        <row r="40">
          <cell r="A40">
            <v>-4.9999999999999351E-4</v>
          </cell>
          <cell r="B40">
            <v>-1.4187239622322944E-2</v>
          </cell>
          <cell r="C40">
            <v>-4.5427913992132445E-4</v>
          </cell>
        </row>
        <row r="41">
          <cell r="A41">
            <v>5.0000000000000652E-4</v>
          </cell>
          <cell r="B41">
            <v>1.4158012190252325E-2</v>
          </cell>
          <cell r="C41">
            <v>5.0641622717310204E-4</v>
          </cell>
        </row>
        <row r="42">
          <cell r="A42">
            <v>1.5000000000000065E-3</v>
          </cell>
          <cell r="B42">
            <v>4.2396108825723089E-2</v>
          </cell>
          <cell r="C42">
            <v>1.6769145620324883E-3</v>
          </cell>
        </row>
        <row r="43">
          <cell r="A43">
            <v>2.5000000000000066E-3</v>
          </cell>
          <cell r="B43">
            <v>7.0551948048434232E-2</v>
          </cell>
          <cell r="C43">
            <v>3.065972857461552E-3</v>
          </cell>
        </row>
        <row r="44">
          <cell r="A44">
            <v>3.5000000000000066E-3</v>
          </cell>
          <cell r="B44">
            <v>9.8662684451627125E-2</v>
          </cell>
          <cell r="C44">
            <v>4.693242428681404E-3</v>
          </cell>
        </row>
        <row r="45">
          <cell r="A45">
            <v>4.5000000000000066E-3</v>
          </cell>
          <cell r="B45">
            <v>0.12678426310778559</v>
          </cell>
          <cell r="C45">
            <v>6.5912070088249512E-3</v>
          </cell>
        </row>
        <row r="46">
          <cell r="A46">
            <v>5.5000000000000066E-3</v>
          </cell>
          <cell r="B46">
            <v>0.15500027599130259</v>
          </cell>
          <cell r="C46">
            <v>8.808607375970794E-3</v>
          </cell>
        </row>
        <row r="47">
          <cell r="A47">
            <v>6.5000000000000066E-3</v>
          </cell>
          <cell r="B47">
            <v>0.18343456807584299</v>
          </cell>
          <cell r="C47">
            <v>1.1416430066953181E-2</v>
          </cell>
        </row>
        <row r="48">
          <cell r="A48">
            <v>7.5000000000000067E-3</v>
          </cell>
          <cell r="B48">
            <v>0.21227055246450444</v>
          </cell>
          <cell r="C48">
            <v>1.4518138722313089E-2</v>
          </cell>
        </row>
        <row r="49">
          <cell r="A49">
            <v>8.5000000000000075E-3</v>
          </cell>
          <cell r="B49">
            <v>0.24178294396874822</v>
          </cell>
          <cell r="C49">
            <v>1.8266763276976787E-2</v>
          </cell>
        </row>
        <row r="50">
          <cell r="A50">
            <v>9.5000000000000084E-3</v>
          </cell>
          <cell r="B50">
            <v>0.27239248166546703</v>
          </cell>
          <cell r="C50">
            <v>2.2892754401269973E-2</v>
          </cell>
        </row>
        <row r="51">
          <cell r="A51">
            <v>1.0500000000000009E-2</v>
          </cell>
          <cell r="B51">
            <v>0.3047625974923554</v>
          </cell>
          <cell r="C51">
            <v>2.8748102003668168E-2</v>
          </cell>
        </row>
        <row r="52">
          <cell r="A52">
            <v>1.150000000000001E-2</v>
          </cell>
          <cell r="B52">
            <v>0.33997102013916419</v>
          </cell>
          <cell r="C52">
            <v>3.6373944813632722E-2</v>
          </cell>
        </row>
        <row r="53">
          <cell r="A53">
            <v>1.2500000000000011E-2</v>
          </cell>
          <cell r="B53">
            <v>0.37981201959284477</v>
          </cell>
          <cell r="C53">
            <v>4.6600463303213498E-2</v>
          </cell>
        </row>
        <row r="54">
          <cell r="A54">
            <v>1.3500000000000012E-2</v>
          </cell>
          <cell r="B54">
            <v>0.42732059314219972</v>
          </cell>
          <cell r="C54">
            <v>6.0688780861559995E-2</v>
          </cell>
        </row>
        <row r="55">
          <cell r="A55">
            <v>1.4500000000000013E-2</v>
          </cell>
          <cell r="B55">
            <v>0.4876639874361936</v>
          </cell>
          <cell r="C55">
            <v>8.052422497129634E-2</v>
          </cell>
        </row>
        <row r="56">
          <cell r="A56">
            <v>1.5500000000000014E-2</v>
          </cell>
          <cell r="B56">
            <v>0.56962587932525044</v>
          </cell>
          <cell r="C56">
            <v>0.10886770926579177</v>
          </cell>
        </row>
        <row r="57">
          <cell r="A57">
            <v>1.6500000000000015E-2</v>
          </cell>
          <cell r="B57">
            <v>0.68802367429796352</v>
          </cell>
          <cell r="C57">
            <v>0.14966600194377844</v>
          </cell>
        </row>
        <row r="58">
          <cell r="A58">
            <v>1.7500000000000016E-2</v>
          </cell>
          <cell r="B58">
            <v>0.86756148425784907</v>
          </cell>
          <cell r="C58">
            <v>0.20841074675052945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topLeftCell="A4" workbookViewId="0">
      <selection activeCell="A2" sqref="A2:M16"/>
    </sheetView>
  </sheetViews>
  <sheetFormatPr defaultRowHeight="15" x14ac:dyDescent="0.25"/>
  <cols>
    <col min="1" max="1" width="12.7109375" bestFit="1" customWidth="1"/>
    <col min="2" max="2" width="18.140625" bestFit="1" customWidth="1"/>
    <col min="3" max="3" width="17.85546875" bestFit="1" customWidth="1"/>
    <col min="4" max="4" width="21.5703125" bestFit="1" customWidth="1"/>
    <col min="5" max="5" width="17.42578125" bestFit="1" customWidth="1"/>
    <col min="6" max="6" width="19.5703125" bestFit="1" customWidth="1"/>
    <col min="7" max="7" width="17.5703125" bestFit="1" customWidth="1"/>
    <col min="8" max="8" width="16.28515625" bestFit="1" customWidth="1"/>
    <col min="9" max="9" width="16" bestFit="1" customWidth="1"/>
    <col min="10" max="10" width="23.5703125" bestFit="1" customWidth="1"/>
    <col min="11" max="11" width="23.28515625" bestFit="1" customWidth="1"/>
    <col min="12" max="12" width="23.140625" bestFit="1" customWidth="1"/>
    <col min="13" max="13" width="22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s="1">
        <v>-1.4373720000000001E-5</v>
      </c>
      <c r="C2" s="1">
        <v>1.6819560000000001E-7</v>
      </c>
      <c r="D2" s="1">
        <v>7.494972E-5</v>
      </c>
      <c r="E2" s="1">
        <v>2.7725900000000001E-7</v>
      </c>
      <c r="F2" s="1">
        <v>7.6315560000000002E-5</v>
      </c>
      <c r="G2" s="1">
        <v>2.6507949999999997E-7</v>
      </c>
      <c r="H2" s="1">
        <v>-1.381267</v>
      </c>
      <c r="I2" s="1">
        <v>9.14711E-3</v>
      </c>
      <c r="J2" s="2">
        <v>-1.4373720000000001E-5</v>
      </c>
      <c r="K2" s="1">
        <v>0</v>
      </c>
      <c r="L2" s="2">
        <v>7.494972E-5</v>
      </c>
      <c r="M2" s="1">
        <v>0</v>
      </c>
    </row>
    <row r="3" spans="1:13" x14ac:dyDescent="0.25">
      <c r="A3">
        <v>2</v>
      </c>
      <c r="B3" s="1">
        <v>-4.1082989999999997</v>
      </c>
      <c r="C3" s="1">
        <v>9.5473239999999999E-6</v>
      </c>
      <c r="D3" s="1">
        <v>1.0239380000000001E-3</v>
      </c>
      <c r="E3" s="1">
        <v>1.876625E-5</v>
      </c>
      <c r="F3" s="1">
        <v>4.1082989999999997</v>
      </c>
      <c r="G3" s="1">
        <v>9.5471970000000008E-6</v>
      </c>
      <c r="H3" s="1">
        <v>-1.246183E-4</v>
      </c>
      <c r="I3" s="1">
        <v>8.5457569999999994E-6</v>
      </c>
      <c r="J3" s="2">
        <v>-4.1082989999999997</v>
      </c>
      <c r="K3" s="1">
        <v>0</v>
      </c>
      <c r="L3" s="2">
        <v>1.0239380000000001E-3</v>
      </c>
      <c r="M3" s="1">
        <v>0</v>
      </c>
    </row>
    <row r="4" spans="1:13" x14ac:dyDescent="0.25">
      <c r="A4">
        <v>3</v>
      </c>
      <c r="B4" s="1">
        <v>3.6132060000000001E-2</v>
      </c>
      <c r="C4" s="1">
        <v>5.9344780000000004E-4</v>
      </c>
      <c r="D4" s="1">
        <v>0.20775660000000001</v>
      </c>
      <c r="E4" s="1">
        <v>7.4782769999999998E-4</v>
      </c>
      <c r="F4" s="1">
        <v>0.21087510000000001</v>
      </c>
      <c r="G4" s="1">
        <v>7.7666110000000003E-4</v>
      </c>
      <c r="H4" s="1">
        <v>0.4662115</v>
      </c>
      <c r="I4" s="1">
        <v>3.2724640000000001E-3</v>
      </c>
      <c r="J4" s="2">
        <v>3.6132060000000001E-2</v>
      </c>
      <c r="K4" s="1">
        <v>0</v>
      </c>
      <c r="L4" s="2">
        <v>0.20775660000000001</v>
      </c>
      <c r="M4" s="1">
        <v>0</v>
      </c>
    </row>
    <row r="5" spans="1:13" x14ac:dyDescent="0.25">
      <c r="A5">
        <v>4</v>
      </c>
      <c r="B5" s="1">
        <v>2.2813300000000001</v>
      </c>
      <c r="C5" s="1">
        <v>3.251631E-2</v>
      </c>
      <c r="D5" s="1">
        <v>-1.1990989999999999</v>
      </c>
      <c r="E5" s="1">
        <v>5.9967550000000001E-2</v>
      </c>
      <c r="F5" s="1">
        <v>2.577267</v>
      </c>
      <c r="G5" s="1">
        <v>4.1510360000000003E-2</v>
      </c>
      <c r="H5" s="1">
        <v>-0.1203675</v>
      </c>
      <c r="I5" s="1">
        <v>1.976524E-2</v>
      </c>
      <c r="J5" s="2">
        <v>2.2813300000000001</v>
      </c>
      <c r="K5" s="1">
        <v>0</v>
      </c>
      <c r="L5" s="2">
        <v>-1.1990989999999999</v>
      </c>
      <c r="M5" s="1">
        <v>0</v>
      </c>
    </row>
    <row r="6" spans="1:13" x14ac:dyDescent="0.25">
      <c r="A6">
        <v>5</v>
      </c>
      <c r="B6" s="1">
        <v>5.1926670000000001</v>
      </c>
      <c r="C6" s="1">
        <v>2.5429249999999999</v>
      </c>
      <c r="D6" s="1">
        <v>5.3154659999999998</v>
      </c>
      <c r="E6" s="1">
        <v>4.0018180000000001</v>
      </c>
      <c r="F6" s="1">
        <v>7.430879</v>
      </c>
      <c r="G6" s="1">
        <v>2.666703</v>
      </c>
      <c r="H6" s="1">
        <v>4.6041970000000002E-2</v>
      </c>
      <c r="I6" s="1">
        <v>0.165635</v>
      </c>
      <c r="J6" s="2">
        <v>5.1926670000000001</v>
      </c>
      <c r="K6" s="1">
        <v>0</v>
      </c>
      <c r="L6" s="2">
        <v>5.3154659999999998</v>
      </c>
      <c r="M6" s="1">
        <v>0</v>
      </c>
    </row>
    <row r="7" spans="1:13" x14ac:dyDescent="0.25">
      <c r="A7">
        <v>6</v>
      </c>
      <c r="B7" s="1">
        <v>47717.74</v>
      </c>
      <c r="C7" s="1">
        <v>212.0198</v>
      </c>
      <c r="D7" s="1">
        <v>3498.2089999999998</v>
      </c>
      <c r="E7" s="1">
        <v>233.76769999999999</v>
      </c>
      <c r="F7" s="1">
        <v>47845.8</v>
      </c>
      <c r="G7" s="1">
        <v>209.66050000000001</v>
      </c>
      <c r="H7" s="1">
        <v>1.2203779999999999E-2</v>
      </c>
      <c r="I7" s="1">
        <v>3.0696830000000001E-3</v>
      </c>
      <c r="J7" s="2">
        <v>47717.74</v>
      </c>
      <c r="K7" s="1">
        <v>0</v>
      </c>
      <c r="L7" s="2">
        <v>3498.2089999999998</v>
      </c>
      <c r="M7" s="1">
        <v>0</v>
      </c>
    </row>
    <row r="8" spans="1:13" x14ac:dyDescent="0.25">
      <c r="A8">
        <v>7</v>
      </c>
      <c r="B8" s="1">
        <v>-144737.5</v>
      </c>
      <c r="C8" s="1">
        <v>7905.81</v>
      </c>
      <c r="D8" s="1">
        <v>-84428.46</v>
      </c>
      <c r="E8" s="1">
        <v>10417.92</v>
      </c>
      <c r="F8" s="1">
        <v>167562.29999999999</v>
      </c>
      <c r="G8" s="1">
        <v>8562.4639999999999</v>
      </c>
      <c r="H8" s="1">
        <v>7.3591500000000004E-2</v>
      </c>
      <c r="I8" s="1">
        <v>3.189442E-2</v>
      </c>
      <c r="J8" s="2">
        <v>-144737.5</v>
      </c>
      <c r="K8" s="1">
        <v>0</v>
      </c>
      <c r="L8" s="2">
        <v>-84428.46</v>
      </c>
      <c r="M8" s="1">
        <v>0</v>
      </c>
    </row>
    <row r="9" spans="1:13" x14ac:dyDescent="0.25">
      <c r="A9">
        <v>8</v>
      </c>
      <c r="B9" s="1">
        <v>3961092</v>
      </c>
      <c r="C9" s="1">
        <v>458718.4</v>
      </c>
      <c r="D9" s="1">
        <v>71015.91</v>
      </c>
      <c r="E9" s="1">
        <v>708448.7</v>
      </c>
      <c r="F9" s="1">
        <v>3961729</v>
      </c>
      <c r="G9" s="1">
        <v>432189.5</v>
      </c>
      <c r="H9" s="1">
        <v>6.0461810000000003E-3</v>
      </c>
      <c r="I9" s="1">
        <v>7.7160610000000004E-2</v>
      </c>
      <c r="J9" s="2">
        <v>3961092</v>
      </c>
      <c r="K9" s="1">
        <v>0</v>
      </c>
      <c r="L9" s="2">
        <v>71015.91</v>
      </c>
      <c r="M9" s="1">
        <v>0</v>
      </c>
    </row>
    <row r="10" spans="1:13" x14ac:dyDescent="0.25">
      <c r="A10">
        <v>9</v>
      </c>
      <c r="B10" s="1">
        <v>378310000</v>
      </c>
      <c r="C10" s="1">
        <v>26037910</v>
      </c>
      <c r="D10" s="1">
        <v>111339500</v>
      </c>
      <c r="E10" s="1">
        <v>48637550</v>
      </c>
      <c r="F10" s="1">
        <v>394353900</v>
      </c>
      <c r="G10" s="1">
        <v>24213830</v>
      </c>
      <c r="H10" s="1">
        <v>2.894857E-2</v>
      </c>
      <c r="I10" s="1">
        <v>5.1461020000000003E-2</v>
      </c>
      <c r="J10" s="2">
        <v>378310000</v>
      </c>
      <c r="K10" s="1">
        <v>0</v>
      </c>
      <c r="L10" s="2">
        <v>111339500</v>
      </c>
      <c r="M10" s="1">
        <v>0</v>
      </c>
    </row>
    <row r="11" spans="1:13" x14ac:dyDescent="0.25">
      <c r="A11">
        <v>10</v>
      </c>
      <c r="B11" s="1">
        <v>-550813400000</v>
      </c>
      <c r="C11" s="1">
        <v>2668588000</v>
      </c>
      <c r="D11" s="1">
        <v>951179000</v>
      </c>
      <c r="E11" s="1">
        <v>2291516000</v>
      </c>
      <c r="F11" s="1">
        <v>550814200000</v>
      </c>
      <c r="G11" s="1">
        <v>2663653000</v>
      </c>
      <c r="H11" s="1">
        <v>-1.628543E-4</v>
      </c>
      <c r="I11" s="1">
        <v>1.5654620000000001E-3</v>
      </c>
      <c r="J11" s="2">
        <v>-550813400000</v>
      </c>
      <c r="K11" s="1">
        <v>0</v>
      </c>
      <c r="L11" s="2">
        <v>951179000</v>
      </c>
      <c r="M11" s="1">
        <v>0</v>
      </c>
    </row>
    <row r="12" spans="1:13" x14ac:dyDescent="0.25">
      <c r="A12">
        <v>11</v>
      </c>
      <c r="B12" s="1">
        <v>-200522100000</v>
      </c>
      <c r="C12" s="1">
        <v>133153500000</v>
      </c>
      <c r="D12" s="1">
        <v>-422555600000</v>
      </c>
      <c r="E12" s="1">
        <v>183285600000</v>
      </c>
      <c r="F12" s="1">
        <v>467720400000</v>
      </c>
      <c r="G12" s="1">
        <v>110139900000</v>
      </c>
      <c r="H12" s="1">
        <v>-2.3197329999999999E-2</v>
      </c>
      <c r="I12" s="1">
        <v>9.8482749999999994E-2</v>
      </c>
      <c r="J12" s="2">
        <v>-200522100000</v>
      </c>
      <c r="K12" s="1">
        <v>0</v>
      </c>
      <c r="L12" s="2">
        <v>-422555600000</v>
      </c>
      <c r="M12" s="1">
        <v>0</v>
      </c>
    </row>
    <row r="13" spans="1:13" x14ac:dyDescent="0.25">
      <c r="A13">
        <v>12</v>
      </c>
      <c r="B13" s="1">
        <v>33791030000000</v>
      </c>
      <c r="C13" s="1">
        <v>7258114000000</v>
      </c>
      <c r="D13" s="1">
        <v>-32269960000000</v>
      </c>
      <c r="E13" s="1">
        <v>8726367000000</v>
      </c>
      <c r="F13" s="1">
        <v>46724550000000</v>
      </c>
      <c r="G13" s="1">
        <v>7212725000000</v>
      </c>
      <c r="H13" s="1">
        <v>-2.4302290000000001E-2</v>
      </c>
      <c r="I13" s="1">
        <v>6.4886100000000002E-2</v>
      </c>
      <c r="J13" s="2">
        <v>33791030000000</v>
      </c>
      <c r="K13" s="1">
        <v>0</v>
      </c>
      <c r="L13" s="2">
        <v>-32269960000000</v>
      </c>
      <c r="M13" s="1">
        <v>0</v>
      </c>
    </row>
    <row r="14" spans="1:13" x14ac:dyDescent="0.25">
      <c r="A14">
        <v>13</v>
      </c>
      <c r="B14" s="1">
        <v>866336600000000</v>
      </c>
      <c r="C14" s="1">
        <v>454035100000000</v>
      </c>
      <c r="D14" s="1">
        <v>959538100000000</v>
      </c>
      <c r="E14" s="1">
        <v>506600900000000</v>
      </c>
      <c r="F14" s="1">
        <v>1292769000000000</v>
      </c>
      <c r="G14" s="1">
        <v>341403500000000</v>
      </c>
      <c r="H14" s="1">
        <v>-9.1661869999999993E-3</v>
      </c>
      <c r="I14" s="1">
        <v>8.014607E-2</v>
      </c>
      <c r="J14" s="2">
        <v>866336600000000</v>
      </c>
      <c r="K14" s="1">
        <v>0</v>
      </c>
      <c r="L14" s="2">
        <v>959538100000000</v>
      </c>
      <c r="M14" s="1">
        <v>0</v>
      </c>
    </row>
    <row r="15" spans="1:13" x14ac:dyDescent="0.25">
      <c r="A15">
        <v>14</v>
      </c>
      <c r="B15" s="1">
        <v>2.841813E+17</v>
      </c>
      <c r="C15" s="1">
        <v>3.407924E+16</v>
      </c>
      <c r="D15" s="1">
        <v>1.020675E+17</v>
      </c>
      <c r="E15" s="1">
        <v>2.526578E+16</v>
      </c>
      <c r="F15" s="1">
        <v>3.019549E+17</v>
      </c>
      <c r="G15" s="1">
        <v>3.057354E+16</v>
      </c>
      <c r="H15" s="1">
        <v>2.776402E-2</v>
      </c>
      <c r="I15" s="1">
        <v>2.6821850000000001E-2</v>
      </c>
      <c r="J15" s="2">
        <v>2.841813E+17</v>
      </c>
      <c r="K15" s="1">
        <v>0</v>
      </c>
      <c r="L15" s="2">
        <v>1.020675E+17</v>
      </c>
      <c r="M15" s="1">
        <v>0</v>
      </c>
    </row>
    <row r="16" spans="1:13" x14ac:dyDescent="0.25">
      <c r="A16">
        <v>15</v>
      </c>
      <c r="B16" s="1">
        <v>-2.066323E+18</v>
      </c>
      <c r="C16" s="1">
        <v>1.207886E+18</v>
      </c>
      <c r="D16" s="1">
        <v>-6.601465E+18</v>
      </c>
      <c r="E16" s="1">
        <v>1.812025E+18</v>
      </c>
      <c r="F16" s="1">
        <v>6.917299E+18</v>
      </c>
      <c r="G16" s="1">
        <v>1.432235E+18</v>
      </c>
      <c r="H16" s="1">
        <v>2.6376799999999999E-2</v>
      </c>
      <c r="I16" s="1">
        <v>7.2451589999999996E-2</v>
      </c>
      <c r="J16" s="2">
        <v>-2.066323E+18</v>
      </c>
      <c r="K16" s="1">
        <v>0</v>
      </c>
      <c r="L16" s="2">
        <v>-6.601465E+18</v>
      </c>
      <c r="M16" s="1">
        <v>0</v>
      </c>
    </row>
    <row r="18" spans="1:10" ht="18.75" x14ac:dyDescent="0.3">
      <c r="A18" s="23" t="s">
        <v>26</v>
      </c>
      <c r="B18" s="24"/>
      <c r="C18" s="24"/>
      <c r="D18" s="24"/>
      <c r="E18" s="24"/>
      <c r="F18" s="24"/>
      <c r="G18" s="24"/>
      <c r="H18" s="24"/>
      <c r="I18" s="24"/>
      <c r="J18" s="25"/>
    </row>
    <row r="19" spans="1:10" x14ac:dyDescent="0.25">
      <c r="A19" s="3" t="s">
        <v>13</v>
      </c>
      <c r="B19" s="3" t="s">
        <v>14</v>
      </c>
      <c r="C19" s="4" t="s">
        <v>15</v>
      </c>
      <c r="D19" s="5" t="s">
        <v>16</v>
      </c>
      <c r="E19" s="4" t="s">
        <v>17</v>
      </c>
      <c r="F19" s="4" t="s">
        <v>18</v>
      </c>
      <c r="G19" s="4" t="s">
        <v>19</v>
      </c>
      <c r="H19" s="4" t="s">
        <v>20</v>
      </c>
      <c r="I19" s="6"/>
      <c r="J19" s="7"/>
    </row>
    <row r="20" spans="1:10" x14ac:dyDescent="0.25">
      <c r="A20" s="8">
        <f>B3</f>
        <v>-4.1082989999999997</v>
      </c>
      <c r="B20" s="9">
        <f>C3</f>
        <v>9.5473239999999999E-6</v>
      </c>
      <c r="C20" s="6">
        <f>B2/B3/0.000001</f>
        <v>3.4987034780087822</v>
      </c>
      <c r="D20" s="10">
        <f>C2/B3/0.000001</f>
        <v>-4.0940447615911119E-2</v>
      </c>
      <c r="E20" s="6">
        <f>D2/B3/0.000001</f>
        <v>-18.243492014578297</v>
      </c>
      <c r="F20" s="6">
        <f>E2/B3/0.000001</f>
        <v>-6.7487541680875715E-2</v>
      </c>
      <c r="G20" s="9">
        <f>H3</f>
        <v>-1.246183E-4</v>
      </c>
      <c r="H20" s="9">
        <f>I3</f>
        <v>8.5457569999999994E-6</v>
      </c>
      <c r="I20" s="11"/>
      <c r="J20" s="12"/>
    </row>
    <row r="21" spans="1:10" x14ac:dyDescent="0.25">
      <c r="A21" s="13"/>
      <c r="B21" s="13"/>
      <c r="C21" s="13"/>
      <c r="D21" s="14"/>
      <c r="E21" s="13"/>
      <c r="F21" s="13"/>
      <c r="G21" s="13"/>
      <c r="H21" s="13"/>
      <c r="I21" s="11"/>
      <c r="J21" s="12"/>
    </row>
    <row r="22" spans="1:10" x14ac:dyDescent="0.25">
      <c r="A22" s="4" t="s">
        <v>21</v>
      </c>
      <c r="B22" s="4" t="s">
        <v>22</v>
      </c>
      <c r="C22" s="5" t="s">
        <v>23</v>
      </c>
      <c r="D22" s="15"/>
      <c r="E22" s="11"/>
      <c r="F22" s="16"/>
      <c r="G22" s="11"/>
      <c r="H22" s="11"/>
      <c r="I22" s="11"/>
      <c r="J22" s="12"/>
    </row>
    <row r="23" spans="1:10" x14ac:dyDescent="0.25">
      <c r="A23" s="13">
        <v>-1.7500000000000002E-2</v>
      </c>
      <c r="B23" s="17">
        <f>( ($B$4/$B$3)*A23^($A$4-1)+ ($B$5/$B$3)*A23^($A$5-1)+ ($B$6/$B$3)*A23^($A$6-1)+ ($B$7/$B$3)*A23^($A$7-1)+ ($B$8/$B$3)*A23^($A$8-1)+ ($B$9/$B$3)*A23^($A$9-1)+ ($B$10/$B$3)*A23^($A$10-1) + ($B$11/$B$3)*A23^($A$11-1)+ ($B$12/$B$3)*A23^($A$12-1)+ ($B$13/$B$3)*A23^($A$13-1)+ ($B$14/$B$3)*A23^($A$14-1)+ ($B$15/$B$3)*A23^($A$15-1)+ ($B$16/$B$3)*A23^($A$16-1) ) /A23^($A$3-1)</f>
        <v>-4.2661112085956087E-5</v>
      </c>
      <c r="C23" s="18">
        <f>( ($D$4/$B$3)*A23^($A$4-1)+ ($D$5/$B$3)*A23^($A$5-1)+ ($D$6/$B$3)*A23^($A$6-1)+ ($D$7/$B$3)*A23^($A$7-1)+ ($D$8/$B$3)*A23^($A$8-1)+ ($D$9/$B$3)*A23^($A$9-1)+ ($D$10/$B$3)*A23^($A$10-1) + ($D$11/$B$3)*A23^($A$11-1)+ ($D$12/$B$3)*A23^($A$12-1)+ ($D$13/$B$3)*A23^($A$13-1)+ ($D$14/$B$3)*A23^($A$14-1)+ ($D$15/$B$3)*A23^($A$15-1)+ ($D$16/$B$3)*A23^($A$16-1) ) /A23^($A$3-1)</f>
        <v>8.5143477002022649E-4</v>
      </c>
      <c r="D23" s="15"/>
      <c r="E23" s="11"/>
      <c r="F23" s="11"/>
      <c r="G23" s="11"/>
      <c r="H23" s="11"/>
      <c r="I23" s="11"/>
      <c r="J23" s="12"/>
    </row>
    <row r="24" spans="1:10" x14ac:dyDescent="0.25">
      <c r="A24" s="13">
        <f>A23+0.001</f>
        <v>-1.6500000000000001E-2</v>
      </c>
      <c r="B24" s="17">
        <f t="shared" ref="B24:B58" si="0">( ($B$4/$B$3)*A24^($A$4-1)+ ($B$5/$B$3)*A24^($A$5-1)+ ($B$6/$B$3)*A24^($A$6-1)+ ($B$7/$B$3)*A24^($A$7-1)+ ($B$8/$B$3)*A24^($A$8-1)+ ($B$9/$B$3)*A24^($A$9-1)+ ($B$10/$B$3)*A24^($A$10-1) + ($B$11/$B$3)*A24^($A$11-1)+ ($B$12/$B$3)*A24^($A$12-1)+ ($B$13/$B$3)*A24^($A$13-1)+ ($B$14/$B$3)*A24^($A$14-1)+ ($B$15/$B$3)*A24^($A$15-1)+ ($B$16/$B$3)*A24^($A$16-1) ) /A24^($A$3-1)</f>
        <v>-1.9966908225686376E-4</v>
      </c>
      <c r="C24" s="18">
        <f t="shared" ref="C24:C58" si="1">( ($D$4/$B$3)*A24^($A$4-1)+ ($D$5/$B$3)*A24^($A$5-1)+ ($D$6/$B$3)*A24^($A$6-1)+ ($D$7/$B$3)*A24^($A$7-1)+ ($D$8/$B$3)*A24^($A$8-1)+ ($D$9/$B$3)*A24^($A$9-1)+ ($D$10/$B$3)*A24^($A$10-1) + ($D$11/$B$3)*A24^($A$11-1)+ ($D$12/$B$3)*A24^($A$12-1)+ ($D$13/$B$3)*A24^($A$13-1)+ ($D$14/$B$3)*A24^($A$14-1)+ ($D$15/$B$3)*A24^($A$15-1)+ ($D$16/$B$3)*A24^($A$16-1) ) /A24^($A$3-1)</f>
        <v>8.2611163401599089E-4</v>
      </c>
      <c r="D24" s="15"/>
      <c r="E24" s="11"/>
      <c r="F24" s="11"/>
      <c r="G24" s="11"/>
      <c r="H24" s="11"/>
      <c r="I24" s="11"/>
      <c r="J24" s="12"/>
    </row>
    <row r="25" spans="1:10" x14ac:dyDescent="0.25">
      <c r="A25" s="13">
        <f t="shared" ref="A25:A58" si="2">A24+0.001</f>
        <v>-1.55E-2</v>
      </c>
      <c r="B25" s="17">
        <f t="shared" si="0"/>
        <v>-2.6250528295018353E-4</v>
      </c>
      <c r="C25" s="18">
        <f t="shared" si="1"/>
        <v>7.903611674647974E-4</v>
      </c>
      <c r="D25" s="15"/>
      <c r="E25" s="11"/>
      <c r="F25" s="11"/>
      <c r="G25" s="11"/>
      <c r="H25" s="11"/>
      <c r="I25" s="11"/>
      <c r="J25" s="12"/>
    </row>
    <row r="26" spans="1:10" x14ac:dyDescent="0.25">
      <c r="A26" s="13">
        <f t="shared" si="2"/>
        <v>-1.4499999999999999E-2</v>
      </c>
      <c r="B26" s="17">
        <f t="shared" si="0"/>
        <v>-2.660655120553093E-4</v>
      </c>
      <c r="C26" s="18">
        <f t="shared" si="1"/>
        <v>7.4834705030228774E-4</v>
      </c>
      <c r="D26" s="15"/>
      <c r="E26" s="11"/>
      <c r="F26" s="11"/>
      <c r="G26" s="11"/>
      <c r="H26" s="11"/>
      <c r="I26" s="11"/>
      <c r="J26" s="12"/>
    </row>
    <row r="27" spans="1:10" x14ac:dyDescent="0.25">
      <c r="A27" s="13">
        <f t="shared" si="2"/>
        <v>-1.3499999999999998E-2</v>
      </c>
      <c r="B27" s="17">
        <f t="shared" si="0"/>
        <v>-2.3593943404959182E-4</v>
      </c>
      <c r="C27" s="18">
        <f t="shared" si="1"/>
        <v>7.0240502300638989E-4</v>
      </c>
      <c r="D27" s="15"/>
      <c r="E27" s="11"/>
      <c r="F27" s="11"/>
      <c r="G27" s="11"/>
      <c r="H27" s="11"/>
      <c r="I27" s="11"/>
      <c r="J27" s="12"/>
    </row>
    <row r="28" spans="1:10" x14ac:dyDescent="0.25">
      <c r="A28" s="13">
        <f t="shared" si="2"/>
        <v>-1.2499999999999997E-2</v>
      </c>
      <c r="B28" s="17">
        <f t="shared" si="0"/>
        <v>-1.9003580497687478E-4</v>
      </c>
      <c r="C28" s="18">
        <f t="shared" si="1"/>
        <v>6.5386836883891063E-4</v>
      </c>
      <c r="D28" s="15"/>
      <c r="E28" s="11"/>
      <c r="F28" s="11"/>
      <c r="G28" s="11"/>
      <c r="H28" s="11"/>
      <c r="I28" s="11"/>
      <c r="J28" s="12"/>
    </row>
    <row r="29" spans="1:10" x14ac:dyDescent="0.25">
      <c r="A29" s="13">
        <f t="shared" si="2"/>
        <v>-1.1499999999999996E-2</v>
      </c>
      <c r="B29" s="17">
        <f t="shared" si="0"/>
        <v>-1.4018185127816798E-4</v>
      </c>
      <c r="C29" s="18">
        <f t="shared" si="1"/>
        <v>6.0353932501029336E-4</v>
      </c>
      <c r="D29" s="15"/>
      <c r="E29" s="11"/>
      <c r="F29" s="11"/>
      <c r="G29" s="11"/>
      <c r="H29" s="11"/>
      <c r="I29" s="11"/>
      <c r="J29" s="12"/>
    </row>
    <row r="30" spans="1:10" x14ac:dyDescent="0.25">
      <c r="A30" s="13">
        <f t="shared" si="2"/>
        <v>-1.0499999999999995E-2</v>
      </c>
      <c r="B30" s="17">
        <f t="shared" si="0"/>
        <v>-9.3583983020410544E-5</v>
      </c>
      <c r="C30" s="18">
        <f t="shared" si="1"/>
        <v>5.519460236775315E-4</v>
      </c>
      <c r="D30" s="15"/>
      <c r="E30" s="11"/>
      <c r="F30" s="11"/>
      <c r="G30" s="11"/>
      <c r="H30" s="11"/>
      <c r="I30" s="11"/>
      <c r="J30" s="12"/>
    </row>
    <row r="31" spans="1:10" x14ac:dyDescent="0.25">
      <c r="A31" s="13">
        <f t="shared" si="2"/>
        <v>-9.4999999999999946E-3</v>
      </c>
      <c r="B31" s="17">
        <f t="shared" si="0"/>
        <v>-5.4090093051938739E-5</v>
      </c>
      <c r="C31" s="18">
        <f t="shared" si="1"/>
        <v>4.9947492649384439E-4</v>
      </c>
      <c r="D31" s="15"/>
      <c r="E31" s="11"/>
      <c r="F31" s="11"/>
      <c r="G31" s="11"/>
      <c r="H31" s="11"/>
      <c r="I31" s="11"/>
      <c r="J31" s="12"/>
    </row>
    <row r="32" spans="1:10" x14ac:dyDescent="0.25">
      <c r="A32" s="13">
        <f t="shared" si="2"/>
        <v>-8.4999999999999937E-3</v>
      </c>
      <c r="B32" s="17">
        <f t="shared" si="0"/>
        <v>-2.323095268564547E-5</v>
      </c>
      <c r="C32" s="18">
        <f t="shared" si="1"/>
        <v>4.4643459551806E-4</v>
      </c>
      <c r="D32" s="15"/>
      <c r="E32" s="11"/>
      <c r="F32" s="11"/>
      <c r="G32" s="11"/>
      <c r="H32" s="11"/>
      <c r="I32" s="11"/>
      <c r="J32" s="12"/>
    </row>
    <row r="33" spans="1:10" x14ac:dyDescent="0.25">
      <c r="A33" s="13">
        <f t="shared" si="2"/>
        <v>-7.4999999999999937E-3</v>
      </c>
      <c r="B33" s="17">
        <f t="shared" si="0"/>
        <v>-1.0432245120550777E-6</v>
      </c>
      <c r="C33" s="18">
        <f t="shared" si="1"/>
        <v>3.9308393976224916E-4</v>
      </c>
      <c r="D33" s="15"/>
      <c r="E33" s="11"/>
      <c r="F33" s="11"/>
      <c r="G33" s="11"/>
      <c r="H33" s="11"/>
      <c r="I33" s="11"/>
      <c r="J33" s="12"/>
    </row>
    <row r="34" spans="1:10" x14ac:dyDescent="0.25">
      <c r="A34" s="13">
        <f t="shared" si="2"/>
        <v>-6.4999999999999936E-3</v>
      </c>
      <c r="B34" s="17">
        <f t="shared" si="0"/>
        <v>1.3307679410395388E-5</v>
      </c>
      <c r="C34" s="18">
        <f t="shared" si="1"/>
        <v>3.3964355010553219E-4</v>
      </c>
      <c r="D34" s="15"/>
      <c r="E34" s="11"/>
      <c r="F34" s="11"/>
      <c r="G34" s="11"/>
      <c r="H34" s="11"/>
      <c r="I34" s="11"/>
      <c r="J34" s="12"/>
    </row>
    <row r="35" spans="1:10" x14ac:dyDescent="0.25">
      <c r="A35" s="13">
        <f t="shared" si="2"/>
        <v>-5.4999999999999936E-3</v>
      </c>
      <c r="B35" s="17">
        <f t="shared" si="0"/>
        <v>2.1077860709517325E-5</v>
      </c>
      <c r="C35" s="18">
        <f t="shared" si="1"/>
        <v>2.8629987685570659E-4</v>
      </c>
      <c r="D35" s="15"/>
      <c r="E35" s="11"/>
      <c r="F35" s="11"/>
      <c r="G35" s="11"/>
      <c r="H35" s="11"/>
      <c r="I35" s="11"/>
      <c r="J35" s="12"/>
    </row>
    <row r="36" spans="1:10" x14ac:dyDescent="0.25">
      <c r="A36" s="13">
        <f t="shared" si="2"/>
        <v>-4.4999999999999936E-3</v>
      </c>
      <c r="B36" s="17">
        <f t="shared" si="0"/>
        <v>2.3637464713941208E-5</v>
      </c>
      <c r="C36" s="18">
        <f t="shared" si="1"/>
        <v>2.3320691958905959E-4</v>
      </c>
      <c r="D36" s="15"/>
      <c r="E36" s="11"/>
      <c r="F36" s="11"/>
      <c r="G36" s="11"/>
      <c r="H36" s="11"/>
      <c r="I36" s="11"/>
      <c r="J36" s="12"/>
    </row>
    <row r="37" spans="1:10" x14ac:dyDescent="0.25">
      <c r="A37" s="13">
        <f t="shared" si="2"/>
        <v>-3.4999999999999936E-3</v>
      </c>
      <c r="B37" s="17">
        <f t="shared" si="0"/>
        <v>2.227428474123381E-5</v>
      </c>
      <c r="C37" s="18">
        <f t="shared" si="1"/>
        <v>1.8048740134123022E-4</v>
      </c>
      <c r="D37" s="15"/>
      <c r="E37" s="11"/>
      <c r="F37" s="11"/>
      <c r="G37" s="11"/>
      <c r="H37" s="11"/>
      <c r="I37" s="11"/>
      <c r="J37" s="12"/>
    </row>
    <row r="38" spans="1:10" x14ac:dyDescent="0.25">
      <c r="A38" s="13">
        <f t="shared" si="2"/>
        <v>-2.4999999999999935E-3</v>
      </c>
      <c r="B38" s="17">
        <f t="shared" si="0"/>
        <v>1.8079250660926346E-5</v>
      </c>
      <c r="C38" s="18">
        <f t="shared" si="1"/>
        <v>1.2823411271404859E-4</v>
      </c>
      <c r="D38" s="15"/>
      <c r="E38" s="11"/>
      <c r="F38" s="11"/>
      <c r="G38" s="11"/>
      <c r="H38" s="11"/>
      <c r="I38" s="11"/>
      <c r="J38" s="12"/>
    </row>
    <row r="39" spans="1:10" x14ac:dyDescent="0.25">
      <c r="A39" s="13">
        <f t="shared" si="2"/>
        <v>-1.4999999999999935E-3</v>
      </c>
      <c r="B39" s="17">
        <f t="shared" si="0"/>
        <v>1.1888114288560056E-5</v>
      </c>
      <c r="C39" s="18">
        <f t="shared" si="1"/>
        <v>7.6511583672658545E-5</v>
      </c>
      <c r="D39" s="15"/>
      <c r="E39" s="11"/>
      <c r="F39" s="11"/>
      <c r="G39" s="11"/>
      <c r="H39" s="11"/>
      <c r="I39" s="11"/>
      <c r="J39" s="12"/>
    </row>
    <row r="40" spans="1:10" x14ac:dyDescent="0.25">
      <c r="A40" s="13">
        <f t="shared" si="2"/>
        <v>-4.9999999999999351E-4</v>
      </c>
      <c r="B40" s="17">
        <f t="shared" si="0"/>
        <v>4.2580541593473557E-6</v>
      </c>
      <c r="C40" s="18">
        <f t="shared" si="1"/>
        <v>2.5358066174480605E-5</v>
      </c>
      <c r="D40" s="15"/>
      <c r="E40" s="11"/>
      <c r="F40" s="11"/>
      <c r="G40" s="11"/>
      <c r="H40" s="11"/>
      <c r="I40" s="11"/>
      <c r="J40" s="12"/>
    </row>
    <row r="41" spans="1:10" x14ac:dyDescent="0.25">
      <c r="A41" s="13">
        <f t="shared" si="2"/>
        <v>5.0000000000000652E-4</v>
      </c>
      <c r="B41" s="17">
        <f t="shared" si="0"/>
        <v>-4.537155032234512E-6</v>
      </c>
      <c r="C41" s="18">
        <f t="shared" si="1"/>
        <v>-2.5212236423129573E-5</v>
      </c>
      <c r="D41" s="15"/>
      <c r="E41" s="11"/>
      <c r="F41" s="11"/>
      <c r="G41" s="11"/>
      <c r="H41" s="11"/>
      <c r="I41" s="11"/>
      <c r="J41" s="12"/>
    </row>
    <row r="42" spans="1:10" x14ac:dyDescent="0.25">
      <c r="A42" s="13">
        <f t="shared" si="2"/>
        <v>1.5000000000000065E-3</v>
      </c>
      <c r="B42" s="17">
        <f t="shared" si="0"/>
        <v>-1.4504571641495787E-5</v>
      </c>
      <c r="C42" s="18">
        <f t="shared" si="1"/>
        <v>-7.5206779793734194E-5</v>
      </c>
      <c r="D42" s="15"/>
      <c r="E42" s="11"/>
      <c r="F42" s="11"/>
      <c r="G42" s="11"/>
      <c r="H42" s="11"/>
      <c r="I42" s="11"/>
      <c r="J42" s="12"/>
    </row>
    <row r="43" spans="1:10" x14ac:dyDescent="0.25">
      <c r="A43" s="13">
        <f t="shared" si="2"/>
        <v>2.5000000000000066E-3</v>
      </c>
      <c r="B43" s="17">
        <f t="shared" si="0"/>
        <v>-2.5927955756087796E-5</v>
      </c>
      <c r="C43" s="18">
        <f t="shared" si="1"/>
        <v>-1.2465224027810844E-4</v>
      </c>
      <c r="D43" s="15"/>
      <c r="E43" s="11"/>
      <c r="F43" s="11"/>
      <c r="G43" s="11"/>
      <c r="H43" s="11"/>
      <c r="I43" s="11"/>
      <c r="J43" s="12"/>
    </row>
    <row r="44" spans="1:10" x14ac:dyDescent="0.25">
      <c r="A44" s="13">
        <f t="shared" si="2"/>
        <v>3.5000000000000066E-3</v>
      </c>
      <c r="B44" s="17">
        <f t="shared" si="0"/>
        <v>-3.9362536617903616E-5</v>
      </c>
      <c r="C44" s="18">
        <f t="shared" si="1"/>
        <v>-1.735921537687547E-4</v>
      </c>
      <c r="D44" s="15"/>
      <c r="E44" s="11"/>
      <c r="F44" s="11"/>
      <c r="G44" s="11"/>
      <c r="H44" s="11"/>
      <c r="I44" s="11"/>
      <c r="J44" s="12"/>
    </row>
    <row r="45" spans="1:10" x14ac:dyDescent="0.25">
      <c r="A45" s="13">
        <f t="shared" si="2"/>
        <v>4.5000000000000066E-3</v>
      </c>
      <c r="B45" s="17">
        <f t="shared" si="0"/>
        <v>-5.5623741725453293E-5</v>
      </c>
      <c r="C45" s="18">
        <f t="shared" si="1"/>
        <v>-2.2208473806139875E-4</v>
      </c>
      <c r="D45" s="15"/>
      <c r="E45" s="11"/>
      <c r="F45" s="11"/>
      <c r="G45" s="11"/>
      <c r="H45" s="11"/>
      <c r="I45" s="11"/>
      <c r="J45" s="12"/>
    </row>
    <row r="46" spans="1:10" x14ac:dyDescent="0.25">
      <c r="A46" s="13">
        <f t="shared" si="2"/>
        <v>5.5000000000000066E-3</v>
      </c>
      <c r="B46" s="17">
        <f t="shared" si="0"/>
        <v>-7.5759590752957136E-5</v>
      </c>
      <c r="C46" s="18">
        <f t="shared" si="1"/>
        <v>-2.7020093087930475E-4</v>
      </c>
      <c r="D46" s="15"/>
      <c r="E46" s="11"/>
      <c r="F46" s="11"/>
      <c r="G46" s="11"/>
      <c r="H46" s="11"/>
      <c r="I46" s="11"/>
      <c r="J46" s="12"/>
    </row>
    <row r="47" spans="1:10" x14ac:dyDescent="0.25">
      <c r="A47" s="13">
        <f t="shared" si="2"/>
        <v>6.5000000000000066E-3</v>
      </c>
      <c r="B47" s="17">
        <f t="shared" si="0"/>
        <v>-1.0099122397260944E-4</v>
      </c>
      <c r="C47" s="18">
        <f t="shared" si="1"/>
        <v>-3.1802253951975466E-4</v>
      </c>
      <c r="D47" s="15"/>
      <c r="E47" s="11"/>
      <c r="F47" s="11"/>
      <c r="G47" s="11"/>
      <c r="H47" s="11"/>
      <c r="I47" s="11"/>
      <c r="J47" s="12"/>
    </row>
    <row r="48" spans="1:10" x14ac:dyDescent="0.25">
      <c r="A48" s="13">
        <f t="shared" si="2"/>
        <v>7.5000000000000067E-3</v>
      </c>
      <c r="B48" s="17">
        <f t="shared" si="0"/>
        <v>-1.32601084592542E-4</v>
      </c>
      <c r="C48" s="18">
        <f t="shared" si="1"/>
        <v>-3.6564020004317894E-4</v>
      </c>
      <c r="D48" s="15"/>
      <c r="E48" s="11"/>
      <c r="F48" s="11"/>
      <c r="G48" s="11"/>
      <c r="H48" s="11"/>
      <c r="I48" s="11"/>
      <c r="J48" s="12"/>
    </row>
    <row r="49" spans="1:10" x14ac:dyDescent="0.25">
      <c r="A49" s="13">
        <f t="shared" si="2"/>
        <v>8.5000000000000075E-3</v>
      </c>
      <c r="B49" s="17">
        <f t="shared" si="0"/>
        <v>-1.7174385643507905E-4</v>
      </c>
      <c r="C49" s="18">
        <f t="shared" si="1"/>
        <v>-4.131505800068469E-4</v>
      </c>
      <c r="D49" s="15"/>
      <c r="E49" s="11"/>
      <c r="F49" s="11"/>
      <c r="G49" s="11"/>
      <c r="H49" s="11"/>
      <c r="I49" s="11"/>
      <c r="J49" s="12"/>
    </row>
    <row r="50" spans="1:10" x14ac:dyDescent="0.25">
      <c r="A50" s="13">
        <f t="shared" si="2"/>
        <v>9.5000000000000084E-3</v>
      </c>
      <c r="B50" s="17">
        <f t="shared" si="0"/>
        <v>-2.1915173624925376E-4</v>
      </c>
      <c r="C50" s="18">
        <f t="shared" si="1"/>
        <v>-4.6065189711029709E-4</v>
      </c>
      <c r="D50" s="15"/>
      <c r="E50" s="11"/>
      <c r="F50" s="11"/>
      <c r="G50" s="11"/>
      <c r="H50" s="11"/>
      <c r="I50" s="11"/>
      <c r="J50" s="12"/>
    </row>
    <row r="51" spans="1:10" x14ac:dyDescent="0.25">
      <c r="A51" s="13">
        <f t="shared" si="2"/>
        <v>1.0500000000000009E-2</v>
      </c>
      <c r="B51" s="17">
        <f t="shared" si="0"/>
        <v>-2.7470349075071177E-4</v>
      </c>
      <c r="C51" s="18">
        <f t="shared" si="1"/>
        <v>-5.0823627410705478E-4</v>
      </c>
      <c r="D51" s="15"/>
      <c r="E51" s="11"/>
      <c r="F51" s="11"/>
      <c r="G51" s="11"/>
      <c r="H51" s="11"/>
      <c r="I51" s="11"/>
      <c r="J51" s="12"/>
    </row>
    <row r="52" spans="1:10" x14ac:dyDescent="0.25">
      <c r="A52" s="13">
        <f t="shared" si="2"/>
        <v>1.150000000000001E-2</v>
      </c>
      <c r="B52" s="17">
        <f t="shared" si="0"/>
        <v>-3.3682665869256878E-4</v>
      </c>
      <c r="C52" s="18">
        <f t="shared" si="1"/>
        <v>-5.5597651131708721E-4</v>
      </c>
      <c r="D52" s="15"/>
      <c r="E52" s="11"/>
      <c r="F52" s="11"/>
      <c r="G52" s="11"/>
      <c r="H52" s="11"/>
      <c r="I52" s="11"/>
      <c r="J52" s="12"/>
    </row>
    <row r="53" spans="1:10" x14ac:dyDescent="0.25">
      <c r="A53" s="13">
        <f t="shared" si="2"/>
        <v>1.2500000000000011E-2</v>
      </c>
      <c r="B53" s="17">
        <f t="shared" si="0"/>
        <v>-4.0170501655910741E-4</v>
      </c>
      <c r="C53" s="18">
        <f t="shared" si="1"/>
        <v>-6.0390317831137709E-4</v>
      </c>
      <c r="D53" s="15"/>
      <c r="E53" s="11"/>
      <c r="F53" s="11"/>
      <c r="G53" s="11"/>
      <c r="H53" s="11"/>
      <c r="I53" s="11"/>
      <c r="J53" s="12"/>
    </row>
    <row r="54" spans="1:10" x14ac:dyDescent="0.25">
      <c r="A54" s="13">
        <f t="shared" si="2"/>
        <v>1.3500000000000012E-2</v>
      </c>
      <c r="B54" s="17">
        <f t="shared" si="0"/>
        <v>-4.6227001333602838E-4</v>
      </c>
      <c r="C54" s="18">
        <f t="shared" si="1"/>
        <v>-6.5196493184807125E-4</v>
      </c>
      <c r="D54" s="15"/>
      <c r="E54" s="11"/>
      <c r="F54" s="11"/>
      <c r="G54" s="11"/>
      <c r="H54" s="11"/>
      <c r="I54" s="11"/>
      <c r="J54" s="12"/>
    </row>
    <row r="55" spans="1:10" x14ac:dyDescent="0.25">
      <c r="A55" s="13">
        <f t="shared" si="2"/>
        <v>1.4500000000000013E-2</v>
      </c>
      <c r="B55" s="17">
        <f t="shared" si="0"/>
        <v>-5.069664540830964E-4</v>
      </c>
      <c r="C55" s="18">
        <f t="shared" si="1"/>
        <v>-6.9995979053266656E-4</v>
      </c>
      <c r="D55" s="15"/>
      <c r="E55" s="11"/>
      <c r="F55" s="11"/>
      <c r="G55" s="11"/>
      <c r="H55" s="11"/>
      <c r="I55" s="11"/>
      <c r="J55" s="12"/>
    </row>
    <row r="56" spans="1:10" x14ac:dyDescent="0.25">
      <c r="A56" s="13">
        <f t="shared" si="2"/>
        <v>1.5500000000000014E-2</v>
      </c>
      <c r="B56" s="17">
        <f t="shared" si="0"/>
        <v>-5.1830061427545697E-4</v>
      </c>
      <c r="C56" s="18">
        <f t="shared" si="1"/>
        <v>-7.4741649400959852E-4</v>
      </c>
      <c r="D56" s="15"/>
      <c r="E56" s="11"/>
      <c r="F56" s="11"/>
      <c r="G56" s="11"/>
      <c r="H56" s="11"/>
      <c r="I56" s="11"/>
      <c r="J56" s="12"/>
    </row>
    <row r="57" spans="1:10" x14ac:dyDescent="0.25">
      <c r="A57" s="13">
        <f t="shared" si="2"/>
        <v>1.6500000000000015E-2</v>
      </c>
      <c r="B57" s="17">
        <f t="shared" si="0"/>
        <v>-4.7120471961602023E-4</v>
      </c>
      <c r="C57" s="18">
        <f t="shared" si="1"/>
        <v>-7.9339133210777017E-4</v>
      </c>
      <c r="D57" s="15"/>
      <c r="E57" s="11"/>
      <c r="F57" s="11"/>
      <c r="G57" s="11"/>
      <c r="H57" s="11"/>
      <c r="I57" s="11"/>
      <c r="J57" s="12"/>
    </row>
    <row r="58" spans="1:10" x14ac:dyDescent="0.25">
      <c r="A58" s="13">
        <f t="shared" si="2"/>
        <v>1.7500000000000016E-2</v>
      </c>
      <c r="B58" s="17">
        <f t="shared" si="0"/>
        <v>-3.3128703086604034E-4</v>
      </c>
      <c r="C58" s="18">
        <f t="shared" si="1"/>
        <v>-8.3612466070945508E-4</v>
      </c>
      <c r="D58" s="19"/>
      <c r="E58" s="20"/>
      <c r="F58" s="20"/>
      <c r="G58" s="20"/>
      <c r="H58" s="20"/>
      <c r="I58" s="20"/>
      <c r="J58" s="21"/>
    </row>
  </sheetData>
  <mergeCells count="1">
    <mergeCell ref="A18:J18"/>
  </mergeCell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5"/>
  <dimension ref="A1:M58"/>
  <sheetViews>
    <sheetView workbookViewId="0">
      <selection activeCell="A2" sqref="A2:M16"/>
    </sheetView>
  </sheetViews>
  <sheetFormatPr defaultRowHeight="15" x14ac:dyDescent="0.25"/>
  <cols>
    <col min="1" max="1" width="12.7109375" bestFit="1" customWidth="1"/>
    <col min="2" max="2" width="18.140625" bestFit="1" customWidth="1"/>
    <col min="3" max="3" width="17.85546875" bestFit="1" customWidth="1"/>
    <col min="4" max="4" width="21.5703125" bestFit="1" customWidth="1"/>
    <col min="5" max="5" width="17.42578125" bestFit="1" customWidth="1"/>
    <col min="6" max="6" width="19.5703125" bestFit="1" customWidth="1"/>
    <col min="7" max="7" width="17.5703125" bestFit="1" customWidth="1"/>
    <col min="8" max="8" width="16.28515625" bestFit="1" customWidth="1"/>
    <col min="9" max="9" width="16" bestFit="1" customWidth="1"/>
    <col min="10" max="10" width="23.5703125" bestFit="1" customWidth="1"/>
    <col min="11" max="11" width="23.28515625" bestFit="1" customWidth="1"/>
    <col min="12" max="12" width="23.140625" bestFit="1" customWidth="1"/>
    <col min="13" max="13" width="22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s="1">
        <v>-2.5804620000000002E-5</v>
      </c>
      <c r="C2" s="1">
        <v>1.6585209999999999E-7</v>
      </c>
      <c r="D2" s="1">
        <v>7.3532259999999996E-6</v>
      </c>
      <c r="E2" s="1">
        <v>2.8282500000000002E-7</v>
      </c>
      <c r="F2" s="1">
        <v>2.683185E-5</v>
      </c>
      <c r="G2" s="1">
        <v>1.7680520000000001E-7</v>
      </c>
      <c r="H2" s="1">
        <v>-0.27734940000000002</v>
      </c>
      <c r="I2" s="1">
        <v>3.8496879999999997E-2</v>
      </c>
      <c r="J2" s="2">
        <v>-2.5804620000000002E-5</v>
      </c>
      <c r="K2" s="1">
        <v>0</v>
      </c>
      <c r="L2" s="2">
        <v>7.3532259999999996E-6</v>
      </c>
      <c r="M2" s="1">
        <v>0</v>
      </c>
    </row>
    <row r="3" spans="1:13" x14ac:dyDescent="0.25">
      <c r="A3">
        <v>2</v>
      </c>
      <c r="B3" s="1">
        <v>-0.20091049999999999</v>
      </c>
      <c r="C3" s="1">
        <v>7.5870399999999998E-6</v>
      </c>
      <c r="D3" s="1">
        <v>8.7980320000000003E-6</v>
      </c>
      <c r="E3" s="1">
        <v>2.0459710000000001E-5</v>
      </c>
      <c r="F3" s="1">
        <v>0.20091049999999999</v>
      </c>
      <c r="G3" s="1">
        <v>7.5863240000000003E-6</v>
      </c>
      <c r="H3" s="1">
        <v>-2.1896929999999999E-5</v>
      </c>
      <c r="I3" s="1">
        <v>1.9052049999999999E-4</v>
      </c>
      <c r="J3" s="2">
        <v>-0.20091049999999999</v>
      </c>
      <c r="K3" s="1">
        <v>0</v>
      </c>
      <c r="L3" s="2">
        <v>8.7980320000000003E-6</v>
      </c>
      <c r="M3" s="1">
        <v>0</v>
      </c>
    </row>
    <row r="4" spans="1:13" x14ac:dyDescent="0.25">
      <c r="A4">
        <v>3</v>
      </c>
      <c r="B4" s="1">
        <v>8.3476339999999996E-3</v>
      </c>
      <c r="C4" s="1">
        <v>3.325305E-4</v>
      </c>
      <c r="D4" s="1">
        <v>9.8216180000000007E-3</v>
      </c>
      <c r="E4" s="1">
        <v>9.4318280000000004E-4</v>
      </c>
      <c r="F4" s="1">
        <v>1.288981E-2</v>
      </c>
      <c r="G4" s="1">
        <v>7.6651319999999998E-4</v>
      </c>
      <c r="H4" s="1">
        <v>0.27875450000000002</v>
      </c>
      <c r="I4" s="1">
        <v>6.2353909999999999E-2</v>
      </c>
      <c r="J4" s="2">
        <v>8.3476339999999996E-3</v>
      </c>
      <c r="K4" s="1">
        <v>0</v>
      </c>
      <c r="L4" s="2">
        <v>9.8216180000000007E-3</v>
      </c>
      <c r="M4" s="1">
        <v>0</v>
      </c>
    </row>
    <row r="5" spans="1:13" x14ac:dyDescent="0.25">
      <c r="A5">
        <v>4</v>
      </c>
      <c r="B5" s="1">
        <v>1.7744840000000001E-2</v>
      </c>
      <c r="C5" s="1">
        <v>2.1455869999999998E-2</v>
      </c>
      <c r="D5" s="1">
        <v>2.9807800000000001E-3</v>
      </c>
      <c r="E5" s="1">
        <v>6.3296740000000004E-2</v>
      </c>
      <c r="F5" s="1">
        <v>1.7993450000000001E-2</v>
      </c>
      <c r="G5" s="1">
        <v>3.7008550000000001E-2</v>
      </c>
      <c r="H5" s="1">
        <v>-0.1298755</v>
      </c>
      <c r="I5" s="1">
        <v>0.2417716</v>
      </c>
      <c r="J5" s="2">
        <v>1.7744840000000001E-2</v>
      </c>
      <c r="K5" s="1">
        <v>0</v>
      </c>
      <c r="L5" s="2">
        <v>2.9807800000000001E-3</v>
      </c>
      <c r="M5" s="1">
        <v>0</v>
      </c>
    </row>
    <row r="6" spans="1:13" x14ac:dyDescent="0.25">
      <c r="A6">
        <v>5</v>
      </c>
      <c r="B6" s="1">
        <v>-1.433324</v>
      </c>
      <c r="C6" s="1">
        <v>1.341405</v>
      </c>
      <c r="D6" s="1">
        <v>3.1247609999999999</v>
      </c>
      <c r="E6" s="1">
        <v>3.4130189999999998</v>
      </c>
      <c r="F6" s="1">
        <v>3.437811</v>
      </c>
      <c r="G6" s="1">
        <v>2.0228079999999999</v>
      </c>
      <c r="H6" s="1">
        <v>8.279475E-2</v>
      </c>
      <c r="I6" s="1">
        <v>0.21782219999999999</v>
      </c>
      <c r="J6" s="2">
        <v>-1.433324</v>
      </c>
      <c r="K6" s="1">
        <v>0</v>
      </c>
      <c r="L6" s="2">
        <v>3.1247609999999999</v>
      </c>
      <c r="M6" s="1">
        <v>0</v>
      </c>
    </row>
    <row r="7" spans="1:13" x14ac:dyDescent="0.25">
      <c r="A7">
        <v>6</v>
      </c>
      <c r="B7" s="1">
        <v>2556.9349999999999</v>
      </c>
      <c r="C7" s="1">
        <v>69.394859999999994</v>
      </c>
      <c r="D7" s="1">
        <v>361.42450000000002</v>
      </c>
      <c r="E7" s="1">
        <v>185.8939</v>
      </c>
      <c r="F7" s="1">
        <v>2582.3530000000001</v>
      </c>
      <c r="G7" s="1">
        <v>76.249979999999994</v>
      </c>
      <c r="H7" s="1">
        <v>2.208676E-2</v>
      </c>
      <c r="I7" s="1">
        <v>4.308186E-2</v>
      </c>
      <c r="J7" s="2">
        <v>2556.9349999999999</v>
      </c>
      <c r="K7" s="1">
        <v>0</v>
      </c>
      <c r="L7" s="2">
        <v>361.42450000000002</v>
      </c>
      <c r="M7" s="1">
        <v>0</v>
      </c>
    </row>
    <row r="8" spans="1:13" x14ac:dyDescent="0.25">
      <c r="A8">
        <v>7</v>
      </c>
      <c r="B8" s="1">
        <v>-8466.9359999999997</v>
      </c>
      <c r="C8" s="1">
        <v>6866.98</v>
      </c>
      <c r="D8" s="1">
        <v>597.53920000000005</v>
      </c>
      <c r="E8" s="1">
        <v>10104.92</v>
      </c>
      <c r="F8" s="1">
        <v>8487.9950000000008</v>
      </c>
      <c r="G8" s="1">
        <v>2765.002</v>
      </c>
      <c r="H8" s="1">
        <v>-4.140336E-2</v>
      </c>
      <c r="I8" s="1">
        <v>0.1594719</v>
      </c>
      <c r="J8" s="2">
        <v>-8466.9359999999997</v>
      </c>
      <c r="K8" s="1">
        <v>0</v>
      </c>
      <c r="L8" s="2">
        <v>597.53920000000005</v>
      </c>
      <c r="M8" s="1">
        <v>0</v>
      </c>
    </row>
    <row r="9" spans="1:13" x14ac:dyDescent="0.25">
      <c r="A9">
        <v>8</v>
      </c>
      <c r="B9" s="1">
        <v>517950.6</v>
      </c>
      <c r="C9" s="1">
        <v>294787</v>
      </c>
      <c r="D9" s="1">
        <v>873894.1</v>
      </c>
      <c r="E9" s="1">
        <v>441317.4</v>
      </c>
      <c r="F9" s="1">
        <v>1015856</v>
      </c>
      <c r="G9" s="1">
        <v>282808.5</v>
      </c>
      <c r="H9" s="1">
        <v>1.4138309999999999E-2</v>
      </c>
      <c r="I9" s="1">
        <v>0.1138372</v>
      </c>
      <c r="J9" s="2">
        <v>517950.6</v>
      </c>
      <c r="K9" s="1">
        <v>0</v>
      </c>
      <c r="L9" s="2">
        <v>873894.1</v>
      </c>
      <c r="M9" s="1">
        <v>0</v>
      </c>
    </row>
    <row r="10" spans="1:13" x14ac:dyDescent="0.25">
      <c r="A10">
        <v>9</v>
      </c>
      <c r="B10" s="1">
        <v>37431530</v>
      </c>
      <c r="C10" s="1">
        <v>29035240</v>
      </c>
      <c r="D10" s="1">
        <v>67499660</v>
      </c>
      <c r="E10" s="1">
        <v>41782100</v>
      </c>
      <c r="F10" s="1">
        <v>77183700</v>
      </c>
      <c r="G10" s="1">
        <v>20055820</v>
      </c>
      <c r="H10" s="1">
        <v>-6.6459869999999999E-4</v>
      </c>
      <c r="I10" s="1">
        <v>0.1095033</v>
      </c>
      <c r="J10" s="2">
        <v>37431530</v>
      </c>
      <c r="K10" s="1">
        <v>0</v>
      </c>
      <c r="L10" s="2">
        <v>67499660</v>
      </c>
      <c r="M10" s="1">
        <v>0</v>
      </c>
    </row>
    <row r="11" spans="1:13" x14ac:dyDescent="0.25">
      <c r="A11">
        <v>10</v>
      </c>
      <c r="B11" s="1">
        <v>-26101520000</v>
      </c>
      <c r="C11" s="1">
        <v>1311943000</v>
      </c>
      <c r="D11" s="1">
        <v>486630300</v>
      </c>
      <c r="E11" s="1">
        <v>1926572000</v>
      </c>
      <c r="F11" s="1">
        <v>26106050000</v>
      </c>
      <c r="G11" s="1">
        <v>1245774000</v>
      </c>
      <c r="H11" s="1">
        <v>-3.7290849999999998E-4</v>
      </c>
      <c r="I11" s="1">
        <v>2.8232400000000001E-2</v>
      </c>
      <c r="J11" s="2">
        <v>-26101520000</v>
      </c>
      <c r="K11" s="1">
        <v>0</v>
      </c>
      <c r="L11" s="2">
        <v>486630300</v>
      </c>
      <c r="M11" s="1">
        <v>0</v>
      </c>
    </row>
    <row r="12" spans="1:13" x14ac:dyDescent="0.25">
      <c r="A12">
        <v>11</v>
      </c>
      <c r="B12" s="1">
        <v>-74103460000</v>
      </c>
      <c r="C12" s="1">
        <v>83232630000</v>
      </c>
      <c r="D12" s="1">
        <v>34065590000</v>
      </c>
      <c r="E12" s="1">
        <v>134108000000</v>
      </c>
      <c r="F12" s="1">
        <v>81558490000</v>
      </c>
      <c r="G12" s="1">
        <v>67214000000</v>
      </c>
      <c r="H12" s="1">
        <v>-4.6392849999999999E-2</v>
      </c>
      <c r="I12" s="1">
        <v>8.737876E-2</v>
      </c>
      <c r="J12" s="2">
        <v>-74103460000</v>
      </c>
      <c r="K12" s="1">
        <v>0</v>
      </c>
      <c r="L12" s="2">
        <v>34065590000</v>
      </c>
      <c r="M12" s="1">
        <v>0</v>
      </c>
    </row>
    <row r="13" spans="1:13" x14ac:dyDescent="0.25">
      <c r="A13">
        <v>12</v>
      </c>
      <c r="B13" s="1">
        <v>1306542000000</v>
      </c>
      <c r="C13" s="1">
        <v>4731462000000</v>
      </c>
      <c r="D13" s="1">
        <v>3455787000000</v>
      </c>
      <c r="E13" s="1">
        <v>5986453000000</v>
      </c>
      <c r="F13" s="1">
        <v>3694525000000</v>
      </c>
      <c r="G13" s="1">
        <v>3739177000000</v>
      </c>
      <c r="H13" s="1">
        <v>-2.9295849999999998E-2</v>
      </c>
      <c r="I13" s="1">
        <v>6.4151970000000003E-2</v>
      </c>
      <c r="J13" s="2">
        <v>1306542000000</v>
      </c>
      <c r="K13" s="1">
        <v>0</v>
      </c>
      <c r="L13" s="2">
        <v>3455787000000</v>
      </c>
      <c r="M13" s="1">
        <v>0</v>
      </c>
    </row>
    <row r="14" spans="1:13" x14ac:dyDescent="0.25">
      <c r="A14">
        <v>13</v>
      </c>
      <c r="B14" s="1">
        <v>124710000000000</v>
      </c>
      <c r="C14" s="1">
        <v>346848400000000</v>
      </c>
      <c r="D14" s="1">
        <v>720458200000000</v>
      </c>
      <c r="E14" s="1">
        <v>381173400000000</v>
      </c>
      <c r="F14" s="1">
        <v>731172000000000</v>
      </c>
      <c r="G14" s="1">
        <v>217220700000000</v>
      </c>
      <c r="H14" s="1">
        <v>-1.398018E-2</v>
      </c>
      <c r="I14" s="1">
        <v>7.7917219999999995E-2</v>
      </c>
      <c r="J14" s="2">
        <v>124710000000000</v>
      </c>
      <c r="K14" s="1">
        <v>0</v>
      </c>
      <c r="L14" s="2">
        <v>720458200000000</v>
      </c>
      <c r="M14" s="1">
        <v>0</v>
      </c>
    </row>
    <row r="15" spans="1:13" x14ac:dyDescent="0.25">
      <c r="A15">
        <v>14</v>
      </c>
      <c r="B15" s="1">
        <v>2.061379E+16</v>
      </c>
      <c r="C15" s="1">
        <v>1.787574E+16</v>
      </c>
      <c r="D15" s="1">
        <v>496148900000000</v>
      </c>
      <c r="E15" s="1">
        <v>1.609085E+16</v>
      </c>
      <c r="F15" s="1">
        <v>2.061976E+16</v>
      </c>
      <c r="G15" s="1">
        <v>1.293125E+16</v>
      </c>
      <c r="H15" s="1">
        <v>-3.013774E-2</v>
      </c>
      <c r="I15" s="1">
        <v>5.4800990000000001E-2</v>
      </c>
      <c r="J15" s="2">
        <v>2.061379E+16</v>
      </c>
      <c r="K15" s="1">
        <v>0</v>
      </c>
      <c r="L15" s="2">
        <v>496148900000000</v>
      </c>
      <c r="M15" s="1">
        <v>0</v>
      </c>
    </row>
    <row r="16" spans="1:13" x14ac:dyDescent="0.25">
      <c r="A16">
        <v>15</v>
      </c>
      <c r="B16" s="1">
        <v>-1.248773E+18</v>
      </c>
      <c r="C16" s="1">
        <v>8.89704E+17</v>
      </c>
      <c r="D16" s="1">
        <v>2.294137E+18</v>
      </c>
      <c r="E16" s="1">
        <v>1.394922E+18</v>
      </c>
      <c r="F16" s="1">
        <v>2.611991E+18</v>
      </c>
      <c r="G16" s="1">
        <v>9.200098E+17</v>
      </c>
      <c r="H16" s="1">
        <v>-7.8395310000000003E-3</v>
      </c>
      <c r="I16" s="1">
        <v>7.1863910000000003E-2</v>
      </c>
      <c r="J16" s="2">
        <v>-1.248773E+18</v>
      </c>
      <c r="K16" s="1">
        <v>0</v>
      </c>
      <c r="L16" s="2">
        <v>2.294137E+18</v>
      </c>
      <c r="M16" s="1">
        <v>0</v>
      </c>
    </row>
    <row r="18" spans="1:10" ht="18.75" x14ac:dyDescent="0.3">
      <c r="A18" s="23" t="s">
        <v>24</v>
      </c>
      <c r="B18" s="24"/>
      <c r="C18" s="24"/>
      <c r="D18" s="24"/>
      <c r="E18" s="24"/>
      <c r="F18" s="24"/>
      <c r="G18" s="24"/>
      <c r="H18" s="24"/>
      <c r="I18" s="24"/>
      <c r="J18" s="25"/>
    </row>
    <row r="19" spans="1:10" x14ac:dyDescent="0.25">
      <c r="A19" s="3" t="s">
        <v>13</v>
      </c>
      <c r="B19" s="3" t="s">
        <v>14</v>
      </c>
      <c r="C19" s="4" t="s">
        <v>15</v>
      </c>
      <c r="D19" s="5" t="s">
        <v>16</v>
      </c>
      <c r="E19" s="4" t="s">
        <v>17</v>
      </c>
      <c r="F19" s="4" t="s">
        <v>18</v>
      </c>
      <c r="G19" s="4" t="s">
        <v>19</v>
      </c>
      <c r="H19" s="4" t="s">
        <v>20</v>
      </c>
      <c r="I19" s="6"/>
      <c r="J19" s="7"/>
    </row>
    <row r="20" spans="1:10" x14ac:dyDescent="0.25">
      <c r="A20" s="8">
        <f>B3</f>
        <v>-0.20091049999999999</v>
      </c>
      <c r="B20" s="9">
        <f>C3</f>
        <v>7.5870399999999998E-6</v>
      </c>
      <c r="C20" s="6">
        <f>B2/B3/0.000001</f>
        <v>128.43838425567606</v>
      </c>
      <c r="D20" s="10">
        <f>C2/B3/0.000001</f>
        <v>-0.82550240032253164</v>
      </c>
      <c r="E20" s="6">
        <f>D2/B3/0.000001</f>
        <v>-36.599510727413453</v>
      </c>
      <c r="F20" s="6">
        <f>E2/B3/0.000001</f>
        <v>-1.4077163712200209</v>
      </c>
      <c r="G20" s="9">
        <f>H3</f>
        <v>-2.1896929999999999E-5</v>
      </c>
      <c r="H20" s="9">
        <f>I3</f>
        <v>1.9052049999999999E-4</v>
      </c>
      <c r="I20" s="11"/>
      <c r="J20" s="12"/>
    </row>
    <row r="21" spans="1:10" x14ac:dyDescent="0.25">
      <c r="A21" s="13"/>
      <c r="B21" s="13"/>
      <c r="C21" s="13"/>
      <c r="D21" s="14"/>
      <c r="E21" s="13"/>
      <c r="F21" s="13"/>
      <c r="G21" s="13"/>
      <c r="H21" s="13"/>
      <c r="I21" s="11"/>
      <c r="J21" s="12"/>
    </row>
    <row r="22" spans="1:10" x14ac:dyDescent="0.25">
      <c r="A22" s="4" t="s">
        <v>21</v>
      </c>
      <c r="B22" s="4" t="s">
        <v>22</v>
      </c>
      <c r="C22" s="5" t="s">
        <v>23</v>
      </c>
      <c r="D22" s="15"/>
      <c r="E22" s="11"/>
      <c r="F22" s="16"/>
      <c r="G22" s="11"/>
      <c r="H22" s="11"/>
      <c r="I22" s="11"/>
      <c r="J22" s="12"/>
    </row>
    <row r="23" spans="1:10" x14ac:dyDescent="0.25">
      <c r="A23" s="13">
        <v>-1.7500000000000002E-2</v>
      </c>
      <c r="B23" s="17">
        <f>( ($B$4/$B$3)*A23^($A$4-1)+ ($B$5/$B$3)*A23^($A$5-1)+ ($B$6/$B$3)*A23^($A$6-1)+ ($B$7/$B$3)*A23^($A$7-1)+ ($B$8/$B$3)*A23^($A$8-1)+ ($B$9/$B$3)*A23^($A$9-1)+ ($B$10/$B$3)*A23^($A$10-1) + ($B$11/$B$3)*A23^($A$11-1)+ ($B$12/$B$3)*A23^($A$12-1)+ ($B$13/$B$3)*A23^($A$13-1)+ ($B$14/$B$3)*A23^($A$14-1)+ ($B$15/$B$3)*A23^($A$15-1)+ ($B$16/$B$3)*A23^($A$16-1) ) /A23^($A$3-1)</f>
        <v>3.4200158732705519E-4</v>
      </c>
      <c r="C23" s="18">
        <f>( ($D$4/$B$3)*A23^($A$4-1)+ ($D$5/$B$3)*A23^($A$5-1)+ ($D$6/$B$3)*A23^($A$6-1)+ ($D$7/$B$3)*A23^($A$7-1)+ ($D$8/$B$3)*A23^($A$8-1)+ ($D$9/$B$3)*A23^($A$9-1)+ ($D$10/$B$3)*A23^($A$10-1) + ($D$11/$B$3)*A23^($A$11-1)+ ($D$12/$B$3)*A23^($A$12-1)+ ($D$13/$B$3)*A23^($A$13-1)+ ($D$14/$B$3)*A23^($A$14-1)+ ($D$15/$B$3)*A23^($A$15-1)+ ($D$16/$B$3)*A23^($A$16-1) ) /A23^($A$3-1)</f>
        <v>1.1047419533256814E-3</v>
      </c>
      <c r="D23" s="15"/>
      <c r="E23" s="11"/>
      <c r="F23" s="11"/>
      <c r="G23" s="11"/>
      <c r="H23" s="11"/>
      <c r="I23" s="11"/>
      <c r="J23" s="12"/>
    </row>
    <row r="24" spans="1:10" x14ac:dyDescent="0.25">
      <c r="A24" s="13">
        <f>A23+0.001</f>
        <v>-1.6500000000000001E-2</v>
      </c>
      <c r="B24" s="17">
        <f t="shared" ref="B24:B58" si="0">( ($B$4/$B$3)*A24^($A$4-1)+ ($B$5/$B$3)*A24^($A$5-1)+ ($B$6/$B$3)*A24^($A$6-1)+ ($B$7/$B$3)*A24^($A$7-1)+ ($B$8/$B$3)*A24^($A$8-1)+ ($B$9/$B$3)*A24^($A$9-1)+ ($B$10/$B$3)*A24^($A$10-1) + ($B$11/$B$3)*A24^($A$11-1)+ ($B$12/$B$3)*A24^($A$12-1)+ ($B$13/$B$3)*A24^($A$13-1)+ ($B$14/$B$3)*A24^($A$14-1)+ ($B$15/$B$3)*A24^($A$15-1)+ ($B$16/$B$3)*A24^($A$16-1) ) /A24^($A$3-1)</f>
        <v>2.4697855018707555E-4</v>
      </c>
      <c r="C24" s="18">
        <f t="shared" ref="C24:C58" si="1">( ($D$4/$B$3)*A24^($A$4-1)+ ($D$5/$B$3)*A24^($A$5-1)+ ($D$6/$B$3)*A24^($A$6-1)+ ($D$7/$B$3)*A24^($A$7-1)+ ($D$8/$B$3)*A24^($A$8-1)+ ($D$9/$B$3)*A24^($A$9-1)+ ($D$10/$B$3)*A24^($A$10-1) + ($D$11/$B$3)*A24^($A$11-1)+ ($D$12/$B$3)*A24^($A$12-1)+ ($D$13/$B$3)*A24^($A$13-1)+ ($D$14/$B$3)*A24^($A$14-1)+ ($D$15/$B$3)*A24^($A$15-1)+ ($D$16/$B$3)*A24^($A$16-1) ) /A24^($A$3-1)</f>
        <v>9.0737680114557132E-4</v>
      </c>
      <c r="D24" s="15"/>
      <c r="E24" s="11"/>
      <c r="F24" s="11"/>
      <c r="G24" s="11"/>
      <c r="H24" s="11"/>
      <c r="I24" s="11"/>
      <c r="J24" s="12"/>
    </row>
    <row r="25" spans="1:10" x14ac:dyDescent="0.25">
      <c r="A25" s="13">
        <f t="shared" ref="A25:A58" si="2">A24+0.001</f>
        <v>-1.55E-2</v>
      </c>
      <c r="B25" s="17">
        <f t="shared" si="0"/>
        <v>2.062495394007299E-4</v>
      </c>
      <c r="C25" s="18">
        <f t="shared" si="1"/>
        <v>7.8776933990925982E-4</v>
      </c>
      <c r="D25" s="15"/>
      <c r="E25" s="11"/>
      <c r="F25" s="11"/>
      <c r="G25" s="11"/>
      <c r="H25" s="11"/>
      <c r="I25" s="11"/>
      <c r="J25" s="12"/>
    </row>
    <row r="26" spans="1:10" x14ac:dyDescent="0.25">
      <c r="A26" s="13">
        <f t="shared" si="2"/>
        <v>-1.4499999999999999E-2</v>
      </c>
      <c r="B26" s="17">
        <f t="shared" si="0"/>
        <v>2.0148556636575177E-4</v>
      </c>
      <c r="C26" s="18">
        <f t="shared" si="1"/>
        <v>7.0882684327161103E-4</v>
      </c>
      <c r="D26" s="15"/>
      <c r="E26" s="11"/>
      <c r="F26" s="11"/>
      <c r="G26" s="11"/>
      <c r="H26" s="11"/>
      <c r="I26" s="11"/>
      <c r="J26" s="12"/>
    </row>
    <row r="27" spans="1:10" x14ac:dyDescent="0.25">
      <c r="A27" s="13">
        <f t="shared" si="2"/>
        <v>-1.3499999999999998E-2</v>
      </c>
      <c r="B27" s="17">
        <f t="shared" si="0"/>
        <v>2.1664376994236237E-4</v>
      </c>
      <c r="C27" s="18">
        <f t="shared" si="1"/>
        <v>6.4991108586183336E-4</v>
      </c>
      <c r="D27" s="15"/>
      <c r="E27" s="11"/>
      <c r="F27" s="11"/>
      <c r="G27" s="11"/>
      <c r="H27" s="11"/>
      <c r="I27" s="11"/>
      <c r="J27" s="12"/>
    </row>
    <row r="28" spans="1:10" x14ac:dyDescent="0.25">
      <c r="A28" s="13">
        <f t="shared" si="2"/>
        <v>-1.2499999999999997E-2</v>
      </c>
      <c r="B28" s="17">
        <f t="shared" si="0"/>
        <v>2.3928710552588998E-4</v>
      </c>
      <c r="C28" s="18">
        <f t="shared" si="1"/>
        <v>5.9997734367941221E-4</v>
      </c>
      <c r="D28" s="15"/>
      <c r="E28" s="11"/>
      <c r="F28" s="11"/>
      <c r="G28" s="11"/>
      <c r="H28" s="11"/>
      <c r="I28" s="11"/>
      <c r="J28" s="12"/>
    </row>
    <row r="29" spans="1:10" x14ac:dyDescent="0.25">
      <c r="A29" s="13">
        <f t="shared" si="2"/>
        <v>-1.1499999999999996E-2</v>
      </c>
      <c r="B29" s="17">
        <f t="shared" si="0"/>
        <v>2.6074633033289977E-4</v>
      </c>
      <c r="C29" s="18">
        <f t="shared" si="1"/>
        <v>5.5340367424338091E-4</v>
      </c>
      <c r="D29" s="15"/>
      <c r="E29" s="11"/>
      <c r="F29" s="11"/>
      <c r="G29" s="11"/>
      <c r="H29" s="11"/>
      <c r="I29" s="11"/>
      <c r="J29" s="12"/>
    </row>
    <row r="30" spans="1:10" x14ac:dyDescent="0.25">
      <c r="A30" s="13">
        <f t="shared" si="2"/>
        <v>-1.0499999999999995E-2</v>
      </c>
      <c r="B30" s="17">
        <f t="shared" si="0"/>
        <v>2.7568351811524166E-4</v>
      </c>
      <c r="C30" s="18">
        <f t="shared" si="1"/>
        <v>5.0752808196947411E-4</v>
      </c>
      <c r="D30" s="15"/>
      <c r="E30" s="11"/>
      <c r="F30" s="11"/>
      <c r="G30" s="11"/>
      <c r="H30" s="11"/>
      <c r="I30" s="11"/>
      <c r="J30" s="12"/>
    </row>
    <row r="31" spans="1:10" x14ac:dyDescent="0.25">
      <c r="A31" s="13">
        <f t="shared" si="2"/>
        <v>-9.4999999999999946E-3</v>
      </c>
      <c r="B31" s="17">
        <f t="shared" si="0"/>
        <v>2.8140842433060941E-4</v>
      </c>
      <c r="C31" s="18">
        <f t="shared" si="1"/>
        <v>4.6123933164976826E-4</v>
      </c>
      <c r="D31" s="15"/>
      <c r="E31" s="11"/>
      <c r="F31" s="11"/>
      <c r="G31" s="11"/>
      <c r="H31" s="11"/>
      <c r="I31" s="11"/>
      <c r="J31" s="12"/>
    </row>
    <row r="32" spans="1:10" x14ac:dyDescent="0.25">
      <c r="A32" s="13">
        <f t="shared" si="2"/>
        <v>-8.4999999999999937E-3</v>
      </c>
      <c r="B32" s="17">
        <f t="shared" si="0"/>
        <v>2.7715497262954304E-4</v>
      </c>
      <c r="C32" s="18">
        <f t="shared" si="1"/>
        <v>4.1419749487454948E-4</v>
      </c>
      <c r="D32" s="15"/>
      <c r="E32" s="11"/>
      <c r="F32" s="11"/>
      <c r="G32" s="11"/>
      <c r="H32" s="11"/>
      <c r="I32" s="11"/>
      <c r="J32" s="12"/>
    </row>
    <row r="33" spans="1:10" x14ac:dyDescent="0.25">
      <c r="A33" s="13">
        <f t="shared" si="2"/>
        <v>-7.4999999999999937E-3</v>
      </c>
      <c r="B33" s="17">
        <f t="shared" si="0"/>
        <v>2.6342857074227127E-4</v>
      </c>
      <c r="C33" s="18">
        <f t="shared" si="1"/>
        <v>3.6641795102470653E-4</v>
      </c>
      <c r="D33" s="15"/>
      <c r="E33" s="11"/>
      <c r="F33" s="11"/>
      <c r="G33" s="11"/>
      <c r="H33" s="11"/>
      <c r="I33" s="11"/>
      <c r="J33" s="12"/>
    </row>
    <row r="34" spans="1:10" x14ac:dyDescent="0.25">
      <c r="A34" s="13">
        <f t="shared" si="2"/>
        <v>-6.4999999999999936E-3</v>
      </c>
      <c r="B34" s="17">
        <f t="shared" si="0"/>
        <v>2.4147288328117887E-4</v>
      </c>
      <c r="C34" s="18">
        <f t="shared" si="1"/>
        <v>3.1805738527482686E-4</v>
      </c>
      <c r="D34" s="15"/>
      <c r="E34" s="11"/>
      <c r="F34" s="11"/>
      <c r="G34" s="11"/>
      <c r="H34" s="11"/>
      <c r="I34" s="11"/>
      <c r="J34" s="12"/>
    </row>
    <row r="35" spans="1:10" x14ac:dyDescent="0.25">
      <c r="A35" s="13">
        <f t="shared" si="2"/>
        <v>-5.4999999999999936E-3</v>
      </c>
      <c r="B35" s="17">
        <f t="shared" si="0"/>
        <v>2.1286696062679014E-4</v>
      </c>
      <c r="C35" s="18">
        <f t="shared" si="1"/>
        <v>2.6930773554257031E-4</v>
      </c>
      <c r="D35" s="15"/>
      <c r="E35" s="11"/>
      <c r="F35" s="11"/>
      <c r="G35" s="11"/>
      <c r="H35" s="11"/>
      <c r="I35" s="11"/>
      <c r="J35" s="12"/>
    </row>
    <row r="36" spans="1:10" x14ac:dyDescent="0.25">
      <c r="A36" s="13">
        <f t="shared" si="2"/>
        <v>-4.4999999999999936E-3</v>
      </c>
      <c r="B36" s="17">
        <f t="shared" si="0"/>
        <v>1.7924253659825195E-4</v>
      </c>
      <c r="C36" s="18">
        <f t="shared" si="1"/>
        <v>2.2034572403359029E-4</v>
      </c>
      <c r="D36" s="15"/>
      <c r="E36" s="11"/>
      <c r="F36" s="11"/>
      <c r="G36" s="11"/>
      <c r="H36" s="11"/>
      <c r="I36" s="11"/>
      <c r="J36" s="12"/>
    </row>
    <row r="37" spans="1:10" x14ac:dyDescent="0.25">
      <c r="A37" s="13">
        <f t="shared" si="2"/>
        <v>-3.4999999999999936E-3</v>
      </c>
      <c r="B37" s="17">
        <f t="shared" si="0"/>
        <v>1.421011554962302E-4</v>
      </c>
      <c r="C37" s="18">
        <f t="shared" si="1"/>
        <v>1.7131020768237101E-4</v>
      </c>
      <c r="D37" s="15"/>
      <c r="E37" s="11"/>
      <c r="F37" s="11"/>
      <c r="G37" s="11"/>
      <c r="H37" s="11"/>
      <c r="I37" s="11"/>
      <c r="J37" s="12"/>
    </row>
    <row r="38" spans="1:10" x14ac:dyDescent="0.25">
      <c r="A38" s="13">
        <f t="shared" si="2"/>
        <v>-2.4999999999999935E-3</v>
      </c>
      <c r="B38" s="17">
        <f t="shared" si="0"/>
        <v>1.0270748849675968E-4</v>
      </c>
      <c r="C38" s="18">
        <f t="shared" si="1"/>
        <v>1.2229329448657872E-4</v>
      </c>
      <c r="D38" s="15"/>
      <c r="E38" s="11"/>
      <c r="F38" s="11"/>
      <c r="G38" s="11"/>
      <c r="H38" s="11"/>
      <c r="I38" s="11"/>
      <c r="J38" s="12"/>
    </row>
    <row r="39" spans="1:10" x14ac:dyDescent="0.25">
      <c r="A39" s="13">
        <f t="shared" si="2"/>
        <v>-1.4999999999999935E-3</v>
      </c>
      <c r="B39" s="17">
        <f t="shared" si="0"/>
        <v>6.2035952665869014E-5</v>
      </c>
      <c r="C39" s="18">
        <f t="shared" si="1"/>
        <v>7.3338289075002022E-5</v>
      </c>
      <c r="D39" s="15"/>
      <c r="E39" s="11"/>
      <c r="F39" s="11"/>
      <c r="G39" s="11"/>
      <c r="H39" s="11"/>
      <c r="I39" s="11"/>
      <c r="J39" s="12"/>
    </row>
    <row r="40" spans="1:10" x14ac:dyDescent="0.25">
      <c r="A40" s="13">
        <f t="shared" si="2"/>
        <v>-4.9999999999999351E-4</v>
      </c>
      <c r="B40" s="17">
        <f t="shared" si="0"/>
        <v>2.0750739975123077E-5</v>
      </c>
      <c r="C40" s="18">
        <f t="shared" si="1"/>
        <v>2.4440891922710344E-5</v>
      </c>
      <c r="D40" s="15"/>
      <c r="E40" s="11"/>
      <c r="F40" s="11"/>
      <c r="G40" s="11"/>
      <c r="H40" s="11"/>
      <c r="I40" s="11"/>
      <c r="J40" s="12"/>
    </row>
    <row r="41" spans="1:10" x14ac:dyDescent="0.25">
      <c r="A41" s="13">
        <f t="shared" si="2"/>
        <v>5.0000000000000652E-4</v>
      </c>
      <c r="B41" s="17">
        <f t="shared" si="0"/>
        <v>-2.0796491953527135E-5</v>
      </c>
      <c r="C41" s="18">
        <f t="shared" si="1"/>
        <v>-2.4448535104005624E-5</v>
      </c>
      <c r="D41" s="15"/>
      <c r="E41" s="11"/>
      <c r="F41" s="11"/>
      <c r="G41" s="11"/>
      <c r="H41" s="11"/>
      <c r="I41" s="11"/>
      <c r="J41" s="12"/>
    </row>
    <row r="42" spans="1:10" x14ac:dyDescent="0.25">
      <c r="A42" s="13">
        <f t="shared" si="2"/>
        <v>1.5000000000000065E-3</v>
      </c>
      <c r="B42" s="17">
        <f t="shared" si="0"/>
        <v>-6.2562312456354981E-5</v>
      </c>
      <c r="C42" s="18">
        <f t="shared" si="1"/>
        <v>-7.3423366095888852E-5</v>
      </c>
      <c r="D42" s="15"/>
      <c r="E42" s="11"/>
      <c r="F42" s="11"/>
      <c r="G42" s="11"/>
      <c r="H42" s="11"/>
      <c r="I42" s="11"/>
      <c r="J42" s="12"/>
    </row>
    <row r="43" spans="1:10" x14ac:dyDescent="0.25">
      <c r="A43" s="13">
        <f t="shared" si="2"/>
        <v>2.5000000000000066E-3</v>
      </c>
      <c r="B43" s="17">
        <f t="shared" si="0"/>
        <v>-1.0480665366882192E-4</v>
      </c>
      <c r="C43" s="18">
        <f t="shared" si="1"/>
        <v>-1.2262142216640142E-4</v>
      </c>
      <c r="D43" s="15"/>
      <c r="E43" s="11"/>
      <c r="F43" s="11"/>
      <c r="G43" s="11"/>
      <c r="H43" s="11"/>
      <c r="I43" s="11"/>
      <c r="J43" s="12"/>
    </row>
    <row r="44" spans="1:10" x14ac:dyDescent="0.25">
      <c r="A44" s="13">
        <f t="shared" si="2"/>
        <v>3.5000000000000066E-3</v>
      </c>
      <c r="B44" s="17">
        <f t="shared" si="0"/>
        <v>-1.4808829042038657E-4</v>
      </c>
      <c r="C44" s="18">
        <f t="shared" si="1"/>
        <v>-1.7222971345031259E-4</v>
      </c>
      <c r="D44" s="15"/>
      <c r="E44" s="11"/>
      <c r="F44" s="11"/>
      <c r="G44" s="11"/>
      <c r="H44" s="11"/>
      <c r="I44" s="11"/>
      <c r="J44" s="12"/>
    </row>
    <row r="45" spans="1:10" x14ac:dyDescent="0.25">
      <c r="A45" s="13">
        <f t="shared" si="2"/>
        <v>4.5000000000000066E-3</v>
      </c>
      <c r="B45" s="17">
        <f t="shared" si="0"/>
        <v>-1.9325627879429393E-4</v>
      </c>
      <c r="C45" s="18">
        <f t="shared" si="1"/>
        <v>-2.2249511562533587E-4</v>
      </c>
      <c r="D45" s="15"/>
      <c r="E45" s="11"/>
      <c r="F45" s="11"/>
      <c r="G45" s="11"/>
      <c r="H45" s="11"/>
      <c r="I45" s="11"/>
      <c r="J45" s="12"/>
    </row>
    <row r="46" spans="1:10" x14ac:dyDescent="0.25">
      <c r="A46" s="13">
        <f t="shared" si="2"/>
        <v>5.5000000000000066E-3</v>
      </c>
      <c r="B46" s="17">
        <f t="shared" si="0"/>
        <v>-2.4142760833851528E-4</v>
      </c>
      <c r="C46" s="18">
        <f t="shared" si="1"/>
        <v>-2.7374334182837302E-4</v>
      </c>
      <c r="D46" s="15"/>
      <c r="E46" s="11"/>
      <c r="F46" s="11"/>
      <c r="G46" s="11"/>
      <c r="H46" s="11"/>
      <c r="I46" s="11"/>
      <c r="J46" s="12"/>
    </row>
    <row r="47" spans="1:10" x14ac:dyDescent="0.25">
      <c r="A47" s="13">
        <f t="shared" si="2"/>
        <v>6.5000000000000066E-3</v>
      </c>
      <c r="B47" s="17">
        <f t="shared" si="0"/>
        <v>-2.9393598044477159E-4</v>
      </c>
      <c r="C47" s="18">
        <f t="shared" si="1"/>
        <v>-3.2640966241434673E-4</v>
      </c>
      <c r="D47" s="15"/>
      <c r="E47" s="11"/>
      <c r="F47" s="11"/>
      <c r="G47" s="11"/>
      <c r="H47" s="11"/>
      <c r="I47" s="11"/>
      <c r="J47" s="12"/>
    </row>
    <row r="48" spans="1:10" x14ac:dyDescent="0.25">
      <c r="A48" s="13">
        <f t="shared" si="2"/>
        <v>7.5000000000000067E-3</v>
      </c>
      <c r="B48" s="17">
        <f t="shared" si="0"/>
        <v>-3.5223141859111484E-4</v>
      </c>
      <c r="C48" s="18">
        <f t="shared" si="1"/>
        <v>-3.8108723456995174E-4</v>
      </c>
      <c r="D48" s="15"/>
      <c r="E48" s="11"/>
      <c r="F48" s="11"/>
      <c r="G48" s="11"/>
      <c r="H48" s="11"/>
      <c r="I48" s="11"/>
      <c r="J48" s="12"/>
    </row>
    <row r="49" spans="1:10" x14ac:dyDescent="0.25">
      <c r="A49" s="13">
        <f t="shared" si="2"/>
        <v>8.5000000000000075E-3</v>
      </c>
      <c r="B49" s="17">
        <f t="shared" si="0"/>
        <v>-4.1770544376892383E-4</v>
      </c>
      <c r="C49" s="18">
        <f t="shared" si="1"/>
        <v>-4.3860381428853171E-4</v>
      </c>
      <c r="D49" s="15"/>
      <c r="E49" s="11"/>
      <c r="F49" s="11"/>
      <c r="G49" s="11"/>
      <c r="H49" s="11"/>
      <c r="I49" s="11"/>
      <c r="J49" s="12"/>
    </row>
    <row r="50" spans="1:10" x14ac:dyDescent="0.25">
      <c r="A50" s="13">
        <f t="shared" si="2"/>
        <v>9.5000000000000084E-3</v>
      </c>
      <c r="B50" s="17">
        <f t="shared" si="0"/>
        <v>-4.9141180327420906E-4</v>
      </c>
      <c r="C50" s="18">
        <f t="shared" si="1"/>
        <v>-5.0014696687470956E-4</v>
      </c>
      <c r="D50" s="15"/>
      <c r="E50" s="11"/>
      <c r="F50" s="11"/>
      <c r="G50" s="11"/>
      <c r="H50" s="11"/>
      <c r="I50" s="11"/>
      <c r="J50" s="12"/>
    </row>
    <row r="51" spans="1:10" x14ac:dyDescent="0.25">
      <c r="A51" s="13">
        <f t="shared" si="2"/>
        <v>1.0500000000000009E-2</v>
      </c>
      <c r="B51" s="17">
        <f t="shared" si="0"/>
        <v>-5.7364798488675575E-4</v>
      </c>
      <c r="C51" s="18">
        <f t="shared" si="1"/>
        <v>-5.6747467166777868E-4</v>
      </c>
      <c r="D51" s="15"/>
      <c r="E51" s="11"/>
      <c r="F51" s="11"/>
      <c r="G51" s="11"/>
      <c r="H51" s="11"/>
      <c r="I51" s="11"/>
      <c r="J51" s="12"/>
    </row>
    <row r="52" spans="1:10" x14ac:dyDescent="0.25">
      <c r="A52" s="13">
        <f t="shared" si="2"/>
        <v>1.150000000000001E-2</v>
      </c>
      <c r="B52" s="17">
        <f t="shared" si="0"/>
        <v>-6.6335734827571951E-4</v>
      </c>
      <c r="C52" s="18">
        <f t="shared" si="1"/>
        <v>-6.432768974486947E-4</v>
      </c>
      <c r="D52" s="15"/>
      <c r="E52" s="11"/>
      <c r="F52" s="11"/>
      <c r="G52" s="11"/>
      <c r="H52" s="11"/>
      <c r="I52" s="11"/>
      <c r="J52" s="12"/>
    </row>
    <row r="53" spans="1:10" x14ac:dyDescent="0.25">
      <c r="A53" s="13">
        <f t="shared" si="2"/>
        <v>1.2500000000000011E-2</v>
      </c>
      <c r="B53" s="17">
        <f t="shared" si="0"/>
        <v>-7.5730443104698097E-4</v>
      </c>
      <c r="C53" s="18">
        <f t="shared" si="1"/>
        <v>-7.3180069849443016E-4</v>
      </c>
      <c r="D53" s="15"/>
      <c r="E53" s="11"/>
      <c r="F53" s="11"/>
      <c r="G53" s="11"/>
      <c r="H53" s="11"/>
      <c r="I53" s="11"/>
      <c r="J53" s="12"/>
    </row>
    <row r="54" spans="1:10" x14ac:dyDescent="0.25">
      <c r="A54" s="13">
        <f t="shared" si="2"/>
        <v>1.3500000000000012E-2</v>
      </c>
      <c r="B54" s="17">
        <f t="shared" si="0"/>
        <v>-8.4896476964223787E-4</v>
      </c>
      <c r="C54" s="18">
        <f t="shared" si="1"/>
        <v>-8.3992549946977808E-4</v>
      </c>
      <c r="D54" s="15"/>
      <c r="E54" s="11"/>
      <c r="F54" s="11"/>
      <c r="G54" s="11"/>
      <c r="H54" s="11"/>
      <c r="I54" s="11"/>
      <c r="J54" s="12"/>
    </row>
    <row r="55" spans="1:10" x14ac:dyDescent="0.25">
      <c r="A55" s="13">
        <f t="shared" si="2"/>
        <v>1.4500000000000013E-2</v>
      </c>
      <c r="B55" s="17">
        <f t="shared" si="0"/>
        <v>-9.2705222859338005E-4</v>
      </c>
      <c r="C55" s="18">
        <f t="shared" si="1"/>
        <v>-9.789884184125716E-4</v>
      </c>
      <c r="D55" s="15"/>
      <c r="E55" s="11"/>
      <c r="F55" s="11"/>
      <c r="G55" s="11"/>
      <c r="H55" s="11"/>
      <c r="I55" s="11"/>
      <c r="J55" s="12"/>
    </row>
    <row r="56" spans="1:10" x14ac:dyDescent="0.25">
      <c r="A56" s="13">
        <f t="shared" si="2"/>
        <v>1.5500000000000014E-2</v>
      </c>
      <c r="B56" s="17">
        <f t="shared" si="0"/>
        <v>-9.735767319876996E-4</v>
      </c>
      <c r="C56" s="18">
        <f t="shared" si="1"/>
        <v>-1.1678273818691509E-3</v>
      </c>
      <c r="D56" s="15"/>
      <c r="E56" s="11"/>
      <c r="F56" s="11"/>
      <c r="G56" s="11"/>
      <c r="H56" s="11"/>
      <c r="I56" s="11"/>
      <c r="J56" s="12"/>
    </row>
    <row r="57" spans="1:10" x14ac:dyDescent="0.25">
      <c r="A57" s="13">
        <f t="shared" si="2"/>
        <v>1.6500000000000015E-2</v>
      </c>
      <c r="B57" s="17">
        <f t="shared" si="0"/>
        <v>-9.6127702099740246E-4</v>
      </c>
      <c r="C57" s="18">
        <f t="shared" si="1"/>
        <v>-1.4377525662316384E-3</v>
      </c>
      <c r="D57" s="15"/>
      <c r="E57" s="11"/>
      <c r="F57" s="11"/>
      <c r="G57" s="11"/>
      <c r="H57" s="11"/>
      <c r="I57" s="11"/>
      <c r="J57" s="12"/>
    </row>
    <row r="58" spans="1:10" x14ac:dyDescent="0.25">
      <c r="A58" s="13">
        <f t="shared" si="2"/>
        <v>1.7500000000000016E-2</v>
      </c>
      <c r="B58" s="17">
        <f t="shared" si="0"/>
        <v>-8.5019801363121685E-4</v>
      </c>
      <c r="C58" s="18">
        <f t="shared" si="1"/>
        <v>-1.8404998154239254E-3</v>
      </c>
      <c r="D58" s="19"/>
      <c r="E58" s="20"/>
      <c r="F58" s="20"/>
      <c r="G58" s="20"/>
      <c r="H58" s="20"/>
      <c r="I58" s="20"/>
      <c r="J58" s="21"/>
    </row>
  </sheetData>
  <mergeCells count="1">
    <mergeCell ref="A18:J18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4"/>
  <dimension ref="A1:M58"/>
  <sheetViews>
    <sheetView workbookViewId="0">
      <selection activeCell="B8" sqref="B8"/>
    </sheetView>
  </sheetViews>
  <sheetFormatPr defaultRowHeight="15" x14ac:dyDescent="0.25"/>
  <cols>
    <col min="1" max="1" width="12.7109375" bestFit="1" customWidth="1"/>
    <col min="2" max="2" width="18.140625" bestFit="1" customWidth="1"/>
    <col min="3" max="3" width="17.85546875" bestFit="1" customWidth="1"/>
    <col min="4" max="4" width="21.5703125" bestFit="1" customWidth="1"/>
    <col min="5" max="5" width="17.42578125" bestFit="1" customWidth="1"/>
    <col min="6" max="6" width="19.5703125" bestFit="1" customWidth="1"/>
    <col min="7" max="7" width="17.5703125" bestFit="1" customWidth="1"/>
    <col min="8" max="8" width="16.28515625" bestFit="1" customWidth="1"/>
    <col min="9" max="9" width="16" bestFit="1" customWidth="1"/>
    <col min="10" max="10" width="23.5703125" bestFit="1" customWidth="1"/>
    <col min="11" max="11" width="23.28515625" bestFit="1" customWidth="1"/>
    <col min="12" max="12" width="23.140625" bestFit="1" customWidth="1"/>
    <col min="13" max="13" width="22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s="1">
        <v>-2.524214E-5</v>
      </c>
      <c r="C2" s="1">
        <v>1.10393E-7</v>
      </c>
      <c r="D2" s="1">
        <v>7.2550470000000002E-6</v>
      </c>
      <c r="E2" s="1">
        <v>2.745822E-7</v>
      </c>
      <c r="F2" s="1">
        <v>2.6264069999999999E-5</v>
      </c>
      <c r="G2" s="1">
        <v>9.7088449999999993E-8</v>
      </c>
      <c r="H2" s="1">
        <v>-0.27977239999999998</v>
      </c>
      <c r="I2" s="1">
        <v>3.9711860000000002E-2</v>
      </c>
      <c r="J2" s="2">
        <v>-2.524214E-5</v>
      </c>
      <c r="K2" s="1">
        <v>0</v>
      </c>
      <c r="L2" s="2">
        <v>7.2550470000000002E-6</v>
      </c>
      <c r="M2" s="1">
        <v>0</v>
      </c>
    </row>
    <row r="3" spans="1:13" x14ac:dyDescent="0.25">
      <c r="A3">
        <v>2</v>
      </c>
      <c r="B3" s="1">
        <v>-0.2071297</v>
      </c>
      <c r="C3" s="1">
        <v>6.446514E-6</v>
      </c>
      <c r="D3" s="1">
        <v>-4.674702E-6</v>
      </c>
      <c r="E3" s="1">
        <v>1.496391E-5</v>
      </c>
      <c r="F3" s="1">
        <v>0.2071297</v>
      </c>
      <c r="G3" s="1">
        <v>6.4470640000000003E-6</v>
      </c>
      <c r="H3" s="1">
        <v>1.129121E-5</v>
      </c>
      <c r="I3" s="1">
        <v>1.3515160000000001E-4</v>
      </c>
      <c r="J3" s="2">
        <v>-0.2071297</v>
      </c>
      <c r="K3" s="1">
        <v>0</v>
      </c>
      <c r="L3" s="2">
        <v>-4.674702E-6</v>
      </c>
      <c r="M3" s="1">
        <v>0</v>
      </c>
    </row>
    <row r="4" spans="1:13" x14ac:dyDescent="0.25">
      <c r="A4">
        <v>3</v>
      </c>
      <c r="B4" s="1">
        <v>9.9921449999999992E-3</v>
      </c>
      <c r="C4" s="1">
        <v>5.1706899999999999E-4</v>
      </c>
      <c r="D4" s="1">
        <v>9.2194890000000009E-3</v>
      </c>
      <c r="E4" s="1">
        <v>1.0351780000000001E-3</v>
      </c>
      <c r="F4" s="1">
        <v>1.3595660000000001E-2</v>
      </c>
      <c r="G4" s="1">
        <v>7.1294870000000005E-4</v>
      </c>
      <c r="H4" s="1">
        <v>0.238367</v>
      </c>
      <c r="I4" s="1">
        <v>8.7118790000000002E-2</v>
      </c>
      <c r="J4" s="2">
        <v>9.9921449999999992E-3</v>
      </c>
      <c r="K4" s="1">
        <v>0</v>
      </c>
      <c r="L4" s="2">
        <v>9.2194890000000009E-3</v>
      </c>
      <c r="M4" s="1">
        <v>0</v>
      </c>
    </row>
    <row r="5" spans="1:13" x14ac:dyDescent="0.25">
      <c r="A5">
        <v>4</v>
      </c>
      <c r="B5" s="1">
        <v>0.1160775</v>
      </c>
      <c r="C5" s="1">
        <v>3.5012580000000001E-2</v>
      </c>
      <c r="D5" s="1">
        <v>6.0252750000000001E-3</v>
      </c>
      <c r="E5" s="1">
        <v>6.3760960000000005E-2</v>
      </c>
      <c r="F5" s="1">
        <v>0.1162337</v>
      </c>
      <c r="G5" s="1">
        <v>1.8265130000000001E-2</v>
      </c>
      <c r="H5" s="1">
        <v>1.456347E-2</v>
      </c>
      <c r="I5" s="1">
        <v>0.25227090000000002</v>
      </c>
      <c r="J5" s="2">
        <v>0.1160775</v>
      </c>
      <c r="K5" s="1">
        <v>0</v>
      </c>
      <c r="L5" s="2">
        <v>6.0252750000000001E-3</v>
      </c>
      <c r="M5" s="1">
        <v>0</v>
      </c>
    </row>
    <row r="6" spans="1:13" x14ac:dyDescent="0.25">
      <c r="A6">
        <v>5</v>
      </c>
      <c r="B6" s="1">
        <v>-0.40312039999999999</v>
      </c>
      <c r="C6" s="1">
        <v>1.2029669999999999</v>
      </c>
      <c r="D6" s="1">
        <v>1.9274819999999999</v>
      </c>
      <c r="E6" s="1">
        <v>2.50623</v>
      </c>
      <c r="F6" s="1">
        <v>1.969185</v>
      </c>
      <c r="G6" s="1">
        <v>1.61477</v>
      </c>
      <c r="H6" s="1">
        <v>2.70707E-2</v>
      </c>
      <c r="I6" s="1">
        <v>0.2199287</v>
      </c>
      <c r="J6" s="2">
        <v>-0.40312039999999999</v>
      </c>
      <c r="K6" s="1">
        <v>0</v>
      </c>
      <c r="L6" s="2">
        <v>1.9274819999999999</v>
      </c>
      <c r="M6" s="1">
        <v>0</v>
      </c>
    </row>
    <row r="7" spans="1:13" x14ac:dyDescent="0.25">
      <c r="A7">
        <v>6</v>
      </c>
      <c r="B7" s="1">
        <v>2748.5259999999998</v>
      </c>
      <c r="C7" s="1">
        <v>128.07660000000001</v>
      </c>
      <c r="D7" s="1">
        <v>213.96600000000001</v>
      </c>
      <c r="E7" s="1">
        <v>175.02180000000001</v>
      </c>
      <c r="F7" s="1">
        <v>2756.8409999999999</v>
      </c>
      <c r="G7" s="1">
        <v>133.30690000000001</v>
      </c>
      <c r="H7" s="1">
        <v>1.25965E-2</v>
      </c>
      <c r="I7" s="1">
        <v>3.7743260000000001E-2</v>
      </c>
      <c r="J7" s="2">
        <v>2748.5259999999998</v>
      </c>
      <c r="K7" s="1">
        <v>0</v>
      </c>
      <c r="L7" s="2">
        <v>213.96600000000001</v>
      </c>
      <c r="M7" s="1">
        <v>0</v>
      </c>
    </row>
    <row r="8" spans="1:13" x14ac:dyDescent="0.25">
      <c r="A8">
        <v>7</v>
      </c>
      <c r="B8" s="1">
        <v>146.30719999999999</v>
      </c>
      <c r="C8" s="1">
        <v>6555.9229999999998</v>
      </c>
      <c r="D8" s="1">
        <v>1227.202</v>
      </c>
      <c r="E8" s="1">
        <v>13655.62</v>
      </c>
      <c r="F8" s="1">
        <v>1235.893</v>
      </c>
      <c r="G8" s="1">
        <v>6216.4660000000003</v>
      </c>
      <c r="H8" s="1">
        <v>-1.6693949999999999E-2</v>
      </c>
      <c r="I8" s="1">
        <v>0.1555967</v>
      </c>
      <c r="J8" s="2">
        <v>146.30719999999999</v>
      </c>
      <c r="K8" s="1">
        <v>0</v>
      </c>
      <c r="L8" s="2">
        <v>1227.202</v>
      </c>
      <c r="M8" s="1">
        <v>0</v>
      </c>
    </row>
    <row r="9" spans="1:13" x14ac:dyDescent="0.25">
      <c r="A9">
        <v>8</v>
      </c>
      <c r="B9" s="1">
        <v>-585380.4</v>
      </c>
      <c r="C9" s="1">
        <v>552960.1</v>
      </c>
      <c r="D9" s="1">
        <v>12653.06</v>
      </c>
      <c r="E9" s="1">
        <v>630044.4</v>
      </c>
      <c r="F9" s="1">
        <v>585517.19999999995</v>
      </c>
      <c r="G9" s="1">
        <v>378139.8</v>
      </c>
      <c r="H9" s="1">
        <v>-1.2837319999999999E-2</v>
      </c>
      <c r="I9" s="1">
        <v>0.12430579999999999</v>
      </c>
      <c r="J9" s="2">
        <v>-585380.4</v>
      </c>
      <c r="K9" s="1">
        <v>0</v>
      </c>
      <c r="L9" s="2">
        <v>12653.06</v>
      </c>
      <c r="M9" s="1">
        <v>0</v>
      </c>
    </row>
    <row r="10" spans="1:13" x14ac:dyDescent="0.25">
      <c r="A10">
        <v>9</v>
      </c>
      <c r="B10" s="1">
        <v>-3293513</v>
      </c>
      <c r="C10" s="1">
        <v>21537110</v>
      </c>
      <c r="D10" s="1">
        <v>39295420</v>
      </c>
      <c r="E10" s="1">
        <v>30034810</v>
      </c>
      <c r="F10" s="1">
        <v>39433200</v>
      </c>
      <c r="G10" s="1">
        <v>20887860</v>
      </c>
      <c r="H10" s="1">
        <v>-3.717372E-2</v>
      </c>
      <c r="I10" s="1">
        <v>9.5772880000000005E-2</v>
      </c>
      <c r="J10" s="2">
        <v>-3293513</v>
      </c>
      <c r="K10" s="1">
        <v>0</v>
      </c>
      <c r="L10" s="2">
        <v>39295420</v>
      </c>
      <c r="M10" s="1">
        <v>0</v>
      </c>
    </row>
    <row r="11" spans="1:13" x14ac:dyDescent="0.25">
      <c r="A11">
        <v>10</v>
      </c>
      <c r="B11" s="1">
        <v>-28846080000</v>
      </c>
      <c r="C11" s="1">
        <v>1022486000</v>
      </c>
      <c r="D11" s="1">
        <v>2284451000</v>
      </c>
      <c r="E11" s="1">
        <v>2114330000</v>
      </c>
      <c r="F11" s="1">
        <v>28936390000</v>
      </c>
      <c r="G11" s="1">
        <v>1184766000</v>
      </c>
      <c r="H11" s="1">
        <v>-6.5649030000000004E-3</v>
      </c>
      <c r="I11" s="1">
        <v>2.4948049999999999E-2</v>
      </c>
      <c r="J11" s="2">
        <v>-28846080000</v>
      </c>
      <c r="K11" s="1">
        <v>0</v>
      </c>
      <c r="L11" s="2">
        <v>2284451000</v>
      </c>
      <c r="M11" s="1">
        <v>0</v>
      </c>
    </row>
    <row r="12" spans="1:13" x14ac:dyDescent="0.25">
      <c r="A12">
        <v>11</v>
      </c>
      <c r="B12" s="1">
        <v>41320610000</v>
      </c>
      <c r="C12" s="1">
        <v>88617380000</v>
      </c>
      <c r="D12" s="1">
        <v>122525100000</v>
      </c>
      <c r="E12" s="1">
        <v>140993800000</v>
      </c>
      <c r="F12" s="1">
        <v>129305000000</v>
      </c>
      <c r="G12" s="1">
        <v>75735880000</v>
      </c>
      <c r="H12" s="1">
        <v>2.4762329999999999E-2</v>
      </c>
      <c r="I12" s="1">
        <v>9.2230889999999996E-2</v>
      </c>
      <c r="J12" s="2">
        <v>41320610000</v>
      </c>
      <c r="K12" s="1">
        <v>0</v>
      </c>
      <c r="L12" s="2">
        <v>122525100000</v>
      </c>
      <c r="M12" s="1">
        <v>0</v>
      </c>
    </row>
    <row r="13" spans="1:13" x14ac:dyDescent="0.25">
      <c r="A13">
        <v>12</v>
      </c>
      <c r="B13" s="1">
        <v>-8841971000000</v>
      </c>
      <c r="C13" s="1">
        <v>3732015000000</v>
      </c>
      <c r="D13" s="1">
        <v>-9520521000000</v>
      </c>
      <c r="E13" s="1">
        <v>8010760000000</v>
      </c>
      <c r="F13" s="1">
        <v>12993100000000</v>
      </c>
      <c r="G13" s="1">
        <v>4230358000000</v>
      </c>
      <c r="H13" s="1">
        <v>2.1273589999999998E-2</v>
      </c>
      <c r="I13" s="1">
        <v>8.8612499999999997E-2</v>
      </c>
      <c r="J13" s="2">
        <v>-8841971000000</v>
      </c>
      <c r="K13" s="1">
        <v>0</v>
      </c>
      <c r="L13" s="2">
        <v>-9520521000000</v>
      </c>
      <c r="M13" s="1">
        <v>0</v>
      </c>
    </row>
    <row r="14" spans="1:13" x14ac:dyDescent="0.25">
      <c r="A14">
        <v>13</v>
      </c>
      <c r="B14" s="1">
        <v>22530270000000</v>
      </c>
      <c r="C14" s="1">
        <v>294077400000000</v>
      </c>
      <c r="D14" s="1">
        <v>154859900000000</v>
      </c>
      <c r="E14" s="1">
        <v>293974100000000</v>
      </c>
      <c r="F14" s="1">
        <v>156490200000000</v>
      </c>
      <c r="G14" s="1">
        <v>159477100000000</v>
      </c>
      <c r="H14" s="1">
        <v>-4.9396870000000002E-2</v>
      </c>
      <c r="I14" s="1">
        <v>5.1453230000000003E-2</v>
      </c>
      <c r="J14" s="2">
        <v>22530270000000</v>
      </c>
      <c r="K14" s="1">
        <v>0</v>
      </c>
      <c r="L14" s="2">
        <v>154859900000000</v>
      </c>
      <c r="M14" s="1">
        <v>0</v>
      </c>
    </row>
    <row r="15" spans="1:13" x14ac:dyDescent="0.25">
      <c r="A15">
        <v>14</v>
      </c>
      <c r="B15" s="1">
        <v>4120076000000000</v>
      </c>
      <c r="C15" s="1">
        <v>2.046811E+16</v>
      </c>
      <c r="D15" s="1">
        <v>8662698000000000</v>
      </c>
      <c r="E15" s="1">
        <v>2.301056E+16</v>
      </c>
      <c r="F15" s="1">
        <v>9592568000000000</v>
      </c>
      <c r="G15" s="1">
        <v>1.135119E+16</v>
      </c>
      <c r="H15" s="1">
        <v>-7.3923549999999998E-3</v>
      </c>
      <c r="I15" s="1">
        <v>6.6216360000000002E-2</v>
      </c>
      <c r="J15" s="2">
        <v>4120076000000000</v>
      </c>
      <c r="K15" s="1">
        <v>0</v>
      </c>
      <c r="L15" s="2">
        <v>8662698000000000</v>
      </c>
      <c r="M15" s="1">
        <v>0</v>
      </c>
    </row>
    <row r="16" spans="1:13" x14ac:dyDescent="0.25">
      <c r="A16">
        <v>15</v>
      </c>
      <c r="B16" s="1">
        <v>1.895702E+16</v>
      </c>
      <c r="C16" s="1">
        <v>9.078802E+17</v>
      </c>
      <c r="D16" s="1">
        <v>-5.336052E+17</v>
      </c>
      <c r="E16" s="1">
        <v>1.24731E+18</v>
      </c>
      <c r="F16" s="1">
        <v>5.339418E+17</v>
      </c>
      <c r="G16" s="1">
        <v>5.591496E+17</v>
      </c>
      <c r="H16" s="1">
        <v>1.9207429999999999E-3</v>
      </c>
      <c r="I16" s="1">
        <v>7.0420129999999997E-2</v>
      </c>
      <c r="J16" s="2">
        <v>1.895702E+16</v>
      </c>
      <c r="K16" s="1">
        <v>0</v>
      </c>
      <c r="L16" s="2">
        <v>-5.336052E+17</v>
      </c>
      <c r="M16" s="1">
        <v>0</v>
      </c>
    </row>
    <row r="18" spans="1:10" ht="18.75" x14ac:dyDescent="0.3">
      <c r="A18" s="23" t="s">
        <v>24</v>
      </c>
      <c r="B18" s="24"/>
      <c r="C18" s="24"/>
      <c r="D18" s="24"/>
      <c r="E18" s="24"/>
      <c r="F18" s="24"/>
      <c r="G18" s="24"/>
      <c r="H18" s="24"/>
      <c r="I18" s="24"/>
      <c r="J18" s="25"/>
    </row>
    <row r="19" spans="1:10" x14ac:dyDescent="0.25">
      <c r="A19" s="3" t="s">
        <v>13</v>
      </c>
      <c r="B19" s="3" t="s">
        <v>14</v>
      </c>
      <c r="C19" s="4" t="s">
        <v>15</v>
      </c>
      <c r="D19" s="5" t="s">
        <v>16</v>
      </c>
      <c r="E19" s="4" t="s">
        <v>17</v>
      </c>
      <c r="F19" s="4" t="s">
        <v>18</v>
      </c>
      <c r="G19" s="4" t="s">
        <v>19</v>
      </c>
      <c r="H19" s="4" t="s">
        <v>20</v>
      </c>
      <c r="I19" s="6"/>
      <c r="J19" s="7"/>
    </row>
    <row r="20" spans="1:10" x14ac:dyDescent="0.25">
      <c r="A20" s="8">
        <f>B3</f>
        <v>-0.2071297</v>
      </c>
      <c r="B20" s="9">
        <f>C3</f>
        <v>6.446514E-6</v>
      </c>
      <c r="C20" s="6">
        <f>B2/B3/0.000001</f>
        <v>121.86634751076258</v>
      </c>
      <c r="D20" s="10">
        <f>C2/B3/0.000001</f>
        <v>-0.53296557664110944</v>
      </c>
      <c r="E20" s="6">
        <f>D2/B3/0.000001</f>
        <v>-35.026589619933794</v>
      </c>
      <c r="F20" s="6">
        <f>E2/B3/0.000001</f>
        <v>-1.3256534432290492</v>
      </c>
      <c r="G20" s="9">
        <f>H3</f>
        <v>1.129121E-5</v>
      </c>
      <c r="H20" s="9">
        <f>I3</f>
        <v>1.3515160000000001E-4</v>
      </c>
      <c r="I20" s="11"/>
      <c r="J20" s="12"/>
    </row>
    <row r="21" spans="1:10" x14ac:dyDescent="0.25">
      <c r="A21" s="13"/>
      <c r="B21" s="13"/>
      <c r="C21" s="13"/>
      <c r="D21" s="14"/>
      <c r="E21" s="13"/>
      <c r="F21" s="13"/>
      <c r="G21" s="13"/>
      <c r="H21" s="13"/>
      <c r="I21" s="11"/>
      <c r="J21" s="12"/>
    </row>
    <row r="22" spans="1:10" x14ac:dyDescent="0.25">
      <c r="A22" s="4" t="s">
        <v>21</v>
      </c>
      <c r="B22" s="4" t="s">
        <v>22</v>
      </c>
      <c r="C22" s="5" t="s">
        <v>23</v>
      </c>
      <c r="D22" s="15"/>
      <c r="E22" s="11"/>
      <c r="F22" s="16"/>
      <c r="G22" s="11"/>
      <c r="H22" s="11"/>
      <c r="I22" s="11"/>
      <c r="J22" s="12"/>
    </row>
    <row r="23" spans="1:10" x14ac:dyDescent="0.25">
      <c r="A23" s="13">
        <v>-1.7500000000000002E-2</v>
      </c>
      <c r="B23" s="17">
        <f>( ($B$4/$B$3)*A23^($A$4-1)+ ($B$5/$B$3)*A23^($A$5-1)+ ($B$6/$B$3)*A23^($A$6-1)+ ($B$7/$B$3)*A23^($A$7-1)+ ($B$8/$B$3)*A23^($A$8-1)+ ($B$9/$B$3)*A23^($A$9-1)+ ($B$10/$B$3)*A23^($A$10-1) + ($B$11/$B$3)*A23^($A$11-1)+ ($B$12/$B$3)*A23^($A$12-1)+ ($B$13/$B$3)*A23^($A$13-1)+ ($B$14/$B$3)*A23^($A$14-1)+ ($B$15/$B$3)*A23^($A$15-1)+ ($B$16/$B$3)*A23^($A$16-1) ) /A23^($A$3-1)</f>
        <v>8.5274248631845477E-4</v>
      </c>
      <c r="C23" s="18">
        <f>( ($D$4/$B$3)*A23^($A$4-1)+ ($D$5/$B$3)*A23^($A$5-1)+ ($D$6/$B$3)*A23^($A$6-1)+ ($D$7/$B$3)*A23^($A$7-1)+ ($D$8/$B$3)*A23^($A$8-1)+ ($D$9/$B$3)*A23^($A$9-1)+ ($D$10/$B$3)*A23^($A$10-1) + ($D$11/$B$3)*A23^($A$11-1)+ ($D$12/$B$3)*A23^($A$12-1)+ ($D$13/$B$3)*A23^($A$13-1)+ ($D$14/$B$3)*A23^($A$14-1)+ ($D$15/$B$3)*A23^($A$15-1)+ ($D$16/$B$3)*A23^($A$16-1) ) /A23^($A$3-1)</f>
        <v>9.0776079225789055E-4</v>
      </c>
      <c r="D23" s="15"/>
      <c r="E23" s="11"/>
      <c r="F23" s="11"/>
      <c r="G23" s="11"/>
      <c r="H23" s="11"/>
      <c r="I23" s="11"/>
      <c r="J23" s="12"/>
    </row>
    <row r="24" spans="1:10" x14ac:dyDescent="0.25">
      <c r="A24" s="13">
        <f>A23+0.001</f>
        <v>-1.6500000000000001E-2</v>
      </c>
      <c r="B24" s="17">
        <f t="shared" ref="B24:B58" si="0">( ($B$4/$B$3)*A24^($A$4-1)+ ($B$5/$B$3)*A24^($A$5-1)+ ($B$6/$B$3)*A24^($A$6-1)+ ($B$7/$B$3)*A24^($A$7-1)+ ($B$8/$B$3)*A24^($A$8-1)+ ($B$9/$B$3)*A24^($A$9-1)+ ($B$10/$B$3)*A24^($A$10-1) + ($B$11/$B$3)*A24^($A$11-1)+ ($B$12/$B$3)*A24^($A$12-1)+ ($B$13/$B$3)*A24^($A$13-1)+ ($B$14/$B$3)*A24^($A$14-1)+ ($B$15/$B$3)*A24^($A$15-1)+ ($B$16/$B$3)*A24^($A$16-1) ) /A24^($A$3-1)</f>
        <v>5.4594559983888315E-4</v>
      </c>
      <c r="C24" s="18">
        <f t="shared" ref="C24:C58" si="1">( ($D$4/$B$3)*A24^($A$4-1)+ ($D$5/$B$3)*A24^($A$5-1)+ ($D$6/$B$3)*A24^($A$6-1)+ ($D$7/$B$3)*A24^($A$7-1)+ ($D$8/$B$3)*A24^($A$8-1)+ ($D$9/$B$3)*A24^($A$9-1)+ ($D$10/$B$3)*A24^($A$10-1) + ($D$11/$B$3)*A24^($A$11-1)+ ($D$12/$B$3)*A24^($A$12-1)+ ($D$13/$B$3)*A24^($A$13-1)+ ($D$14/$B$3)*A24^($A$14-1)+ ($D$15/$B$3)*A24^($A$15-1)+ ($D$16/$B$3)*A24^($A$16-1) ) /A24^($A$3-1)</f>
        <v>8.0681231894777895E-4</v>
      </c>
      <c r="D24" s="15"/>
      <c r="E24" s="11"/>
      <c r="F24" s="11"/>
      <c r="G24" s="11"/>
      <c r="H24" s="11"/>
      <c r="I24" s="11"/>
      <c r="J24" s="12"/>
    </row>
    <row r="25" spans="1:10" x14ac:dyDescent="0.25">
      <c r="A25" s="13">
        <f t="shared" ref="A25:A58" si="2">A24+0.001</f>
        <v>-1.55E-2</v>
      </c>
      <c r="B25" s="17">
        <f t="shared" si="0"/>
        <v>3.8257922946531797E-4</v>
      </c>
      <c r="C25" s="18">
        <f t="shared" si="1"/>
        <v>7.2733372111669775E-4</v>
      </c>
      <c r="D25" s="15"/>
      <c r="E25" s="11"/>
      <c r="F25" s="11"/>
      <c r="G25" s="11"/>
      <c r="H25" s="11"/>
      <c r="I25" s="11"/>
      <c r="J25" s="12"/>
    </row>
    <row r="26" spans="1:10" x14ac:dyDescent="0.25">
      <c r="A26" s="13">
        <f t="shared" si="2"/>
        <v>-1.4499999999999999E-2</v>
      </c>
      <c r="B26" s="17">
        <f t="shared" si="0"/>
        <v>3.0810127212596794E-4</v>
      </c>
      <c r="C26" s="18">
        <f t="shared" si="1"/>
        <v>6.6249904288148589E-4</v>
      </c>
      <c r="D26" s="15"/>
      <c r="E26" s="11"/>
      <c r="F26" s="11"/>
      <c r="G26" s="11"/>
      <c r="H26" s="11"/>
      <c r="I26" s="11"/>
      <c r="J26" s="12"/>
    </row>
    <row r="27" spans="1:10" x14ac:dyDescent="0.25">
      <c r="A27" s="13">
        <f t="shared" si="2"/>
        <v>-1.3499999999999998E-2</v>
      </c>
      <c r="B27" s="17">
        <f t="shared" si="0"/>
        <v>2.8451504725492317E-4</v>
      </c>
      <c r="C27" s="18">
        <f t="shared" si="1"/>
        <v>6.0707442949897456E-4</v>
      </c>
      <c r="D27" s="15"/>
      <c r="E27" s="11"/>
      <c r="F27" s="11"/>
      <c r="G27" s="11"/>
      <c r="H27" s="11"/>
      <c r="I27" s="11"/>
      <c r="J27" s="12"/>
    </row>
    <row r="28" spans="1:10" x14ac:dyDescent="0.25">
      <c r="A28" s="13">
        <f t="shared" si="2"/>
        <v>-1.2499999999999997E-2</v>
      </c>
      <c r="B28" s="17">
        <f t="shared" si="0"/>
        <v>2.8624569656646002E-4</v>
      </c>
      <c r="C28" s="18">
        <f t="shared" si="1"/>
        <v>5.5732261026426519E-4</v>
      </c>
      <c r="D28" s="15"/>
      <c r="E28" s="11"/>
      <c r="F28" s="11"/>
      <c r="G28" s="11"/>
      <c r="H28" s="11"/>
      <c r="I28" s="11"/>
      <c r="J28" s="12"/>
    </row>
    <row r="29" spans="1:10" x14ac:dyDescent="0.25">
      <c r="A29" s="13">
        <f t="shared" si="2"/>
        <v>-1.1499999999999996E-2</v>
      </c>
      <c r="B29" s="17">
        <f t="shared" si="0"/>
        <v>2.968479429668025E-4</v>
      </c>
      <c r="C29" s="18">
        <f t="shared" si="1"/>
        <v>5.1074051391219826E-4</v>
      </c>
      <c r="D29" s="15"/>
      <c r="E29" s="11"/>
      <c r="F29" s="11"/>
      <c r="G29" s="11"/>
      <c r="H29" s="11"/>
      <c r="I29" s="11"/>
      <c r="J29" s="12"/>
    </row>
    <row r="30" spans="1:10" x14ac:dyDescent="0.25">
      <c r="A30" s="13">
        <f t="shared" si="2"/>
        <v>-1.0499999999999995E-2</v>
      </c>
      <c r="B30" s="17">
        <f t="shared" si="0"/>
        <v>3.0641876087621943E-4</v>
      </c>
      <c r="C30" s="18">
        <f t="shared" si="1"/>
        <v>4.6575638489366138E-4</v>
      </c>
      <c r="D30" s="15"/>
      <c r="E30" s="11"/>
      <c r="F30" s="11"/>
      <c r="G30" s="11"/>
      <c r="H30" s="11"/>
      <c r="I30" s="11"/>
      <c r="J30" s="12"/>
    </row>
    <row r="31" spans="1:10" x14ac:dyDescent="0.25">
      <c r="A31" s="13">
        <f t="shared" si="2"/>
        <v>-9.4999999999999946E-3</v>
      </c>
      <c r="B31" s="17">
        <f t="shared" si="0"/>
        <v>3.0959980185606866E-4</v>
      </c>
      <c r="C31" s="18">
        <f t="shared" si="1"/>
        <v>4.2145236616819771E-4</v>
      </c>
      <c r="D31" s="15"/>
      <c r="E31" s="11"/>
      <c r="F31" s="11"/>
      <c r="G31" s="11"/>
      <c r="H31" s="11"/>
      <c r="I31" s="11"/>
      <c r="J31" s="12"/>
    </row>
    <row r="32" spans="1:10" x14ac:dyDescent="0.25">
      <c r="A32" s="13">
        <f t="shared" si="2"/>
        <v>-8.4999999999999937E-3</v>
      </c>
      <c r="B32" s="17">
        <f t="shared" si="0"/>
        <v>3.0406609531455651E-4</v>
      </c>
      <c r="C32" s="18">
        <f t="shared" si="1"/>
        <v>3.7734022859983176E-4</v>
      </c>
      <c r="D32" s="15"/>
      <c r="E32" s="11"/>
      <c r="F32" s="11"/>
      <c r="G32" s="11"/>
      <c r="H32" s="11"/>
      <c r="I32" s="11"/>
      <c r="J32" s="12"/>
    </row>
    <row r="33" spans="1:10" x14ac:dyDescent="0.25">
      <c r="A33" s="13">
        <f t="shared" si="2"/>
        <v>-7.4999999999999937E-3</v>
      </c>
      <c r="B33" s="17">
        <f t="shared" si="0"/>
        <v>2.8940925352672866E-4</v>
      </c>
      <c r="C33" s="18">
        <f t="shared" si="1"/>
        <v>3.3319541952190034E-4</v>
      </c>
      <c r="D33" s="15"/>
      <c r="E33" s="11"/>
      <c r="F33" s="11"/>
      <c r="G33" s="11"/>
      <c r="H33" s="11"/>
      <c r="I33" s="11"/>
      <c r="J33" s="12"/>
    </row>
    <row r="34" spans="1:10" x14ac:dyDescent="0.25">
      <c r="A34" s="13">
        <f t="shared" si="2"/>
        <v>-6.4999999999999936E-3</v>
      </c>
      <c r="B34" s="17">
        <f t="shared" si="0"/>
        <v>2.6633487127250099E-4</v>
      </c>
      <c r="C34" s="18">
        <f t="shared" si="1"/>
        <v>2.8894290733516174E-4</v>
      </c>
      <c r="D34" s="15"/>
      <c r="E34" s="11"/>
      <c r="F34" s="11"/>
      <c r="G34" s="11"/>
      <c r="H34" s="11"/>
      <c r="I34" s="11"/>
      <c r="J34" s="12"/>
    </row>
    <row r="35" spans="1:10" x14ac:dyDescent="0.25">
      <c r="A35" s="13">
        <f t="shared" si="2"/>
        <v>-5.4999999999999936E-3</v>
      </c>
      <c r="B35" s="17">
        <f t="shared" si="0"/>
        <v>2.3610480681999043E-4</v>
      </c>
      <c r="C35" s="18">
        <f t="shared" si="1"/>
        <v>2.445836173204679E-4</v>
      </c>
      <c r="D35" s="15"/>
      <c r="E35" s="11"/>
      <c r="F35" s="11"/>
      <c r="G35" s="11"/>
      <c r="H35" s="11"/>
      <c r="I35" s="11"/>
      <c r="J35" s="12"/>
    </row>
    <row r="36" spans="1:10" x14ac:dyDescent="0.25">
      <c r="A36" s="13">
        <f t="shared" si="2"/>
        <v>-4.4999999999999936E-3</v>
      </c>
      <c r="B36" s="17">
        <f t="shared" si="0"/>
        <v>2.0016540868955543E-4</v>
      </c>
      <c r="C36" s="18">
        <f t="shared" si="1"/>
        <v>2.0014976832040204E-4</v>
      </c>
      <c r="D36" s="15"/>
      <c r="E36" s="11"/>
      <c r="F36" s="11"/>
      <c r="G36" s="11"/>
      <c r="H36" s="11"/>
      <c r="I36" s="11"/>
      <c r="J36" s="12"/>
    </row>
    <row r="37" spans="1:10" x14ac:dyDescent="0.25">
      <c r="A37" s="13">
        <f t="shared" si="2"/>
        <v>-3.4999999999999936E-3</v>
      </c>
      <c r="B37" s="17">
        <f t="shared" si="0"/>
        <v>1.5991241562333315E-4</v>
      </c>
      <c r="C37" s="18">
        <f t="shared" si="1"/>
        <v>1.5567912021803758E-4</v>
      </c>
      <c r="D37" s="15"/>
      <c r="E37" s="11"/>
      <c r="F37" s="11"/>
      <c r="G37" s="11"/>
      <c r="H37" s="11"/>
      <c r="I37" s="11"/>
      <c r="J37" s="12"/>
    </row>
    <row r="38" spans="1:10" x14ac:dyDescent="0.25">
      <c r="A38" s="13">
        <f t="shared" si="2"/>
        <v>-2.4999999999999935E-3</v>
      </c>
      <c r="B38" s="17">
        <f t="shared" si="0"/>
        <v>1.1655216283561456E-4</v>
      </c>
      <c r="C38" s="18">
        <f t="shared" si="1"/>
        <v>1.1120066897676632E-4</v>
      </c>
      <c r="D38" s="15"/>
      <c r="E38" s="11"/>
      <c r="F38" s="11"/>
      <c r="G38" s="11"/>
      <c r="H38" s="11"/>
      <c r="I38" s="11"/>
      <c r="J38" s="12"/>
    </row>
    <row r="39" spans="1:10" x14ac:dyDescent="0.25">
      <c r="A39" s="13">
        <f t="shared" si="2"/>
        <v>-1.4999999999999935E-3</v>
      </c>
      <c r="B39" s="17">
        <f t="shared" si="0"/>
        <v>7.1026881440780208E-5</v>
      </c>
      <c r="C39" s="18">
        <f t="shared" si="1"/>
        <v>6.6726830933402689E-5</v>
      </c>
      <c r="D39" s="15"/>
      <c r="E39" s="11"/>
      <c r="F39" s="11"/>
      <c r="G39" s="11"/>
      <c r="H39" s="11"/>
      <c r="I39" s="11"/>
      <c r="J39" s="12"/>
    </row>
    <row r="40" spans="1:10" x14ac:dyDescent="0.25">
      <c r="A40" s="13">
        <f t="shared" si="2"/>
        <v>-4.9999999999999351E-4</v>
      </c>
      <c r="B40" s="17">
        <f t="shared" si="0"/>
        <v>2.397932776362175E-5</v>
      </c>
      <c r="C40" s="18">
        <f t="shared" si="1"/>
        <v>2.2249179050979267E-5</v>
      </c>
      <c r="D40" s="15"/>
      <c r="E40" s="11"/>
      <c r="F40" s="11"/>
      <c r="G40" s="11"/>
      <c r="H40" s="11"/>
      <c r="I40" s="11"/>
      <c r="J40" s="12"/>
    </row>
    <row r="41" spans="1:10" x14ac:dyDescent="0.25">
      <c r="A41" s="13">
        <f t="shared" si="2"/>
        <v>5.0000000000000652E-4</v>
      </c>
      <c r="B41" s="17">
        <f t="shared" si="0"/>
        <v>-2.4261191239654463E-5</v>
      </c>
      <c r="C41" s="18">
        <f t="shared" si="1"/>
        <v>-2.2263852869670429E-5</v>
      </c>
      <c r="D41" s="15"/>
      <c r="E41" s="11"/>
      <c r="F41" s="11"/>
      <c r="G41" s="11"/>
      <c r="H41" s="11"/>
      <c r="I41" s="11"/>
      <c r="J41" s="12"/>
    </row>
    <row r="42" spans="1:10" x14ac:dyDescent="0.25">
      <c r="A42" s="13">
        <f t="shared" si="2"/>
        <v>1.5000000000000065E-3</v>
      </c>
      <c r="B42" s="17">
        <f t="shared" si="0"/>
        <v>-7.3683008304514647E-5</v>
      </c>
      <c r="C42" s="18">
        <f t="shared" si="1"/>
        <v>-6.6868194279667614E-5</v>
      </c>
      <c r="D42" s="15"/>
      <c r="E42" s="11"/>
      <c r="F42" s="11"/>
      <c r="G42" s="11"/>
      <c r="H42" s="11"/>
      <c r="I42" s="11"/>
      <c r="J42" s="12"/>
    </row>
    <row r="43" spans="1:10" x14ac:dyDescent="0.25">
      <c r="A43" s="13">
        <f t="shared" si="2"/>
        <v>2.5000000000000066E-3</v>
      </c>
      <c r="B43" s="17">
        <f t="shared" si="0"/>
        <v>-1.2459216537542719E-4</v>
      </c>
      <c r="C43" s="18">
        <f t="shared" si="1"/>
        <v>-1.1164505237777739E-4</v>
      </c>
      <c r="D43" s="15"/>
      <c r="E43" s="11"/>
      <c r="F43" s="11"/>
      <c r="G43" s="11"/>
      <c r="H43" s="11"/>
      <c r="I43" s="11"/>
      <c r="J43" s="12"/>
    </row>
    <row r="44" spans="1:10" x14ac:dyDescent="0.25">
      <c r="A44" s="13">
        <f t="shared" si="2"/>
        <v>3.5000000000000066E-3</v>
      </c>
      <c r="B44" s="17">
        <f t="shared" si="0"/>
        <v>-1.7760830346804675E-4</v>
      </c>
      <c r="C44" s="18">
        <f t="shared" si="1"/>
        <v>-1.5670253692064035E-4</v>
      </c>
      <c r="D44" s="15"/>
      <c r="E44" s="11"/>
      <c r="F44" s="11"/>
      <c r="G44" s="11"/>
      <c r="H44" s="11"/>
      <c r="I44" s="11"/>
      <c r="J44" s="12"/>
    </row>
    <row r="45" spans="1:10" x14ac:dyDescent="0.25">
      <c r="A45" s="13">
        <f t="shared" si="2"/>
        <v>4.5000000000000066E-3</v>
      </c>
      <c r="B45" s="17">
        <f t="shared" si="0"/>
        <v>-2.3365066578529797E-4</v>
      </c>
      <c r="C45" s="18">
        <f t="shared" si="1"/>
        <v>-2.0217949783106126E-4</v>
      </c>
      <c r="D45" s="15"/>
      <c r="E45" s="11"/>
      <c r="F45" s="11"/>
      <c r="G45" s="11"/>
      <c r="H45" s="11"/>
      <c r="I45" s="11"/>
      <c r="J45" s="12"/>
    </row>
    <row r="46" spans="1:10" x14ac:dyDescent="0.25">
      <c r="A46" s="13">
        <f t="shared" si="2"/>
        <v>5.5000000000000066E-3</v>
      </c>
      <c r="B46" s="17">
        <f t="shared" si="0"/>
        <v>-2.9390278536880029E-4</v>
      </c>
      <c r="C46" s="18">
        <f t="shared" si="1"/>
        <v>-2.4825364073609752E-4</v>
      </c>
      <c r="D46" s="15"/>
      <c r="E46" s="11"/>
      <c r="F46" s="11"/>
      <c r="G46" s="11"/>
      <c r="H46" s="11"/>
      <c r="I46" s="11"/>
      <c r="J46" s="12"/>
    </row>
    <row r="47" spans="1:10" x14ac:dyDescent="0.25">
      <c r="A47" s="13">
        <f t="shared" si="2"/>
        <v>6.5000000000000066E-3</v>
      </c>
      <c r="B47" s="17">
        <f t="shared" si="0"/>
        <v>-3.5973850052546143E-4</v>
      </c>
      <c r="C47" s="18">
        <f t="shared" si="1"/>
        <v>-2.951565180938819E-4</v>
      </c>
      <c r="D47" s="15"/>
      <c r="E47" s="11"/>
      <c r="F47" s="11"/>
      <c r="G47" s="11"/>
      <c r="H47" s="11"/>
      <c r="I47" s="11"/>
      <c r="J47" s="12"/>
    </row>
    <row r="48" spans="1:10" x14ac:dyDescent="0.25">
      <c r="A48" s="13">
        <f t="shared" si="2"/>
        <v>7.5000000000000067E-3</v>
      </c>
      <c r="B48" s="17">
        <f t="shared" si="0"/>
        <v>-4.3258569858429548E-4</v>
      </c>
      <c r="C48" s="18">
        <f t="shared" si="1"/>
        <v>-3.4319841625319426E-4</v>
      </c>
      <c r="D48" s="15"/>
      <c r="E48" s="11"/>
      <c r="F48" s="11"/>
      <c r="G48" s="11"/>
      <c r="H48" s="11"/>
      <c r="I48" s="11"/>
      <c r="J48" s="12"/>
    </row>
    <row r="49" spans="1:10" x14ac:dyDescent="0.25">
      <c r="A49" s="13">
        <f t="shared" si="2"/>
        <v>8.5000000000000075E-3</v>
      </c>
      <c r="B49" s="17">
        <f t="shared" si="0"/>
        <v>-5.1369755873306537E-4</v>
      </c>
      <c r="C49" s="18">
        <f t="shared" si="1"/>
        <v>-3.9280640231314302E-4</v>
      </c>
      <c r="D49" s="15"/>
      <c r="E49" s="11"/>
      <c r="F49" s="11"/>
      <c r="G49" s="11"/>
      <c r="H49" s="11"/>
      <c r="I49" s="11"/>
      <c r="J49" s="12"/>
    </row>
    <row r="50" spans="1:10" x14ac:dyDescent="0.25">
      <c r="A50" s="13">
        <f t="shared" si="2"/>
        <v>9.5000000000000084E-3</v>
      </c>
      <c r="B50" s="17">
        <f t="shared" si="0"/>
        <v>-6.0379402255487903E-4</v>
      </c>
      <c r="C50" s="18">
        <f t="shared" si="1"/>
        <v>-4.4457876397987079E-4</v>
      </c>
      <c r="D50" s="15"/>
      <c r="E50" s="11"/>
      <c r="F50" s="11"/>
      <c r="G50" s="11"/>
      <c r="H50" s="11"/>
      <c r="I50" s="11"/>
      <c r="J50" s="12"/>
    </row>
    <row r="51" spans="1:10" x14ac:dyDescent="0.25">
      <c r="A51" s="13">
        <f t="shared" si="2"/>
        <v>1.0500000000000009E-2</v>
      </c>
      <c r="B51" s="17">
        <f t="shared" si="0"/>
        <v>-7.0252880059489204E-4</v>
      </c>
      <c r="C51" s="18">
        <f t="shared" si="1"/>
        <v>-4.9935859785266319E-4</v>
      </c>
      <c r="D51" s="15"/>
      <c r="E51" s="11"/>
      <c r="F51" s="11"/>
      <c r="G51" s="11"/>
      <c r="H51" s="11"/>
      <c r="I51" s="11"/>
      <c r="J51" s="12"/>
    </row>
    <row r="52" spans="1:10" x14ac:dyDescent="0.25">
      <c r="A52" s="13">
        <f t="shared" si="2"/>
        <v>1.150000000000001E-2</v>
      </c>
      <c r="B52" s="17">
        <f t="shared" si="0"/>
        <v>-8.0772953102954898E-4</v>
      </c>
      <c r="C52" s="18">
        <f t="shared" si="1"/>
        <v>-5.5832805774685068E-4</v>
      </c>
      <c r="D52" s="15"/>
      <c r="E52" s="11"/>
      <c r="F52" s="11"/>
      <c r="G52" s="11"/>
      <c r="H52" s="11"/>
      <c r="I52" s="11"/>
      <c r="J52" s="12"/>
    </row>
    <row r="53" spans="1:10" x14ac:dyDescent="0.25">
      <c r="A53" s="13">
        <f t="shared" si="2"/>
        <v>1.2500000000000011E-2</v>
      </c>
      <c r="B53" s="17">
        <f t="shared" si="0"/>
        <v>-9.1435093373975313E-4</v>
      </c>
      <c r="C53" s="18">
        <f t="shared" si="1"/>
        <v>-6.2312221550322056E-4</v>
      </c>
      <c r="D53" s="15"/>
      <c r="E53" s="11"/>
      <c r="F53" s="11"/>
      <c r="G53" s="11"/>
      <c r="H53" s="11"/>
      <c r="I53" s="11"/>
      <c r="J53" s="12"/>
    </row>
    <row r="54" spans="1:10" x14ac:dyDescent="0.25">
      <c r="A54" s="13">
        <f t="shared" si="2"/>
        <v>1.3500000000000012E-2</v>
      </c>
      <c r="B54" s="17">
        <f t="shared" si="0"/>
        <v>-1.0130732403233885E-3</v>
      </c>
      <c r="C54" s="18">
        <f t="shared" si="1"/>
        <v>-6.9595673238346124E-4</v>
      </c>
      <c r="D54" s="15"/>
      <c r="E54" s="11"/>
      <c r="F54" s="11"/>
      <c r="G54" s="11"/>
      <c r="H54" s="11"/>
      <c r="I54" s="11"/>
      <c r="J54" s="12"/>
    </row>
    <row r="55" spans="1:10" x14ac:dyDescent="0.25">
      <c r="A55" s="13">
        <f t="shared" si="2"/>
        <v>1.4500000000000013E-2</v>
      </c>
      <c r="B55" s="17">
        <f t="shared" si="0"/>
        <v>-1.0884712317763144E-3</v>
      </c>
      <c r="C55" s="18">
        <f t="shared" si="1"/>
        <v>-7.7975526283718467E-4</v>
      </c>
      <c r="D55" s="15"/>
      <c r="E55" s="11"/>
      <c r="F55" s="11"/>
      <c r="G55" s="11"/>
      <c r="H55" s="11"/>
      <c r="I55" s="11"/>
      <c r="J55" s="12"/>
    </row>
    <row r="56" spans="1:10" x14ac:dyDescent="0.25">
      <c r="A56" s="13">
        <f t="shared" si="2"/>
        <v>1.5500000000000014E-2</v>
      </c>
      <c r="B56" s="17">
        <f t="shared" si="0"/>
        <v>-1.1166734130571194E-3</v>
      </c>
      <c r="C56" s="18">
        <f t="shared" si="1"/>
        <v>-8.7824880809996128E-4</v>
      </c>
      <c r="D56" s="15"/>
      <c r="E56" s="11"/>
      <c r="F56" s="11"/>
      <c r="G56" s="11"/>
      <c r="H56" s="11"/>
      <c r="I56" s="11"/>
      <c r="J56" s="12"/>
    </row>
    <row r="57" spans="1:10" x14ac:dyDescent="0.25">
      <c r="A57" s="13">
        <f t="shared" si="2"/>
        <v>1.6500000000000015E-2</v>
      </c>
      <c r="B57" s="17">
        <f t="shared" si="0"/>
        <v>-1.0624268737528372E-3</v>
      </c>
      <c r="C57" s="18">
        <f t="shared" si="1"/>
        <v>-9.9599747101034399E-4</v>
      </c>
      <c r="D57" s="15"/>
      <c r="E57" s="11"/>
      <c r="F57" s="11"/>
      <c r="G57" s="11"/>
      <c r="H57" s="11"/>
      <c r="I57" s="11"/>
      <c r="J57" s="12"/>
    </row>
    <row r="58" spans="1:10" x14ac:dyDescent="0.25">
      <c r="A58" s="13">
        <f t="shared" si="2"/>
        <v>1.7500000000000016E-2</v>
      </c>
      <c r="B58" s="17">
        <f t="shared" si="0"/>
        <v>-8.7548206277589604E-4</v>
      </c>
      <c r="C58" s="18">
        <f t="shared" si="1"/>
        <v>-1.1382517097493234E-3</v>
      </c>
      <c r="D58" s="19"/>
      <c r="E58" s="20"/>
      <c r="F58" s="20"/>
      <c r="G58" s="20"/>
      <c r="H58" s="20"/>
      <c r="I58" s="20"/>
      <c r="J58" s="21"/>
    </row>
  </sheetData>
  <mergeCells count="1">
    <mergeCell ref="A18:J18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3"/>
  <dimension ref="A1:M58"/>
  <sheetViews>
    <sheetView workbookViewId="0">
      <selection activeCell="C17" sqref="C17"/>
    </sheetView>
  </sheetViews>
  <sheetFormatPr defaultRowHeight="15" x14ac:dyDescent="0.25"/>
  <cols>
    <col min="1" max="1" width="12.7109375" bestFit="1" customWidth="1"/>
    <col min="2" max="2" width="18.140625" bestFit="1" customWidth="1"/>
    <col min="3" max="3" width="17.85546875" bestFit="1" customWidth="1"/>
    <col min="4" max="4" width="21.5703125" bestFit="1" customWidth="1"/>
    <col min="5" max="5" width="17.42578125" bestFit="1" customWidth="1"/>
    <col min="6" max="6" width="19.5703125" bestFit="1" customWidth="1"/>
    <col min="7" max="7" width="17.5703125" bestFit="1" customWidth="1"/>
    <col min="8" max="8" width="16.28515625" bestFit="1" customWidth="1"/>
    <col min="9" max="9" width="16" bestFit="1" customWidth="1"/>
    <col min="10" max="10" width="23.5703125" bestFit="1" customWidth="1"/>
    <col min="11" max="11" width="23.28515625" bestFit="1" customWidth="1"/>
    <col min="12" max="12" width="23.140625" bestFit="1" customWidth="1"/>
    <col min="13" max="13" width="22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s="1">
        <v>-2.3468129999999999E-5</v>
      </c>
      <c r="C2" s="1">
        <v>1.7758999999999999E-7</v>
      </c>
      <c r="D2" s="1">
        <v>7.4500410000000003E-6</v>
      </c>
      <c r="E2" s="1">
        <v>3.1265869999999999E-7</v>
      </c>
      <c r="F2" s="1">
        <v>2.4622270000000001E-5</v>
      </c>
      <c r="G2" s="1">
        <v>1.5986729999999999E-7</v>
      </c>
      <c r="H2" s="1">
        <v>-0.30735699999999999</v>
      </c>
      <c r="I2" s="1">
        <v>4.9025510000000001E-2</v>
      </c>
      <c r="J2" s="2">
        <v>-2.3468129999999999E-5</v>
      </c>
      <c r="K2" s="1">
        <v>0</v>
      </c>
      <c r="L2" s="2">
        <v>7.4500410000000003E-6</v>
      </c>
      <c r="M2" s="1">
        <v>0</v>
      </c>
    </row>
    <row r="3" spans="1:13" x14ac:dyDescent="0.25">
      <c r="A3">
        <v>2</v>
      </c>
      <c r="B3" s="1">
        <v>-0.21279319999999999</v>
      </c>
      <c r="C3" s="1">
        <v>7.7609519999999994E-6</v>
      </c>
      <c r="D3" s="1">
        <v>2.2351250000000001E-6</v>
      </c>
      <c r="E3" s="1">
        <v>1.8197729999999999E-5</v>
      </c>
      <c r="F3" s="1">
        <v>0.21279319999999999</v>
      </c>
      <c r="G3" s="1">
        <v>7.7614559999999998E-6</v>
      </c>
      <c r="H3" s="1">
        <v>-5.2539779999999998E-6</v>
      </c>
      <c r="I3" s="1">
        <v>1.599863E-4</v>
      </c>
      <c r="J3" s="2">
        <v>-0.21279319999999999</v>
      </c>
      <c r="K3" s="1">
        <v>0</v>
      </c>
      <c r="L3" s="2">
        <v>2.2351250000000001E-6</v>
      </c>
      <c r="M3" s="1">
        <v>0</v>
      </c>
    </row>
    <row r="4" spans="1:13" x14ac:dyDescent="0.25">
      <c r="A4">
        <v>3</v>
      </c>
      <c r="B4" s="1">
        <v>1.291904E-2</v>
      </c>
      <c r="C4" s="1">
        <v>5.4273020000000002E-4</v>
      </c>
      <c r="D4" s="1">
        <v>1.105895E-2</v>
      </c>
      <c r="E4" s="1">
        <v>1.0633820000000001E-3</v>
      </c>
      <c r="F4" s="1">
        <v>1.7005940000000001E-2</v>
      </c>
      <c r="G4" s="1">
        <v>8.2360490000000001E-4</v>
      </c>
      <c r="H4" s="1">
        <v>0.2296675</v>
      </c>
      <c r="I4" s="1">
        <v>6.6604620000000003E-2</v>
      </c>
      <c r="J4" s="2">
        <v>1.291904E-2</v>
      </c>
      <c r="K4" s="1">
        <v>0</v>
      </c>
      <c r="L4" s="2">
        <v>1.105895E-2</v>
      </c>
      <c r="M4" s="1">
        <v>0</v>
      </c>
    </row>
    <row r="5" spans="1:13" x14ac:dyDescent="0.25">
      <c r="A5">
        <v>4</v>
      </c>
      <c r="B5" s="1">
        <v>7.2702450000000002E-2</v>
      </c>
      <c r="C5" s="1">
        <v>3.1284319999999997E-2</v>
      </c>
      <c r="D5" s="1">
        <v>3.4408580000000002E-3</v>
      </c>
      <c r="E5" s="1">
        <v>5.4039419999999998E-2</v>
      </c>
      <c r="F5" s="1">
        <v>7.2783829999999994E-2</v>
      </c>
      <c r="G5" s="1">
        <v>3.4643420000000001E-2</v>
      </c>
      <c r="H5" s="1">
        <v>-1.131103E-2</v>
      </c>
      <c r="I5" s="1">
        <v>0.20395740000000001</v>
      </c>
      <c r="J5" s="2">
        <v>7.2702450000000002E-2</v>
      </c>
      <c r="K5" s="1">
        <v>0</v>
      </c>
      <c r="L5" s="2">
        <v>3.4408580000000002E-3</v>
      </c>
      <c r="M5" s="1">
        <v>0</v>
      </c>
    </row>
    <row r="6" spans="1:13" x14ac:dyDescent="0.25">
      <c r="A6">
        <v>5</v>
      </c>
      <c r="B6" s="1">
        <v>-0.51986259999999995</v>
      </c>
      <c r="C6" s="1">
        <v>1.680671</v>
      </c>
      <c r="D6" s="1">
        <v>1.8744719999999999</v>
      </c>
      <c r="E6" s="1">
        <v>2.7336520000000002</v>
      </c>
      <c r="F6" s="1">
        <v>1.945225</v>
      </c>
      <c r="G6" s="1">
        <v>1.358555</v>
      </c>
      <c r="H6" s="1">
        <v>-3.105047E-2</v>
      </c>
      <c r="I6" s="1">
        <v>0.20042189999999999</v>
      </c>
      <c r="J6" s="2">
        <v>-0.51986259999999995</v>
      </c>
      <c r="K6" s="1">
        <v>0</v>
      </c>
      <c r="L6" s="2">
        <v>1.8744719999999999</v>
      </c>
      <c r="M6" s="1">
        <v>0</v>
      </c>
    </row>
    <row r="7" spans="1:13" x14ac:dyDescent="0.25">
      <c r="A7">
        <v>6</v>
      </c>
      <c r="B7" s="1">
        <v>3000.1790000000001</v>
      </c>
      <c r="C7" s="1">
        <v>132.90110000000001</v>
      </c>
      <c r="D7" s="1">
        <v>263.4907</v>
      </c>
      <c r="E7" s="1">
        <v>175.58529999999999</v>
      </c>
      <c r="F7" s="1">
        <v>3011.7269999999999</v>
      </c>
      <c r="G7" s="1">
        <v>131.8562</v>
      </c>
      <c r="H7" s="1">
        <v>1.431202E-2</v>
      </c>
      <c r="I7" s="1">
        <v>3.6554169999999997E-2</v>
      </c>
      <c r="J7" s="2">
        <v>3000.1790000000001</v>
      </c>
      <c r="K7" s="1">
        <v>0</v>
      </c>
      <c r="L7" s="2">
        <v>263.4907</v>
      </c>
      <c r="M7" s="1">
        <v>0</v>
      </c>
    </row>
    <row r="8" spans="1:13" x14ac:dyDescent="0.25">
      <c r="A8">
        <v>7</v>
      </c>
      <c r="B8" s="1">
        <v>-434.12529999999998</v>
      </c>
      <c r="C8" s="1">
        <v>5424.9679999999998</v>
      </c>
      <c r="D8" s="1">
        <v>-5945.2489999999998</v>
      </c>
      <c r="E8" s="1">
        <v>7757.4949999999999</v>
      </c>
      <c r="F8" s="1">
        <v>5961.0780000000004</v>
      </c>
      <c r="G8" s="1">
        <v>5056.826</v>
      </c>
      <c r="H8" s="1">
        <v>5.2306949999999996E-3</v>
      </c>
      <c r="I8" s="1">
        <v>0.13070209999999999</v>
      </c>
      <c r="J8" s="2">
        <v>-434.12529999999998</v>
      </c>
      <c r="K8" s="1">
        <v>0</v>
      </c>
      <c r="L8" s="2">
        <v>-5945.2489999999998</v>
      </c>
      <c r="M8" s="1">
        <v>0</v>
      </c>
    </row>
    <row r="9" spans="1:13" x14ac:dyDescent="0.25">
      <c r="A9">
        <v>8</v>
      </c>
      <c r="B9" s="1">
        <v>252474.9</v>
      </c>
      <c r="C9" s="1">
        <v>342944.7</v>
      </c>
      <c r="D9" s="1">
        <v>-349430.4</v>
      </c>
      <c r="E9" s="1">
        <v>685565.8</v>
      </c>
      <c r="F9" s="1">
        <v>431097.59999999998</v>
      </c>
      <c r="G9" s="1">
        <v>427670.5</v>
      </c>
      <c r="H9" s="1">
        <v>-2.6715679999999999E-2</v>
      </c>
      <c r="I9" s="1">
        <v>0.14239460000000001</v>
      </c>
      <c r="J9" s="2">
        <v>252474.9</v>
      </c>
      <c r="K9" s="1">
        <v>0</v>
      </c>
      <c r="L9" s="2">
        <v>-349430.4</v>
      </c>
      <c r="M9" s="1">
        <v>0</v>
      </c>
    </row>
    <row r="10" spans="1:13" x14ac:dyDescent="0.25">
      <c r="A10">
        <v>9</v>
      </c>
      <c r="B10" s="1">
        <v>27297440</v>
      </c>
      <c r="C10" s="1">
        <v>30454850</v>
      </c>
      <c r="D10" s="1">
        <v>12846960</v>
      </c>
      <c r="E10" s="1">
        <v>27437210</v>
      </c>
      <c r="F10" s="1">
        <v>30169430</v>
      </c>
      <c r="G10" s="1">
        <v>23217510</v>
      </c>
      <c r="H10" s="1">
        <v>1.8935069999999998E-2</v>
      </c>
      <c r="I10" s="1">
        <v>8.2851400000000006E-2</v>
      </c>
      <c r="J10" s="2">
        <v>27297440</v>
      </c>
      <c r="K10" s="1">
        <v>0</v>
      </c>
      <c r="L10" s="2">
        <v>12846960</v>
      </c>
      <c r="M10" s="1">
        <v>0</v>
      </c>
    </row>
    <row r="11" spans="1:13" x14ac:dyDescent="0.25">
      <c r="A11">
        <v>10</v>
      </c>
      <c r="B11" s="1">
        <v>-31605360000</v>
      </c>
      <c r="C11" s="1">
        <v>1095762000</v>
      </c>
      <c r="D11" s="1">
        <v>2728901000</v>
      </c>
      <c r="E11" s="1">
        <v>2464350000</v>
      </c>
      <c r="F11" s="1">
        <v>31722950000</v>
      </c>
      <c r="G11" s="1">
        <v>1178275000</v>
      </c>
      <c r="H11" s="1">
        <v>-7.4840940000000002E-3</v>
      </c>
      <c r="I11" s="1">
        <v>2.7698110000000001E-2</v>
      </c>
      <c r="J11" s="2">
        <v>-31605360000</v>
      </c>
      <c r="K11" s="1">
        <v>0</v>
      </c>
      <c r="L11" s="2">
        <v>2728901000</v>
      </c>
      <c r="M11" s="1">
        <v>0</v>
      </c>
    </row>
    <row r="12" spans="1:13" x14ac:dyDescent="0.25">
      <c r="A12">
        <v>11</v>
      </c>
      <c r="B12" s="1">
        <v>-90056410000</v>
      </c>
      <c r="C12" s="1">
        <v>84831640000</v>
      </c>
      <c r="D12" s="1">
        <v>19961410000</v>
      </c>
      <c r="E12" s="1">
        <v>127492300000</v>
      </c>
      <c r="F12" s="1">
        <v>92242150000</v>
      </c>
      <c r="G12" s="1">
        <v>66668680000</v>
      </c>
      <c r="H12" s="1">
        <v>-2.3075729999999999E-2</v>
      </c>
      <c r="I12" s="1">
        <v>8.5864419999999997E-2</v>
      </c>
      <c r="J12" s="2">
        <v>-90056410000</v>
      </c>
      <c r="K12" s="1">
        <v>0</v>
      </c>
      <c r="L12" s="2">
        <v>19961410000</v>
      </c>
      <c r="M12" s="1">
        <v>0</v>
      </c>
    </row>
    <row r="13" spans="1:13" x14ac:dyDescent="0.25">
      <c r="A13">
        <v>12</v>
      </c>
      <c r="B13" s="1">
        <v>9580887000000</v>
      </c>
      <c r="C13" s="1">
        <v>5331930000000</v>
      </c>
      <c r="D13" s="1">
        <v>-6840330000000</v>
      </c>
      <c r="E13" s="1">
        <v>6690740000000</v>
      </c>
      <c r="F13" s="1">
        <v>11772150000000</v>
      </c>
      <c r="G13" s="1">
        <v>4069637000000</v>
      </c>
      <c r="H13" s="1">
        <v>-9.5886879999999997E-3</v>
      </c>
      <c r="I13" s="1">
        <v>6.7569229999999994E-2</v>
      </c>
      <c r="J13" s="2">
        <v>9580887000000</v>
      </c>
      <c r="K13" s="1">
        <v>0</v>
      </c>
      <c r="L13" s="2">
        <v>-6840330000000</v>
      </c>
      <c r="M13" s="1">
        <v>0</v>
      </c>
    </row>
    <row r="14" spans="1:13" x14ac:dyDescent="0.25">
      <c r="A14">
        <v>13</v>
      </c>
      <c r="B14" s="1">
        <v>-306127800000000</v>
      </c>
      <c r="C14" s="1">
        <v>507673700000000</v>
      </c>
      <c r="D14" s="1">
        <v>-64135810000000</v>
      </c>
      <c r="E14" s="1">
        <v>280021600000000</v>
      </c>
      <c r="F14" s="1">
        <v>312774100000000</v>
      </c>
      <c r="G14" s="1">
        <v>329436000000000</v>
      </c>
      <c r="H14" s="1">
        <v>-6.4566220000000004E-3</v>
      </c>
      <c r="I14" s="1">
        <v>4.5512080000000003E-2</v>
      </c>
      <c r="J14" s="2">
        <v>-306127800000000</v>
      </c>
      <c r="K14" s="1">
        <v>0</v>
      </c>
      <c r="L14" s="2">
        <v>-64135810000000</v>
      </c>
      <c r="M14" s="1">
        <v>0</v>
      </c>
    </row>
    <row r="15" spans="1:13" x14ac:dyDescent="0.25">
      <c r="A15">
        <v>14</v>
      </c>
      <c r="B15" s="1">
        <v>-1.665069E+16</v>
      </c>
      <c r="C15" s="1">
        <v>1.743694E+16</v>
      </c>
      <c r="D15" s="1">
        <v>3.941599E+16</v>
      </c>
      <c r="E15" s="1">
        <v>2.315746E+16</v>
      </c>
      <c r="F15" s="1">
        <v>4.278861E+16</v>
      </c>
      <c r="G15" s="1">
        <v>1.273016E+16</v>
      </c>
      <c r="H15" s="1">
        <v>-3.8571299999999998E-3</v>
      </c>
      <c r="I15" s="1">
        <v>7.5783820000000002E-2</v>
      </c>
      <c r="J15" s="2">
        <v>-1.665069E+16</v>
      </c>
      <c r="K15" s="1">
        <v>0</v>
      </c>
      <c r="L15" s="2">
        <v>3.941599E+16</v>
      </c>
      <c r="M15" s="1">
        <v>0</v>
      </c>
    </row>
    <row r="16" spans="1:13" x14ac:dyDescent="0.25">
      <c r="A16">
        <v>15</v>
      </c>
      <c r="B16" s="1">
        <v>-8.033391E+16</v>
      </c>
      <c r="C16" s="1">
        <v>1.00965E+18</v>
      </c>
      <c r="D16" s="1">
        <v>-1.679489E+18</v>
      </c>
      <c r="E16" s="1">
        <v>1.558131E+18</v>
      </c>
      <c r="F16" s="1">
        <v>1.681409E+18</v>
      </c>
      <c r="G16" s="1">
        <v>8.356537E+17</v>
      </c>
      <c r="H16" s="1">
        <v>-2.5406970000000001E-2</v>
      </c>
      <c r="I16" s="1">
        <v>6.0103139999999999E-2</v>
      </c>
      <c r="J16" s="2">
        <v>-8.033391E+16</v>
      </c>
      <c r="K16" s="1">
        <v>0</v>
      </c>
      <c r="L16" s="2">
        <v>-1.679489E+18</v>
      </c>
      <c r="M16" s="1">
        <v>0</v>
      </c>
    </row>
    <row r="18" spans="1:10" ht="18.75" x14ac:dyDescent="0.3">
      <c r="A18" s="23" t="s">
        <v>24</v>
      </c>
      <c r="B18" s="24"/>
      <c r="C18" s="24"/>
      <c r="D18" s="24"/>
      <c r="E18" s="24"/>
      <c r="F18" s="24"/>
      <c r="G18" s="24"/>
      <c r="H18" s="24"/>
      <c r="I18" s="24"/>
      <c r="J18" s="25"/>
    </row>
    <row r="19" spans="1:10" x14ac:dyDescent="0.25">
      <c r="A19" s="3" t="s">
        <v>13</v>
      </c>
      <c r="B19" s="3" t="s">
        <v>14</v>
      </c>
      <c r="C19" s="4" t="s">
        <v>15</v>
      </c>
      <c r="D19" s="5" t="s">
        <v>16</v>
      </c>
      <c r="E19" s="4" t="s">
        <v>17</v>
      </c>
      <c r="F19" s="4" t="s">
        <v>18</v>
      </c>
      <c r="G19" s="4" t="s">
        <v>19</v>
      </c>
      <c r="H19" s="4" t="s">
        <v>20</v>
      </c>
      <c r="I19" s="6"/>
      <c r="J19" s="7"/>
    </row>
    <row r="20" spans="1:10" x14ac:dyDescent="0.25">
      <c r="A20" s="8">
        <f>B3</f>
        <v>-0.21279319999999999</v>
      </c>
      <c r="B20" s="9">
        <f>C3</f>
        <v>7.7609519999999994E-6</v>
      </c>
      <c r="C20" s="6">
        <f>B2/B3/0.000001</f>
        <v>110.28608996904036</v>
      </c>
      <c r="D20" s="10">
        <f>C2/B3/0.000001</f>
        <v>-0.83456614215115899</v>
      </c>
      <c r="E20" s="6">
        <f>D2/B3/0.000001</f>
        <v>-35.010709928700734</v>
      </c>
      <c r="F20" s="6">
        <f>E2/B3/0.000001</f>
        <v>-1.4693077598344311</v>
      </c>
      <c r="G20" s="9">
        <f>H3</f>
        <v>-5.2539779999999998E-6</v>
      </c>
      <c r="H20" s="9">
        <f>I3</f>
        <v>1.599863E-4</v>
      </c>
      <c r="I20" s="11"/>
      <c r="J20" s="12"/>
    </row>
    <row r="21" spans="1:10" x14ac:dyDescent="0.25">
      <c r="A21" s="13"/>
      <c r="B21" s="13"/>
      <c r="C21" s="13"/>
      <c r="D21" s="14"/>
      <c r="E21" s="13"/>
      <c r="F21" s="13"/>
      <c r="G21" s="13"/>
      <c r="H21" s="13"/>
      <c r="I21" s="11"/>
      <c r="J21" s="12"/>
    </row>
    <row r="22" spans="1:10" x14ac:dyDescent="0.25">
      <c r="A22" s="4" t="s">
        <v>21</v>
      </c>
      <c r="B22" s="4" t="s">
        <v>22</v>
      </c>
      <c r="C22" s="5" t="s">
        <v>23</v>
      </c>
      <c r="D22" s="15"/>
      <c r="E22" s="11"/>
      <c r="F22" s="16"/>
      <c r="G22" s="11"/>
      <c r="H22" s="11"/>
      <c r="I22" s="11"/>
      <c r="J22" s="12"/>
    </row>
    <row r="23" spans="1:10" x14ac:dyDescent="0.25">
      <c r="A23" s="13">
        <v>-1.7500000000000002E-2</v>
      </c>
      <c r="B23" s="17">
        <f>( ($B$4/$B$3)*A23^($A$4-1)+ ($B$5/$B$3)*A23^($A$5-1)+ ($B$6/$B$3)*A23^($A$6-1)+ ($B$7/$B$3)*A23^($A$7-1)+ ($B$8/$B$3)*A23^($A$8-1)+ ($B$9/$B$3)*A23^($A$9-1)+ ($B$10/$B$3)*A23^($A$10-1) + ($B$11/$B$3)*A23^($A$11-1)+ ($B$12/$B$3)*A23^($A$12-1)+ ($B$13/$B$3)*A23^($A$13-1)+ ($B$14/$B$3)*A23^($A$14-1)+ ($B$15/$B$3)*A23^($A$15-1)+ ($B$16/$B$3)*A23^($A$16-1) ) /A23^($A$3-1)</f>
        <v>7.6078592408595884E-4</v>
      </c>
      <c r="C23" s="18">
        <f>( ($D$4/$B$3)*A23^($A$4-1)+ ($D$5/$B$3)*A23^($A$5-1)+ ($D$6/$B$3)*A23^($A$6-1)+ ($D$7/$B$3)*A23^($A$7-1)+ ($D$8/$B$3)*A23^($A$8-1)+ ($D$9/$B$3)*A23^($A$9-1)+ ($D$10/$B$3)*A23^($A$10-1) + ($D$11/$B$3)*A23^($A$11-1)+ ($D$12/$B$3)*A23^($A$12-1)+ ($D$13/$B$3)*A23^($A$13-1)+ ($D$14/$B$3)*A23^($A$14-1)+ ($D$15/$B$3)*A23^($A$15-1)+ ($D$16/$B$3)*A23^($A$16-1) ) /A23^($A$3-1)</f>
        <v>5.7451666228901634E-4</v>
      </c>
      <c r="D23" s="15"/>
      <c r="E23" s="11"/>
      <c r="F23" s="11"/>
      <c r="G23" s="11"/>
      <c r="H23" s="11"/>
      <c r="I23" s="11"/>
      <c r="J23" s="12"/>
    </row>
    <row r="24" spans="1:10" x14ac:dyDescent="0.25">
      <c r="A24" s="13">
        <f>A23+0.001</f>
        <v>-1.6500000000000001E-2</v>
      </c>
      <c r="B24" s="17">
        <f t="shared" ref="B24:B58" si="0">( ($B$4/$B$3)*A24^($A$4-1)+ ($B$5/$B$3)*A24^($A$5-1)+ ($B$6/$B$3)*A24^($A$6-1)+ ($B$7/$B$3)*A24^($A$7-1)+ ($B$8/$B$3)*A24^($A$8-1)+ ($B$9/$B$3)*A24^($A$9-1)+ ($B$10/$B$3)*A24^($A$10-1) + ($B$11/$B$3)*A24^($A$11-1)+ ($B$12/$B$3)*A24^($A$12-1)+ ($B$13/$B$3)*A24^($A$13-1)+ ($B$14/$B$3)*A24^($A$14-1)+ ($B$15/$B$3)*A24^($A$15-1)+ ($B$16/$B$3)*A24^($A$16-1) ) /A24^($A$3-1)</f>
        <v>5.7309437760397588E-4</v>
      </c>
      <c r="C24" s="18">
        <f t="shared" ref="C24:C58" si="1">( ($D$4/$B$3)*A24^($A$4-1)+ ($D$5/$B$3)*A24^($A$5-1)+ ($D$6/$B$3)*A24^($A$6-1)+ ($D$7/$B$3)*A24^($A$7-1)+ ($D$8/$B$3)*A24^($A$8-1)+ ($D$9/$B$3)*A24^($A$9-1)+ ($D$10/$B$3)*A24^($A$10-1) + ($D$11/$B$3)*A24^($A$11-1)+ ($D$12/$B$3)*A24^($A$12-1)+ ($D$13/$B$3)*A24^($A$13-1)+ ($D$14/$B$3)*A24^($A$14-1)+ ($D$15/$B$3)*A24^($A$15-1)+ ($D$16/$B$3)*A24^($A$16-1) ) /A24^($A$3-1)</f>
        <v>6.7020659530485675E-4</v>
      </c>
      <c r="D24" s="15"/>
      <c r="E24" s="11"/>
      <c r="F24" s="11"/>
      <c r="G24" s="11"/>
      <c r="H24" s="11"/>
      <c r="I24" s="11"/>
      <c r="J24" s="12"/>
    </row>
    <row r="25" spans="1:10" x14ac:dyDescent="0.25">
      <c r="A25" s="13">
        <f t="shared" ref="A25:A58" si="2">A24+0.001</f>
        <v>-1.55E-2</v>
      </c>
      <c r="B25" s="17">
        <f t="shared" si="0"/>
        <v>4.783596264046284E-4</v>
      </c>
      <c r="C25" s="18">
        <f t="shared" si="1"/>
        <v>6.9870456946249395E-4</v>
      </c>
      <c r="D25" s="15"/>
      <c r="E25" s="11"/>
      <c r="F25" s="11"/>
      <c r="G25" s="11"/>
      <c r="H25" s="11"/>
      <c r="I25" s="11"/>
      <c r="J25" s="12"/>
    </row>
    <row r="26" spans="1:10" x14ac:dyDescent="0.25">
      <c r="A26" s="13">
        <f t="shared" si="2"/>
        <v>-1.4499999999999999E-2</v>
      </c>
      <c r="B26" s="17">
        <f t="shared" si="0"/>
        <v>4.4020216676208228E-4</v>
      </c>
      <c r="C26" s="18">
        <f t="shared" si="1"/>
        <v>6.9090298857023887E-4</v>
      </c>
      <c r="D26" s="15"/>
      <c r="E26" s="11"/>
      <c r="F26" s="11"/>
      <c r="G26" s="11"/>
      <c r="H26" s="11"/>
      <c r="I26" s="11"/>
      <c r="J26" s="12"/>
    </row>
    <row r="27" spans="1:10" x14ac:dyDescent="0.25">
      <c r="A27" s="13">
        <f t="shared" si="2"/>
        <v>-1.3499999999999998E-2</v>
      </c>
      <c r="B27" s="17">
        <f t="shared" si="0"/>
        <v>4.3269577017967853E-4</v>
      </c>
      <c r="C27" s="18">
        <f t="shared" si="1"/>
        <v>6.6374658919197396E-4</v>
      </c>
      <c r="D27" s="15"/>
      <c r="E27" s="11"/>
      <c r="F27" s="11"/>
      <c r="G27" s="11"/>
      <c r="H27" s="11"/>
      <c r="I27" s="11"/>
      <c r="J27" s="12"/>
    </row>
    <row r="28" spans="1:10" x14ac:dyDescent="0.25">
      <c r="A28" s="13">
        <f t="shared" si="2"/>
        <v>-1.2499999999999997E-2</v>
      </c>
      <c r="B28" s="17">
        <f t="shared" si="0"/>
        <v>4.3807170040173287E-4</v>
      </c>
      <c r="C28" s="18">
        <f t="shared" si="1"/>
        <v>6.262612950726225E-4</v>
      </c>
      <c r="D28" s="15"/>
      <c r="E28" s="11"/>
      <c r="F28" s="11"/>
      <c r="G28" s="11"/>
      <c r="H28" s="11"/>
      <c r="I28" s="11"/>
      <c r="J28" s="12"/>
    </row>
    <row r="29" spans="1:10" x14ac:dyDescent="0.25">
      <c r="A29" s="13">
        <f t="shared" si="2"/>
        <v>-1.1499999999999996E-2</v>
      </c>
      <c r="B29" s="17">
        <f t="shared" si="0"/>
        <v>4.4479978861853046E-4</v>
      </c>
      <c r="C29" s="18">
        <f t="shared" si="1"/>
        <v>5.8313676733911363E-4</v>
      </c>
      <c r="D29" s="15"/>
      <c r="E29" s="11"/>
      <c r="F29" s="11"/>
      <c r="G29" s="11"/>
      <c r="H29" s="11"/>
      <c r="I29" s="11"/>
      <c r="J29" s="12"/>
    </row>
    <row r="30" spans="1:10" x14ac:dyDescent="0.25">
      <c r="A30" s="13">
        <f t="shared" si="2"/>
        <v>-1.0499999999999995E-2</v>
      </c>
      <c r="B30" s="17">
        <f t="shared" si="0"/>
        <v>4.4599861114923275E-4</v>
      </c>
      <c r="C30" s="18">
        <f t="shared" si="1"/>
        <v>5.3677866643002772E-4</v>
      </c>
      <c r="D30" s="15"/>
      <c r="E30" s="11"/>
      <c r="F30" s="11"/>
      <c r="G30" s="11"/>
      <c r="H30" s="11"/>
      <c r="I30" s="11"/>
      <c r="J30" s="12"/>
    </row>
    <row r="31" spans="1:10" x14ac:dyDescent="0.25">
      <c r="A31" s="13">
        <f t="shared" si="2"/>
        <v>-9.4999999999999946E-3</v>
      </c>
      <c r="B31" s="17">
        <f t="shared" si="0"/>
        <v>4.3813608548183797E-4</v>
      </c>
      <c r="C31" s="18">
        <f t="shared" si="1"/>
        <v>4.8843637058527197E-4</v>
      </c>
      <c r="D31" s="15"/>
      <c r="E31" s="11"/>
      <c r="F31" s="11"/>
      <c r="G31" s="11"/>
      <c r="H31" s="11"/>
      <c r="I31" s="11"/>
      <c r="J31" s="12"/>
    </row>
    <row r="32" spans="1:10" x14ac:dyDescent="0.25">
      <c r="A32" s="13">
        <f t="shared" si="2"/>
        <v>-8.4999999999999937E-3</v>
      </c>
      <c r="B32" s="17">
        <f t="shared" si="0"/>
        <v>4.1998698887712137E-4</v>
      </c>
      <c r="C32" s="18">
        <f t="shared" si="1"/>
        <v>4.3879406434860809E-4</v>
      </c>
      <c r="D32" s="15"/>
      <c r="E32" s="11"/>
      <c r="F32" s="11"/>
      <c r="G32" s="11"/>
      <c r="H32" s="11"/>
      <c r="I32" s="11"/>
      <c r="J32" s="12"/>
    </row>
    <row r="33" spans="1:10" x14ac:dyDescent="0.25">
      <c r="A33" s="13">
        <f t="shared" si="2"/>
        <v>-7.4999999999999937E-3</v>
      </c>
      <c r="B33" s="17">
        <f t="shared" si="0"/>
        <v>3.9181649394162547E-4</v>
      </c>
      <c r="C33" s="18">
        <f t="shared" si="1"/>
        <v>3.8826446201542465E-4</v>
      </c>
      <c r="D33" s="15"/>
      <c r="E33" s="11"/>
      <c r="F33" s="11"/>
      <c r="G33" s="11"/>
      <c r="H33" s="11"/>
      <c r="I33" s="11"/>
      <c r="J33" s="12"/>
    </row>
    <row r="34" spans="1:10" x14ac:dyDescent="0.25">
      <c r="A34" s="13">
        <f t="shared" si="2"/>
        <v>-6.4999999999999936E-3</v>
      </c>
      <c r="B34" s="17">
        <f t="shared" si="0"/>
        <v>3.5475987077027214E-4</v>
      </c>
      <c r="C34" s="18">
        <f t="shared" si="1"/>
        <v>3.3712634628724615E-4</v>
      </c>
      <c r="D34" s="15"/>
      <c r="E34" s="11"/>
      <c r="F34" s="11"/>
      <c r="G34" s="11"/>
      <c r="H34" s="11"/>
      <c r="I34" s="11"/>
      <c r="J34" s="12"/>
    </row>
    <row r="35" spans="1:10" x14ac:dyDescent="0.25">
      <c r="A35" s="13">
        <f t="shared" si="2"/>
        <v>-5.4999999999999936E-3</v>
      </c>
      <c r="B35" s="17">
        <f t="shared" si="0"/>
        <v>3.1036887701552096E-4</v>
      </c>
      <c r="C35" s="18">
        <f t="shared" si="1"/>
        <v>2.8558494652125994E-4</v>
      </c>
      <c r="D35" s="15"/>
      <c r="E35" s="11"/>
      <c r="F35" s="11"/>
      <c r="G35" s="11"/>
      <c r="H35" s="11"/>
      <c r="I35" s="11"/>
      <c r="J35" s="12"/>
    </row>
    <row r="36" spans="1:10" x14ac:dyDescent="0.25">
      <c r="A36" s="13">
        <f t="shared" si="2"/>
        <v>-4.4999999999999936E-3</v>
      </c>
      <c r="B36" s="17">
        <f t="shared" si="0"/>
        <v>2.6029569835437863E-4</v>
      </c>
      <c r="C36" s="18">
        <f t="shared" si="1"/>
        <v>2.3379669801933697E-4</v>
      </c>
      <c r="D36" s="15"/>
      <c r="E36" s="11"/>
      <c r="F36" s="11"/>
      <c r="G36" s="11"/>
      <c r="H36" s="11"/>
      <c r="I36" s="11"/>
      <c r="J36" s="12"/>
    </row>
    <row r="37" spans="1:10" x14ac:dyDescent="0.25">
      <c r="A37" s="13">
        <f t="shared" si="2"/>
        <v>-3.4999999999999936E-3</v>
      </c>
      <c r="B37" s="17">
        <f t="shared" si="0"/>
        <v>2.0608608147609808E-4</v>
      </c>
      <c r="C37" s="18">
        <f t="shared" si="1"/>
        <v>1.8187868147661638E-4</v>
      </c>
      <c r="D37" s="15"/>
      <c r="E37" s="11"/>
      <c r="F37" s="11"/>
      <c r="G37" s="11"/>
      <c r="H37" s="11"/>
      <c r="I37" s="11"/>
      <c r="J37" s="12"/>
    </row>
    <row r="38" spans="1:10" x14ac:dyDescent="0.25">
      <c r="A38" s="13">
        <f t="shared" si="2"/>
        <v>-2.4999999999999935E-3</v>
      </c>
      <c r="B38" s="17">
        <f t="shared" si="0"/>
        <v>1.4905482296200933E-4</v>
      </c>
      <c r="C38" s="18">
        <f t="shared" si="1"/>
        <v>1.2991192477441413E-4</v>
      </c>
      <c r="D38" s="15"/>
      <c r="E38" s="11"/>
      <c r="F38" s="11"/>
      <c r="G38" s="11"/>
      <c r="H38" s="11"/>
      <c r="I38" s="11"/>
      <c r="J38" s="12"/>
    </row>
    <row r="39" spans="1:10" x14ac:dyDescent="0.25">
      <c r="A39" s="13">
        <f t="shared" si="2"/>
        <v>-1.4999999999999935E-3</v>
      </c>
      <c r="B39" s="17">
        <f t="shared" si="0"/>
        <v>9.0219197065158962E-5</v>
      </c>
      <c r="C39" s="18">
        <f t="shared" si="1"/>
        <v>7.7942502274704677E-5</v>
      </c>
      <c r="D39" s="15"/>
      <c r="E39" s="11"/>
      <c r="F39" s="11"/>
      <c r="G39" s="11"/>
      <c r="H39" s="11"/>
      <c r="I39" s="11"/>
      <c r="J39" s="12"/>
    </row>
    <row r="40" spans="1:10" x14ac:dyDescent="0.25">
      <c r="A40" s="13">
        <f t="shared" si="2"/>
        <v>-4.9999999999999351E-4</v>
      </c>
      <c r="B40" s="17">
        <f t="shared" si="0"/>
        <v>3.0269256143112709E-5</v>
      </c>
      <c r="C40" s="18">
        <f t="shared" si="1"/>
        <v>2.5982185737569391E-5</v>
      </c>
      <c r="D40" s="15"/>
      <c r="E40" s="11"/>
      <c r="F40" s="11"/>
      <c r="G40" s="11"/>
      <c r="H40" s="11"/>
      <c r="I40" s="11"/>
      <c r="J40" s="12"/>
    </row>
    <row r="41" spans="1:10" x14ac:dyDescent="0.25">
      <c r="A41" s="13">
        <f t="shared" si="2"/>
        <v>5.0000000000000652E-4</v>
      </c>
      <c r="B41" s="17">
        <f t="shared" si="0"/>
        <v>-3.0441847443107792E-5</v>
      </c>
      <c r="C41" s="18">
        <f t="shared" si="1"/>
        <v>-2.5990425448421285E-5</v>
      </c>
      <c r="D41" s="15"/>
      <c r="E41" s="11"/>
      <c r="F41" s="11"/>
      <c r="G41" s="11"/>
      <c r="H41" s="11"/>
      <c r="I41" s="11"/>
      <c r="J41" s="12"/>
    </row>
    <row r="42" spans="1:10" x14ac:dyDescent="0.25">
      <c r="A42" s="13">
        <f t="shared" si="2"/>
        <v>1.5000000000000065E-3</v>
      </c>
      <c r="B42" s="17">
        <f t="shared" si="0"/>
        <v>-9.1899429187933642E-5</v>
      </c>
      <c r="C42" s="18">
        <f t="shared" si="1"/>
        <v>-7.8027767607314805E-5</v>
      </c>
      <c r="D42" s="15"/>
      <c r="E42" s="11"/>
      <c r="F42" s="11"/>
      <c r="G42" s="11"/>
      <c r="H42" s="11"/>
      <c r="I42" s="11"/>
      <c r="J42" s="12"/>
    </row>
    <row r="43" spans="1:10" x14ac:dyDescent="0.25">
      <c r="A43" s="13">
        <f t="shared" si="2"/>
        <v>2.5000000000000066E-3</v>
      </c>
      <c r="B43" s="17">
        <f t="shared" si="0"/>
        <v>-1.5442715918791616E-4</v>
      </c>
      <c r="C43" s="18">
        <f t="shared" si="1"/>
        <v>-1.3021002413943098E-4</v>
      </c>
      <c r="D43" s="15"/>
      <c r="E43" s="11"/>
      <c r="F43" s="11"/>
      <c r="G43" s="11"/>
      <c r="H43" s="11"/>
      <c r="I43" s="11"/>
      <c r="J43" s="12"/>
    </row>
    <row r="44" spans="1:10" x14ac:dyDescent="0.25">
      <c r="A44" s="13">
        <f t="shared" si="2"/>
        <v>3.5000000000000066E-3</v>
      </c>
      <c r="B44" s="17">
        <f t="shared" si="0"/>
        <v>-2.1868586721135805E-4</v>
      </c>
      <c r="C44" s="18">
        <f t="shared" si="1"/>
        <v>-1.8264099846310015E-4</v>
      </c>
      <c r="D44" s="15"/>
      <c r="E44" s="11"/>
      <c r="F44" s="11"/>
      <c r="G44" s="11"/>
      <c r="H44" s="11"/>
      <c r="I44" s="11"/>
      <c r="J44" s="12"/>
    </row>
    <row r="45" spans="1:10" x14ac:dyDescent="0.25">
      <c r="A45" s="13">
        <f t="shared" si="2"/>
        <v>4.5000000000000066E-3</v>
      </c>
      <c r="B45" s="17">
        <f t="shared" si="0"/>
        <v>-2.8566586056430747E-4</v>
      </c>
      <c r="C45" s="18">
        <f t="shared" si="1"/>
        <v>-2.35443947421367E-4</v>
      </c>
      <c r="D45" s="15"/>
      <c r="E45" s="11"/>
      <c r="F45" s="11"/>
      <c r="G45" s="11"/>
      <c r="H45" s="11"/>
      <c r="I45" s="11"/>
      <c r="J45" s="12"/>
    </row>
    <row r="46" spans="1:10" x14ac:dyDescent="0.25">
      <c r="A46" s="13">
        <f t="shared" si="2"/>
        <v>5.5000000000000066E-3</v>
      </c>
      <c r="B46" s="17">
        <f t="shared" si="0"/>
        <v>-3.5666128282853808E-4</v>
      </c>
      <c r="C46" s="18">
        <f t="shared" si="1"/>
        <v>-2.8875859973101947E-4</v>
      </c>
      <c r="D46" s="15"/>
      <c r="E46" s="11"/>
      <c r="F46" s="11"/>
      <c r="G46" s="11"/>
      <c r="H46" s="11"/>
      <c r="I46" s="11"/>
      <c r="J46" s="12"/>
    </row>
    <row r="47" spans="1:10" x14ac:dyDescent="0.25">
      <c r="A47" s="13">
        <f t="shared" si="2"/>
        <v>6.5000000000000066E-3</v>
      </c>
      <c r="B47" s="17">
        <f t="shared" si="0"/>
        <v>-4.3320893038563732E-4</v>
      </c>
      <c r="C47" s="18">
        <f t="shared" si="1"/>
        <v>-3.4274089382891709E-4</v>
      </c>
      <c r="D47" s="15"/>
      <c r="E47" s="11"/>
      <c r="F47" s="11"/>
      <c r="G47" s="11"/>
      <c r="H47" s="11"/>
      <c r="I47" s="11"/>
      <c r="J47" s="12"/>
    </row>
    <row r="48" spans="1:10" x14ac:dyDescent="0.25">
      <c r="A48" s="13">
        <f t="shared" si="2"/>
        <v>7.5000000000000067E-3</v>
      </c>
      <c r="B48" s="17">
        <f t="shared" si="0"/>
        <v>-5.1696766622220979E-4</v>
      </c>
      <c r="C48" s="18">
        <f t="shared" si="1"/>
        <v>-3.97567151664274E-4</v>
      </c>
      <c r="D48" s="15"/>
      <c r="E48" s="11"/>
      <c r="F48" s="11"/>
      <c r="G48" s="11"/>
      <c r="H48" s="11"/>
      <c r="I48" s="11"/>
      <c r="J48" s="12"/>
    </row>
    <row r="49" spans="1:10" x14ac:dyDescent="0.25">
      <c r="A49" s="13">
        <f t="shared" si="2"/>
        <v>8.5000000000000075E-3</v>
      </c>
      <c r="B49" s="17">
        <f t="shared" si="0"/>
        <v>-6.095078238163383E-4</v>
      </c>
      <c r="C49" s="18">
        <f t="shared" si="1"/>
        <v>-4.534444583830564E-4</v>
      </c>
      <c r="D49" s="15"/>
      <c r="E49" s="11"/>
      <c r="F49" s="11"/>
      <c r="G49" s="11"/>
      <c r="H49" s="11"/>
      <c r="I49" s="11"/>
      <c r="J49" s="12"/>
    </row>
    <row r="50" spans="1:10" x14ac:dyDescent="0.25">
      <c r="A50" s="13">
        <f t="shared" si="2"/>
        <v>9.5000000000000084E-3</v>
      </c>
      <c r="B50" s="17">
        <f t="shared" si="0"/>
        <v>-7.1197224768351536E-4</v>
      </c>
      <c r="C50" s="18">
        <f t="shared" si="1"/>
        <v>-5.1062886840910662E-4</v>
      </c>
      <c r="D50" s="15"/>
      <c r="E50" s="11"/>
      <c r="F50" s="11"/>
      <c r="G50" s="11"/>
      <c r="H50" s="11"/>
      <c r="I50" s="11"/>
      <c r="J50" s="12"/>
    </row>
    <row r="51" spans="1:10" x14ac:dyDescent="0.25">
      <c r="A51" s="13">
        <f t="shared" si="2"/>
        <v>1.0500000000000009E-2</v>
      </c>
      <c r="B51" s="17">
        <f t="shared" si="0"/>
        <v>-8.2456106586700621E-4</v>
      </c>
      <c r="C51" s="18">
        <f t="shared" si="1"/>
        <v>-5.6945242683583211E-4</v>
      </c>
      <c r="D51" s="15"/>
      <c r="E51" s="11"/>
      <c r="F51" s="11"/>
      <c r="G51" s="11"/>
      <c r="H51" s="11"/>
      <c r="I51" s="11"/>
      <c r="J51" s="12"/>
    </row>
    <row r="52" spans="1:10" x14ac:dyDescent="0.25">
      <c r="A52" s="13">
        <f t="shared" si="2"/>
        <v>1.150000000000001E-2</v>
      </c>
      <c r="B52" s="17">
        <f t="shared" si="0"/>
        <v>-9.4577980204522104E-4</v>
      </c>
      <c r="C52" s="18">
        <f t="shared" si="1"/>
        <v>-6.3035821514068481E-4</v>
      </c>
      <c r="D52" s="15"/>
      <c r="E52" s="11"/>
      <c r="F52" s="11"/>
      <c r="G52" s="11"/>
      <c r="H52" s="11"/>
      <c r="I52" s="11"/>
      <c r="J52" s="12"/>
    </row>
    <row r="53" spans="1:10" x14ac:dyDescent="0.25">
      <c r="A53" s="13">
        <f t="shared" si="2"/>
        <v>1.2500000000000011E-2</v>
      </c>
      <c r="B53" s="17">
        <f t="shared" si="0"/>
        <v>-1.0713735012844059E-3</v>
      </c>
      <c r="C53" s="18">
        <f t="shared" si="1"/>
        <v>-6.9393841827792126E-4</v>
      </c>
      <c r="D53" s="15"/>
      <c r="E53" s="11"/>
      <c r="F53" s="11"/>
      <c r="G53" s="11"/>
      <c r="H53" s="11"/>
      <c r="I53" s="11"/>
      <c r="J53" s="12"/>
    </row>
    <row r="54" spans="1:10" x14ac:dyDescent="0.25">
      <c r="A54" s="13">
        <f t="shared" si="2"/>
        <v>1.3500000000000012E-2</v>
      </c>
      <c r="B54" s="17">
        <f t="shared" si="0"/>
        <v>-1.1928462204987837E-3</v>
      </c>
      <c r="C54" s="18">
        <f t="shared" si="1"/>
        <v>-7.6096158498757855E-4</v>
      </c>
      <c r="D54" s="15"/>
      <c r="E54" s="11"/>
      <c r="F54" s="11"/>
      <c r="G54" s="11"/>
      <c r="H54" s="11"/>
      <c r="I54" s="11"/>
      <c r="J54" s="12"/>
    </row>
    <row r="55" spans="1:10" x14ac:dyDescent="0.25">
      <c r="A55" s="13">
        <f t="shared" si="2"/>
        <v>1.4500000000000013E-2</v>
      </c>
      <c r="B55" s="17">
        <f t="shared" si="0"/>
        <v>-1.2954330880618897E-3</v>
      </c>
      <c r="C55" s="18">
        <f t="shared" si="1"/>
        <v>-8.3235840698718034E-4</v>
      </c>
      <c r="D55" s="15"/>
      <c r="E55" s="11"/>
      <c r="F55" s="11"/>
      <c r="G55" s="11"/>
      <c r="H55" s="11"/>
      <c r="I55" s="11"/>
      <c r="J55" s="12"/>
    </row>
    <row r="56" spans="1:10" x14ac:dyDescent="0.25">
      <c r="A56" s="13">
        <f t="shared" si="2"/>
        <v>1.5500000000000014E-2</v>
      </c>
      <c r="B56" s="17">
        <f t="shared" si="0"/>
        <v>-1.3553481815576736E-3</v>
      </c>
      <c r="C56" s="18">
        <f t="shared" si="1"/>
        <v>-9.0910546323374141E-4</v>
      </c>
      <c r="D56" s="15"/>
      <c r="E56" s="11"/>
      <c r="F56" s="11"/>
      <c r="G56" s="11"/>
      <c r="H56" s="11"/>
      <c r="I56" s="11"/>
      <c r="J56" s="12"/>
    </row>
    <row r="57" spans="1:10" x14ac:dyDescent="0.25">
      <c r="A57" s="13">
        <f t="shared" si="2"/>
        <v>1.6500000000000015E-2</v>
      </c>
      <c r="B57" s="17">
        <f t="shared" si="0"/>
        <v>-1.3360721101644049E-3</v>
      </c>
      <c r="C57" s="18">
        <f t="shared" si="1"/>
        <v>-9.918964183223424E-4</v>
      </c>
      <c r="D57" s="15"/>
      <c r="E57" s="11"/>
      <c r="F57" s="11"/>
      <c r="G57" s="11"/>
      <c r="H57" s="11"/>
      <c r="I57" s="11"/>
      <c r="J57" s="12"/>
    </row>
    <row r="58" spans="1:10" x14ac:dyDescent="0.25">
      <c r="A58" s="13">
        <f t="shared" si="2"/>
        <v>1.7500000000000016E-2</v>
      </c>
      <c r="B58" s="17">
        <f t="shared" si="0"/>
        <v>-1.1833641428904318E-3</v>
      </c>
      <c r="C58" s="18">
        <f t="shared" si="1"/>
        <v>-1.0804105765399006E-3</v>
      </c>
      <c r="D58" s="19"/>
      <c r="E58" s="20"/>
      <c r="F58" s="20"/>
      <c r="G58" s="20"/>
      <c r="H58" s="20"/>
      <c r="I58" s="20"/>
      <c r="J58" s="21"/>
    </row>
  </sheetData>
  <mergeCells count="1">
    <mergeCell ref="A18:J18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/>
  <dimension ref="A1:M58"/>
  <sheetViews>
    <sheetView workbookViewId="0">
      <selection activeCell="B19" sqref="B19"/>
    </sheetView>
  </sheetViews>
  <sheetFormatPr defaultRowHeight="15" x14ac:dyDescent="0.25"/>
  <cols>
    <col min="1" max="1" width="12.7109375" bestFit="1" customWidth="1"/>
    <col min="2" max="2" width="18.140625" bestFit="1" customWidth="1"/>
    <col min="3" max="3" width="17.85546875" bestFit="1" customWidth="1"/>
    <col min="4" max="4" width="21.5703125" bestFit="1" customWidth="1"/>
    <col min="5" max="5" width="17.42578125" bestFit="1" customWidth="1"/>
    <col min="6" max="6" width="19.5703125" bestFit="1" customWidth="1"/>
    <col min="7" max="7" width="17.5703125" bestFit="1" customWidth="1"/>
    <col min="8" max="8" width="16.28515625" bestFit="1" customWidth="1"/>
    <col min="9" max="9" width="16" bestFit="1" customWidth="1"/>
    <col min="10" max="10" width="23.5703125" bestFit="1" customWidth="1"/>
    <col min="11" max="11" width="23.28515625" bestFit="1" customWidth="1"/>
    <col min="12" max="12" width="23.140625" bestFit="1" customWidth="1"/>
    <col min="13" max="13" width="22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s="1">
        <v>-2.3775480000000002E-5</v>
      </c>
      <c r="C2" s="1">
        <v>1.7180709999999999E-7</v>
      </c>
      <c r="D2" s="1">
        <v>7.0823720000000002E-6</v>
      </c>
      <c r="E2" s="1">
        <v>2.8798769999999999E-7</v>
      </c>
      <c r="F2" s="1">
        <v>2.4807929999999999E-5</v>
      </c>
      <c r="G2" s="1">
        <v>1.8091390000000001E-7</v>
      </c>
      <c r="H2" s="1">
        <v>-0.2891764</v>
      </c>
      <c r="I2" s="1">
        <v>4.2852040000000001E-2</v>
      </c>
      <c r="J2" s="2">
        <v>-2.3775480000000002E-5</v>
      </c>
      <c r="K2" s="1">
        <v>0</v>
      </c>
      <c r="L2" s="2">
        <v>7.0823720000000002E-6</v>
      </c>
      <c r="M2" s="1">
        <v>0</v>
      </c>
    </row>
    <row r="3" spans="1:13" x14ac:dyDescent="0.25">
      <c r="A3">
        <v>2</v>
      </c>
      <c r="B3" s="1">
        <v>-0.2124943</v>
      </c>
      <c r="C3" s="1">
        <v>1.0668519999999999E-5</v>
      </c>
      <c r="D3" s="1">
        <v>-1.6599090000000001E-5</v>
      </c>
      <c r="E3" s="1">
        <v>1.645165E-5</v>
      </c>
      <c r="F3" s="1">
        <v>0.2124943</v>
      </c>
      <c r="G3" s="1">
        <v>1.0670210000000001E-5</v>
      </c>
      <c r="H3" s="1">
        <v>3.9049350000000002E-5</v>
      </c>
      <c r="I3" s="1">
        <v>1.448256E-4</v>
      </c>
      <c r="J3" s="2">
        <v>-0.2124943</v>
      </c>
      <c r="K3" s="1">
        <v>0</v>
      </c>
      <c r="L3" s="2">
        <v>-1.6599090000000001E-5</v>
      </c>
      <c r="M3" s="1">
        <v>0</v>
      </c>
    </row>
    <row r="4" spans="1:13" x14ac:dyDescent="0.25">
      <c r="A4">
        <v>3</v>
      </c>
      <c r="B4" s="1">
        <v>1.179732E-2</v>
      </c>
      <c r="C4" s="1">
        <v>4.568633E-4</v>
      </c>
      <c r="D4" s="1">
        <v>8.5915999999999996E-3</v>
      </c>
      <c r="E4" s="1">
        <v>8.6574229999999996E-4</v>
      </c>
      <c r="F4" s="1">
        <v>1.459426E-2</v>
      </c>
      <c r="G4" s="1">
        <v>3.3773579999999998E-4</v>
      </c>
      <c r="H4" s="1">
        <v>0.2058026</v>
      </c>
      <c r="I4" s="1">
        <v>7.9311039999999999E-2</v>
      </c>
      <c r="J4" s="2">
        <v>1.179732E-2</v>
      </c>
      <c r="K4" s="1">
        <v>0</v>
      </c>
      <c r="L4" s="2">
        <v>8.5915999999999996E-3</v>
      </c>
      <c r="M4" s="1">
        <v>0</v>
      </c>
    </row>
    <row r="5" spans="1:13" x14ac:dyDescent="0.25">
      <c r="A5">
        <v>4</v>
      </c>
      <c r="B5" s="1">
        <v>0.14201220000000001</v>
      </c>
      <c r="C5" s="1">
        <v>3.0208180000000001E-2</v>
      </c>
      <c r="D5" s="1">
        <v>-0.1174308</v>
      </c>
      <c r="E5" s="1">
        <v>5.4916140000000002E-2</v>
      </c>
      <c r="F5" s="1">
        <v>0.18427550000000001</v>
      </c>
      <c r="G5" s="1">
        <v>4.4750600000000001E-2</v>
      </c>
      <c r="H5" s="1">
        <v>-8.8869199999999995E-2</v>
      </c>
      <c r="I5" s="1">
        <v>0.20458299999999999</v>
      </c>
      <c r="J5" s="2">
        <v>0.14201220000000001</v>
      </c>
      <c r="K5" s="1">
        <v>0</v>
      </c>
      <c r="L5" s="2">
        <v>-0.1174308</v>
      </c>
      <c r="M5" s="1">
        <v>0</v>
      </c>
    </row>
    <row r="6" spans="1:13" x14ac:dyDescent="0.25">
      <c r="A6">
        <v>5</v>
      </c>
      <c r="B6" s="1">
        <v>-1.514421</v>
      </c>
      <c r="C6" s="1">
        <v>1.408574</v>
      </c>
      <c r="D6" s="1">
        <v>-0.31844860000000003</v>
      </c>
      <c r="E6" s="1">
        <v>2.1870229999999999</v>
      </c>
      <c r="F6" s="1">
        <v>1.5475399999999999</v>
      </c>
      <c r="G6" s="1">
        <v>1.225201</v>
      </c>
      <c r="H6" s="1">
        <v>0.1008595</v>
      </c>
      <c r="I6" s="1">
        <v>0.17811450000000001</v>
      </c>
      <c r="J6" s="2">
        <v>-1.514421</v>
      </c>
      <c r="K6" s="1">
        <v>0</v>
      </c>
      <c r="L6" s="2">
        <v>-0.31844860000000003</v>
      </c>
      <c r="M6" s="1">
        <v>0</v>
      </c>
    </row>
    <row r="7" spans="1:13" x14ac:dyDescent="0.25">
      <c r="A7">
        <v>6</v>
      </c>
      <c r="B7" s="1">
        <v>2866.5590000000002</v>
      </c>
      <c r="C7" s="1">
        <v>112.818</v>
      </c>
      <c r="D7" s="1">
        <v>-6.9467470000000002</v>
      </c>
      <c r="E7" s="1">
        <v>183.20179999999999</v>
      </c>
      <c r="F7" s="1">
        <v>2866.5680000000002</v>
      </c>
      <c r="G7" s="1">
        <v>106.7779</v>
      </c>
      <c r="H7" s="1">
        <v>-1.438864E-3</v>
      </c>
      <c r="I7" s="1">
        <v>4.0090880000000002E-2</v>
      </c>
      <c r="J7" s="2">
        <v>2866.5590000000002</v>
      </c>
      <c r="K7" s="1">
        <v>0</v>
      </c>
      <c r="L7" s="2">
        <v>-6.9467470000000002</v>
      </c>
      <c r="M7" s="1">
        <v>0</v>
      </c>
    </row>
    <row r="8" spans="1:13" x14ac:dyDescent="0.25">
      <c r="A8">
        <v>7</v>
      </c>
      <c r="B8" s="1">
        <v>-12551.31</v>
      </c>
      <c r="C8" s="1">
        <v>6179.5810000000001</v>
      </c>
      <c r="D8" s="1">
        <v>-23276.82</v>
      </c>
      <c r="E8" s="1">
        <v>11344.73</v>
      </c>
      <c r="F8" s="1">
        <v>26445.14</v>
      </c>
      <c r="G8" s="1">
        <v>8306.5190000000002</v>
      </c>
      <c r="H8" s="1">
        <v>4.6087309999999999E-2</v>
      </c>
      <c r="I8" s="1">
        <v>0.15083189999999999</v>
      </c>
      <c r="J8" s="2">
        <v>-12551.31</v>
      </c>
      <c r="K8" s="1">
        <v>0</v>
      </c>
      <c r="L8" s="2">
        <v>-23276.82</v>
      </c>
      <c r="M8" s="1">
        <v>0</v>
      </c>
    </row>
    <row r="9" spans="1:13" x14ac:dyDescent="0.25">
      <c r="A9">
        <v>8</v>
      </c>
      <c r="B9" s="1">
        <v>170889.5</v>
      </c>
      <c r="C9" s="1">
        <v>392504.7</v>
      </c>
      <c r="D9" s="1">
        <v>-640039.4</v>
      </c>
      <c r="E9" s="1">
        <v>517099.6</v>
      </c>
      <c r="F9" s="1">
        <v>662460.30000000005</v>
      </c>
      <c r="G9" s="1">
        <v>332539.40000000002</v>
      </c>
      <c r="H9" s="1">
        <v>6.2443520000000002E-2</v>
      </c>
      <c r="I9" s="1">
        <v>9.1086990000000007E-2</v>
      </c>
      <c r="J9" s="2">
        <v>170889.5</v>
      </c>
      <c r="K9" s="1">
        <v>0</v>
      </c>
      <c r="L9" s="2">
        <v>-640039.4</v>
      </c>
      <c r="M9" s="1">
        <v>0</v>
      </c>
    </row>
    <row r="10" spans="1:13" x14ac:dyDescent="0.25">
      <c r="A10">
        <v>9</v>
      </c>
      <c r="B10" s="1">
        <v>26686470</v>
      </c>
      <c r="C10" s="1">
        <v>32136170</v>
      </c>
      <c r="D10" s="1">
        <v>-13019620</v>
      </c>
      <c r="E10" s="1">
        <v>33005980</v>
      </c>
      <c r="F10" s="1">
        <v>29693070</v>
      </c>
      <c r="G10" s="1">
        <v>20704410</v>
      </c>
      <c r="H10" s="1">
        <v>-4.3081639999999997E-2</v>
      </c>
      <c r="I10" s="1">
        <v>9.5772010000000005E-2</v>
      </c>
      <c r="J10" s="2">
        <v>26686470</v>
      </c>
      <c r="K10" s="1">
        <v>0</v>
      </c>
      <c r="L10" s="2">
        <v>-13019620</v>
      </c>
      <c r="M10" s="1">
        <v>0</v>
      </c>
    </row>
    <row r="11" spans="1:13" x14ac:dyDescent="0.25">
      <c r="A11">
        <v>10</v>
      </c>
      <c r="B11" s="1">
        <v>-29075290000</v>
      </c>
      <c r="C11" s="1">
        <v>1142565000</v>
      </c>
      <c r="D11" s="1">
        <v>-2168059000</v>
      </c>
      <c r="E11" s="1">
        <v>2186591000</v>
      </c>
      <c r="F11" s="1">
        <v>29156010000</v>
      </c>
      <c r="G11" s="1">
        <v>1209802000</v>
      </c>
      <c r="H11" s="1">
        <v>6.0752489999999996E-3</v>
      </c>
      <c r="I11" s="1">
        <v>2.7086929999999999E-2</v>
      </c>
      <c r="J11" s="2">
        <v>-29075290000</v>
      </c>
      <c r="K11" s="1">
        <v>0</v>
      </c>
      <c r="L11" s="2">
        <v>-2168059000</v>
      </c>
      <c r="M11" s="1">
        <v>0</v>
      </c>
    </row>
    <row r="12" spans="1:13" x14ac:dyDescent="0.25">
      <c r="A12">
        <v>11</v>
      </c>
      <c r="B12" s="1">
        <v>-89258130000</v>
      </c>
      <c r="C12" s="1">
        <v>83882640000</v>
      </c>
      <c r="D12" s="1">
        <v>-118398300000</v>
      </c>
      <c r="E12" s="1">
        <v>127940000000</v>
      </c>
      <c r="F12" s="1">
        <v>148274000000</v>
      </c>
      <c r="G12" s="1">
        <v>64876760000</v>
      </c>
      <c r="H12" s="1">
        <v>1.984901E-2</v>
      </c>
      <c r="I12" s="1">
        <v>8.9757190000000001E-2</v>
      </c>
      <c r="J12" s="2">
        <v>-89258130000</v>
      </c>
      <c r="K12" s="1">
        <v>0</v>
      </c>
      <c r="L12" s="2">
        <v>-118398300000</v>
      </c>
      <c r="M12" s="1">
        <v>0</v>
      </c>
    </row>
    <row r="13" spans="1:13" x14ac:dyDescent="0.25">
      <c r="A13">
        <v>12</v>
      </c>
      <c r="B13" s="1">
        <v>8742226000000</v>
      </c>
      <c r="C13" s="1">
        <v>4652402000000</v>
      </c>
      <c r="D13" s="1">
        <v>-7625572000000</v>
      </c>
      <c r="E13" s="1">
        <v>5537039000000</v>
      </c>
      <c r="F13" s="1">
        <v>11600680000000</v>
      </c>
      <c r="G13" s="1">
        <v>3728758000000</v>
      </c>
      <c r="H13" s="1">
        <v>-5.8123990000000002E-3</v>
      </c>
      <c r="I13" s="1">
        <v>7.3208460000000003E-2</v>
      </c>
      <c r="J13" s="2">
        <v>8742226000000</v>
      </c>
      <c r="K13" s="1">
        <v>0</v>
      </c>
      <c r="L13" s="2">
        <v>-7625572000000</v>
      </c>
      <c r="M13" s="1">
        <v>0</v>
      </c>
    </row>
    <row r="14" spans="1:13" x14ac:dyDescent="0.25">
      <c r="A14">
        <v>13</v>
      </c>
      <c r="B14" s="1">
        <v>29133140000000</v>
      </c>
      <c r="C14" s="1">
        <v>322215800000000</v>
      </c>
      <c r="D14" s="1">
        <v>91461080000000</v>
      </c>
      <c r="E14" s="1">
        <v>368881500000000</v>
      </c>
      <c r="F14" s="1">
        <v>95988900000000</v>
      </c>
      <c r="G14" s="1">
        <v>186263300000000</v>
      </c>
      <c r="H14" s="1">
        <v>-1.034294E-2</v>
      </c>
      <c r="I14" s="1">
        <v>6.7870189999999997E-2</v>
      </c>
      <c r="J14" s="2">
        <v>29133140000000</v>
      </c>
      <c r="K14" s="1">
        <v>0</v>
      </c>
      <c r="L14" s="2">
        <v>91461080000000</v>
      </c>
      <c r="M14" s="1">
        <v>0</v>
      </c>
    </row>
    <row r="15" spans="1:13" x14ac:dyDescent="0.25">
      <c r="A15">
        <v>14</v>
      </c>
      <c r="B15" s="1">
        <v>2.295917E+16</v>
      </c>
      <c r="C15" s="1">
        <v>2.119428E+16</v>
      </c>
      <c r="D15" s="1">
        <v>-3.328239E+16</v>
      </c>
      <c r="E15" s="1">
        <v>1.833626E+16</v>
      </c>
      <c r="F15" s="1">
        <v>4.043316E+16</v>
      </c>
      <c r="G15" s="1">
        <v>1.317037E+16</v>
      </c>
      <c r="H15" s="1">
        <v>-1.285202E-2</v>
      </c>
      <c r="I15" s="1">
        <v>5.4346190000000003E-2</v>
      </c>
      <c r="J15" s="2">
        <v>2.295917E+16</v>
      </c>
      <c r="K15" s="1">
        <v>0</v>
      </c>
      <c r="L15" s="2">
        <v>-3.328239E+16</v>
      </c>
      <c r="M15" s="1">
        <v>0</v>
      </c>
    </row>
    <row r="16" spans="1:13" x14ac:dyDescent="0.25">
      <c r="A16">
        <v>15</v>
      </c>
      <c r="B16" s="1">
        <v>-1.049468E+18</v>
      </c>
      <c r="C16" s="1">
        <v>8.939898E+17</v>
      </c>
      <c r="D16" s="1">
        <v>-1.011365E+18</v>
      </c>
      <c r="E16" s="1">
        <v>1.247344E+18</v>
      </c>
      <c r="F16" s="1">
        <v>1.457478E+18</v>
      </c>
      <c r="G16" s="1">
        <v>6.594363E+17</v>
      </c>
      <c r="H16" s="1">
        <v>-1.160103E-2</v>
      </c>
      <c r="I16" s="1">
        <v>7.0373900000000003E-2</v>
      </c>
      <c r="J16" s="2">
        <v>-1.049468E+18</v>
      </c>
      <c r="K16" s="1">
        <v>0</v>
      </c>
      <c r="L16" s="2">
        <v>-1.011365E+18</v>
      </c>
      <c r="M16" s="1">
        <v>0</v>
      </c>
    </row>
    <row r="18" spans="1:10" ht="18.75" x14ac:dyDescent="0.3">
      <c r="A18" s="23" t="s">
        <v>24</v>
      </c>
      <c r="B18" s="24"/>
      <c r="C18" s="24"/>
      <c r="D18" s="24"/>
      <c r="E18" s="24"/>
      <c r="F18" s="24"/>
      <c r="G18" s="24"/>
      <c r="H18" s="24"/>
      <c r="I18" s="24"/>
      <c r="J18" s="25"/>
    </row>
    <row r="19" spans="1:10" x14ac:dyDescent="0.25">
      <c r="A19" s="3" t="s">
        <v>13</v>
      </c>
      <c r="B19" s="3" t="s">
        <v>14</v>
      </c>
      <c r="C19" s="4" t="s">
        <v>15</v>
      </c>
      <c r="D19" s="5" t="s">
        <v>16</v>
      </c>
      <c r="E19" s="4" t="s">
        <v>17</v>
      </c>
      <c r="F19" s="4" t="s">
        <v>18</v>
      </c>
      <c r="G19" s="4" t="s">
        <v>19</v>
      </c>
      <c r="H19" s="4" t="s">
        <v>20</v>
      </c>
      <c r="I19" s="6"/>
      <c r="J19" s="7"/>
    </row>
    <row r="20" spans="1:10" x14ac:dyDescent="0.25">
      <c r="A20" s="8">
        <f>B3</f>
        <v>-0.2124943</v>
      </c>
      <c r="B20" s="9">
        <f>C3</f>
        <v>1.0668519999999999E-5</v>
      </c>
      <c r="C20" s="6">
        <f>B2/B3/0.000001</f>
        <v>111.88761298538361</v>
      </c>
      <c r="D20" s="10">
        <f>C2/B3/0.000001</f>
        <v>-0.80852568751255915</v>
      </c>
      <c r="E20" s="6">
        <f>D2/B3/0.000001</f>
        <v>-33.329703432045001</v>
      </c>
      <c r="F20" s="6">
        <f>E2/B3/0.000001</f>
        <v>-1.3552725884882559</v>
      </c>
      <c r="G20" s="9">
        <f>H3</f>
        <v>3.9049350000000002E-5</v>
      </c>
      <c r="H20" s="9">
        <f>I3</f>
        <v>1.448256E-4</v>
      </c>
      <c r="I20" s="11"/>
      <c r="J20" s="12"/>
    </row>
    <row r="21" spans="1:10" x14ac:dyDescent="0.25">
      <c r="A21" s="13"/>
      <c r="B21" s="13"/>
      <c r="C21" s="13"/>
      <c r="D21" s="14"/>
      <c r="E21" s="13"/>
      <c r="F21" s="13"/>
      <c r="G21" s="13"/>
      <c r="H21" s="13"/>
      <c r="I21" s="11"/>
      <c r="J21" s="12"/>
    </row>
    <row r="22" spans="1:10" x14ac:dyDescent="0.25">
      <c r="A22" s="4" t="s">
        <v>21</v>
      </c>
      <c r="B22" s="4" t="s">
        <v>22</v>
      </c>
      <c r="C22" s="5" t="s">
        <v>23</v>
      </c>
      <c r="D22" s="15"/>
      <c r="E22" s="11"/>
      <c r="F22" s="16"/>
      <c r="G22" s="11"/>
      <c r="H22" s="11"/>
      <c r="I22" s="11"/>
      <c r="J22" s="12"/>
    </row>
    <row r="23" spans="1:10" x14ac:dyDescent="0.25">
      <c r="A23" s="13">
        <v>-1.7500000000000002E-2</v>
      </c>
      <c r="B23" s="17">
        <f>( ($B$4/$B$3)*A23^($A$4-1)+ ($B$5/$B$3)*A23^($A$5-1)+ ($B$6/$B$3)*A23^($A$6-1)+ ($B$7/$B$3)*A23^($A$7-1)+ ($B$8/$B$3)*A23^($A$8-1)+ ($B$9/$B$3)*A23^($A$9-1)+ ($B$10/$B$3)*A23^($A$10-1) + ($B$11/$B$3)*A23^($A$11-1)+ ($B$12/$B$3)*A23^($A$12-1)+ ($B$13/$B$3)*A23^($A$13-1)+ ($B$14/$B$3)*A23^($A$14-1)+ ($B$15/$B$3)*A23^($A$15-1)+ ($B$16/$B$3)*A23^($A$16-1) ) /A23^($A$3-1)</f>
        <v>2.8069271808295874E-4</v>
      </c>
      <c r="C23" s="18">
        <f>( ($D$4/$B$3)*A23^($A$4-1)+ ($D$5/$B$3)*A23^($A$5-1)+ ($D$6/$B$3)*A23^($A$6-1)+ ($D$7/$B$3)*A23^($A$7-1)+ ($D$8/$B$3)*A23^($A$8-1)+ ($D$9/$B$3)*A23^($A$9-1)+ ($D$10/$B$3)*A23^($A$10-1) + ($D$11/$B$3)*A23^($A$11-1)+ ($D$12/$B$3)*A23^($A$12-1)+ ($D$13/$B$3)*A23^($A$13-1)+ ($D$14/$B$3)*A23^($A$14-1)+ ($D$15/$B$3)*A23^($A$15-1)+ ($D$16/$B$3)*A23^($A$16-1) ) /A23^($A$3-1)</f>
        <v>9.2921077664343996E-4</v>
      </c>
      <c r="D23" s="15"/>
      <c r="E23" s="11"/>
      <c r="F23" s="11"/>
      <c r="G23" s="11"/>
      <c r="H23" s="11"/>
      <c r="I23" s="11"/>
      <c r="J23" s="12"/>
    </row>
    <row r="24" spans="1:10" x14ac:dyDescent="0.25">
      <c r="A24" s="13">
        <f>A23+0.001</f>
        <v>-1.6500000000000001E-2</v>
      </c>
      <c r="B24" s="17">
        <f t="shared" ref="B24:B58" si="0">( ($B$4/$B$3)*A24^($A$4-1)+ ($B$5/$B$3)*A24^($A$5-1)+ ($B$6/$B$3)*A24^($A$6-1)+ ($B$7/$B$3)*A24^($A$7-1)+ ($B$8/$B$3)*A24^($A$8-1)+ ($B$9/$B$3)*A24^($A$9-1)+ ($B$10/$B$3)*A24^($A$10-1) + ($B$11/$B$3)*A24^($A$11-1)+ ($B$12/$B$3)*A24^($A$12-1)+ ($B$13/$B$3)*A24^($A$13-1)+ ($B$14/$B$3)*A24^($A$14-1)+ ($B$15/$B$3)*A24^($A$15-1)+ ($B$16/$B$3)*A24^($A$16-1) ) /A24^($A$3-1)</f>
        <v>2.3385593483745727E-4</v>
      </c>
      <c r="C24" s="18">
        <f t="shared" ref="C24:C58" si="1">( ($D$4/$B$3)*A24^($A$4-1)+ ($D$5/$B$3)*A24^($A$5-1)+ ($D$6/$B$3)*A24^($A$6-1)+ ($D$7/$B$3)*A24^($A$7-1)+ ($D$8/$B$3)*A24^($A$8-1)+ ($D$9/$B$3)*A24^($A$9-1)+ ($D$10/$B$3)*A24^($A$10-1) + ($D$11/$B$3)*A24^($A$11-1)+ ($D$12/$B$3)*A24^($A$12-1)+ ($D$13/$B$3)*A24^($A$13-1)+ ($D$14/$B$3)*A24^($A$14-1)+ ($D$15/$B$3)*A24^($A$15-1)+ ($D$16/$B$3)*A24^($A$16-1) ) /A24^($A$3-1)</f>
        <v>8.213305733999755E-4</v>
      </c>
      <c r="D24" s="15"/>
      <c r="E24" s="11"/>
      <c r="F24" s="11"/>
      <c r="G24" s="11"/>
      <c r="H24" s="11"/>
      <c r="I24" s="11"/>
      <c r="J24" s="12"/>
    </row>
    <row r="25" spans="1:10" x14ac:dyDescent="0.25">
      <c r="A25" s="13">
        <f t="shared" ref="A25:A58" si="2">A24+0.001</f>
        <v>-1.55E-2</v>
      </c>
      <c r="B25" s="17">
        <f t="shared" si="0"/>
        <v>2.2522310161621204E-4</v>
      </c>
      <c r="C25" s="18">
        <f t="shared" si="1"/>
        <v>7.4158692467656993E-4</v>
      </c>
      <c r="D25" s="15"/>
      <c r="E25" s="11"/>
      <c r="F25" s="11"/>
      <c r="G25" s="11"/>
      <c r="H25" s="11"/>
      <c r="I25" s="11"/>
      <c r="J25" s="12"/>
    </row>
    <row r="26" spans="1:10" x14ac:dyDescent="0.25">
      <c r="A26" s="13">
        <f t="shared" si="2"/>
        <v>-1.4499999999999999E-2</v>
      </c>
      <c r="B26" s="17">
        <f t="shared" si="0"/>
        <v>2.4190557744070853E-4</v>
      </c>
      <c r="C26" s="18">
        <f t="shared" si="1"/>
        <v>6.7788320499663469E-4</v>
      </c>
      <c r="D26" s="15"/>
      <c r="E26" s="11"/>
      <c r="F26" s="11"/>
      <c r="G26" s="11"/>
      <c r="H26" s="11"/>
      <c r="I26" s="11"/>
      <c r="J26" s="12"/>
    </row>
    <row r="27" spans="1:10" x14ac:dyDescent="0.25">
      <c r="A27" s="13">
        <f t="shared" si="2"/>
        <v>-1.3499999999999998E-2</v>
      </c>
      <c r="B27" s="17">
        <f t="shared" si="0"/>
        <v>2.7139519048318035E-4</v>
      </c>
      <c r="C27" s="18">
        <f t="shared" si="1"/>
        <v>6.2278347061639212E-4</v>
      </c>
      <c r="D27" s="15"/>
      <c r="E27" s="11"/>
      <c r="F27" s="11"/>
      <c r="G27" s="11"/>
      <c r="H27" s="11"/>
      <c r="I27" s="11"/>
      <c r="J27" s="12"/>
    </row>
    <row r="28" spans="1:10" x14ac:dyDescent="0.25">
      <c r="A28" s="13">
        <f t="shared" si="2"/>
        <v>-1.2499999999999997E-2</v>
      </c>
      <c r="B28" s="17">
        <f t="shared" si="0"/>
        <v>3.0346736722175303E-4</v>
      </c>
      <c r="C28" s="18">
        <f t="shared" si="1"/>
        <v>5.7194732933643232E-4</v>
      </c>
      <c r="D28" s="15"/>
      <c r="E28" s="11"/>
      <c r="F28" s="11"/>
      <c r="G28" s="11"/>
      <c r="H28" s="11"/>
      <c r="I28" s="11"/>
      <c r="J28" s="12"/>
    </row>
    <row r="29" spans="1:10" x14ac:dyDescent="0.25">
      <c r="A29" s="13">
        <f t="shared" si="2"/>
        <v>-1.1499999999999996E-2</v>
      </c>
      <c r="B29" s="17">
        <f t="shared" si="0"/>
        <v>3.3079131137278859E-4</v>
      </c>
      <c r="C29" s="18">
        <f t="shared" si="1"/>
        <v>5.2301036424243436E-4</v>
      </c>
      <c r="D29" s="15"/>
      <c r="E29" s="11"/>
      <c r="F29" s="11"/>
      <c r="G29" s="11"/>
      <c r="H29" s="11"/>
      <c r="I29" s="11"/>
      <c r="J29" s="12"/>
    </row>
    <row r="30" spans="1:10" x14ac:dyDescent="0.25">
      <c r="A30" s="13">
        <f t="shared" si="2"/>
        <v>-1.0499999999999995E-2</v>
      </c>
      <c r="B30" s="17">
        <f t="shared" si="0"/>
        <v>3.488192976646677E-4</v>
      </c>
      <c r="C30" s="18">
        <f t="shared" si="1"/>
        <v>4.7481404703589037E-4</v>
      </c>
      <c r="D30" s="15"/>
      <c r="E30" s="11"/>
      <c r="F30" s="11"/>
      <c r="G30" s="11"/>
      <c r="H30" s="11"/>
      <c r="I30" s="11"/>
      <c r="J30" s="12"/>
    </row>
    <row r="31" spans="1:10" x14ac:dyDescent="0.25">
      <c r="A31" s="13">
        <f t="shared" si="2"/>
        <v>-9.4999999999999946E-3</v>
      </c>
      <c r="B31" s="17">
        <f t="shared" si="0"/>
        <v>3.5532687470680313E-4</v>
      </c>
      <c r="C31" s="18">
        <f t="shared" si="1"/>
        <v>4.2689708670647271E-4</v>
      </c>
      <c r="D31" s="15"/>
      <c r="E31" s="11"/>
      <c r="F31" s="11"/>
      <c r="G31" s="11"/>
      <c r="H31" s="11"/>
      <c r="I31" s="11"/>
      <c r="J31" s="12"/>
    </row>
    <row r="32" spans="1:10" x14ac:dyDescent="0.25">
      <c r="A32" s="13">
        <f t="shared" si="2"/>
        <v>-8.4999999999999937E-3</v>
      </c>
      <c r="B32" s="17">
        <f t="shared" si="0"/>
        <v>3.4983390729244064E-4</v>
      </c>
      <c r="C32" s="18">
        <f t="shared" si="1"/>
        <v>3.7917359410708797E-4</v>
      </c>
      <c r="D32" s="15"/>
      <c r="E32" s="11"/>
      <c r="F32" s="11"/>
      <c r="G32" s="11"/>
      <c r="H32" s="11"/>
      <c r="I32" s="11"/>
      <c r="J32" s="12"/>
    </row>
    <row r="33" spans="1:10" x14ac:dyDescent="0.25">
      <c r="A33" s="13">
        <f t="shared" si="2"/>
        <v>-7.4999999999999937E-3</v>
      </c>
      <c r="B33" s="17">
        <f t="shared" si="0"/>
        <v>3.3303861444619788E-4</v>
      </c>
      <c r="C33" s="18">
        <f t="shared" si="1"/>
        <v>3.3173873809648523E-4</v>
      </c>
      <c r="D33" s="15"/>
      <c r="E33" s="11"/>
      <c r="F33" s="11"/>
      <c r="G33" s="11"/>
      <c r="H33" s="11"/>
      <c r="I33" s="11"/>
      <c r="J33" s="12"/>
    </row>
    <row r="34" spans="1:10" x14ac:dyDescent="0.25">
      <c r="A34" s="13">
        <f t="shared" si="2"/>
        <v>-6.4999999999999936E-3</v>
      </c>
      <c r="B34" s="17">
        <f t="shared" si="0"/>
        <v>3.063316023447056E-4</v>
      </c>
      <c r="C34" s="18">
        <f t="shared" si="1"/>
        <v>2.8475738989218783E-4</v>
      </c>
      <c r="D34" s="15"/>
      <c r="E34" s="11"/>
      <c r="F34" s="11"/>
      <c r="G34" s="11"/>
      <c r="H34" s="11"/>
      <c r="I34" s="11"/>
      <c r="J34" s="12"/>
    </row>
    <row r="35" spans="1:10" x14ac:dyDescent="0.25">
      <c r="A35" s="13">
        <f t="shared" si="2"/>
        <v>-5.4999999999999936E-3</v>
      </c>
      <c r="B35" s="17">
        <f t="shared" si="0"/>
        <v>2.7141531639768025E-4</v>
      </c>
      <c r="C35" s="18">
        <f t="shared" si="1"/>
        <v>2.3840422890575061E-4</v>
      </c>
      <c r="D35" s="15"/>
      <c r="E35" s="11"/>
      <c r="F35" s="11"/>
      <c r="G35" s="11"/>
      <c r="H35" s="11"/>
      <c r="I35" s="11"/>
      <c r="J35" s="12"/>
    </row>
    <row r="36" spans="1:10" x14ac:dyDescent="0.25">
      <c r="A36" s="13">
        <f t="shared" si="2"/>
        <v>-4.4999999999999936E-3</v>
      </c>
      <c r="B36" s="17">
        <f t="shared" si="0"/>
        <v>2.3002937364134459E-4</v>
      </c>
      <c r="C36" s="18">
        <f t="shared" si="1"/>
        <v>1.9283427341919784E-4</v>
      </c>
      <c r="D36" s="15"/>
      <c r="E36" s="11"/>
      <c r="F36" s="11"/>
      <c r="G36" s="11"/>
      <c r="H36" s="11"/>
      <c r="I36" s="11"/>
      <c r="J36" s="12"/>
    </row>
    <row r="37" spans="1:10" x14ac:dyDescent="0.25">
      <c r="A37" s="13">
        <f t="shared" si="2"/>
        <v>-3.4999999999999936E-3</v>
      </c>
      <c r="B37" s="17">
        <f t="shared" si="0"/>
        <v>1.8376863448020539E-4</v>
      </c>
      <c r="C37" s="18">
        <f t="shared" si="1"/>
        <v>1.4817068231012134E-4</v>
      </c>
      <c r="D37" s="15"/>
      <c r="E37" s="11"/>
      <c r="F37" s="11"/>
      <c r="G37" s="11"/>
      <c r="H37" s="11"/>
      <c r="I37" s="11"/>
      <c r="J37" s="12"/>
    </row>
    <row r="38" spans="1:10" x14ac:dyDescent="0.25">
      <c r="A38" s="13">
        <f t="shared" si="2"/>
        <v>-2.4999999999999935E-3</v>
      </c>
      <c r="B38" s="17">
        <f t="shared" si="0"/>
        <v>1.3397478781692446E-4</v>
      </c>
      <c r="C38" s="18">
        <f t="shared" si="1"/>
        <v>1.0450217355161463E-4</v>
      </c>
      <c r="D38" s="15"/>
      <c r="E38" s="11"/>
      <c r="F38" s="11"/>
      <c r="G38" s="11"/>
      <c r="H38" s="11"/>
      <c r="I38" s="11"/>
      <c r="J38" s="12"/>
    </row>
    <row r="39" spans="1:10" x14ac:dyDescent="0.25">
      <c r="A39" s="13">
        <f t="shared" si="2"/>
        <v>-1.4999999999999935E-3</v>
      </c>
      <c r="B39" s="17">
        <f t="shared" si="0"/>
        <v>8.1680936210213524E-5</v>
      </c>
      <c r="C39" s="18">
        <f t="shared" si="1"/>
        <v>6.1885942658185418E-5</v>
      </c>
      <c r="D39" s="15"/>
      <c r="E39" s="11"/>
      <c r="F39" s="11"/>
      <c r="G39" s="11"/>
      <c r="H39" s="11"/>
      <c r="I39" s="11"/>
      <c r="J39" s="12"/>
    </row>
    <row r="40" spans="1:10" x14ac:dyDescent="0.25">
      <c r="A40" s="13">
        <f t="shared" si="2"/>
        <v>-4.9999999999999351E-4</v>
      </c>
      <c r="B40" s="17">
        <f t="shared" si="0"/>
        <v>2.7590331095284533E-5</v>
      </c>
      <c r="C40" s="18">
        <f t="shared" si="1"/>
        <v>2.03540406053393E-5</v>
      </c>
      <c r="D40" s="15"/>
      <c r="E40" s="11"/>
      <c r="F40" s="11"/>
      <c r="G40" s="11"/>
      <c r="H40" s="11"/>
      <c r="I40" s="11"/>
      <c r="J40" s="12"/>
    </row>
    <row r="41" spans="1:10" x14ac:dyDescent="0.25">
      <c r="A41" s="13">
        <f t="shared" si="2"/>
        <v>5.0000000000000652E-4</v>
      </c>
      <c r="B41" s="17">
        <f t="shared" si="0"/>
        <v>-2.7926172691921781E-5</v>
      </c>
      <c r="C41" s="18">
        <f t="shared" si="1"/>
        <v>-2.0077721248248555E-5</v>
      </c>
      <c r="D41" s="15"/>
      <c r="E41" s="11"/>
      <c r="F41" s="11"/>
      <c r="G41" s="11"/>
      <c r="H41" s="11"/>
      <c r="I41" s="11"/>
      <c r="J41" s="12"/>
    </row>
    <row r="42" spans="1:10" x14ac:dyDescent="0.25">
      <c r="A42" s="13">
        <f t="shared" si="2"/>
        <v>1.5000000000000065E-3</v>
      </c>
      <c r="B42" s="17">
        <f t="shared" si="0"/>
        <v>-8.482493213683373E-5</v>
      </c>
      <c r="C42" s="18">
        <f t="shared" si="1"/>
        <v>-5.9398705924169952E-5</v>
      </c>
      <c r="D42" s="15"/>
      <c r="E42" s="11"/>
      <c r="F42" s="11"/>
      <c r="G42" s="11"/>
      <c r="H42" s="11"/>
      <c r="I42" s="11"/>
      <c r="J42" s="12"/>
    </row>
    <row r="43" spans="1:10" x14ac:dyDescent="0.25">
      <c r="A43" s="13">
        <f t="shared" si="2"/>
        <v>2.5000000000000066E-3</v>
      </c>
      <c r="B43" s="17">
        <f t="shared" si="0"/>
        <v>-1.4338255688532814E-4</v>
      </c>
      <c r="C43" s="18">
        <f t="shared" si="1"/>
        <v>-9.7590237562497037E-5</v>
      </c>
      <c r="D43" s="15"/>
      <c r="E43" s="11"/>
      <c r="F43" s="11"/>
      <c r="G43" s="11"/>
      <c r="H43" s="11"/>
      <c r="I43" s="11"/>
      <c r="J43" s="12"/>
    </row>
    <row r="44" spans="1:10" x14ac:dyDescent="0.25">
      <c r="A44" s="13">
        <f t="shared" si="2"/>
        <v>3.5000000000000066E-3</v>
      </c>
      <c r="B44" s="17">
        <f t="shared" si="0"/>
        <v>-2.0418776431191727E-4</v>
      </c>
      <c r="C44" s="18">
        <f t="shared" si="1"/>
        <v>-1.346098729457755E-4</v>
      </c>
      <c r="D44" s="15"/>
      <c r="E44" s="11"/>
      <c r="F44" s="11"/>
      <c r="G44" s="11"/>
      <c r="H44" s="11"/>
      <c r="I44" s="11"/>
      <c r="J44" s="12"/>
    </row>
    <row r="45" spans="1:10" x14ac:dyDescent="0.25">
      <c r="A45" s="13">
        <f t="shared" si="2"/>
        <v>4.5000000000000066E-3</v>
      </c>
      <c r="B45" s="17">
        <f t="shared" si="0"/>
        <v>-2.6812711772901382E-4</v>
      </c>
      <c r="C45" s="18">
        <f t="shared" si="1"/>
        <v>-1.7037221340246878E-4</v>
      </c>
      <c r="D45" s="15"/>
      <c r="E45" s="11"/>
      <c r="F45" s="11"/>
      <c r="G45" s="11"/>
      <c r="H45" s="11"/>
      <c r="I45" s="11"/>
      <c r="J45" s="12"/>
    </row>
    <row r="46" spans="1:10" x14ac:dyDescent="0.25">
      <c r="A46" s="13">
        <f t="shared" si="2"/>
        <v>5.5000000000000066E-3</v>
      </c>
      <c r="B46" s="17">
        <f t="shared" si="0"/>
        <v>-3.363542175219452E-4</v>
      </c>
      <c r="C46" s="18">
        <f t="shared" si="1"/>
        <v>-2.047243686640238E-4</v>
      </c>
      <c r="D46" s="15"/>
      <c r="E46" s="11"/>
      <c r="F46" s="11"/>
      <c r="G46" s="11"/>
      <c r="H46" s="11"/>
      <c r="I46" s="11"/>
      <c r="J46" s="12"/>
    </row>
    <row r="47" spans="1:10" x14ac:dyDescent="0.25">
      <c r="A47" s="13">
        <f t="shared" si="2"/>
        <v>6.5000000000000066E-3</v>
      </c>
      <c r="B47" s="17">
        <f t="shared" si="0"/>
        <v>-4.1022663720865409E-4</v>
      </c>
      <c r="C47" s="18">
        <f t="shared" si="1"/>
        <v>-2.374126181186605E-4</v>
      </c>
      <c r="D47" s="15"/>
      <c r="E47" s="11"/>
      <c r="F47" s="11"/>
      <c r="G47" s="11"/>
      <c r="H47" s="11"/>
      <c r="I47" s="11"/>
      <c r="J47" s="12"/>
    </row>
    <row r="48" spans="1:10" x14ac:dyDescent="0.25">
      <c r="A48" s="13">
        <f t="shared" si="2"/>
        <v>7.5000000000000067E-3</v>
      </c>
      <c r="B48" s="17">
        <f t="shared" si="0"/>
        <v>-4.9119007412496004E-4</v>
      </c>
      <c r="C48" s="18">
        <f t="shared" si="1"/>
        <v>-2.6803416562567957E-4</v>
      </c>
      <c r="D48" s="15"/>
      <c r="E48" s="11"/>
      <c r="F48" s="11"/>
      <c r="G48" s="11"/>
      <c r="H48" s="11"/>
      <c r="I48" s="11"/>
      <c r="J48" s="12"/>
    </row>
    <row r="49" spans="1:10" x14ac:dyDescent="0.25">
      <c r="A49" s="13">
        <f t="shared" si="2"/>
        <v>8.5000000000000075E-3</v>
      </c>
      <c r="B49" s="17">
        <f t="shared" si="0"/>
        <v>-5.8058506001849961E-4</v>
      </c>
      <c r="C49" s="18">
        <f t="shared" si="1"/>
        <v>-2.9596333574427082E-4</v>
      </c>
      <c r="D49" s="15"/>
      <c r="E49" s="11"/>
      <c r="F49" s="11"/>
      <c r="G49" s="11"/>
      <c r="H49" s="11"/>
      <c r="I49" s="11"/>
      <c r="J49" s="12"/>
    </row>
    <row r="50" spans="1:10" x14ac:dyDescent="0.25">
      <c r="A50" s="13">
        <f t="shared" si="2"/>
        <v>9.5000000000000084E-3</v>
      </c>
      <c r="B50" s="17">
        <f t="shared" si="0"/>
        <v>-6.7934834505120915E-4</v>
      </c>
      <c r="C50" s="18">
        <f t="shared" si="1"/>
        <v>-3.2023376240684329E-4</v>
      </c>
      <c r="D50" s="15"/>
      <c r="E50" s="11"/>
      <c r="F50" s="11"/>
      <c r="G50" s="11"/>
      <c r="H50" s="11"/>
      <c r="I50" s="11"/>
      <c r="J50" s="12"/>
    </row>
    <row r="51" spans="1:10" x14ac:dyDescent="0.25">
      <c r="A51" s="13">
        <f t="shared" si="2"/>
        <v>1.0500000000000009E-2</v>
      </c>
      <c r="B51" s="17">
        <f t="shared" si="0"/>
        <v>-7.8757879003835596E-4</v>
      </c>
      <c r="C51" s="18">
        <f t="shared" si="1"/>
        <v>-3.3934498425047777E-4</v>
      </c>
      <c r="D51" s="15"/>
      <c r="E51" s="11"/>
      <c r="F51" s="11"/>
      <c r="G51" s="11"/>
      <c r="H51" s="11"/>
      <c r="I51" s="11"/>
      <c r="J51" s="12"/>
    </row>
    <row r="52" spans="1:10" x14ac:dyDescent="0.25">
      <c r="A52" s="13">
        <f t="shared" si="2"/>
        <v>1.150000000000001E-2</v>
      </c>
      <c r="B52" s="17">
        <f t="shared" si="0"/>
        <v>-9.0393608499805497E-4</v>
      </c>
      <c r="C52" s="18">
        <f t="shared" si="1"/>
        <v>-3.5094031250763413E-4</v>
      </c>
      <c r="D52" s="15"/>
      <c r="E52" s="11"/>
      <c r="F52" s="11"/>
      <c r="G52" s="11"/>
      <c r="H52" s="11"/>
      <c r="I52" s="11"/>
      <c r="J52" s="12"/>
    </row>
    <row r="53" spans="1:10" x14ac:dyDescent="0.25">
      <c r="A53" s="13">
        <f t="shared" si="2"/>
        <v>1.2500000000000011E-2</v>
      </c>
      <c r="B53" s="17">
        <f t="shared" si="0"/>
        <v>-1.0248392662380531E-3</v>
      </c>
      <c r="C53" s="18">
        <f t="shared" si="1"/>
        <v>-3.5126855835155554E-4</v>
      </c>
      <c r="D53" s="15"/>
      <c r="E53" s="11"/>
      <c r="F53" s="11"/>
      <c r="G53" s="11"/>
      <c r="H53" s="11"/>
      <c r="I53" s="11"/>
      <c r="J53" s="12"/>
    </row>
    <row r="54" spans="1:10" x14ac:dyDescent="0.25">
      <c r="A54" s="13">
        <f t="shared" si="2"/>
        <v>1.3500000000000012E-2</v>
      </c>
      <c r="B54" s="17">
        <f t="shared" si="0"/>
        <v>-1.1434296595366977E-3</v>
      </c>
      <c r="C54" s="18">
        <f t="shared" si="1"/>
        <v>-3.3428933269670058E-4</v>
      </c>
      <c r="D54" s="15"/>
      <c r="E54" s="11"/>
      <c r="F54" s="11"/>
      <c r="G54" s="11"/>
      <c r="H54" s="11"/>
      <c r="I54" s="11"/>
      <c r="J54" s="12"/>
    </row>
    <row r="55" spans="1:10" x14ac:dyDescent="0.25">
      <c r="A55" s="13">
        <f t="shared" si="2"/>
        <v>1.4500000000000013E-2</v>
      </c>
      <c r="B55" s="17">
        <f t="shared" si="0"/>
        <v>-1.2482575753793579E-3</v>
      </c>
      <c r="C55" s="18">
        <f t="shared" si="1"/>
        <v>-2.9020242653151728E-4</v>
      </c>
      <c r="D55" s="15"/>
      <c r="E55" s="11"/>
      <c r="F55" s="11"/>
      <c r="G55" s="11"/>
      <c r="H55" s="11"/>
      <c r="I55" s="11"/>
      <c r="J55" s="12"/>
    </row>
    <row r="56" spans="1:10" x14ac:dyDescent="0.25">
      <c r="A56" s="13">
        <f t="shared" si="2"/>
        <v>1.5500000000000014E-2</v>
      </c>
      <c r="B56" s="17">
        <f t="shared" si="0"/>
        <v>-1.3216408368039727E-3</v>
      </c>
      <c r="C56" s="18">
        <f t="shared" si="1"/>
        <v>-2.0306627924877356E-4</v>
      </c>
      <c r="D56" s="15"/>
      <c r="E56" s="11"/>
      <c r="F56" s="11"/>
      <c r="G56" s="11"/>
      <c r="H56" s="11"/>
      <c r="I56" s="11"/>
      <c r="J56" s="12"/>
    </row>
    <row r="57" spans="1:10" x14ac:dyDescent="0.25">
      <c r="A57" s="13">
        <f t="shared" si="2"/>
        <v>1.6500000000000015E-2</v>
      </c>
      <c r="B57" s="17">
        <f t="shared" si="0"/>
        <v>-1.3376217443577892E-3</v>
      </c>
      <c r="C57" s="18">
        <f t="shared" si="1"/>
        <v>-4.7006166735578113E-5</v>
      </c>
      <c r="D57" s="15"/>
      <c r="E57" s="11"/>
      <c r="F57" s="11"/>
      <c r="G57" s="11"/>
      <c r="H57" s="11"/>
      <c r="I57" s="11"/>
      <c r="J57" s="12"/>
    </row>
    <row r="58" spans="1:10" x14ac:dyDescent="0.25">
      <c r="A58" s="13">
        <f t="shared" si="2"/>
        <v>1.7500000000000016E-2</v>
      </c>
      <c r="B58" s="17">
        <f t="shared" si="0"/>
        <v>-1.2594114872761155E-3</v>
      </c>
      <c r="C58" s="18">
        <f t="shared" si="1"/>
        <v>2.1971611980697389E-4</v>
      </c>
      <c r="D58" s="19"/>
      <c r="E58" s="20"/>
      <c r="F58" s="20"/>
      <c r="G58" s="20"/>
      <c r="H58" s="20"/>
      <c r="I58" s="20"/>
      <c r="J58" s="21"/>
    </row>
  </sheetData>
  <mergeCells count="1">
    <mergeCell ref="A18:J18"/>
  </mergeCell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A1:M58"/>
  <sheetViews>
    <sheetView workbookViewId="0">
      <selection activeCell="A2" sqref="A2:M16"/>
    </sheetView>
  </sheetViews>
  <sheetFormatPr defaultRowHeight="15" x14ac:dyDescent="0.25"/>
  <cols>
    <col min="1" max="1" width="12.7109375" bestFit="1" customWidth="1"/>
    <col min="2" max="2" width="18.140625" bestFit="1" customWidth="1"/>
    <col min="3" max="3" width="17.85546875" bestFit="1" customWidth="1"/>
    <col min="4" max="4" width="21.5703125" bestFit="1" customWidth="1"/>
    <col min="5" max="5" width="17.42578125" bestFit="1" customWidth="1"/>
    <col min="6" max="6" width="19.5703125" bestFit="1" customWidth="1"/>
    <col min="7" max="7" width="17.5703125" bestFit="1" customWidth="1"/>
    <col min="8" max="8" width="16.28515625" bestFit="1" customWidth="1"/>
    <col min="9" max="9" width="16" bestFit="1" customWidth="1"/>
    <col min="10" max="10" width="23.5703125" bestFit="1" customWidth="1"/>
    <col min="11" max="11" width="23.28515625" bestFit="1" customWidth="1"/>
    <col min="12" max="12" width="23.140625" bestFit="1" customWidth="1"/>
    <col min="13" max="13" width="22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s="1">
        <v>-2.2881419999999999E-5</v>
      </c>
      <c r="C2" s="1">
        <v>1.08457E-7</v>
      </c>
      <c r="D2" s="1">
        <v>3.8830790000000002E-6</v>
      </c>
      <c r="E2" s="1">
        <v>2.6708350000000002E-7</v>
      </c>
      <c r="F2" s="1">
        <v>2.3208570000000001E-5</v>
      </c>
      <c r="G2" s="1">
        <v>1.1987859999999999E-7</v>
      </c>
      <c r="H2" s="1">
        <v>-0.16778509999999999</v>
      </c>
      <c r="I2" s="1">
        <v>4.2213010000000002E-2</v>
      </c>
      <c r="J2" s="2">
        <v>-2.2881419999999999E-5</v>
      </c>
      <c r="K2" s="1">
        <v>0</v>
      </c>
      <c r="L2" s="2">
        <v>3.8830790000000002E-6</v>
      </c>
      <c r="M2" s="1">
        <v>0</v>
      </c>
    </row>
    <row r="3" spans="1:13" x14ac:dyDescent="0.25">
      <c r="A3">
        <v>2</v>
      </c>
      <c r="B3" s="1">
        <v>-1.0173919999999999E-2</v>
      </c>
      <c r="C3" s="1">
        <v>6.023723E-6</v>
      </c>
      <c r="D3" s="1">
        <v>-5.2250170000000001E-5</v>
      </c>
      <c r="E3" s="1">
        <v>1.9259450000000001E-5</v>
      </c>
      <c r="F3" s="1">
        <v>1.017405E-2</v>
      </c>
      <c r="G3" s="1">
        <v>6.0372910000000002E-6</v>
      </c>
      <c r="H3" s="1">
        <v>2.5681319999999999E-3</v>
      </c>
      <c r="I3" s="1">
        <v>3.5395510000000002E-3</v>
      </c>
      <c r="J3" s="2">
        <v>-1.0173919999999999E-2</v>
      </c>
      <c r="K3" s="1">
        <v>0</v>
      </c>
      <c r="L3" s="2">
        <v>-5.2250170000000001E-5</v>
      </c>
      <c r="M3" s="1">
        <v>0</v>
      </c>
    </row>
    <row r="4" spans="1:13" x14ac:dyDescent="0.25">
      <c r="A4">
        <v>3</v>
      </c>
      <c r="B4" s="1">
        <v>1.2074329999999999E-2</v>
      </c>
      <c r="C4" s="1">
        <v>3.79083E-4</v>
      </c>
      <c r="D4" s="1">
        <v>-3.4245430000000001E-6</v>
      </c>
      <c r="E4" s="1">
        <v>9.0450410000000002E-4</v>
      </c>
      <c r="F4" s="1">
        <v>1.2074329999999999E-2</v>
      </c>
      <c r="G4" s="1">
        <v>4.3086840000000002E-4</v>
      </c>
      <c r="H4" s="1">
        <v>1.0431150000000001E-3</v>
      </c>
      <c r="I4" s="1">
        <v>8.6446400000000007E-2</v>
      </c>
      <c r="J4" s="2">
        <v>1.2074329999999999E-2</v>
      </c>
      <c r="K4" s="1">
        <v>0</v>
      </c>
      <c r="L4" s="2">
        <v>-3.4245430000000001E-6</v>
      </c>
      <c r="M4" s="1">
        <v>0</v>
      </c>
    </row>
    <row r="5" spans="1:13" x14ac:dyDescent="0.25">
      <c r="A5">
        <v>4</v>
      </c>
      <c r="B5" s="1">
        <v>-1.6003199999999999E-2</v>
      </c>
      <c r="C5" s="1">
        <v>2.4957429999999999E-2</v>
      </c>
      <c r="D5" s="1">
        <v>2.8133689999999999E-2</v>
      </c>
      <c r="E5" s="1">
        <v>5.1269580000000002E-2</v>
      </c>
      <c r="F5" s="1">
        <v>3.2366760000000001E-2</v>
      </c>
      <c r="G5" s="1">
        <v>2.9099159999999999E-2</v>
      </c>
      <c r="H5" s="1">
        <v>9.0822139999999996E-2</v>
      </c>
      <c r="I5" s="1">
        <v>0.24125060000000001</v>
      </c>
      <c r="J5" s="2">
        <v>-1.6003199999999999E-2</v>
      </c>
      <c r="K5" s="1">
        <v>0</v>
      </c>
      <c r="L5" s="2">
        <v>2.8133689999999999E-2</v>
      </c>
      <c r="M5" s="1">
        <v>0</v>
      </c>
    </row>
    <row r="6" spans="1:13" x14ac:dyDescent="0.25">
      <c r="A6">
        <v>5</v>
      </c>
      <c r="B6" s="1">
        <v>-2.2779069999999999</v>
      </c>
      <c r="C6" s="1">
        <v>1.7533240000000001</v>
      </c>
      <c r="D6" s="1">
        <v>3.022116</v>
      </c>
      <c r="E6" s="1">
        <v>3.5467059999999999</v>
      </c>
      <c r="F6" s="1">
        <v>3.7844479999999998</v>
      </c>
      <c r="G6" s="1">
        <v>2.1891919999999998</v>
      </c>
      <c r="H6" s="1">
        <v>-6.2631000000000006E-2</v>
      </c>
      <c r="I6" s="1">
        <v>0.21576190000000001</v>
      </c>
      <c r="J6" s="2">
        <v>-2.2779069999999999</v>
      </c>
      <c r="K6" s="1">
        <v>0</v>
      </c>
      <c r="L6" s="2">
        <v>3.022116</v>
      </c>
      <c r="M6" s="1">
        <v>0</v>
      </c>
    </row>
    <row r="7" spans="1:13" x14ac:dyDescent="0.25">
      <c r="A7">
        <v>6</v>
      </c>
      <c r="B7" s="1">
        <v>617.30920000000003</v>
      </c>
      <c r="C7" s="1">
        <v>85.347719999999995</v>
      </c>
      <c r="D7" s="1">
        <v>-3.9517199999999999</v>
      </c>
      <c r="E7" s="1">
        <v>254.65</v>
      </c>
      <c r="F7" s="1">
        <v>617.32190000000003</v>
      </c>
      <c r="G7" s="1">
        <v>124.0646</v>
      </c>
      <c r="H7" s="1">
        <v>2.7993730000000001E-2</v>
      </c>
      <c r="I7" s="1">
        <v>0.14842430000000001</v>
      </c>
      <c r="J7" s="2">
        <v>617.30920000000003</v>
      </c>
      <c r="K7" s="1">
        <v>0</v>
      </c>
      <c r="L7" s="2">
        <v>-3.9517199999999999</v>
      </c>
      <c r="M7" s="1">
        <v>0</v>
      </c>
    </row>
    <row r="8" spans="1:13" x14ac:dyDescent="0.25">
      <c r="A8">
        <v>7</v>
      </c>
      <c r="B8" s="1">
        <v>-11755.43</v>
      </c>
      <c r="C8" s="1">
        <v>5690.5439999999999</v>
      </c>
      <c r="D8" s="1">
        <v>5035.3680000000004</v>
      </c>
      <c r="E8" s="1">
        <v>10664.25</v>
      </c>
      <c r="F8" s="1">
        <v>12788.47</v>
      </c>
      <c r="G8" s="1">
        <v>6923.09</v>
      </c>
      <c r="H8" s="1">
        <v>-3.5413590000000002E-2</v>
      </c>
      <c r="I8" s="1">
        <v>0.15986110000000001</v>
      </c>
      <c r="J8" s="2">
        <v>-11755.43</v>
      </c>
      <c r="K8" s="1">
        <v>0</v>
      </c>
      <c r="L8" s="2">
        <v>5035.3680000000004</v>
      </c>
      <c r="M8" s="1">
        <v>0</v>
      </c>
    </row>
    <row r="9" spans="1:13" x14ac:dyDescent="0.25">
      <c r="A9">
        <v>8</v>
      </c>
      <c r="B9" s="1">
        <v>-580722.4</v>
      </c>
      <c r="C9" s="1">
        <v>408271.1</v>
      </c>
      <c r="D9" s="1">
        <v>790571.3</v>
      </c>
      <c r="E9" s="1">
        <v>676973.3</v>
      </c>
      <c r="F9" s="1">
        <v>980939.1</v>
      </c>
      <c r="G9" s="1">
        <v>435373.3</v>
      </c>
      <c r="H9" s="1">
        <v>5.2451400000000002E-2</v>
      </c>
      <c r="I9" s="1">
        <v>0.1176374</v>
      </c>
      <c r="J9" s="2">
        <v>-580722.4</v>
      </c>
      <c r="K9" s="1">
        <v>0</v>
      </c>
      <c r="L9" s="2">
        <v>790571.3</v>
      </c>
      <c r="M9" s="1">
        <v>0</v>
      </c>
    </row>
    <row r="10" spans="1:13" x14ac:dyDescent="0.25">
      <c r="A10">
        <v>9</v>
      </c>
      <c r="B10" s="1">
        <v>-9309512</v>
      </c>
      <c r="C10" s="1">
        <v>29670700</v>
      </c>
      <c r="D10" s="1">
        <v>40800030</v>
      </c>
      <c r="E10" s="1">
        <v>50486220</v>
      </c>
      <c r="F10" s="1">
        <v>41848650</v>
      </c>
      <c r="G10" s="1">
        <v>32533190</v>
      </c>
      <c r="H10" s="1">
        <v>1.4699510000000001E-2</v>
      </c>
      <c r="I10" s="1">
        <v>0.11466759999999999</v>
      </c>
      <c r="J10" s="2">
        <v>-9309512</v>
      </c>
      <c r="K10" s="1">
        <v>0</v>
      </c>
      <c r="L10" s="2">
        <v>40800030</v>
      </c>
      <c r="M10" s="1">
        <v>0</v>
      </c>
    </row>
    <row r="11" spans="1:13" x14ac:dyDescent="0.25">
      <c r="A11">
        <v>10</v>
      </c>
      <c r="B11" s="1">
        <v>-2089258000</v>
      </c>
      <c r="C11" s="1">
        <v>1603318000</v>
      </c>
      <c r="D11" s="1">
        <v>616201000</v>
      </c>
      <c r="E11" s="1">
        <v>1952383000</v>
      </c>
      <c r="F11" s="1">
        <v>2178234000</v>
      </c>
      <c r="G11" s="1">
        <v>1283157000</v>
      </c>
      <c r="H11" s="1">
        <v>-1.49883E-2</v>
      </c>
      <c r="I11" s="1">
        <v>8.8358809999999996E-2</v>
      </c>
      <c r="J11" s="2">
        <v>-2089258000</v>
      </c>
      <c r="K11" s="1">
        <v>0</v>
      </c>
      <c r="L11" s="2">
        <v>616201000</v>
      </c>
      <c r="M11" s="1">
        <v>0</v>
      </c>
    </row>
    <row r="12" spans="1:13" x14ac:dyDescent="0.25">
      <c r="A12">
        <v>11</v>
      </c>
      <c r="B12" s="1">
        <v>40312390000</v>
      </c>
      <c r="C12" s="1">
        <v>105947300000</v>
      </c>
      <c r="D12" s="1">
        <v>-114747400000</v>
      </c>
      <c r="E12" s="1">
        <v>121495100000</v>
      </c>
      <c r="F12" s="1">
        <v>121622600000</v>
      </c>
      <c r="G12" s="1">
        <v>88848860000</v>
      </c>
      <c r="H12" s="1">
        <v>-4.0648160000000003E-2</v>
      </c>
      <c r="I12" s="1">
        <v>8.9101349999999996E-2</v>
      </c>
      <c r="J12" s="2">
        <v>40312390000</v>
      </c>
      <c r="K12" s="1">
        <v>0</v>
      </c>
      <c r="L12" s="2">
        <v>-114747400000</v>
      </c>
      <c r="M12" s="1">
        <v>0</v>
      </c>
    </row>
    <row r="13" spans="1:13" x14ac:dyDescent="0.25">
      <c r="A13">
        <v>12</v>
      </c>
      <c r="B13" s="1">
        <v>-16786550000000</v>
      </c>
      <c r="C13" s="1">
        <v>6090303000000</v>
      </c>
      <c r="D13" s="1">
        <v>4987652000000</v>
      </c>
      <c r="E13" s="1">
        <v>6526923000000</v>
      </c>
      <c r="F13" s="1">
        <v>17511850000000</v>
      </c>
      <c r="G13" s="1">
        <v>4589498000000</v>
      </c>
      <c r="H13" s="1">
        <v>1.71032E-3</v>
      </c>
      <c r="I13" s="1">
        <v>6.4439129999999997E-2</v>
      </c>
      <c r="J13" s="2">
        <v>-16786550000000</v>
      </c>
      <c r="K13" s="1">
        <v>0</v>
      </c>
      <c r="L13" s="2">
        <v>4987652000000</v>
      </c>
      <c r="M13" s="1">
        <v>0</v>
      </c>
    </row>
    <row r="14" spans="1:13" x14ac:dyDescent="0.25">
      <c r="A14">
        <v>13</v>
      </c>
      <c r="B14" s="1">
        <v>57377670000000</v>
      </c>
      <c r="C14" s="1">
        <v>397091500000000</v>
      </c>
      <c r="D14" s="1">
        <v>-337470100000000</v>
      </c>
      <c r="E14" s="1">
        <v>351628000000000</v>
      </c>
      <c r="F14" s="1">
        <v>342313100000000</v>
      </c>
      <c r="G14" s="1">
        <v>242202000000000</v>
      </c>
      <c r="H14" s="1">
        <v>-1.6267159999999999E-2</v>
      </c>
      <c r="I14" s="1">
        <v>5.706493E-2</v>
      </c>
      <c r="J14" s="2">
        <v>57377670000000</v>
      </c>
      <c r="K14" s="1">
        <v>0</v>
      </c>
      <c r="L14" s="2">
        <v>-337470100000000</v>
      </c>
      <c r="M14" s="1">
        <v>0</v>
      </c>
    </row>
    <row r="15" spans="1:13" x14ac:dyDescent="0.25">
      <c r="A15">
        <v>14</v>
      </c>
      <c r="B15" s="1">
        <v>7314190000000000</v>
      </c>
      <c r="C15" s="1">
        <v>2.505219E+16</v>
      </c>
      <c r="D15" s="1">
        <v>2.894507E+16</v>
      </c>
      <c r="E15" s="1">
        <v>2.23341E+16</v>
      </c>
      <c r="F15" s="1">
        <v>2.985489E+16</v>
      </c>
      <c r="G15" s="1">
        <v>1.678868E+16</v>
      </c>
      <c r="H15" s="1">
        <v>-8.9395159999999998E-3</v>
      </c>
      <c r="I15" s="1">
        <v>6.5965860000000001E-2</v>
      </c>
      <c r="J15" s="2">
        <v>7314190000000000</v>
      </c>
      <c r="K15" s="1">
        <v>0</v>
      </c>
      <c r="L15" s="2">
        <v>2.894507E+16</v>
      </c>
      <c r="M15" s="1">
        <v>0</v>
      </c>
    </row>
    <row r="16" spans="1:13" x14ac:dyDescent="0.25">
      <c r="A16">
        <v>15</v>
      </c>
      <c r="B16" s="1">
        <v>1.164772E+18</v>
      </c>
      <c r="C16" s="1">
        <v>1.087064E+18</v>
      </c>
      <c r="D16" s="1">
        <v>-6.291546E+17</v>
      </c>
      <c r="E16" s="1">
        <v>1.687191E+18</v>
      </c>
      <c r="F16" s="1">
        <v>1.323832E+18</v>
      </c>
      <c r="G16" s="1">
        <v>6.702883E+17</v>
      </c>
      <c r="H16" s="1">
        <v>7.8681800000000007E-3</v>
      </c>
      <c r="I16" s="1">
        <v>7.5064759999999994E-2</v>
      </c>
      <c r="J16" s="2">
        <v>1.164772E+18</v>
      </c>
      <c r="K16" s="1">
        <v>0</v>
      </c>
      <c r="L16" s="2">
        <v>-6.291546E+17</v>
      </c>
      <c r="M16" s="1">
        <v>0</v>
      </c>
    </row>
    <row r="18" spans="1:10" ht="18.75" x14ac:dyDescent="0.3">
      <c r="A18" s="23" t="s">
        <v>24</v>
      </c>
      <c r="B18" s="24"/>
      <c r="C18" s="24"/>
      <c r="D18" s="24"/>
      <c r="E18" s="24"/>
      <c r="F18" s="24"/>
      <c r="G18" s="24"/>
      <c r="H18" s="24"/>
      <c r="I18" s="24"/>
      <c r="J18" s="25"/>
    </row>
    <row r="19" spans="1:10" x14ac:dyDescent="0.25">
      <c r="A19" s="3" t="s">
        <v>13</v>
      </c>
      <c r="B19" s="3" t="s">
        <v>14</v>
      </c>
      <c r="C19" s="4" t="s">
        <v>15</v>
      </c>
      <c r="D19" s="5" t="s">
        <v>16</v>
      </c>
      <c r="E19" s="4" t="s">
        <v>17</v>
      </c>
      <c r="F19" s="4" t="s">
        <v>18</v>
      </c>
      <c r="G19" s="4" t="s">
        <v>19</v>
      </c>
      <c r="H19" s="4" t="s">
        <v>20</v>
      </c>
      <c r="I19" s="6"/>
      <c r="J19" s="7"/>
    </row>
    <row r="20" spans="1:10" x14ac:dyDescent="0.25">
      <c r="A20" s="8">
        <f>B3</f>
        <v>-1.0173919999999999E-2</v>
      </c>
      <c r="B20" s="9">
        <f>C3</f>
        <v>6.023723E-6</v>
      </c>
      <c r="C20" s="6">
        <f>B2/B3/0.000001</f>
        <v>2249.0269237422744</v>
      </c>
      <c r="D20" s="10">
        <f>C2/B3/0.000001</f>
        <v>-10.660296129712048</v>
      </c>
      <c r="E20" s="6">
        <f>D2/B3/0.000001</f>
        <v>-381.66989714878832</v>
      </c>
      <c r="F20" s="6">
        <f>E2/B3/0.000001</f>
        <v>-26.251779058612616</v>
      </c>
      <c r="G20" s="9">
        <f>H3</f>
        <v>2.5681319999999999E-3</v>
      </c>
      <c r="H20" s="9">
        <f>I3</f>
        <v>3.5395510000000002E-3</v>
      </c>
      <c r="I20" s="11"/>
      <c r="J20" s="12"/>
    </row>
    <row r="21" spans="1:10" x14ac:dyDescent="0.25">
      <c r="A21" s="13"/>
      <c r="B21" s="13"/>
      <c r="C21" s="13"/>
      <c r="D21" s="14"/>
      <c r="E21" s="13"/>
      <c r="F21" s="13"/>
      <c r="G21" s="13"/>
      <c r="H21" s="13"/>
      <c r="I21" s="11"/>
      <c r="J21" s="12"/>
    </row>
    <row r="22" spans="1:10" x14ac:dyDescent="0.25">
      <c r="A22" s="4" t="s">
        <v>21</v>
      </c>
      <c r="B22" s="4" t="s">
        <v>22</v>
      </c>
      <c r="C22" s="5" t="s">
        <v>23</v>
      </c>
      <c r="D22" s="15"/>
      <c r="E22" s="11"/>
      <c r="F22" s="16"/>
      <c r="G22" s="11"/>
      <c r="H22" s="11"/>
      <c r="I22" s="11"/>
      <c r="J22" s="12"/>
    </row>
    <row r="23" spans="1:10" x14ac:dyDescent="0.25">
      <c r="A23" s="13">
        <v>-1.7500000000000002E-2</v>
      </c>
      <c r="B23" s="17">
        <f>( ($B$4/$B$3)*A23^($A$4-1)+ ($B$5/$B$3)*A23^($A$5-1)+ ($B$6/$B$3)*A23^($A$6-1)+ ($B$7/$B$3)*A23^($A$7-1)+ ($B$8/$B$3)*A23^($A$8-1)+ ($B$9/$B$3)*A23^($A$9-1)+ ($B$10/$B$3)*A23^($A$10-1) + ($B$11/$B$3)*A23^($A$11-1)+ ($B$12/$B$3)*A23^($A$12-1)+ ($B$13/$B$3)*A23^($A$13-1)+ ($B$14/$B$3)*A23^($A$14-1)+ ($B$15/$B$3)*A23^($A$15-1)+ ($B$16/$B$3)*A23^($A$16-1) ) /A23^($A$3-1)</f>
        <v>2.1829829951652821E-2</v>
      </c>
      <c r="C23" s="18">
        <f>( ($D$4/$B$3)*A23^($A$4-1)+ ($D$5/$B$3)*A23^($A$5-1)+ ($D$6/$B$3)*A23^($A$6-1)+ ($D$7/$B$3)*A23^($A$7-1)+ ($D$8/$B$3)*A23^($A$8-1)+ ($D$9/$B$3)*A23^($A$9-1)+ ($D$10/$B$3)*A23^($A$10-1) + ($D$11/$B$3)*A23^($A$11-1)+ ($D$12/$B$3)*A23^($A$12-1)+ ($D$13/$B$3)*A23^($A$13-1)+ ($D$14/$B$3)*A23^($A$14-1)+ ($D$15/$B$3)*A23^($A$15-1)+ ($D$16/$B$3)*A23^($A$16-1) ) /A23^($A$3-1)</f>
        <v>-7.0215248427341155E-3</v>
      </c>
      <c r="D23" s="15"/>
      <c r="E23" s="11"/>
      <c r="F23" s="11"/>
      <c r="G23" s="11"/>
      <c r="H23" s="11"/>
      <c r="I23" s="11"/>
      <c r="J23" s="12"/>
    </row>
    <row r="24" spans="1:10" x14ac:dyDescent="0.25">
      <c r="A24" s="13">
        <f>A23+0.001</f>
        <v>-1.6500000000000001E-2</v>
      </c>
      <c r="B24" s="17">
        <f t="shared" ref="B24:B58" si="0">( ($B$4/$B$3)*A24^($A$4-1)+ ($B$5/$B$3)*A24^($A$5-1)+ ($B$6/$B$3)*A24^($A$6-1)+ ($B$7/$B$3)*A24^($A$7-1)+ ($B$8/$B$3)*A24^($A$8-1)+ ($B$9/$B$3)*A24^($A$9-1)+ ($B$10/$B$3)*A24^($A$10-1) + ($B$11/$B$3)*A24^($A$11-1)+ ($B$12/$B$3)*A24^($A$12-1)+ ($B$13/$B$3)*A24^($A$13-1)+ ($B$14/$B$3)*A24^($A$14-1)+ ($B$15/$B$3)*A24^($A$15-1)+ ($B$16/$B$3)*A24^($A$16-1) ) /A24^($A$3-1)</f>
        <v>1.8512125632342037E-2</v>
      </c>
      <c r="C24" s="18">
        <f t="shared" ref="C24:C58" si="1">( ($D$4/$B$3)*A24^($A$4-1)+ ($D$5/$B$3)*A24^($A$5-1)+ ($D$6/$B$3)*A24^($A$6-1)+ ($D$7/$B$3)*A24^($A$7-1)+ ($D$8/$B$3)*A24^($A$8-1)+ ($D$9/$B$3)*A24^($A$9-1)+ ($D$10/$B$3)*A24^($A$10-1) + ($D$11/$B$3)*A24^($A$11-1)+ ($D$12/$B$3)*A24^($A$12-1)+ ($D$13/$B$3)*A24^($A$13-1)+ ($D$14/$B$3)*A24^($A$14-1)+ ($D$15/$B$3)*A24^($A$15-1)+ ($D$16/$B$3)*A24^($A$16-1) ) /A24^($A$3-1)</f>
        <v>-3.5036904649615721E-3</v>
      </c>
      <c r="D24" s="15"/>
      <c r="E24" s="11"/>
      <c r="F24" s="11"/>
      <c r="G24" s="11"/>
      <c r="H24" s="11"/>
      <c r="I24" s="11"/>
      <c r="J24" s="12"/>
    </row>
    <row r="25" spans="1:10" x14ac:dyDescent="0.25">
      <c r="A25" s="13">
        <f t="shared" ref="A25:A58" si="2">A24+0.001</f>
        <v>-1.55E-2</v>
      </c>
      <c r="B25" s="17">
        <f t="shared" si="0"/>
        <v>1.6480736617993482E-2</v>
      </c>
      <c r="C25" s="18">
        <f t="shared" si="1"/>
        <v>-1.6333450373538596E-3</v>
      </c>
      <c r="D25" s="15"/>
      <c r="E25" s="11"/>
      <c r="F25" s="11"/>
      <c r="G25" s="11"/>
      <c r="H25" s="11"/>
      <c r="I25" s="11"/>
      <c r="J25" s="12"/>
    </row>
    <row r="26" spans="1:10" x14ac:dyDescent="0.25">
      <c r="A26" s="13">
        <f t="shared" si="2"/>
        <v>-1.4499999999999999E-2</v>
      </c>
      <c r="B26" s="17">
        <f t="shared" si="0"/>
        <v>1.5147356909903657E-2</v>
      </c>
      <c r="C26" s="18">
        <f t="shared" si="1"/>
        <v>-6.8820863003859155E-4</v>
      </c>
      <c r="D26" s="15"/>
      <c r="E26" s="11"/>
      <c r="F26" s="11"/>
      <c r="G26" s="11"/>
      <c r="H26" s="11"/>
      <c r="I26" s="11"/>
      <c r="J26" s="12"/>
    </row>
    <row r="27" spans="1:10" x14ac:dyDescent="0.25">
      <c r="A27" s="13">
        <f t="shared" si="2"/>
        <v>-1.3499999999999998E-2</v>
      </c>
      <c r="B27" s="17">
        <f t="shared" si="0"/>
        <v>1.415771535437853E-2</v>
      </c>
      <c r="C27" s="18">
        <f t="shared" si="1"/>
        <v>-2.4375854204738265E-4</v>
      </c>
      <c r="D27" s="15"/>
      <c r="E27" s="11"/>
      <c r="F27" s="11"/>
      <c r="G27" s="11"/>
      <c r="H27" s="11"/>
      <c r="I27" s="11"/>
      <c r="J27" s="12"/>
    </row>
    <row r="28" spans="1:10" x14ac:dyDescent="0.25">
      <c r="A28" s="13">
        <f t="shared" si="2"/>
        <v>-1.2499999999999997E-2</v>
      </c>
      <c r="B28" s="17">
        <f t="shared" si="0"/>
        <v>1.3306051603318457E-2</v>
      </c>
      <c r="C28" s="18">
        <f t="shared" si="1"/>
        <v>-5.7845441861458236E-5</v>
      </c>
      <c r="D28" s="15"/>
      <c r="E28" s="11"/>
      <c r="F28" s="11"/>
      <c r="G28" s="11"/>
      <c r="H28" s="11"/>
      <c r="I28" s="11"/>
      <c r="J28" s="12"/>
    </row>
    <row r="29" spans="1:10" x14ac:dyDescent="0.25">
      <c r="A29" s="13">
        <f t="shared" si="2"/>
        <v>-1.1499999999999996E-2</v>
      </c>
      <c r="B29" s="17">
        <f t="shared" si="0"/>
        <v>1.2479011460657812E-2</v>
      </c>
      <c r="C29" s="18">
        <f t="shared" si="1"/>
        <v>2.9717715245242724E-6</v>
      </c>
      <c r="D29" s="15"/>
      <c r="E29" s="11"/>
      <c r="F29" s="11"/>
      <c r="G29" s="11"/>
      <c r="H29" s="11"/>
      <c r="I29" s="11"/>
      <c r="J29" s="12"/>
    </row>
    <row r="30" spans="1:10" x14ac:dyDescent="0.25">
      <c r="A30" s="13">
        <f t="shared" si="2"/>
        <v>-1.0499999999999995E-2</v>
      </c>
      <c r="B30" s="17">
        <f t="shared" si="0"/>
        <v>1.1619378041658721E-2</v>
      </c>
      <c r="C30" s="18">
        <f t="shared" si="1"/>
        <v>9.265385224558924E-6</v>
      </c>
      <c r="D30" s="15"/>
      <c r="E30" s="11"/>
      <c r="F30" s="11"/>
      <c r="G30" s="11"/>
      <c r="H30" s="11"/>
      <c r="I30" s="11"/>
      <c r="J30" s="12"/>
    </row>
    <row r="31" spans="1:10" x14ac:dyDescent="0.25">
      <c r="A31" s="13">
        <f t="shared" si="2"/>
        <v>-9.4999999999999946E-3</v>
      </c>
      <c r="B31" s="17">
        <f t="shared" si="0"/>
        <v>1.0702998591390666E-2</v>
      </c>
      <c r="C31" s="18">
        <f t="shared" si="1"/>
        <v>-3.5430517329299785E-6</v>
      </c>
      <c r="D31" s="15"/>
      <c r="E31" s="11"/>
      <c r="F31" s="11"/>
      <c r="G31" s="11"/>
      <c r="H31" s="11"/>
      <c r="I31" s="11"/>
      <c r="J31" s="12"/>
    </row>
    <row r="32" spans="1:10" x14ac:dyDescent="0.25">
      <c r="A32" s="13">
        <f t="shared" si="2"/>
        <v>-8.4999999999999937E-3</v>
      </c>
      <c r="B32" s="17">
        <f t="shared" si="0"/>
        <v>9.7243685927905811E-3</v>
      </c>
      <c r="C32" s="18">
        <f t="shared" si="1"/>
        <v>-1.8954497946490934E-5</v>
      </c>
      <c r="D32" s="15"/>
      <c r="E32" s="11"/>
      <c r="F32" s="11"/>
      <c r="G32" s="11"/>
      <c r="H32" s="11"/>
      <c r="I32" s="11"/>
      <c r="J32" s="12"/>
    </row>
    <row r="33" spans="1:10" x14ac:dyDescent="0.25">
      <c r="A33" s="13">
        <f t="shared" si="2"/>
        <v>-7.4999999999999937E-3</v>
      </c>
      <c r="B33" s="17">
        <f t="shared" si="0"/>
        <v>8.6878124772534673E-3</v>
      </c>
      <c r="C33" s="18">
        <f t="shared" si="1"/>
        <v>-3.0232415069630401E-5</v>
      </c>
      <c r="D33" s="15"/>
      <c r="E33" s="11"/>
      <c r="F33" s="11"/>
      <c r="G33" s="11"/>
      <c r="H33" s="11"/>
      <c r="I33" s="11"/>
      <c r="J33" s="12"/>
    </row>
    <row r="34" spans="1:10" x14ac:dyDescent="0.25">
      <c r="A34" s="13">
        <f t="shared" si="2"/>
        <v>-6.4999999999999936E-3</v>
      </c>
      <c r="B34" s="17">
        <f t="shared" si="0"/>
        <v>7.6022236166791001E-3</v>
      </c>
      <c r="C34" s="18">
        <f t="shared" si="1"/>
        <v>-3.5443376847058631E-5</v>
      </c>
      <c r="D34" s="15"/>
      <c r="E34" s="11"/>
      <c r="F34" s="11"/>
      <c r="G34" s="11"/>
      <c r="H34" s="11"/>
      <c r="I34" s="11"/>
      <c r="J34" s="12"/>
    </row>
    <row r="35" spans="1:10" x14ac:dyDescent="0.25">
      <c r="A35" s="13">
        <f t="shared" si="2"/>
        <v>-5.4999999999999936E-3</v>
      </c>
      <c r="B35" s="17">
        <f t="shared" si="0"/>
        <v>6.4780252154577212E-3</v>
      </c>
      <c r="C35" s="18">
        <f t="shared" si="1"/>
        <v>-3.4896170743165523E-5</v>
      </c>
      <c r="D35" s="15"/>
      <c r="E35" s="11"/>
      <c r="F35" s="11"/>
      <c r="G35" s="11"/>
      <c r="H35" s="11"/>
      <c r="I35" s="11"/>
      <c r="J35" s="12"/>
    </row>
    <row r="36" spans="1:10" x14ac:dyDescent="0.25">
      <c r="A36" s="13">
        <f t="shared" si="2"/>
        <v>-4.4999999999999936E-3</v>
      </c>
      <c r="B36" s="17">
        <f t="shared" si="0"/>
        <v>5.3254853705744596E-3</v>
      </c>
      <c r="C36" s="18">
        <f t="shared" si="1"/>
        <v>-2.9887217204998989E-5</v>
      </c>
      <c r="D36" s="15"/>
      <c r="E36" s="11"/>
      <c r="F36" s="11"/>
      <c r="G36" s="11"/>
      <c r="H36" s="11"/>
      <c r="I36" s="11"/>
      <c r="J36" s="12"/>
    </row>
    <row r="37" spans="1:10" x14ac:dyDescent="0.25">
      <c r="A37" s="13">
        <f t="shared" si="2"/>
        <v>-3.4999999999999936E-3</v>
      </c>
      <c r="B37" s="17">
        <f t="shared" si="0"/>
        <v>4.15383473906025E-3</v>
      </c>
      <c r="C37" s="18">
        <f t="shared" si="1"/>
        <v>-2.2118142000781695E-5</v>
      </c>
      <c r="D37" s="15"/>
      <c r="E37" s="11"/>
      <c r="F37" s="11"/>
      <c r="G37" s="11"/>
      <c r="H37" s="11"/>
      <c r="I37" s="11"/>
      <c r="J37" s="12"/>
    </row>
    <row r="38" spans="1:10" x14ac:dyDescent="0.25">
      <c r="A38" s="13">
        <f t="shared" si="2"/>
        <v>-2.4999999999999935E-3</v>
      </c>
      <c r="B38" s="17">
        <f t="shared" si="0"/>
        <v>2.9708441456265007E-3</v>
      </c>
      <c r="C38" s="18">
        <f t="shared" si="1"/>
        <v>-1.3436296127359086E-5</v>
      </c>
      <c r="D38" s="15"/>
      <c r="E38" s="11"/>
      <c r="F38" s="11"/>
      <c r="G38" s="11"/>
      <c r="H38" s="11"/>
      <c r="I38" s="11"/>
      <c r="J38" s="12"/>
    </row>
    <row r="39" spans="1:10" x14ac:dyDescent="0.25">
      <c r="A39" s="13">
        <f t="shared" si="2"/>
        <v>-1.4999999999999935E-3</v>
      </c>
      <c r="B39" s="17">
        <f t="shared" si="0"/>
        <v>1.7826566731456595E-3</v>
      </c>
      <c r="C39" s="18">
        <f t="shared" si="1"/>
        <v>-5.7193354292854384E-6</v>
      </c>
      <c r="D39" s="15"/>
      <c r="E39" s="11"/>
      <c r="F39" s="11"/>
      <c r="G39" s="11"/>
      <c r="H39" s="11"/>
      <c r="I39" s="11"/>
      <c r="J39" s="12"/>
    </row>
    <row r="40" spans="1:10" x14ac:dyDescent="0.25">
      <c r="A40" s="13">
        <f t="shared" si="2"/>
        <v>-4.9999999999999351E-4</v>
      </c>
      <c r="B40" s="17">
        <f t="shared" si="0"/>
        <v>5.9375758030847953E-4</v>
      </c>
      <c r="C40" s="18">
        <f t="shared" si="1"/>
        <v>-8.2244967513134881E-7</v>
      </c>
      <c r="D40" s="15"/>
      <c r="E40" s="11"/>
      <c r="F40" s="11"/>
      <c r="G40" s="11"/>
      <c r="H40" s="11"/>
      <c r="I40" s="11"/>
      <c r="J40" s="12"/>
    </row>
    <row r="41" spans="1:10" x14ac:dyDescent="0.25">
      <c r="A41" s="13">
        <f t="shared" si="2"/>
        <v>5.0000000000000652E-4</v>
      </c>
      <c r="B41" s="17">
        <f t="shared" si="0"/>
        <v>-5.9297868146577463E-4</v>
      </c>
      <c r="C41" s="18">
        <f t="shared" si="1"/>
        <v>-5.6014186728071422E-7</v>
      </c>
      <c r="D41" s="15"/>
      <c r="E41" s="11"/>
      <c r="F41" s="11"/>
      <c r="G41" s="11"/>
      <c r="H41" s="11"/>
      <c r="I41" s="11"/>
      <c r="J41" s="12"/>
    </row>
    <row r="42" spans="1:10" x14ac:dyDescent="0.25">
      <c r="A42" s="13">
        <f t="shared" si="2"/>
        <v>1.5000000000000065E-3</v>
      </c>
      <c r="B42" s="17">
        <f t="shared" si="0"/>
        <v>-1.7761913694124955E-3</v>
      </c>
      <c r="C42" s="18">
        <f t="shared" si="1"/>
        <v>-6.7222442376748896E-6</v>
      </c>
      <c r="D42" s="15"/>
      <c r="E42" s="11"/>
      <c r="F42" s="11"/>
      <c r="G42" s="11"/>
      <c r="H42" s="11"/>
      <c r="I42" s="11"/>
      <c r="J42" s="12"/>
    </row>
    <row r="43" spans="1:10" x14ac:dyDescent="0.25">
      <c r="A43" s="13">
        <f t="shared" si="2"/>
        <v>2.5000000000000066E-3</v>
      </c>
      <c r="B43" s="17">
        <f t="shared" si="0"/>
        <v>-2.9558938639430632E-3</v>
      </c>
      <c r="C43" s="18">
        <f t="shared" si="1"/>
        <v>-2.1137437212025157E-5</v>
      </c>
      <c r="D43" s="15"/>
      <c r="E43" s="11"/>
      <c r="F43" s="11"/>
      <c r="G43" s="11"/>
      <c r="H43" s="11"/>
      <c r="I43" s="11"/>
      <c r="J43" s="12"/>
    </row>
    <row r="44" spans="1:10" x14ac:dyDescent="0.25">
      <c r="A44" s="13">
        <f t="shared" si="2"/>
        <v>3.5000000000000066E-3</v>
      </c>
      <c r="B44" s="17">
        <f t="shared" si="0"/>
        <v>-4.1332874153894705E-3</v>
      </c>
      <c r="C44" s="18">
        <f t="shared" si="1"/>
        <v>-4.5803234876621457E-5</v>
      </c>
      <c r="D44" s="15"/>
      <c r="E44" s="11"/>
      <c r="F44" s="11"/>
      <c r="G44" s="11"/>
      <c r="H44" s="11"/>
      <c r="I44" s="11"/>
      <c r="J44" s="12"/>
    </row>
    <row r="45" spans="1:10" x14ac:dyDescent="0.25">
      <c r="A45" s="13">
        <f t="shared" si="2"/>
        <v>4.5000000000000066E-3</v>
      </c>
      <c r="B45" s="17">
        <f t="shared" si="0"/>
        <v>-5.3105138364643477E-3</v>
      </c>
      <c r="C45" s="18">
        <f t="shared" si="1"/>
        <v>-8.3102482572023755E-5</v>
      </c>
      <c r="D45" s="15"/>
      <c r="E45" s="11"/>
      <c r="F45" s="11"/>
      <c r="G45" s="11"/>
      <c r="H45" s="11"/>
      <c r="I45" s="11"/>
      <c r="J45" s="12"/>
    </row>
    <row r="46" spans="1:10" x14ac:dyDescent="0.25">
      <c r="A46" s="13">
        <f t="shared" si="2"/>
        <v>5.5000000000000066E-3</v>
      </c>
      <c r="B46" s="17">
        <f t="shared" si="0"/>
        <v>-6.4903185935940456E-3</v>
      </c>
      <c r="C46" s="18">
        <f t="shared" si="1"/>
        <v>-1.3612464604442583E-4</v>
      </c>
      <c r="D46" s="15"/>
      <c r="E46" s="11"/>
      <c r="F46" s="11"/>
      <c r="G46" s="11"/>
      <c r="H46" s="11"/>
      <c r="I46" s="11"/>
      <c r="J46" s="12"/>
    </row>
    <row r="47" spans="1:10" x14ac:dyDescent="0.25">
      <c r="A47" s="13">
        <f t="shared" si="2"/>
        <v>6.5000000000000066E-3</v>
      </c>
      <c r="B47" s="17">
        <f t="shared" si="0"/>
        <v>-7.6755733629808535E-3</v>
      </c>
      <c r="C47" s="18">
        <f t="shared" si="1"/>
        <v>-2.0910699367976342E-4</v>
      </c>
      <c r="D47" s="15"/>
      <c r="E47" s="11"/>
      <c r="F47" s="11"/>
      <c r="G47" s="11"/>
      <c r="H47" s="11"/>
      <c r="I47" s="11"/>
      <c r="J47" s="12"/>
    </row>
    <row r="48" spans="1:10" x14ac:dyDescent="0.25">
      <c r="A48" s="13">
        <f t="shared" si="2"/>
        <v>7.5000000000000067E-3</v>
      </c>
      <c r="B48" s="17">
        <f t="shared" si="0"/>
        <v>-8.8685748971607924E-3</v>
      </c>
      <c r="C48" s="18">
        <f t="shared" si="1"/>
        <v>-3.080080751470389E-4</v>
      </c>
      <c r="D48" s="15"/>
      <c r="E48" s="11"/>
      <c r="F48" s="11"/>
      <c r="G48" s="11"/>
      <c r="H48" s="11"/>
      <c r="I48" s="11"/>
      <c r="J48" s="12"/>
    </row>
    <row r="49" spans="1:10" x14ac:dyDescent="0.25">
      <c r="A49" s="13">
        <f t="shared" si="2"/>
        <v>8.5000000000000075E-3</v>
      </c>
      <c r="B49" s="17">
        <f t="shared" si="0"/>
        <v>-1.0069998182158705E-2</v>
      </c>
      <c r="C49" s="18">
        <f t="shared" si="1"/>
        <v>-4.4122642762876624E-4</v>
      </c>
      <c r="D49" s="15"/>
      <c r="E49" s="11"/>
      <c r="F49" s="11"/>
      <c r="G49" s="11"/>
      <c r="H49" s="11"/>
      <c r="I49" s="11"/>
      <c r="J49" s="12"/>
    </row>
    <row r="50" spans="1:10" x14ac:dyDescent="0.25">
      <c r="A50" s="13">
        <f t="shared" si="2"/>
        <v>9.5000000000000084E-3</v>
      </c>
      <c r="B50" s="17">
        <f t="shared" si="0"/>
        <v>-1.1277347173886544E-2</v>
      </c>
      <c r="C50" s="18">
        <f t="shared" si="1"/>
        <v>-6.2048481098148328E-4</v>
      </c>
      <c r="D50" s="15"/>
      <c r="E50" s="11"/>
      <c r="F50" s="11"/>
      <c r="G50" s="11"/>
      <c r="H50" s="11"/>
      <c r="I50" s="11"/>
      <c r="J50" s="12"/>
    </row>
    <row r="51" spans="1:10" x14ac:dyDescent="0.25">
      <c r="A51" s="13">
        <f t="shared" si="2"/>
        <v>1.0500000000000009E-2</v>
      </c>
      <c r="B51" s="17">
        <f t="shared" si="0"/>
        <v>-1.2482737889981436E-2</v>
      </c>
      <c r="C51" s="18">
        <f t="shared" si="1"/>
        <v>-8.6191860175065531E-4</v>
      </c>
      <c r="D51" s="15"/>
      <c r="E51" s="11"/>
      <c r="F51" s="11"/>
      <c r="G51" s="11"/>
      <c r="H51" s="11"/>
      <c r="I51" s="11"/>
      <c r="J51" s="12"/>
    </row>
    <row r="52" spans="1:10" x14ac:dyDescent="0.25">
      <c r="A52" s="13">
        <f t="shared" si="2"/>
        <v>1.150000000000001E-2</v>
      </c>
      <c r="B52" s="17">
        <f t="shared" si="0"/>
        <v>-1.3669903754999956E-2</v>
      </c>
      <c r="C52" s="18">
        <f t="shared" si="1"/>
        <v>-1.1874401237437768E-3</v>
      </c>
      <c r="D52" s="15"/>
      <c r="E52" s="11"/>
      <c r="F52" s="11"/>
      <c r="G52" s="11"/>
      <c r="H52" s="11"/>
      <c r="I52" s="11"/>
      <c r="J52" s="12"/>
    </row>
    <row r="53" spans="1:10" x14ac:dyDescent="0.25">
      <c r="A53" s="13">
        <f t="shared" si="2"/>
        <v>1.2500000000000011E-2</v>
      </c>
      <c r="B53" s="17">
        <f t="shared" si="0"/>
        <v>-1.4810489736559032E-2</v>
      </c>
      <c r="C53" s="18">
        <f t="shared" si="1"/>
        <v>-1.62650112506521E-3</v>
      </c>
      <c r="D53" s="15"/>
      <c r="E53" s="11"/>
      <c r="F53" s="11"/>
      <c r="G53" s="11"/>
      <c r="H53" s="11"/>
      <c r="I53" s="11"/>
      <c r="J53" s="12"/>
    </row>
    <row r="54" spans="1:10" x14ac:dyDescent="0.25">
      <c r="A54" s="13">
        <f t="shared" si="2"/>
        <v>1.3500000000000012E-2</v>
      </c>
      <c r="B54" s="17">
        <f t="shared" si="0"/>
        <v>-1.5860083971214099E-2</v>
      </c>
      <c r="C54" s="18">
        <f t="shared" si="1"/>
        <v>-2.2184428724814635E-3</v>
      </c>
      <c r="D54" s="15"/>
      <c r="E54" s="11"/>
      <c r="F54" s="11"/>
      <c r="G54" s="11"/>
      <c r="H54" s="11"/>
      <c r="I54" s="11"/>
      <c r="J54" s="12"/>
    </row>
    <row r="55" spans="1:10" x14ac:dyDescent="0.25">
      <c r="A55" s="13">
        <f t="shared" si="2"/>
        <v>1.4500000000000013E-2</v>
      </c>
      <c r="B55" s="17">
        <f t="shared" si="0"/>
        <v>-1.6755139789022568E-2</v>
      </c>
      <c r="C55" s="18">
        <f t="shared" si="1"/>
        <v>-3.0157021367886536E-3</v>
      </c>
      <c r="D55" s="15"/>
      <c r="E55" s="11"/>
      <c r="F55" s="11"/>
      <c r="G55" s="11"/>
      <c r="H55" s="11"/>
      <c r="I55" s="11"/>
      <c r="J55" s="12"/>
    </row>
    <row r="56" spans="1:10" x14ac:dyDescent="0.25">
      <c r="A56" s="13">
        <f t="shared" si="2"/>
        <v>1.5500000000000014E-2</v>
      </c>
      <c r="B56" s="17">
        <f t="shared" si="0"/>
        <v>-1.7413123473124049E-2</v>
      </c>
      <c r="C56" s="18">
        <f t="shared" si="1"/>
        <v>-4.0882192738199152E-3</v>
      </c>
      <c r="D56" s="15"/>
      <c r="E56" s="11"/>
      <c r="F56" s="11"/>
      <c r="G56" s="11"/>
      <c r="H56" s="11"/>
      <c r="I56" s="11"/>
      <c r="J56" s="12"/>
    </row>
    <row r="57" spans="1:10" x14ac:dyDescent="0.25">
      <c r="A57" s="13">
        <f t="shared" si="2"/>
        <v>1.6500000000000015E-2</v>
      </c>
      <c r="B57" s="17">
        <f t="shared" si="0"/>
        <v>-1.7740087374271074E-2</v>
      </c>
      <c r="C57" s="18">
        <f t="shared" si="1"/>
        <v>-5.5294494438843335E-3</v>
      </c>
      <c r="D57" s="15"/>
      <c r="E57" s="11"/>
      <c r="F57" s="11"/>
      <c r="G57" s="11"/>
      <c r="H57" s="11"/>
      <c r="I57" s="11"/>
      <c r="J57" s="12"/>
    </row>
    <row r="58" spans="1:10" x14ac:dyDescent="0.25">
      <c r="A58" s="13">
        <f t="shared" si="2"/>
        <v>1.7500000000000016E-2</v>
      </c>
      <c r="B58" s="17">
        <f t="shared" si="0"/>
        <v>-1.765267379257392E-2</v>
      </c>
      <c r="C58" s="18">
        <f t="shared" si="1"/>
        <v>-7.4643746638635364E-3</v>
      </c>
      <c r="D58" s="19"/>
      <c r="E58" s="20"/>
      <c r="F58" s="20"/>
      <c r="G58" s="20"/>
      <c r="H58" s="20"/>
      <c r="I58" s="20"/>
      <c r="J58" s="21"/>
    </row>
  </sheetData>
  <mergeCells count="1">
    <mergeCell ref="A18:J18"/>
  </mergeCell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/>
  <dimension ref="A1:M58"/>
  <sheetViews>
    <sheetView workbookViewId="0">
      <selection activeCell="A2" sqref="A2:M16"/>
    </sheetView>
  </sheetViews>
  <sheetFormatPr defaultRowHeight="15" x14ac:dyDescent="0.25"/>
  <cols>
    <col min="1" max="1" width="12.7109375" bestFit="1" customWidth="1"/>
    <col min="2" max="2" width="18.140625" bestFit="1" customWidth="1"/>
    <col min="3" max="3" width="17.85546875" bestFit="1" customWidth="1"/>
    <col min="4" max="4" width="21.5703125" bestFit="1" customWidth="1"/>
    <col min="5" max="5" width="17.42578125" bestFit="1" customWidth="1"/>
    <col min="6" max="6" width="19.5703125" bestFit="1" customWidth="1"/>
    <col min="7" max="7" width="17.5703125" bestFit="1" customWidth="1"/>
    <col min="8" max="8" width="16.28515625" bestFit="1" customWidth="1"/>
    <col min="9" max="9" width="16" bestFit="1" customWidth="1"/>
    <col min="10" max="10" width="23.5703125" bestFit="1" customWidth="1"/>
    <col min="11" max="11" width="23.28515625" bestFit="1" customWidth="1"/>
    <col min="12" max="12" width="23.140625" bestFit="1" customWidth="1"/>
    <col min="13" max="13" width="22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s="1">
        <v>-2.393223E-5</v>
      </c>
      <c r="C2" s="1">
        <v>1.5264579999999999E-7</v>
      </c>
      <c r="D2" s="1">
        <v>2.968369E-6</v>
      </c>
      <c r="E2" s="1">
        <v>3.7363619999999998E-7</v>
      </c>
      <c r="F2" s="1">
        <v>2.4115620000000001E-5</v>
      </c>
      <c r="G2" s="1">
        <v>1.576542E-7</v>
      </c>
      <c r="H2" s="1">
        <v>-0.12297710000000001</v>
      </c>
      <c r="I2" s="1">
        <v>5.7829600000000002E-2</v>
      </c>
      <c r="J2" s="2">
        <v>-2.393223E-5</v>
      </c>
      <c r="K2" s="1">
        <v>0</v>
      </c>
      <c r="L2" s="2">
        <v>2.968369E-6</v>
      </c>
      <c r="M2" s="1">
        <v>0</v>
      </c>
    </row>
    <row r="3" spans="1:13" x14ac:dyDescent="0.25">
      <c r="A3">
        <v>2</v>
      </c>
      <c r="B3" s="1">
        <v>2.739784E-4</v>
      </c>
      <c r="C3" s="1">
        <v>5.692156E-6</v>
      </c>
      <c r="D3" s="1">
        <v>-3.7984619999999997E-5</v>
      </c>
      <c r="E3" s="1">
        <v>1.950189E-5</v>
      </c>
      <c r="F3" s="1">
        <v>2.7659899999999999E-4</v>
      </c>
      <c r="G3" s="1">
        <v>6.8818779999999999E-6</v>
      </c>
      <c r="H3" s="1">
        <v>-6.5439730000000002E-2</v>
      </c>
      <c r="I3" s="1">
        <v>0.1244248</v>
      </c>
      <c r="J3" s="2">
        <v>2.739784E-4</v>
      </c>
      <c r="K3" s="1">
        <v>0</v>
      </c>
      <c r="L3" s="2">
        <v>-3.7984619999999997E-5</v>
      </c>
      <c r="M3" s="1">
        <v>0</v>
      </c>
    </row>
    <row r="4" spans="1:13" x14ac:dyDescent="0.25">
      <c r="A4">
        <v>3</v>
      </c>
      <c r="B4" s="1">
        <v>1.109635E-2</v>
      </c>
      <c r="C4" s="1">
        <v>4.565711E-4</v>
      </c>
      <c r="D4" s="1">
        <v>7.1837780000000003E-4</v>
      </c>
      <c r="E4" s="1">
        <v>9.7516859999999999E-4</v>
      </c>
      <c r="F4" s="1">
        <v>1.111958E-2</v>
      </c>
      <c r="G4" s="1">
        <v>4.762942E-4</v>
      </c>
      <c r="H4" s="1">
        <v>1.7984360000000001E-2</v>
      </c>
      <c r="I4" s="1">
        <v>0.1044274</v>
      </c>
      <c r="J4" s="2">
        <v>1.109635E-2</v>
      </c>
      <c r="K4" s="1">
        <v>0</v>
      </c>
      <c r="L4" s="2">
        <v>7.1837780000000003E-4</v>
      </c>
      <c r="M4" s="1">
        <v>0</v>
      </c>
    </row>
    <row r="5" spans="1:13" x14ac:dyDescent="0.25">
      <c r="A5">
        <v>4</v>
      </c>
      <c r="B5" s="1">
        <v>-2.1803010000000001E-2</v>
      </c>
      <c r="C5" s="1">
        <v>3.2400129999999999E-2</v>
      </c>
      <c r="D5" s="1">
        <v>4.9131840000000003E-2</v>
      </c>
      <c r="E5" s="1">
        <v>6.065781E-2</v>
      </c>
      <c r="F5" s="1">
        <v>5.3752290000000001E-2</v>
      </c>
      <c r="G5" s="1">
        <v>3.116329E-2</v>
      </c>
      <c r="H5" s="1">
        <v>-9.8156090000000001E-2</v>
      </c>
      <c r="I5" s="1">
        <v>0.24808949999999999</v>
      </c>
      <c r="J5" s="2">
        <v>-2.1803010000000001E-2</v>
      </c>
      <c r="K5" s="1">
        <v>0</v>
      </c>
      <c r="L5" s="2">
        <v>4.9131840000000003E-2</v>
      </c>
      <c r="M5" s="1">
        <v>0</v>
      </c>
    </row>
    <row r="6" spans="1:13" x14ac:dyDescent="0.25">
      <c r="A6">
        <v>5</v>
      </c>
      <c r="B6" s="1">
        <v>3.0678070000000002</v>
      </c>
      <c r="C6" s="1">
        <v>1.1408450000000001</v>
      </c>
      <c r="D6" s="1">
        <v>-0.53181650000000003</v>
      </c>
      <c r="E6" s="1">
        <v>3.7858999999999998</v>
      </c>
      <c r="F6" s="1">
        <v>3.1135619999999999</v>
      </c>
      <c r="G6" s="1">
        <v>1.6843379999999999</v>
      </c>
      <c r="H6" s="1">
        <v>-4.3668270000000002E-2</v>
      </c>
      <c r="I6" s="1">
        <v>0.2433092</v>
      </c>
      <c r="J6" s="2">
        <v>3.0678070000000002</v>
      </c>
      <c r="K6" s="1">
        <v>0</v>
      </c>
      <c r="L6" s="2">
        <v>-0.53181650000000003</v>
      </c>
      <c r="M6" s="1">
        <v>0</v>
      </c>
    </row>
    <row r="7" spans="1:13" x14ac:dyDescent="0.25">
      <c r="A7">
        <v>6</v>
      </c>
      <c r="B7" s="1">
        <v>41.733559999999997</v>
      </c>
      <c r="C7" s="1">
        <v>106.3446</v>
      </c>
      <c r="D7" s="1">
        <v>179.3646</v>
      </c>
      <c r="E7" s="1">
        <v>199.02260000000001</v>
      </c>
      <c r="F7" s="1">
        <v>184.1558</v>
      </c>
      <c r="G7" s="1">
        <v>122.1383</v>
      </c>
      <c r="H7" s="1">
        <v>5.0757089999999998E-2</v>
      </c>
      <c r="I7" s="1">
        <v>0.18472540000000001</v>
      </c>
      <c r="J7" s="2">
        <v>41.733559999999997</v>
      </c>
      <c r="K7" s="1">
        <v>0</v>
      </c>
      <c r="L7" s="2">
        <v>179.3646</v>
      </c>
      <c r="M7" s="1">
        <v>0</v>
      </c>
    </row>
    <row r="8" spans="1:13" x14ac:dyDescent="0.25">
      <c r="A8">
        <v>7</v>
      </c>
      <c r="B8" s="1">
        <v>-6643.77</v>
      </c>
      <c r="C8" s="1">
        <v>4332.6629999999996</v>
      </c>
      <c r="D8" s="1">
        <v>12555.43</v>
      </c>
      <c r="E8" s="1">
        <v>12162.47</v>
      </c>
      <c r="F8" s="1">
        <v>14204.87</v>
      </c>
      <c r="G8" s="1">
        <v>7035.88</v>
      </c>
      <c r="H8" s="1">
        <v>-6.5231559999999994E-2</v>
      </c>
      <c r="I8" s="1">
        <v>0.1470081</v>
      </c>
      <c r="J8" s="2">
        <v>-6643.77</v>
      </c>
      <c r="K8" s="1">
        <v>0</v>
      </c>
      <c r="L8" s="2">
        <v>12555.43</v>
      </c>
      <c r="M8" s="1">
        <v>0</v>
      </c>
    </row>
    <row r="9" spans="1:13" x14ac:dyDescent="0.25">
      <c r="A9">
        <v>8</v>
      </c>
      <c r="B9" s="1">
        <v>28410.19</v>
      </c>
      <c r="C9" s="1">
        <v>611301.5</v>
      </c>
      <c r="D9" s="1">
        <v>822539.9</v>
      </c>
      <c r="E9" s="1">
        <v>721322.8</v>
      </c>
      <c r="F9" s="1">
        <v>823030.4</v>
      </c>
      <c r="G9" s="1">
        <v>382985.8</v>
      </c>
      <c r="H9" s="1">
        <v>-6.0495319999999998E-2</v>
      </c>
      <c r="I9" s="1">
        <v>0.10159600000000001</v>
      </c>
      <c r="J9" s="2">
        <v>28410.19</v>
      </c>
      <c r="K9" s="1">
        <v>0</v>
      </c>
      <c r="L9" s="2">
        <v>822539.9</v>
      </c>
      <c r="M9" s="1">
        <v>0</v>
      </c>
    </row>
    <row r="10" spans="1:13" x14ac:dyDescent="0.25">
      <c r="A10">
        <v>9</v>
      </c>
      <c r="B10" s="1">
        <v>64155380</v>
      </c>
      <c r="C10" s="1">
        <v>25049470</v>
      </c>
      <c r="D10" s="1">
        <v>-4517028</v>
      </c>
      <c r="E10" s="1">
        <v>42712360</v>
      </c>
      <c r="F10" s="1">
        <v>64314200</v>
      </c>
      <c r="G10" s="1">
        <v>18778070</v>
      </c>
      <c r="H10" s="1">
        <v>8.0802630000000007E-5</v>
      </c>
      <c r="I10" s="1">
        <v>0.1179997</v>
      </c>
      <c r="J10" s="2">
        <v>64155380</v>
      </c>
      <c r="K10" s="1">
        <v>0</v>
      </c>
      <c r="L10" s="2">
        <v>-4517028</v>
      </c>
      <c r="M10" s="1">
        <v>0</v>
      </c>
    </row>
    <row r="11" spans="1:13" x14ac:dyDescent="0.25">
      <c r="A11">
        <v>10</v>
      </c>
      <c r="B11" s="1">
        <v>1271817000</v>
      </c>
      <c r="C11" s="1">
        <v>1370653000</v>
      </c>
      <c r="D11" s="1">
        <v>1032063000</v>
      </c>
      <c r="E11" s="1">
        <v>2278545000</v>
      </c>
      <c r="F11" s="1">
        <v>1637887000</v>
      </c>
      <c r="G11" s="1">
        <v>1026947000</v>
      </c>
      <c r="H11" s="1">
        <v>-2.4038830000000001E-2</v>
      </c>
      <c r="I11" s="1">
        <v>0.1088967</v>
      </c>
      <c r="J11" s="2">
        <v>1271817000</v>
      </c>
      <c r="K11" s="1">
        <v>0</v>
      </c>
      <c r="L11" s="2">
        <v>1032063000</v>
      </c>
      <c r="M11" s="1">
        <v>0</v>
      </c>
    </row>
    <row r="12" spans="1:13" x14ac:dyDescent="0.25">
      <c r="A12">
        <v>11</v>
      </c>
      <c r="B12" s="1">
        <v>20875180000</v>
      </c>
      <c r="C12" s="1">
        <v>85393200000</v>
      </c>
      <c r="D12" s="1">
        <v>-44277450000</v>
      </c>
      <c r="E12" s="1">
        <v>165027100000</v>
      </c>
      <c r="F12" s="1">
        <v>48951670000</v>
      </c>
      <c r="G12" s="1">
        <v>60923700000</v>
      </c>
      <c r="H12" s="1">
        <v>2.4795910000000001E-2</v>
      </c>
      <c r="I12" s="1">
        <v>0.1009927</v>
      </c>
      <c r="J12" s="2">
        <v>20875180000</v>
      </c>
      <c r="K12" s="1">
        <v>0</v>
      </c>
      <c r="L12" s="2">
        <v>-44277450000</v>
      </c>
      <c r="M12" s="1">
        <v>0</v>
      </c>
    </row>
    <row r="13" spans="1:13" x14ac:dyDescent="0.25">
      <c r="A13">
        <v>12</v>
      </c>
      <c r="B13" s="1">
        <v>9880532000000</v>
      </c>
      <c r="C13" s="1">
        <v>6227355000000</v>
      </c>
      <c r="D13" s="1">
        <v>2886339000000</v>
      </c>
      <c r="E13" s="1">
        <v>10678820000000</v>
      </c>
      <c r="F13" s="1">
        <v>10293490000000</v>
      </c>
      <c r="G13" s="1">
        <v>5728794000000</v>
      </c>
      <c r="H13" s="1">
        <v>-4.3829999999999997E-3</v>
      </c>
      <c r="I13" s="1">
        <v>8.3716330000000005E-2</v>
      </c>
      <c r="J13" s="2">
        <v>9880532000000</v>
      </c>
      <c r="K13" s="1">
        <v>0</v>
      </c>
      <c r="L13" s="2">
        <v>2886339000000</v>
      </c>
      <c r="M13" s="1">
        <v>0</v>
      </c>
    </row>
    <row r="14" spans="1:13" x14ac:dyDescent="0.25">
      <c r="A14">
        <v>13</v>
      </c>
      <c r="B14" s="1">
        <v>646439500000000</v>
      </c>
      <c r="C14" s="1">
        <v>650730300000000</v>
      </c>
      <c r="D14" s="1">
        <v>329396700000000</v>
      </c>
      <c r="E14" s="1">
        <v>547322400000000</v>
      </c>
      <c r="F14" s="1">
        <v>725524800000000</v>
      </c>
      <c r="G14" s="1">
        <v>473871400000000</v>
      </c>
      <c r="H14" s="1">
        <v>2.1173419999999998E-2</v>
      </c>
      <c r="I14" s="1">
        <v>5.0976300000000002E-2</v>
      </c>
      <c r="J14" s="2">
        <v>646439500000000</v>
      </c>
      <c r="K14" s="1">
        <v>0</v>
      </c>
      <c r="L14" s="2">
        <v>329396700000000</v>
      </c>
      <c r="M14" s="1">
        <v>0</v>
      </c>
    </row>
    <row r="15" spans="1:13" x14ac:dyDescent="0.25">
      <c r="A15">
        <v>14</v>
      </c>
      <c r="B15" s="1">
        <v>-7220281000000000</v>
      </c>
      <c r="C15" s="1">
        <v>2.681037E+16</v>
      </c>
      <c r="D15" s="1">
        <v>-6655208000000000</v>
      </c>
      <c r="E15" s="1">
        <v>2.876506E+16</v>
      </c>
      <c r="F15" s="1">
        <v>9819585000000000</v>
      </c>
      <c r="G15" s="1">
        <v>1.294537E+16</v>
      </c>
      <c r="H15" s="1">
        <v>-2.136706E-2</v>
      </c>
      <c r="I15" s="1">
        <v>6.7115270000000005E-2</v>
      </c>
      <c r="J15" s="2">
        <v>-7220281000000000</v>
      </c>
      <c r="K15" s="1">
        <v>0</v>
      </c>
      <c r="L15" s="2">
        <v>-6655208000000000</v>
      </c>
      <c r="M15" s="1">
        <v>0</v>
      </c>
    </row>
    <row r="16" spans="1:13" x14ac:dyDescent="0.25">
      <c r="A16">
        <v>15</v>
      </c>
      <c r="B16" s="1">
        <v>2.245945E+18</v>
      </c>
      <c r="C16" s="1">
        <v>1.653433E+18</v>
      </c>
      <c r="D16" s="1">
        <v>7.319937E+17</v>
      </c>
      <c r="E16" s="1">
        <v>9.125326E+17</v>
      </c>
      <c r="F16" s="1">
        <v>2.36222E+18</v>
      </c>
      <c r="G16" s="1">
        <v>1.08493E+18</v>
      </c>
      <c r="H16" s="1">
        <v>-3.0653960000000002E-3</v>
      </c>
      <c r="I16" s="1">
        <v>5.3509809999999998E-2</v>
      </c>
      <c r="J16" s="2">
        <v>2.245945E+18</v>
      </c>
      <c r="K16" s="1">
        <v>0</v>
      </c>
      <c r="L16" s="2">
        <v>7.319937E+17</v>
      </c>
      <c r="M16" s="1">
        <v>0</v>
      </c>
    </row>
    <row r="18" spans="1:10" ht="18.75" x14ac:dyDescent="0.3">
      <c r="A18" s="23" t="s">
        <v>24</v>
      </c>
      <c r="B18" s="24"/>
      <c r="C18" s="24"/>
      <c r="D18" s="24"/>
      <c r="E18" s="24"/>
      <c r="F18" s="24"/>
      <c r="G18" s="24"/>
      <c r="H18" s="24"/>
      <c r="I18" s="24"/>
      <c r="J18" s="25"/>
    </row>
    <row r="19" spans="1:10" x14ac:dyDescent="0.25">
      <c r="A19" s="3" t="s">
        <v>13</v>
      </c>
      <c r="B19" s="3" t="s">
        <v>14</v>
      </c>
      <c r="C19" s="4" t="s">
        <v>15</v>
      </c>
      <c r="D19" s="5" t="s">
        <v>16</v>
      </c>
      <c r="E19" s="4" t="s">
        <v>17</v>
      </c>
      <c r="F19" s="4" t="s">
        <v>18</v>
      </c>
      <c r="G19" s="4" t="s">
        <v>19</v>
      </c>
      <c r="H19" s="4" t="s">
        <v>20</v>
      </c>
      <c r="I19" s="6"/>
      <c r="J19" s="7"/>
    </row>
    <row r="20" spans="1:10" x14ac:dyDescent="0.25">
      <c r="A20" s="8">
        <f>B3</f>
        <v>2.739784E-4</v>
      </c>
      <c r="B20" s="9">
        <f>C3</f>
        <v>5.692156E-6</v>
      </c>
      <c r="C20" s="6">
        <f>B2/B3/0.000001</f>
        <v>-87350.791157259111</v>
      </c>
      <c r="D20" s="10">
        <f>C2/B3/0.000001</f>
        <v>557.14538080374223</v>
      </c>
      <c r="E20" s="6">
        <f>D2/B3/0.000001</f>
        <v>10834.317595839673</v>
      </c>
      <c r="F20" s="6">
        <f>E2/B3/0.000001</f>
        <v>1363.7432731923393</v>
      </c>
      <c r="G20" s="9">
        <f>H3</f>
        <v>-6.5439730000000002E-2</v>
      </c>
      <c r="H20" s="9">
        <f>I3</f>
        <v>0.1244248</v>
      </c>
      <c r="I20" s="11"/>
      <c r="J20" s="12"/>
    </row>
    <row r="21" spans="1:10" x14ac:dyDescent="0.25">
      <c r="A21" s="13"/>
      <c r="B21" s="13"/>
      <c r="C21" s="13"/>
      <c r="D21" s="14"/>
      <c r="E21" s="13"/>
      <c r="F21" s="13"/>
      <c r="G21" s="13"/>
      <c r="H21" s="13"/>
      <c r="I21" s="11"/>
      <c r="J21" s="12"/>
    </row>
    <row r="22" spans="1:10" x14ac:dyDescent="0.25">
      <c r="A22" s="4" t="s">
        <v>21</v>
      </c>
      <c r="B22" s="4" t="s">
        <v>22</v>
      </c>
      <c r="C22" s="5" t="s">
        <v>23</v>
      </c>
      <c r="D22" s="15"/>
      <c r="E22" s="11"/>
      <c r="F22" s="16"/>
      <c r="G22" s="11"/>
      <c r="H22" s="11"/>
      <c r="I22" s="11"/>
      <c r="J22" s="12"/>
    </row>
    <row r="23" spans="1:10" x14ac:dyDescent="0.25">
      <c r="A23" s="13">
        <v>-1.7500000000000002E-2</v>
      </c>
      <c r="B23" s="17">
        <f>( ($B$4/$B$3)*A23^($A$4-1)+ ($B$5/$B$3)*A23^($A$5-1)+ ($B$6/$B$3)*A23^($A$6-1)+ ($B$7/$B$3)*A23^($A$7-1)+ ($B$8/$B$3)*A23^($A$8-1)+ ($B$9/$B$3)*A23^($A$9-1)+ ($B$10/$B$3)*A23^($A$10-1) + ($B$11/$B$3)*A23^($A$11-1)+ ($B$12/$B$3)*A23^($A$12-1)+ ($B$13/$B$3)*A23^($A$13-1)+ ($B$14/$B$3)*A23^($A$14-1)+ ($B$15/$B$3)*A23^($A$15-1)+ ($B$16/$B$3)*A23^($A$16-1) ) /A23^($A$3-1)</f>
        <v>-0.97885405161817907</v>
      </c>
      <c r="C23" s="18">
        <f>( ($D$4/$B$3)*A23^($A$4-1)+ ($D$5/$B$3)*A23^($A$5-1)+ ($D$6/$B$3)*A23^($A$6-1)+ ($D$7/$B$3)*A23^($A$7-1)+ ($D$8/$B$3)*A23^($A$8-1)+ ($D$9/$B$3)*A23^($A$9-1)+ ($D$10/$B$3)*A23^($A$10-1) + ($D$11/$B$3)*A23^($A$11-1)+ ($D$12/$B$3)*A23^($A$12-1)+ ($D$13/$B$3)*A23^($A$13-1)+ ($D$14/$B$3)*A23^($A$14-1)+ ($D$15/$B$3)*A23^($A$15-1)+ ($D$16/$B$3)*A23^($A$16-1) ) /A23^($A$3-1)</f>
        <v>7.1242068341110257E-2</v>
      </c>
      <c r="D23" s="15"/>
      <c r="E23" s="11"/>
      <c r="F23" s="11"/>
      <c r="G23" s="11"/>
      <c r="H23" s="11"/>
      <c r="I23" s="11"/>
      <c r="J23" s="12"/>
    </row>
    <row r="24" spans="1:10" x14ac:dyDescent="0.25">
      <c r="A24" s="13">
        <f>A23+0.001</f>
        <v>-1.6500000000000001E-2</v>
      </c>
      <c r="B24" s="17">
        <f t="shared" ref="B24:B58" si="0">( ($B$4/$B$3)*A24^($A$4-1)+ ($B$5/$B$3)*A24^($A$5-1)+ ($B$6/$B$3)*A24^($A$6-1)+ ($B$7/$B$3)*A24^($A$7-1)+ ($B$8/$B$3)*A24^($A$8-1)+ ($B$9/$B$3)*A24^($A$9-1)+ ($B$10/$B$3)*A24^($A$10-1) + ($B$11/$B$3)*A24^($A$11-1)+ ($B$12/$B$3)*A24^($A$12-1)+ ($B$13/$B$3)*A24^($A$13-1)+ ($B$14/$B$3)*A24^($A$14-1)+ ($B$15/$B$3)*A24^($A$15-1)+ ($B$16/$B$3)*A24^($A$16-1) ) /A24^($A$3-1)</f>
        <v>-0.82665749117080745</v>
      </c>
      <c r="C24" s="18">
        <f t="shared" ref="C24:C58" si="1">( ($D$4/$B$3)*A24^($A$4-1)+ ($D$5/$B$3)*A24^($A$5-1)+ ($D$6/$B$3)*A24^($A$6-1)+ ($D$7/$B$3)*A24^($A$7-1)+ ($D$8/$B$3)*A24^($A$8-1)+ ($D$9/$B$3)*A24^($A$9-1)+ ($D$10/$B$3)*A24^($A$10-1) + ($D$11/$B$3)*A24^($A$11-1)+ ($D$12/$B$3)*A24^($A$12-1)+ ($D$13/$B$3)*A24^($A$13-1)+ ($D$14/$B$3)*A24^($A$14-1)+ ($D$15/$B$3)*A24^($A$15-1)+ ($D$16/$B$3)*A24^($A$16-1) ) /A24^($A$3-1)</f>
        <v>6.6417348487007921E-2</v>
      </c>
      <c r="D24" s="15"/>
      <c r="E24" s="11"/>
      <c r="F24" s="11"/>
      <c r="G24" s="11"/>
      <c r="H24" s="11"/>
      <c r="I24" s="11"/>
      <c r="J24" s="12"/>
    </row>
    <row r="25" spans="1:10" x14ac:dyDescent="0.25">
      <c r="A25" s="13">
        <f t="shared" ref="A25:A58" si="2">A24+0.001</f>
        <v>-1.55E-2</v>
      </c>
      <c r="B25" s="17">
        <f t="shared" si="0"/>
        <v>-0.725363073742195</v>
      </c>
      <c r="C25" s="18">
        <f t="shared" si="1"/>
        <v>5.3412033025938895E-2</v>
      </c>
      <c r="D25" s="15"/>
      <c r="E25" s="11"/>
      <c r="F25" s="11"/>
      <c r="G25" s="11"/>
      <c r="H25" s="11"/>
      <c r="I25" s="11"/>
      <c r="J25" s="12"/>
    </row>
    <row r="26" spans="1:10" x14ac:dyDescent="0.25">
      <c r="A26" s="13">
        <f t="shared" si="2"/>
        <v>-1.4499999999999999E-2</v>
      </c>
      <c r="B26" s="17">
        <f t="shared" si="0"/>
        <v>-0.65131748342434215</v>
      </c>
      <c r="C26" s="18">
        <f t="shared" si="1"/>
        <v>3.8954064608146051E-2</v>
      </c>
      <c r="D26" s="15"/>
      <c r="E26" s="11"/>
      <c r="F26" s="11"/>
      <c r="G26" s="11"/>
      <c r="H26" s="11"/>
      <c r="I26" s="11"/>
      <c r="J26" s="12"/>
    </row>
    <row r="27" spans="1:10" x14ac:dyDescent="0.25">
      <c r="A27" s="13">
        <f t="shared" si="2"/>
        <v>-1.3499999999999998E-2</v>
      </c>
      <c r="B27" s="17">
        <f t="shared" si="0"/>
        <v>-0.59157724255191413</v>
      </c>
      <c r="C27" s="18">
        <f t="shared" si="1"/>
        <v>2.5983831494761685E-2</v>
      </c>
      <c r="D27" s="15"/>
      <c r="E27" s="11"/>
      <c r="F27" s="11"/>
      <c r="G27" s="11"/>
      <c r="H27" s="11"/>
      <c r="I27" s="11"/>
      <c r="J27" s="12"/>
    </row>
    <row r="28" spans="1:10" x14ac:dyDescent="0.25">
      <c r="A28" s="13">
        <f t="shared" si="2"/>
        <v>-1.2499999999999997E-2</v>
      </c>
      <c r="B28" s="17">
        <f t="shared" si="0"/>
        <v>-0.53927873717074681</v>
      </c>
      <c r="C28" s="18">
        <f t="shared" si="1"/>
        <v>1.5463863999093675E-2</v>
      </c>
      <c r="D28" s="15"/>
      <c r="E28" s="11"/>
      <c r="F28" s="11"/>
      <c r="G28" s="11"/>
      <c r="H28" s="11"/>
      <c r="I28" s="11"/>
      <c r="J28" s="12"/>
    </row>
    <row r="29" spans="1:10" x14ac:dyDescent="0.25">
      <c r="A29" s="13">
        <f t="shared" si="2"/>
        <v>-1.1499999999999996E-2</v>
      </c>
      <c r="B29" s="17">
        <f t="shared" si="0"/>
        <v>-0.49089294200325795</v>
      </c>
      <c r="C29" s="18">
        <f t="shared" si="1"/>
        <v>7.423968646165984E-3</v>
      </c>
      <c r="D29" s="15"/>
      <c r="E29" s="11"/>
      <c r="F29" s="11"/>
      <c r="G29" s="11"/>
      <c r="H29" s="11"/>
      <c r="I29" s="11"/>
      <c r="J29" s="12"/>
    </row>
    <row r="30" spans="1:10" x14ac:dyDescent="0.25">
      <c r="A30" s="13">
        <f t="shared" si="2"/>
        <v>-1.0499999999999995E-2</v>
      </c>
      <c r="B30" s="17">
        <f t="shared" si="0"/>
        <v>-0.44465437736778579</v>
      </c>
      <c r="C30" s="18">
        <f t="shared" si="1"/>
        <v>1.5299004424878069E-3</v>
      </c>
      <c r="D30" s="15"/>
      <c r="E30" s="11"/>
      <c r="F30" s="11"/>
      <c r="G30" s="11"/>
      <c r="H30" s="11"/>
      <c r="I30" s="11"/>
      <c r="J30" s="12"/>
    </row>
    <row r="31" spans="1:10" x14ac:dyDescent="0.25">
      <c r="A31" s="13">
        <f t="shared" si="2"/>
        <v>-9.4999999999999946E-3</v>
      </c>
      <c r="B31" s="17">
        <f t="shared" si="0"/>
        <v>-0.39969670406994001</v>
      </c>
      <c r="C31" s="18">
        <f t="shared" si="1"/>
        <v>-2.632691389124009E-3</v>
      </c>
      <c r="D31" s="15"/>
      <c r="E31" s="11"/>
      <c r="F31" s="11"/>
      <c r="G31" s="11"/>
      <c r="H31" s="11"/>
      <c r="I31" s="11"/>
      <c r="J31" s="12"/>
    </row>
    <row r="32" spans="1:10" x14ac:dyDescent="0.25">
      <c r="A32" s="13">
        <f t="shared" si="2"/>
        <v>-8.4999999999999937E-3</v>
      </c>
      <c r="B32" s="17">
        <f t="shared" si="0"/>
        <v>-0.35559686396279616</v>
      </c>
      <c r="C32" s="18">
        <f t="shared" si="1"/>
        <v>-5.4355122085149952E-3</v>
      </c>
      <c r="D32" s="15"/>
      <c r="E32" s="11"/>
      <c r="F32" s="11"/>
      <c r="G32" s="11"/>
      <c r="H32" s="11"/>
      <c r="I32" s="11"/>
      <c r="J32" s="12"/>
    </row>
    <row r="33" spans="1:10" x14ac:dyDescent="0.25">
      <c r="A33" s="13">
        <f t="shared" si="2"/>
        <v>-7.4999999999999937E-3</v>
      </c>
      <c r="B33" s="17">
        <f t="shared" si="0"/>
        <v>-0.31214472399075988</v>
      </c>
      <c r="C33" s="18">
        <f t="shared" si="1"/>
        <v>-7.1695527769973484E-3</v>
      </c>
      <c r="D33" s="15"/>
      <c r="E33" s="11"/>
      <c r="F33" s="11"/>
      <c r="G33" s="11"/>
      <c r="H33" s="11"/>
      <c r="I33" s="11"/>
      <c r="J33" s="12"/>
    </row>
    <row r="34" spans="1:10" x14ac:dyDescent="0.25">
      <c r="A34" s="13">
        <f t="shared" si="2"/>
        <v>-6.4999999999999936E-3</v>
      </c>
      <c r="B34" s="17">
        <f t="shared" si="0"/>
        <v>-0.26923075602874014</v>
      </c>
      <c r="C34" s="18">
        <f t="shared" si="1"/>
        <v>-8.0466099247124816E-3</v>
      </c>
      <c r="D34" s="15"/>
      <c r="E34" s="11"/>
      <c r="F34" s="11"/>
      <c r="G34" s="11"/>
      <c r="H34" s="11"/>
      <c r="I34" s="11"/>
      <c r="J34" s="12"/>
    </row>
    <row r="35" spans="1:10" x14ac:dyDescent="0.25">
      <c r="A35" s="13">
        <f t="shared" si="2"/>
        <v>-5.4999999999999936E-3</v>
      </c>
      <c r="B35" s="17">
        <f t="shared" si="0"/>
        <v>-0.22679201491564452</v>
      </c>
      <c r="C35" s="18">
        <f t="shared" si="1"/>
        <v>-8.2155206796569666E-3</v>
      </c>
      <c r="D35" s="15"/>
      <c r="E35" s="11"/>
      <c r="F35" s="11"/>
      <c r="G35" s="11"/>
      <c r="H35" s="11"/>
      <c r="I35" s="11"/>
      <c r="J35" s="12"/>
    </row>
    <row r="36" spans="1:10" x14ac:dyDescent="0.25">
      <c r="A36" s="13">
        <f t="shared" si="2"/>
        <v>-4.4999999999999936E-3</v>
      </c>
      <c r="B36" s="17">
        <f t="shared" si="0"/>
        <v>-0.1847853978511346</v>
      </c>
      <c r="C36" s="18">
        <f t="shared" si="1"/>
        <v>-7.7806354704682132E-3</v>
      </c>
      <c r="D36" s="15"/>
      <c r="E36" s="11"/>
      <c r="F36" s="11"/>
      <c r="G36" s="11"/>
      <c r="H36" s="11"/>
      <c r="I36" s="11"/>
      <c r="J36" s="12"/>
    </row>
    <row r="37" spans="1:10" x14ac:dyDescent="0.25">
      <c r="A37" s="13">
        <f t="shared" si="2"/>
        <v>-3.4999999999999936E-3</v>
      </c>
      <c r="B37" s="17">
        <f t="shared" si="0"/>
        <v>-0.14317341631125058</v>
      </c>
      <c r="C37" s="18">
        <f t="shared" si="1"/>
        <v>-6.817200873862863E-3</v>
      </c>
      <c r="D37" s="15"/>
      <c r="E37" s="11"/>
      <c r="F37" s="11"/>
      <c r="G37" s="11"/>
      <c r="H37" s="11"/>
      <c r="I37" s="11"/>
      <c r="J37" s="12"/>
    </row>
    <row r="38" spans="1:10" x14ac:dyDescent="0.25">
      <c r="A38" s="13">
        <f t="shared" si="2"/>
        <v>-2.4999999999999935E-3</v>
      </c>
      <c r="B38" s="17">
        <f t="shared" si="0"/>
        <v>-0.10191617133402217</v>
      </c>
      <c r="C38" s="18">
        <f t="shared" si="1"/>
        <v>-5.3820856624290344E-3</v>
      </c>
      <c r="D38" s="15"/>
      <c r="E38" s="11"/>
      <c r="F38" s="11"/>
      <c r="G38" s="11"/>
      <c r="H38" s="11"/>
      <c r="I38" s="11"/>
      <c r="J38" s="12"/>
    </row>
    <row r="39" spans="1:10" x14ac:dyDescent="0.25">
      <c r="A39" s="13">
        <f t="shared" si="2"/>
        <v>-1.4999999999999935E-3</v>
      </c>
      <c r="B39" s="17">
        <f t="shared" si="0"/>
        <v>-6.0967122350114998E-2</v>
      </c>
      <c r="C39" s="18">
        <f t="shared" si="1"/>
        <v>-3.5199965183773229E-3</v>
      </c>
      <c r="D39" s="15"/>
      <c r="E39" s="11"/>
      <c r="F39" s="11"/>
      <c r="G39" s="11"/>
      <c r="H39" s="11"/>
      <c r="I39" s="11"/>
      <c r="J39" s="12"/>
    </row>
    <row r="40" spans="1:10" x14ac:dyDescent="0.25">
      <c r="A40" s="13">
        <f t="shared" si="2"/>
        <v>-4.9999999999999351E-4</v>
      </c>
      <c r="B40" s="17">
        <f t="shared" si="0"/>
        <v>-2.0271694456431542E-2</v>
      </c>
      <c r="C40" s="18">
        <f t="shared" si="1"/>
        <v>-1.265897720826121E-3</v>
      </c>
      <c r="D40" s="15"/>
      <c r="E40" s="11"/>
      <c r="F40" s="11"/>
      <c r="G40" s="11"/>
      <c r="H40" s="11"/>
      <c r="I40" s="11"/>
      <c r="J40" s="12"/>
    </row>
    <row r="41" spans="1:10" x14ac:dyDescent="0.25">
      <c r="A41" s="13">
        <f t="shared" si="2"/>
        <v>5.0000000000000652E-4</v>
      </c>
      <c r="B41" s="17">
        <f t="shared" si="0"/>
        <v>2.0231923848941742E-2</v>
      </c>
      <c r="C41" s="18">
        <f t="shared" si="1"/>
        <v>1.3556433587576142E-3</v>
      </c>
      <c r="D41" s="15"/>
      <c r="E41" s="11"/>
      <c r="F41" s="11"/>
      <c r="G41" s="11"/>
      <c r="H41" s="11"/>
      <c r="I41" s="11"/>
      <c r="J41" s="12"/>
    </row>
    <row r="42" spans="1:10" x14ac:dyDescent="0.25">
      <c r="A42" s="13">
        <f t="shared" si="2"/>
        <v>1.5000000000000065E-3</v>
      </c>
      <c r="B42" s="17">
        <f t="shared" si="0"/>
        <v>6.0610560376043274E-2</v>
      </c>
      <c r="C42" s="18">
        <f t="shared" si="1"/>
        <v>4.3336670058849247E-3</v>
      </c>
      <c r="D42" s="15"/>
      <c r="E42" s="11"/>
      <c r="F42" s="11"/>
      <c r="G42" s="11"/>
      <c r="H42" s="11"/>
      <c r="I42" s="11"/>
      <c r="J42" s="12"/>
    </row>
    <row r="43" spans="1:10" x14ac:dyDescent="0.25">
      <c r="A43" s="13">
        <f t="shared" si="2"/>
        <v>2.5000000000000066E-3</v>
      </c>
      <c r="B43" s="17">
        <f t="shared" si="0"/>
        <v>0.1009333958685518</v>
      </c>
      <c r="C43" s="18">
        <f t="shared" si="1"/>
        <v>7.6763019000998314E-3</v>
      </c>
      <c r="D43" s="15"/>
      <c r="E43" s="11"/>
      <c r="F43" s="11"/>
      <c r="G43" s="11"/>
      <c r="H43" s="11"/>
      <c r="I43" s="11"/>
      <c r="J43" s="12"/>
    </row>
    <row r="44" spans="1:10" x14ac:dyDescent="0.25">
      <c r="A44" s="13">
        <f t="shared" si="2"/>
        <v>3.5000000000000066E-3</v>
      </c>
      <c r="B44" s="17">
        <f t="shared" si="0"/>
        <v>0.14127004974111157</v>
      </c>
      <c r="C44" s="18">
        <f t="shared" si="1"/>
        <v>1.1418417623828871E-2</v>
      </c>
      <c r="D44" s="15"/>
      <c r="E44" s="11"/>
      <c r="F44" s="11"/>
      <c r="G44" s="11"/>
      <c r="H44" s="11"/>
      <c r="I44" s="11"/>
      <c r="J44" s="12"/>
    </row>
    <row r="45" spans="1:10" x14ac:dyDescent="0.25">
      <c r="A45" s="13">
        <f t="shared" si="2"/>
        <v>4.5000000000000066E-3</v>
      </c>
      <c r="B45" s="17">
        <f t="shared" si="0"/>
        <v>0.18169088624442589</v>
      </c>
      <c r="C45" s="18">
        <f t="shared" si="1"/>
        <v>1.5631499237789365E-2</v>
      </c>
      <c r="D45" s="15"/>
      <c r="E45" s="11"/>
      <c r="F45" s="11"/>
      <c r="G45" s="11"/>
      <c r="H45" s="11"/>
      <c r="I45" s="11"/>
      <c r="J45" s="12"/>
    </row>
    <row r="46" spans="1:10" x14ac:dyDescent="0.25">
      <c r="A46" s="13">
        <f t="shared" si="2"/>
        <v>5.5000000000000066E-3</v>
      </c>
      <c r="B46" s="17">
        <f t="shared" si="0"/>
        <v>0.22227154070856175</v>
      </c>
      <c r="C46" s="18">
        <f t="shared" si="1"/>
        <v>2.043596293263578E-2</v>
      </c>
      <c r="D46" s="15"/>
      <c r="E46" s="11"/>
      <c r="F46" s="11"/>
      <c r="G46" s="11"/>
      <c r="H46" s="11"/>
      <c r="I46" s="11"/>
      <c r="J46" s="12"/>
    </row>
    <row r="47" spans="1:10" x14ac:dyDescent="0.25">
      <c r="A47" s="13">
        <f t="shared" si="2"/>
        <v>6.5000000000000066E-3</v>
      </c>
      <c r="B47" s="17">
        <f t="shared" si="0"/>
        <v>0.26310475635869507</v>
      </c>
      <c r="C47" s="18">
        <f t="shared" si="1"/>
        <v>2.601643271938368E-2</v>
      </c>
      <c r="D47" s="15"/>
      <c r="E47" s="11"/>
      <c r="F47" s="11"/>
      <c r="G47" s="11"/>
      <c r="H47" s="11"/>
      <c r="I47" s="11"/>
      <c r="J47" s="12"/>
    </row>
    <row r="48" spans="1:10" x14ac:dyDescent="0.25">
      <c r="A48" s="13">
        <f t="shared" si="2"/>
        <v>7.5000000000000067E-3</v>
      </c>
      <c r="B48" s="17">
        <f t="shared" si="0"/>
        <v>0.30432478326942969</v>
      </c>
      <c r="C48" s="18">
        <f t="shared" si="1"/>
        <v>3.2641108964646927E-2</v>
      </c>
      <c r="D48" s="15"/>
      <c r="E48" s="11"/>
      <c r="F48" s="11"/>
      <c r="G48" s="11"/>
      <c r="H48" s="11"/>
      <c r="I48" s="11"/>
      <c r="J48" s="12"/>
    </row>
    <row r="49" spans="1:10" x14ac:dyDescent="0.25">
      <c r="A49" s="13">
        <f t="shared" si="2"/>
        <v>8.5000000000000075E-3</v>
      </c>
      <c r="B49" s="17">
        <f t="shared" si="0"/>
        <v>0.34615363945836436</v>
      </c>
      <c r="C49" s="18">
        <f t="shared" si="1"/>
        <v>4.0687553539237115E-2</v>
      </c>
      <c r="D49" s="15"/>
      <c r="E49" s="11"/>
      <c r="F49" s="11"/>
      <c r="G49" s="11"/>
      <c r="H49" s="11"/>
      <c r="I49" s="11"/>
      <c r="J49" s="12"/>
    </row>
    <row r="50" spans="1:10" x14ac:dyDescent="0.25">
      <c r="A50" s="13">
        <f t="shared" si="2"/>
        <v>9.5000000000000084E-3</v>
      </c>
      <c r="B50" s="17">
        <f t="shared" si="0"/>
        <v>0.38898576250518113</v>
      </c>
      <c r="C50" s="18">
        <f t="shared" si="1"/>
        <v>5.0679408827849888E-2</v>
      </c>
      <c r="D50" s="15"/>
      <c r="E50" s="11"/>
      <c r="F50" s="11"/>
      <c r="G50" s="11"/>
      <c r="H50" s="11"/>
      <c r="I50" s="11"/>
      <c r="J50" s="12"/>
    </row>
    <row r="51" spans="1:10" x14ac:dyDescent="0.25">
      <c r="A51" s="13">
        <f t="shared" si="2"/>
        <v>1.0500000000000009E-2</v>
      </c>
      <c r="B51" s="17">
        <f t="shared" si="0"/>
        <v>0.43353997354592838</v>
      </c>
      <c r="C51" s="18">
        <f t="shared" si="1"/>
        <v>6.3342379640757854E-2</v>
      </c>
      <c r="D51" s="15"/>
      <c r="E51" s="11"/>
      <c r="F51" s="11"/>
      <c r="G51" s="11"/>
      <c r="H51" s="11"/>
      <c r="I51" s="11"/>
      <c r="J51" s="12"/>
    </row>
    <row r="52" spans="1:10" x14ac:dyDescent="0.25">
      <c r="A52" s="13">
        <f t="shared" si="2"/>
        <v>1.150000000000001E-2</v>
      </c>
      <c r="B52" s="17">
        <f t="shared" si="0"/>
        <v>0.48112817982894363</v>
      </c>
      <c r="C52" s="18">
        <f t="shared" si="1"/>
        <v>7.9694144240003165E-2</v>
      </c>
      <c r="D52" s="15"/>
      <c r="E52" s="11"/>
      <c r="F52" s="11"/>
      <c r="G52" s="11"/>
      <c r="H52" s="11"/>
      <c r="I52" s="11"/>
      <c r="J52" s="12"/>
    </row>
    <row r="53" spans="1:10" x14ac:dyDescent="0.25">
      <c r="A53" s="13">
        <f t="shared" si="2"/>
        <v>1.2500000000000011E-2</v>
      </c>
      <c r="B53" s="17">
        <f t="shared" si="0"/>
        <v>0.53412308287014199</v>
      </c>
      <c r="C53" s="18">
        <f t="shared" si="1"/>
        <v>0.10119301107806129</v>
      </c>
      <c r="D53" s="15"/>
      <c r="E53" s="11"/>
      <c r="F53" s="11"/>
      <c r="G53" s="11"/>
      <c r="H53" s="11"/>
      <c r="I53" s="11"/>
      <c r="J53" s="12"/>
    </row>
    <row r="54" spans="1:10" x14ac:dyDescent="0.25">
      <c r="A54" s="13">
        <f t="shared" si="2"/>
        <v>1.3500000000000012E-2</v>
      </c>
      <c r="B54" s="17">
        <f t="shared" si="0"/>
        <v>0.59675821232074244</v>
      </c>
      <c r="C54" s="18">
        <f t="shared" si="1"/>
        <v>0.12998588419403323</v>
      </c>
      <c r="D54" s="15"/>
      <c r="E54" s="11"/>
      <c r="F54" s="11"/>
      <c r="G54" s="11"/>
      <c r="H54" s="11"/>
      <c r="I54" s="11"/>
      <c r="J54" s="12"/>
    </row>
    <row r="55" spans="1:10" x14ac:dyDescent="0.25">
      <c r="A55" s="13">
        <f t="shared" si="2"/>
        <v>1.4500000000000013E-2</v>
      </c>
      <c r="B55" s="17">
        <f t="shared" si="0"/>
        <v>0.67647081800697706</v>
      </c>
      <c r="C55" s="18">
        <f t="shared" si="1"/>
        <v>0.1693198499588825</v>
      </c>
      <c r="D55" s="15"/>
      <c r="E55" s="11"/>
      <c r="F55" s="11"/>
      <c r="G55" s="11"/>
      <c r="H55" s="11"/>
      <c r="I55" s="11"/>
      <c r="J55" s="12"/>
    </row>
    <row r="56" spans="1:10" x14ac:dyDescent="0.25">
      <c r="A56" s="13">
        <f t="shared" si="2"/>
        <v>1.5500000000000014E-2</v>
      </c>
      <c r="B56" s="17">
        <f t="shared" si="0"/>
        <v>0.78611201491857641</v>
      </c>
      <c r="C56" s="18">
        <f t="shared" si="1"/>
        <v>0.22421662954960878</v>
      </c>
      <c r="D56" s="15"/>
      <c r="E56" s="11"/>
      <c r="F56" s="11"/>
      <c r="G56" s="11"/>
      <c r="H56" s="11"/>
      <c r="I56" s="11"/>
      <c r="J56" s="12"/>
    </row>
    <row r="57" spans="1:10" x14ac:dyDescent="0.25">
      <c r="A57" s="13">
        <f t="shared" si="2"/>
        <v>1.6500000000000015E-2</v>
      </c>
      <c r="B57" s="17">
        <f t="shared" si="0"/>
        <v>0.94751264592464068</v>
      </c>
      <c r="C57" s="18">
        <f t="shared" si="1"/>
        <v>0.3025593678614858</v>
      </c>
      <c r="D57" s="15"/>
      <c r="E57" s="11"/>
      <c r="F57" s="11"/>
      <c r="G57" s="11"/>
      <c r="H57" s="11"/>
      <c r="I57" s="11"/>
      <c r="J57" s="12"/>
    </row>
    <row r="58" spans="1:10" x14ac:dyDescent="0.25">
      <c r="A58" s="13">
        <f t="shared" si="2"/>
        <v>1.7500000000000016E-2</v>
      </c>
      <c r="B58" s="17">
        <f t="shared" si="0"/>
        <v>1.197124803817144</v>
      </c>
      <c r="C58" s="18">
        <f t="shared" si="1"/>
        <v>0.41681197708135037</v>
      </c>
      <c r="D58" s="19"/>
      <c r="E58" s="20"/>
      <c r="F58" s="20"/>
      <c r="G58" s="20"/>
      <c r="H58" s="20"/>
      <c r="I58" s="20"/>
      <c r="J58" s="21"/>
    </row>
  </sheetData>
  <mergeCells count="1">
    <mergeCell ref="A18:J18"/>
  </mergeCells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A1:M58"/>
  <sheetViews>
    <sheetView workbookViewId="0">
      <selection activeCell="B10" sqref="B10"/>
    </sheetView>
  </sheetViews>
  <sheetFormatPr defaultRowHeight="15" x14ac:dyDescent="0.25"/>
  <cols>
    <col min="1" max="1" width="12.7109375" bestFit="1" customWidth="1"/>
    <col min="2" max="2" width="18.140625" bestFit="1" customWidth="1"/>
    <col min="3" max="3" width="17.85546875" bestFit="1" customWidth="1"/>
    <col min="4" max="4" width="21.5703125" bestFit="1" customWidth="1"/>
    <col min="5" max="5" width="17.42578125" bestFit="1" customWidth="1"/>
    <col min="6" max="6" width="19.5703125" bestFit="1" customWidth="1"/>
    <col min="7" max="7" width="17.5703125" bestFit="1" customWidth="1"/>
    <col min="8" max="8" width="16.28515625" bestFit="1" customWidth="1"/>
    <col min="9" max="9" width="16" bestFit="1" customWidth="1"/>
    <col min="10" max="10" width="23.5703125" bestFit="1" customWidth="1"/>
    <col min="11" max="11" width="23.28515625" bestFit="1" customWidth="1"/>
    <col min="12" max="12" width="23.140625" bestFit="1" customWidth="1"/>
    <col min="13" max="13" width="22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s="1">
        <v>-2.3723419999999999E-5</v>
      </c>
      <c r="C2" s="1">
        <v>1.0910320000000001E-7</v>
      </c>
      <c r="D2" s="1">
        <v>7.5354510000000002E-6</v>
      </c>
      <c r="E2" s="1">
        <v>3.5902149999999998E-7</v>
      </c>
      <c r="F2" s="1">
        <v>2.489144E-5</v>
      </c>
      <c r="G2" s="1">
        <v>1.542776E-7</v>
      </c>
      <c r="H2" s="1">
        <v>-0.30677209999999999</v>
      </c>
      <c r="I2" s="1">
        <v>5.129102E-2</v>
      </c>
      <c r="J2" s="2">
        <v>-2.3723419999999999E-5</v>
      </c>
      <c r="K2" s="1">
        <v>0</v>
      </c>
      <c r="L2" s="2">
        <v>7.5354510000000002E-6</v>
      </c>
      <c r="M2" s="1">
        <v>0</v>
      </c>
    </row>
    <row r="3" spans="1:13" x14ac:dyDescent="0.25">
      <c r="A3">
        <v>2</v>
      </c>
      <c r="B3" s="1">
        <v>-0.21228440000000001</v>
      </c>
      <c r="C3" s="1">
        <v>8.1045509999999996E-6</v>
      </c>
      <c r="D3" s="1">
        <v>2.234135E-7</v>
      </c>
      <c r="E3" s="1">
        <v>2.0361110000000001E-5</v>
      </c>
      <c r="F3" s="1">
        <v>0.21228440000000001</v>
      </c>
      <c r="G3" s="1">
        <v>8.1051649999999992E-6</v>
      </c>
      <c r="H3" s="1">
        <v>-5.2871229999999995E-7</v>
      </c>
      <c r="I3" s="1">
        <v>1.7943500000000001E-4</v>
      </c>
      <c r="J3" s="2">
        <v>-0.21228440000000001</v>
      </c>
      <c r="K3" s="1">
        <v>0</v>
      </c>
      <c r="L3" s="2">
        <v>2.234135E-7</v>
      </c>
      <c r="M3" s="1">
        <v>0</v>
      </c>
    </row>
    <row r="4" spans="1:13" x14ac:dyDescent="0.25">
      <c r="A4">
        <v>3</v>
      </c>
      <c r="B4" s="1">
        <v>1.2356270000000001E-2</v>
      </c>
      <c r="C4" s="1">
        <v>4.5661399999999999E-4</v>
      </c>
      <c r="D4" s="1">
        <v>9.5215370000000001E-3</v>
      </c>
      <c r="E4" s="1">
        <v>1.2766030000000001E-3</v>
      </c>
      <c r="F4" s="1">
        <v>1.559927E-2</v>
      </c>
      <c r="G4" s="1">
        <v>8.4081960000000002E-4</v>
      </c>
      <c r="H4" s="1">
        <v>0.20728099999999999</v>
      </c>
      <c r="I4" s="1">
        <v>8.3490910000000002E-2</v>
      </c>
      <c r="J4" s="2">
        <v>1.2356270000000001E-2</v>
      </c>
      <c r="K4" s="1">
        <v>0</v>
      </c>
      <c r="L4" s="2">
        <v>9.5215370000000001E-3</v>
      </c>
      <c r="M4" s="1">
        <v>0</v>
      </c>
    </row>
    <row r="5" spans="1:13" x14ac:dyDescent="0.25">
      <c r="A5">
        <v>4</v>
      </c>
      <c r="B5" s="1">
        <v>0.16211999999999999</v>
      </c>
      <c r="C5" s="1">
        <v>2.0118810000000001E-2</v>
      </c>
      <c r="D5" s="1">
        <v>-6.7496879999999995E-2</v>
      </c>
      <c r="E5" s="1">
        <v>7.1418499999999996E-2</v>
      </c>
      <c r="F5" s="1">
        <v>0.1756096</v>
      </c>
      <c r="G5" s="1">
        <v>3.4503239999999998E-2</v>
      </c>
      <c r="H5" s="1">
        <v>-5.330381E-2</v>
      </c>
      <c r="I5" s="1">
        <v>0.2275047</v>
      </c>
      <c r="J5" s="2">
        <v>0.16211999999999999</v>
      </c>
      <c r="K5" s="1">
        <v>0</v>
      </c>
      <c r="L5" s="2">
        <v>-6.7496879999999995E-2</v>
      </c>
      <c r="M5" s="1">
        <v>0</v>
      </c>
    </row>
    <row r="6" spans="1:13" x14ac:dyDescent="0.25">
      <c r="A6">
        <v>5</v>
      </c>
      <c r="B6" s="1">
        <v>-2.8296209999999999</v>
      </c>
      <c r="C6" s="1">
        <v>1.6640870000000001</v>
      </c>
      <c r="D6" s="1">
        <v>-0.61455689999999996</v>
      </c>
      <c r="E6" s="1">
        <v>3.7351869999999998</v>
      </c>
      <c r="F6" s="1">
        <v>2.8955890000000002</v>
      </c>
      <c r="G6" s="1">
        <v>1.8856329999999999</v>
      </c>
      <c r="H6" s="1">
        <v>4.0028719999999997E-2</v>
      </c>
      <c r="I6" s="1">
        <v>0.2144491</v>
      </c>
      <c r="J6" s="2">
        <v>-2.8296209999999999</v>
      </c>
      <c r="K6" s="1">
        <v>0</v>
      </c>
      <c r="L6" s="2">
        <v>-0.61455689999999996</v>
      </c>
      <c r="M6" s="1">
        <v>0</v>
      </c>
    </row>
    <row r="7" spans="1:13" x14ac:dyDescent="0.25">
      <c r="A7">
        <v>6</v>
      </c>
      <c r="B7" s="1">
        <v>2703.864</v>
      </c>
      <c r="C7" s="1">
        <v>96.792490000000001</v>
      </c>
      <c r="D7" s="1">
        <v>127.6223</v>
      </c>
      <c r="E7" s="1">
        <v>194.5872</v>
      </c>
      <c r="F7" s="1">
        <v>2706.8739999999998</v>
      </c>
      <c r="G7" s="1">
        <v>100.152</v>
      </c>
      <c r="H7" s="1">
        <v>8.2675119999999994E-3</v>
      </c>
      <c r="I7" s="1">
        <v>4.2728410000000001E-2</v>
      </c>
      <c r="J7" s="2">
        <v>2703.864</v>
      </c>
      <c r="K7" s="1">
        <v>0</v>
      </c>
      <c r="L7" s="2">
        <v>127.6223</v>
      </c>
      <c r="M7" s="1">
        <v>0</v>
      </c>
    </row>
    <row r="8" spans="1:13" x14ac:dyDescent="0.25">
      <c r="A8">
        <v>7</v>
      </c>
      <c r="B8" s="1">
        <v>-13163.51</v>
      </c>
      <c r="C8" s="1">
        <v>5937.9059999999999</v>
      </c>
      <c r="D8" s="1">
        <v>6604.6850000000004</v>
      </c>
      <c r="E8" s="1">
        <v>13859.67</v>
      </c>
      <c r="F8" s="1">
        <v>14727.52</v>
      </c>
      <c r="G8" s="1">
        <v>8292.2260000000006</v>
      </c>
      <c r="H8" s="1">
        <v>-3.8317370000000003E-2</v>
      </c>
      <c r="I8" s="1">
        <v>0.15457129999999999</v>
      </c>
      <c r="J8" s="2">
        <v>-13163.51</v>
      </c>
      <c r="K8" s="1">
        <v>0</v>
      </c>
      <c r="L8" s="2">
        <v>6604.6850000000004</v>
      </c>
      <c r="M8" s="1">
        <v>0</v>
      </c>
    </row>
    <row r="9" spans="1:13" x14ac:dyDescent="0.25">
      <c r="A9">
        <v>8</v>
      </c>
      <c r="B9" s="1">
        <v>-190896.4</v>
      </c>
      <c r="C9" s="1">
        <v>397434.6</v>
      </c>
      <c r="D9" s="1">
        <v>-312211.59999999998</v>
      </c>
      <c r="E9" s="1">
        <v>808443.2</v>
      </c>
      <c r="F9" s="1">
        <v>365947.5</v>
      </c>
      <c r="G9" s="1">
        <v>336309.8</v>
      </c>
      <c r="H9" s="1">
        <v>8.6880219999999994E-2</v>
      </c>
      <c r="I9" s="1">
        <v>0.1161901</v>
      </c>
      <c r="J9" s="2">
        <v>-190896.4</v>
      </c>
      <c r="K9" s="1">
        <v>0</v>
      </c>
      <c r="L9" s="2">
        <v>-312211.59999999998</v>
      </c>
      <c r="M9" s="1">
        <v>0</v>
      </c>
    </row>
    <row r="10" spans="1:13" x14ac:dyDescent="0.25">
      <c r="A10">
        <v>9</v>
      </c>
      <c r="B10" s="1">
        <v>18838870</v>
      </c>
      <c r="C10" s="1">
        <v>20729110</v>
      </c>
      <c r="D10" s="1">
        <v>7707427</v>
      </c>
      <c r="E10" s="1">
        <v>44181020</v>
      </c>
      <c r="F10" s="1">
        <v>20354540</v>
      </c>
      <c r="G10" s="1">
        <v>20648100</v>
      </c>
      <c r="H10" s="1">
        <v>3.0424070000000001E-2</v>
      </c>
      <c r="I10" s="1">
        <v>0.12500269999999999</v>
      </c>
      <c r="J10" s="2">
        <v>18838870</v>
      </c>
      <c r="K10" s="1">
        <v>0</v>
      </c>
      <c r="L10" s="2">
        <v>7707427</v>
      </c>
      <c r="M10" s="1">
        <v>0</v>
      </c>
    </row>
    <row r="11" spans="1:13" x14ac:dyDescent="0.25">
      <c r="A11">
        <v>10</v>
      </c>
      <c r="B11" s="1">
        <v>-29307460000</v>
      </c>
      <c r="C11" s="1">
        <v>1375316000</v>
      </c>
      <c r="D11" s="1">
        <v>-2013291000</v>
      </c>
      <c r="E11" s="1">
        <v>2010725000</v>
      </c>
      <c r="F11" s="1">
        <v>29376530000</v>
      </c>
      <c r="G11" s="1">
        <v>1350689000</v>
      </c>
      <c r="H11" s="1">
        <v>6.8145009999999997E-3</v>
      </c>
      <c r="I11" s="1">
        <v>2.5709909999999999E-2</v>
      </c>
      <c r="J11" s="2">
        <v>-29307460000</v>
      </c>
      <c r="K11" s="1">
        <v>0</v>
      </c>
      <c r="L11" s="2">
        <v>-2013291000</v>
      </c>
      <c r="M11" s="1">
        <v>0</v>
      </c>
    </row>
    <row r="12" spans="1:13" x14ac:dyDescent="0.25">
      <c r="A12">
        <v>11</v>
      </c>
      <c r="B12" s="1">
        <v>-71203910000</v>
      </c>
      <c r="C12" s="1">
        <v>68696780000</v>
      </c>
      <c r="D12" s="1">
        <v>25995800000</v>
      </c>
      <c r="E12" s="1">
        <v>97948260000</v>
      </c>
      <c r="F12" s="1">
        <v>75800920000</v>
      </c>
      <c r="G12" s="1">
        <v>59869990000</v>
      </c>
      <c r="H12" s="1">
        <v>4.7035599999999997E-2</v>
      </c>
      <c r="I12" s="1">
        <v>7.475532E-2</v>
      </c>
      <c r="J12" s="2">
        <v>-71203910000</v>
      </c>
      <c r="K12" s="1">
        <v>0</v>
      </c>
      <c r="L12" s="2">
        <v>25995800000</v>
      </c>
      <c r="M12" s="1">
        <v>0</v>
      </c>
    </row>
    <row r="13" spans="1:13" x14ac:dyDescent="0.25">
      <c r="A13">
        <v>12</v>
      </c>
      <c r="B13" s="1">
        <v>859016300000</v>
      </c>
      <c r="C13" s="1">
        <v>4759783000000</v>
      </c>
      <c r="D13" s="1">
        <v>-489730900000</v>
      </c>
      <c r="E13" s="1">
        <v>7225949000000</v>
      </c>
      <c r="F13" s="1">
        <v>988810100000</v>
      </c>
      <c r="G13" s="1">
        <v>3269585000000</v>
      </c>
      <c r="H13" s="1">
        <v>8.4114470000000007E-3</v>
      </c>
      <c r="I13" s="1">
        <v>8.3262489999999995E-2</v>
      </c>
      <c r="J13" s="2">
        <v>859016300000</v>
      </c>
      <c r="K13" s="1">
        <v>0</v>
      </c>
      <c r="L13" s="2">
        <v>-489730900000</v>
      </c>
      <c r="M13" s="1">
        <v>0</v>
      </c>
    </row>
    <row r="14" spans="1:13" x14ac:dyDescent="0.25">
      <c r="A14">
        <v>13</v>
      </c>
      <c r="B14" s="1">
        <v>48150760000000</v>
      </c>
      <c r="C14" s="1">
        <v>298546300000000</v>
      </c>
      <c r="D14" s="1">
        <v>-290063200000000</v>
      </c>
      <c r="E14" s="1">
        <v>516203900000000</v>
      </c>
      <c r="F14" s="1">
        <v>294032600000000</v>
      </c>
      <c r="G14" s="1">
        <v>270623100000000</v>
      </c>
      <c r="H14" s="1">
        <v>-1.176867E-2</v>
      </c>
      <c r="I14" s="1">
        <v>7.4458140000000006E-2</v>
      </c>
      <c r="J14" s="2">
        <v>48150760000000</v>
      </c>
      <c r="K14" s="1">
        <v>0</v>
      </c>
      <c r="L14" s="2">
        <v>-290063200000000</v>
      </c>
      <c r="M14" s="1">
        <v>0</v>
      </c>
    </row>
    <row r="15" spans="1:13" x14ac:dyDescent="0.25">
      <c r="A15">
        <v>14</v>
      </c>
      <c r="B15" s="1">
        <v>8264517000000000</v>
      </c>
      <c r="C15" s="1">
        <v>1.631833E+16</v>
      </c>
      <c r="D15" s="1">
        <v>-1.121764E+16</v>
      </c>
      <c r="E15" s="1">
        <v>2.115833E+16</v>
      </c>
      <c r="F15" s="1">
        <v>1.393333E+16</v>
      </c>
      <c r="G15" s="1">
        <v>1.212703E+16</v>
      </c>
      <c r="H15" s="1">
        <v>2.5985969999999998E-3</v>
      </c>
      <c r="I15" s="1">
        <v>7.1823449999999997E-2</v>
      </c>
      <c r="J15" s="2">
        <v>8264517000000000</v>
      </c>
      <c r="K15" s="1">
        <v>0</v>
      </c>
      <c r="L15" s="2">
        <v>-1.121764E+16</v>
      </c>
      <c r="M15" s="1">
        <v>0</v>
      </c>
    </row>
    <row r="16" spans="1:13" x14ac:dyDescent="0.25">
      <c r="A16">
        <v>15</v>
      </c>
      <c r="B16" s="1">
        <v>-4.843452E+17</v>
      </c>
      <c r="C16" s="1">
        <v>1.153486E+18</v>
      </c>
      <c r="D16" s="1">
        <v>2.114871E+17</v>
      </c>
      <c r="E16" s="1">
        <v>1.363415E+18</v>
      </c>
      <c r="F16" s="1">
        <v>5.285046E+17</v>
      </c>
      <c r="G16" s="1">
        <v>8.043684E+17</v>
      </c>
      <c r="H16" s="1">
        <v>2.5184249999999999E-3</v>
      </c>
      <c r="I16" s="1">
        <v>6.7434480000000005E-2</v>
      </c>
      <c r="J16" s="2">
        <v>-4.843452E+17</v>
      </c>
      <c r="K16" s="1">
        <v>0</v>
      </c>
      <c r="L16" s="2">
        <v>2.114871E+17</v>
      </c>
      <c r="M16" s="1">
        <v>0</v>
      </c>
    </row>
    <row r="18" spans="1:10" ht="18.75" x14ac:dyDescent="0.3">
      <c r="A18" s="23" t="s">
        <v>24</v>
      </c>
      <c r="B18" s="24"/>
      <c r="C18" s="24"/>
      <c r="D18" s="24"/>
      <c r="E18" s="24"/>
      <c r="F18" s="24"/>
      <c r="G18" s="24"/>
      <c r="H18" s="24"/>
      <c r="I18" s="24"/>
      <c r="J18" s="25"/>
    </row>
    <row r="19" spans="1:10" x14ac:dyDescent="0.25">
      <c r="A19" s="3" t="s">
        <v>13</v>
      </c>
      <c r="B19" s="3" t="s">
        <v>14</v>
      </c>
      <c r="C19" s="4" t="s">
        <v>15</v>
      </c>
      <c r="D19" s="5" t="s">
        <v>16</v>
      </c>
      <c r="E19" s="4" t="s">
        <v>17</v>
      </c>
      <c r="F19" s="4" t="s">
        <v>18</v>
      </c>
      <c r="G19" s="4" t="s">
        <v>19</v>
      </c>
      <c r="H19" s="4" t="s">
        <v>20</v>
      </c>
      <c r="I19" s="6"/>
      <c r="J19" s="7"/>
    </row>
    <row r="20" spans="1:10" x14ac:dyDescent="0.25">
      <c r="A20" s="8">
        <f>B3</f>
        <v>-0.21228440000000001</v>
      </c>
      <c r="B20" s="9">
        <f>C3</f>
        <v>8.1045509999999996E-6</v>
      </c>
      <c r="C20" s="6">
        <f>B2/B3/0.000001</f>
        <v>111.75300681538539</v>
      </c>
      <c r="D20" s="10">
        <f>C2/B3/0.000001</f>
        <v>-0.51394826939709182</v>
      </c>
      <c r="E20" s="6">
        <f>D2/B3/0.000001</f>
        <v>-35.496960681048627</v>
      </c>
      <c r="F20" s="6">
        <f>E2/B3/0.000001</f>
        <v>-1.6912288420628176</v>
      </c>
      <c r="G20" s="9">
        <f>H3</f>
        <v>-5.2871229999999995E-7</v>
      </c>
      <c r="H20" s="9">
        <f>I3</f>
        <v>1.7943500000000001E-4</v>
      </c>
      <c r="I20" s="11"/>
      <c r="J20" s="12"/>
    </row>
    <row r="21" spans="1:10" x14ac:dyDescent="0.25">
      <c r="A21" s="13"/>
      <c r="B21" s="13"/>
      <c r="C21" s="13"/>
      <c r="D21" s="14"/>
      <c r="E21" s="13"/>
      <c r="F21" s="13"/>
      <c r="G21" s="13"/>
      <c r="H21" s="13"/>
      <c r="I21" s="11"/>
      <c r="J21" s="12"/>
    </row>
    <row r="22" spans="1:10" x14ac:dyDescent="0.25">
      <c r="A22" s="4" t="s">
        <v>21</v>
      </c>
      <c r="B22" s="4" t="s">
        <v>22</v>
      </c>
      <c r="C22" s="5" t="s">
        <v>23</v>
      </c>
      <c r="D22" s="15"/>
      <c r="E22" s="11"/>
      <c r="F22" s="16"/>
      <c r="G22" s="11"/>
      <c r="H22" s="11"/>
      <c r="I22" s="11"/>
      <c r="J22" s="12"/>
    </row>
    <row r="23" spans="1:10" x14ac:dyDescent="0.25">
      <c r="A23" s="13">
        <v>-1.7500000000000002E-2</v>
      </c>
      <c r="B23" s="17">
        <f>( ($B$4/$B$3)*A23^($A$4-1)+ ($B$5/$B$3)*A23^($A$5-1)+ ($B$6/$B$3)*A23^($A$6-1)+ ($B$7/$B$3)*A23^($A$7-1)+ ($B$8/$B$3)*A23^($A$8-1)+ ($B$9/$B$3)*A23^($A$9-1)+ ($B$10/$B$3)*A23^($A$10-1) + ($B$11/$B$3)*A23^($A$11-1)+ ($B$12/$B$3)*A23^($A$12-1)+ ($B$13/$B$3)*A23^($A$13-1)+ ($B$14/$B$3)*A23^($A$14-1)+ ($B$15/$B$3)*A23^($A$15-1)+ ($B$16/$B$3)*A23^($A$16-1) ) /A23^($A$3-1)</f>
        <v>5.8486833672554664E-4</v>
      </c>
      <c r="C23" s="18">
        <f>( ($D$4/$B$3)*A23^($A$4-1)+ ($D$5/$B$3)*A23^($A$5-1)+ ($D$6/$B$3)*A23^($A$6-1)+ ($D$7/$B$3)*A23^($A$7-1)+ ($D$8/$B$3)*A23^($A$8-1)+ ($D$9/$B$3)*A23^($A$9-1)+ ($D$10/$B$3)*A23^($A$10-1) + ($D$11/$B$3)*A23^($A$11-1)+ ($D$12/$B$3)*A23^($A$12-1)+ ($D$13/$B$3)*A23^($A$13-1)+ ($D$14/$B$3)*A23^($A$14-1)+ ($D$15/$B$3)*A23^($A$15-1)+ ($D$16/$B$3)*A23^($A$16-1) ) /A23^($A$3-1)</f>
        <v>1.0240076868305438E-3</v>
      </c>
      <c r="D23" s="15"/>
      <c r="E23" s="11"/>
      <c r="F23" s="11"/>
      <c r="G23" s="11"/>
      <c r="H23" s="11"/>
      <c r="I23" s="11"/>
      <c r="J23" s="12"/>
    </row>
    <row r="24" spans="1:10" x14ac:dyDescent="0.25">
      <c r="A24" s="13">
        <f>A23+0.001</f>
        <v>-1.6500000000000001E-2</v>
      </c>
      <c r="B24" s="17">
        <f t="shared" ref="B24:B58" si="0">( ($B$4/$B$3)*A24^($A$4-1)+ ($B$5/$B$3)*A24^($A$5-1)+ ($B$6/$B$3)*A24^($A$6-1)+ ($B$7/$B$3)*A24^($A$7-1)+ ($B$8/$B$3)*A24^($A$8-1)+ ($B$9/$B$3)*A24^($A$9-1)+ ($B$10/$B$3)*A24^($A$10-1) + ($B$11/$B$3)*A24^($A$11-1)+ ($B$12/$B$3)*A24^($A$12-1)+ ($B$13/$B$3)*A24^($A$13-1)+ ($B$14/$B$3)*A24^($A$14-1)+ ($B$15/$B$3)*A24^($A$15-1)+ ($B$16/$B$3)*A24^($A$16-1) ) /A24^($A$3-1)</f>
        <v>4.168181829260729E-4</v>
      </c>
      <c r="C24" s="18">
        <f t="shared" ref="C24:C58" si="1">( ($D$4/$B$3)*A24^($A$4-1)+ ($D$5/$B$3)*A24^($A$5-1)+ ($D$6/$B$3)*A24^($A$6-1)+ ($D$7/$B$3)*A24^($A$7-1)+ ($D$8/$B$3)*A24^($A$8-1)+ ($D$9/$B$3)*A24^($A$9-1)+ ($D$10/$B$3)*A24^($A$10-1) + ($D$11/$B$3)*A24^($A$11-1)+ ($D$12/$B$3)*A24^($A$12-1)+ ($D$13/$B$3)*A24^($A$13-1)+ ($D$14/$B$3)*A24^($A$14-1)+ ($D$15/$B$3)*A24^($A$15-1)+ ($D$16/$B$3)*A24^($A$16-1) ) /A24^($A$3-1)</f>
        <v>9.1002938195738708E-4</v>
      </c>
      <c r="D24" s="15"/>
      <c r="E24" s="11"/>
      <c r="F24" s="11"/>
      <c r="G24" s="11"/>
      <c r="H24" s="11"/>
      <c r="I24" s="11"/>
      <c r="J24" s="12"/>
    </row>
    <row r="25" spans="1:10" x14ac:dyDescent="0.25">
      <c r="A25" s="13">
        <f t="shared" ref="A25:A58" si="2">A24+0.001</f>
        <v>-1.55E-2</v>
      </c>
      <c r="B25" s="17">
        <f t="shared" si="0"/>
        <v>3.378906197582408E-4</v>
      </c>
      <c r="C25" s="18">
        <f t="shared" si="1"/>
        <v>8.1810502720987006E-4</v>
      </c>
      <c r="D25" s="15"/>
      <c r="E25" s="11"/>
      <c r="F25" s="11"/>
      <c r="G25" s="11"/>
      <c r="H25" s="11"/>
      <c r="I25" s="11"/>
      <c r="J25" s="12"/>
    </row>
    <row r="26" spans="1:10" x14ac:dyDescent="0.25">
      <c r="A26" s="13">
        <f t="shared" si="2"/>
        <v>-1.4499999999999999E-2</v>
      </c>
      <c r="B26" s="17">
        <f t="shared" si="0"/>
        <v>3.1405996924849136E-4</v>
      </c>
      <c r="C26" s="18">
        <f t="shared" si="1"/>
        <v>7.4094026608565399E-4</v>
      </c>
      <c r="D26" s="15"/>
      <c r="E26" s="11"/>
      <c r="F26" s="11"/>
      <c r="G26" s="11"/>
      <c r="H26" s="11"/>
      <c r="I26" s="11"/>
      <c r="J26" s="12"/>
    </row>
    <row r="27" spans="1:10" x14ac:dyDescent="0.25">
      <c r="A27" s="13">
        <f t="shared" si="2"/>
        <v>-1.3499999999999998E-2</v>
      </c>
      <c r="B27" s="17">
        <f t="shared" si="0"/>
        <v>3.2019830586634516E-4</v>
      </c>
      <c r="C27" s="18">
        <f t="shared" si="1"/>
        <v>6.7366015076167937E-4</v>
      </c>
      <c r="D27" s="15"/>
      <c r="E27" s="11"/>
      <c r="F27" s="11"/>
      <c r="G27" s="11"/>
      <c r="H27" s="11"/>
      <c r="I27" s="11"/>
      <c r="J27" s="12"/>
    </row>
    <row r="28" spans="1:10" x14ac:dyDescent="0.25">
      <c r="A28" s="13">
        <f t="shared" si="2"/>
        <v>-1.2499999999999997E-2</v>
      </c>
      <c r="B28" s="17">
        <f t="shared" si="0"/>
        <v>3.3868873505623817E-4</v>
      </c>
      <c r="C28" s="18">
        <f t="shared" si="1"/>
        <v>6.1298406317473477E-4</v>
      </c>
      <c r="D28" s="15"/>
      <c r="E28" s="11"/>
      <c r="F28" s="11"/>
      <c r="G28" s="11"/>
      <c r="H28" s="11"/>
      <c r="I28" s="11"/>
      <c r="J28" s="12"/>
    </row>
    <row r="29" spans="1:10" x14ac:dyDescent="0.25">
      <c r="A29" s="13">
        <f t="shared" si="2"/>
        <v>-1.1499999999999996E-2</v>
      </c>
      <c r="B29" s="17">
        <f t="shared" si="0"/>
        <v>3.5794372808424979E-4</v>
      </c>
      <c r="C29" s="18">
        <f t="shared" si="1"/>
        <v>5.5669746180893548E-4</v>
      </c>
      <c r="D29" s="15"/>
      <c r="E29" s="11"/>
      <c r="F29" s="11"/>
      <c r="G29" s="11"/>
      <c r="H29" s="11"/>
      <c r="I29" s="11"/>
      <c r="J29" s="12"/>
    </row>
    <row r="30" spans="1:10" x14ac:dyDescent="0.25">
      <c r="A30" s="13">
        <f t="shared" si="2"/>
        <v>-1.0499999999999995E-2</v>
      </c>
      <c r="B30" s="17">
        <f t="shared" si="0"/>
        <v>3.7099546563444555E-4</v>
      </c>
      <c r="C30" s="18">
        <f t="shared" si="1"/>
        <v>5.0331092149854758E-4</v>
      </c>
      <c r="D30" s="15"/>
      <c r="E30" s="11"/>
      <c r="F30" s="11"/>
      <c r="G30" s="11"/>
      <c r="H30" s="11"/>
      <c r="I30" s="11"/>
      <c r="J30" s="12"/>
    </row>
    <row r="31" spans="1:10" x14ac:dyDescent="0.25">
      <c r="A31" s="13">
        <f t="shared" si="2"/>
        <v>-9.4999999999999946E-3</v>
      </c>
      <c r="B31" s="17">
        <f t="shared" si="0"/>
        <v>3.7425005945655704E-4</v>
      </c>
      <c r="C31" s="18">
        <f t="shared" si="1"/>
        <v>4.5183590443387674E-4</v>
      </c>
      <c r="D31" s="15"/>
      <c r="E31" s="11"/>
      <c r="F31" s="11"/>
      <c r="G31" s="11"/>
      <c r="H31" s="11"/>
      <c r="I31" s="11"/>
      <c r="J31" s="12"/>
    </row>
    <row r="32" spans="1:10" x14ac:dyDescent="0.25">
      <c r="A32" s="13">
        <f t="shared" si="2"/>
        <v>-8.4999999999999937E-3</v>
      </c>
      <c r="B32" s="17">
        <f t="shared" si="0"/>
        <v>3.6644626028903911E-4</v>
      </c>
      <c r="C32" s="18">
        <f t="shared" si="1"/>
        <v>4.016331761626972E-4</v>
      </c>
      <c r="D32" s="15"/>
      <c r="E32" s="11"/>
      <c r="F32" s="11"/>
      <c r="G32" s="11"/>
      <c r="H32" s="11"/>
      <c r="I32" s="11"/>
      <c r="J32" s="12"/>
    </row>
    <row r="33" spans="1:10" x14ac:dyDescent="0.25">
      <c r="A33" s="13">
        <f t="shared" si="2"/>
        <v>-7.4999999999999937E-3</v>
      </c>
      <c r="B33" s="17">
        <f t="shared" si="0"/>
        <v>3.478257562613468E-4</v>
      </c>
      <c r="C33" s="18">
        <f t="shared" si="1"/>
        <v>3.5230712704896705E-4</v>
      </c>
      <c r="D33" s="15"/>
      <c r="E33" s="11"/>
      <c r="F33" s="11"/>
      <c r="G33" s="11"/>
      <c r="H33" s="11"/>
      <c r="I33" s="11"/>
      <c r="J33" s="12"/>
    </row>
    <row r="34" spans="1:10" x14ac:dyDescent="0.25">
      <c r="A34" s="13">
        <f t="shared" si="2"/>
        <v>-6.4999999999999936E-3</v>
      </c>
      <c r="B34" s="17">
        <f t="shared" si="0"/>
        <v>3.1950159819361322E-4</v>
      </c>
      <c r="C34" s="18">
        <f t="shared" si="1"/>
        <v>3.03630145020616E-4</v>
      </c>
      <c r="D34" s="15"/>
      <c r="E34" s="11"/>
      <c r="F34" s="11"/>
      <c r="G34" s="11"/>
      <c r="H34" s="11"/>
      <c r="I34" s="11"/>
      <c r="J34" s="12"/>
    </row>
    <row r="35" spans="1:10" x14ac:dyDescent="0.25">
      <c r="A35" s="13">
        <f t="shared" si="2"/>
        <v>-5.4999999999999936E-3</v>
      </c>
      <c r="B35" s="17">
        <f t="shared" si="0"/>
        <v>2.829998979784251E-4</v>
      </c>
      <c r="C35" s="18">
        <f t="shared" si="1"/>
        <v>2.5548767509589064E-4</v>
      </c>
      <c r="D35" s="15"/>
      <c r="E35" s="11"/>
      <c r="F35" s="11"/>
      <c r="G35" s="11"/>
      <c r="H35" s="11"/>
      <c r="I35" s="11"/>
      <c r="J35" s="12"/>
    </row>
    <row r="36" spans="1:10" x14ac:dyDescent="0.25">
      <c r="A36" s="13">
        <f t="shared" si="2"/>
        <v>-4.4999999999999936E-3</v>
      </c>
      <c r="B36" s="17">
        <f t="shared" si="0"/>
        <v>2.399448691795469E-4</v>
      </c>
      <c r="C36" s="18">
        <f t="shared" si="1"/>
        <v>2.0783824911044488E-4</v>
      </c>
      <c r="D36" s="15"/>
      <c r="E36" s="11"/>
      <c r="F36" s="11"/>
      <c r="G36" s="11"/>
      <c r="H36" s="11"/>
      <c r="I36" s="11"/>
      <c r="J36" s="12"/>
    </row>
    <row r="37" spans="1:10" x14ac:dyDescent="0.25">
      <c r="A37" s="13">
        <f t="shared" si="2"/>
        <v>-3.4999999999999936E-3</v>
      </c>
      <c r="B37" s="17">
        <f t="shared" si="0"/>
        <v>1.9185639144223129E-4</v>
      </c>
      <c r="C37" s="18">
        <f t="shared" si="1"/>
        <v>1.6068470190905824E-4</v>
      </c>
      <c r="D37" s="15"/>
      <c r="E37" s="11"/>
      <c r="F37" s="11"/>
      <c r="G37" s="11"/>
      <c r="H37" s="11"/>
      <c r="I37" s="11"/>
      <c r="J37" s="12"/>
    </row>
    <row r="38" spans="1:10" x14ac:dyDescent="0.25">
      <c r="A38" s="13">
        <f t="shared" si="2"/>
        <v>-2.4999999999999935E-3</v>
      </c>
      <c r="B38" s="17">
        <f t="shared" si="0"/>
        <v>1.4003105988784998E-4</v>
      </c>
      <c r="C38" s="18">
        <f t="shared" si="1"/>
        <v>1.1405378533960945E-4</v>
      </c>
      <c r="D38" s="15"/>
      <c r="E38" s="11"/>
      <c r="F38" s="11"/>
      <c r="G38" s="11"/>
      <c r="H38" s="11"/>
      <c r="I38" s="11"/>
      <c r="J38" s="12"/>
    </row>
    <row r="39" spans="1:10" x14ac:dyDescent="0.25">
      <c r="A39" s="13">
        <f t="shared" si="2"/>
        <v>-1.4999999999999935E-3</v>
      </c>
      <c r="B39" s="17">
        <f t="shared" si="0"/>
        <v>8.5481081049121912E-5</v>
      </c>
      <c r="C39" s="18">
        <f t="shared" si="1"/>
        <v>6.7981948543895527E-5</v>
      </c>
      <c r="D39" s="15"/>
      <c r="E39" s="11"/>
      <c r="F39" s="11"/>
      <c r="G39" s="11"/>
      <c r="H39" s="11"/>
      <c r="I39" s="11"/>
      <c r="J39" s="12"/>
    </row>
    <row r="40" spans="1:10" x14ac:dyDescent="0.25">
      <c r="A40" s="13">
        <f t="shared" si="2"/>
        <v>-4.9999999999999351E-4</v>
      </c>
      <c r="B40" s="17">
        <f t="shared" si="0"/>
        <v>2.8909716859832902E-5</v>
      </c>
      <c r="C40" s="18">
        <f t="shared" si="1"/>
        <v>2.2505460294475385E-5</v>
      </c>
      <c r="D40" s="15"/>
      <c r="E40" s="11"/>
      <c r="F40" s="11"/>
      <c r="G40" s="11"/>
      <c r="H40" s="11"/>
      <c r="I40" s="11"/>
      <c r="J40" s="12"/>
    </row>
    <row r="41" spans="1:10" x14ac:dyDescent="0.25">
      <c r="A41" s="13">
        <f t="shared" si="2"/>
        <v>5.0000000000000652E-4</v>
      </c>
      <c r="B41" s="17">
        <f t="shared" si="0"/>
        <v>-2.9293155194471175E-5</v>
      </c>
      <c r="C41" s="18">
        <f t="shared" si="1"/>
        <v>-2.234655791170623E-5</v>
      </c>
      <c r="D41" s="15"/>
      <c r="E41" s="11"/>
      <c r="F41" s="11"/>
      <c r="G41" s="11"/>
      <c r="H41" s="11"/>
      <c r="I41" s="11"/>
      <c r="J41" s="12"/>
    </row>
    <row r="42" spans="1:10" x14ac:dyDescent="0.25">
      <c r="A42" s="13">
        <f t="shared" si="2"/>
        <v>1.5000000000000065E-3</v>
      </c>
      <c r="B42" s="17">
        <f t="shared" si="0"/>
        <v>-8.9046631659559931E-5</v>
      </c>
      <c r="C42" s="18">
        <f t="shared" si="1"/>
        <v>-6.6557204191323362E-5</v>
      </c>
      <c r="D42" s="15"/>
      <c r="E42" s="11"/>
      <c r="F42" s="11"/>
      <c r="G42" s="11"/>
      <c r="H42" s="11"/>
      <c r="I42" s="11"/>
      <c r="J42" s="12"/>
    </row>
    <row r="43" spans="1:10" x14ac:dyDescent="0.25">
      <c r="A43" s="13">
        <f t="shared" si="2"/>
        <v>2.5000000000000066E-3</v>
      </c>
      <c r="B43" s="17">
        <f t="shared" si="0"/>
        <v>-1.5057143281194127E-4</v>
      </c>
      <c r="C43" s="18">
        <f t="shared" si="1"/>
        <v>-1.1012556871305872E-4</v>
      </c>
      <c r="D43" s="15"/>
      <c r="E43" s="11"/>
      <c r="F43" s="11"/>
      <c r="G43" s="11"/>
      <c r="H43" s="11"/>
      <c r="I43" s="11"/>
      <c r="J43" s="12"/>
    </row>
    <row r="44" spans="1:10" x14ac:dyDescent="0.25">
      <c r="A44" s="13">
        <f t="shared" si="2"/>
        <v>3.5000000000000066E-3</v>
      </c>
      <c r="B44" s="17">
        <f t="shared" si="0"/>
        <v>-2.1438002455537565E-4</v>
      </c>
      <c r="C44" s="18">
        <f t="shared" si="1"/>
        <v>-1.5306940001910091E-4</v>
      </c>
      <c r="D44" s="15"/>
      <c r="E44" s="11"/>
      <c r="F44" s="11"/>
      <c r="G44" s="11"/>
      <c r="H44" s="11"/>
      <c r="I44" s="11"/>
      <c r="J44" s="12"/>
    </row>
    <row r="45" spans="1:10" x14ac:dyDescent="0.25">
      <c r="A45" s="13">
        <f t="shared" si="2"/>
        <v>4.5000000000000066E-3</v>
      </c>
      <c r="B45" s="17">
        <f t="shared" si="0"/>
        <v>-2.812590070177661E-4</v>
      </c>
      <c r="C45" s="18">
        <f t="shared" si="1"/>
        <v>-1.9542648252737779E-4</v>
      </c>
      <c r="D45" s="15"/>
      <c r="E45" s="11"/>
      <c r="F45" s="11"/>
      <c r="G45" s="11"/>
      <c r="H45" s="11"/>
      <c r="I45" s="11"/>
      <c r="J45" s="12"/>
    </row>
    <row r="46" spans="1:10" x14ac:dyDescent="0.25">
      <c r="A46" s="13">
        <f t="shared" si="2"/>
        <v>5.5000000000000066E-3</v>
      </c>
      <c r="B46" s="17">
        <f t="shared" si="0"/>
        <v>-3.5223285355489903E-4</v>
      </c>
      <c r="C46" s="18">
        <f t="shared" si="1"/>
        <v>-2.3725414249676238E-4</v>
      </c>
      <c r="D46" s="15"/>
      <c r="E46" s="11"/>
      <c r="F46" s="11"/>
      <c r="G46" s="11"/>
      <c r="H46" s="11"/>
      <c r="I46" s="11"/>
      <c r="J46" s="12"/>
    </row>
    <row r="47" spans="1:10" x14ac:dyDescent="0.25">
      <c r="A47" s="13">
        <f t="shared" si="2"/>
        <v>6.5000000000000066E-3</v>
      </c>
      <c r="B47" s="17">
        <f t="shared" si="0"/>
        <v>-4.2849231999432134E-4</v>
      </c>
      <c r="C47" s="18">
        <f t="shared" si="1"/>
        <v>-2.7862575435214982E-4</v>
      </c>
      <c r="D47" s="15"/>
      <c r="E47" s="11"/>
      <c r="F47" s="11"/>
      <c r="G47" s="11"/>
      <c r="H47" s="11"/>
      <c r="I47" s="11"/>
      <c r="J47" s="12"/>
    </row>
    <row r="48" spans="1:10" x14ac:dyDescent="0.25">
      <c r="A48" s="13">
        <f t="shared" si="2"/>
        <v>7.5000000000000067E-3</v>
      </c>
      <c r="B48" s="17">
        <f t="shared" si="0"/>
        <v>-5.1126507856963789E-4</v>
      </c>
      <c r="C48" s="18">
        <f t="shared" si="1"/>
        <v>-3.1962221675679088E-4</v>
      </c>
      <c r="D48" s="15"/>
      <c r="E48" s="11"/>
      <c r="F48" s="11"/>
      <c r="G48" s="11"/>
      <c r="H48" s="11"/>
      <c r="I48" s="11"/>
      <c r="J48" s="12"/>
    </row>
    <row r="49" spans="1:10" x14ac:dyDescent="0.25">
      <c r="A49" s="13">
        <f t="shared" si="2"/>
        <v>8.5000000000000075E-3</v>
      </c>
      <c r="B49" s="17">
        <f t="shared" si="0"/>
        <v>-6.0160041022236594E-4</v>
      </c>
      <c r="C49" s="18">
        <f t="shared" si="1"/>
        <v>-3.6031479671418289E-4</v>
      </c>
      <c r="D49" s="15"/>
      <c r="E49" s="11"/>
      <c r="F49" s="11"/>
      <c r="G49" s="11"/>
      <c r="H49" s="11"/>
      <c r="I49" s="11"/>
      <c r="J49" s="12"/>
    </row>
    <row r="50" spans="1:10" x14ac:dyDescent="0.25">
      <c r="A50" s="13">
        <f t="shared" si="2"/>
        <v>9.5000000000000084E-3</v>
      </c>
      <c r="B50" s="17">
        <f t="shared" si="0"/>
        <v>-7.0003412237992486E-4</v>
      </c>
      <c r="C50" s="18">
        <f t="shared" si="1"/>
        <v>-4.0073308549368891E-4</v>
      </c>
      <c r="D50" s="15"/>
      <c r="E50" s="11"/>
      <c r="F50" s="11"/>
      <c r="G50" s="11"/>
      <c r="H50" s="11"/>
      <c r="I50" s="11"/>
      <c r="J50" s="12"/>
    </row>
    <row r="51" spans="1:10" x14ac:dyDescent="0.25">
      <c r="A51" s="13">
        <f t="shared" si="2"/>
        <v>1.0500000000000009E-2</v>
      </c>
      <c r="B51" s="17">
        <f t="shared" si="0"/>
        <v>-8.0609417473860839E-4</v>
      </c>
      <c r="C51" s="18">
        <f t="shared" si="1"/>
        <v>-4.4080755680401797E-4</v>
      </c>
      <c r="D51" s="15"/>
      <c r="E51" s="11"/>
      <c r="F51" s="11"/>
      <c r="G51" s="11"/>
      <c r="H51" s="11"/>
      <c r="I51" s="11"/>
      <c r="J51" s="12"/>
    </row>
    <row r="52" spans="1:10" x14ac:dyDescent="0.25">
      <c r="A52" s="13">
        <f t="shared" si="2"/>
        <v>1.150000000000001E-2</v>
      </c>
      <c r="B52" s="17">
        <f t="shared" si="0"/>
        <v>-9.1760157947034073E-4</v>
      </c>
      <c r="C52" s="18">
        <f t="shared" si="1"/>
        <v>-4.8026975798485909E-4</v>
      </c>
      <c r="D52" s="15"/>
      <c r="E52" s="11"/>
      <c r="F52" s="11"/>
      <c r="G52" s="11"/>
      <c r="H52" s="11"/>
      <c r="I52" s="11"/>
      <c r="J52" s="12"/>
    </row>
    <row r="53" spans="1:10" x14ac:dyDescent="0.25">
      <c r="A53" s="13">
        <f t="shared" si="2"/>
        <v>1.2500000000000011E-2</v>
      </c>
      <c r="B53" s="17">
        <f t="shared" si="0"/>
        <v>-1.0297145661085003E-3</v>
      </c>
      <c r="C53" s="18">
        <f t="shared" si="1"/>
        <v>-5.1848381475633469E-4</v>
      </c>
      <c r="D53" s="15"/>
      <c r="E53" s="11"/>
      <c r="F53" s="11"/>
      <c r="G53" s="11"/>
      <c r="H53" s="11"/>
      <c r="I53" s="11"/>
      <c r="J53" s="12"/>
    </row>
    <row r="54" spans="1:10" x14ac:dyDescent="0.25">
      <c r="A54" s="13">
        <f t="shared" si="2"/>
        <v>1.3500000000000012E-2</v>
      </c>
      <c r="B54" s="17">
        <f t="shared" si="0"/>
        <v>-1.1336560337161486E-3</v>
      </c>
      <c r="C54" s="18">
        <f t="shared" si="1"/>
        <v>-5.5416994929008304E-4</v>
      </c>
      <c r="D54" s="15"/>
      <c r="E54" s="11"/>
      <c r="F54" s="11"/>
      <c r="G54" s="11"/>
      <c r="H54" s="11"/>
      <c r="I54" s="11"/>
      <c r="J54" s="12"/>
    </row>
    <row r="55" spans="1:10" x14ac:dyDescent="0.25">
      <c r="A55" s="13">
        <f t="shared" si="2"/>
        <v>1.4500000000000013E-2</v>
      </c>
      <c r="B55" s="17">
        <f t="shared" si="0"/>
        <v>-1.2150538173371745E-3</v>
      </c>
      <c r="C55" s="18">
        <f t="shared" si="1"/>
        <v>-5.84963331820038E-4</v>
      </c>
      <c r="D55" s="15"/>
      <c r="E55" s="11"/>
      <c r="F55" s="11"/>
      <c r="G55" s="11"/>
      <c r="H55" s="11"/>
      <c r="I55" s="11"/>
      <c r="J55" s="12"/>
    </row>
    <row r="56" spans="1:10" x14ac:dyDescent="0.25">
      <c r="A56" s="13">
        <f t="shared" si="2"/>
        <v>1.5500000000000014E-2</v>
      </c>
      <c r="B56" s="17">
        <f t="shared" si="0"/>
        <v>-1.2518086143646096E-3</v>
      </c>
      <c r="C56" s="18">
        <f t="shared" si="1"/>
        <v>-6.067290448372592E-4</v>
      </c>
      <c r="D56" s="15"/>
      <c r="E56" s="11"/>
      <c r="F56" s="11"/>
      <c r="G56" s="11"/>
      <c r="H56" s="11"/>
      <c r="I56" s="11"/>
      <c r="J56" s="12"/>
    </row>
    <row r="57" spans="1:10" x14ac:dyDescent="0.25">
      <c r="A57" s="13">
        <f t="shared" si="2"/>
        <v>1.6500000000000015E-2</v>
      </c>
      <c r="B57" s="17">
        <f t="shared" si="0"/>
        <v>-1.2113832396371412E-3</v>
      </c>
      <c r="C57" s="18">
        <f t="shared" si="1"/>
        <v>-6.1252551844666174E-4</v>
      </c>
      <c r="D57" s="15"/>
      <c r="E57" s="11"/>
      <c r="F57" s="11"/>
      <c r="G57" s="11"/>
      <c r="H57" s="11"/>
      <c r="I57" s="11"/>
      <c r="J57" s="12"/>
    </row>
    <row r="58" spans="1:10" x14ac:dyDescent="0.25">
      <c r="A58" s="13">
        <f t="shared" si="2"/>
        <v>1.7500000000000016E-2</v>
      </c>
      <c r="B58" s="17">
        <f t="shared" si="0"/>
        <v>-1.0473760994828059E-3</v>
      </c>
      <c r="C58" s="18">
        <f t="shared" si="1"/>
        <v>-5.9107386926250259E-4</v>
      </c>
      <c r="D58" s="19"/>
      <c r="E58" s="20"/>
      <c r="F58" s="20"/>
      <c r="G58" s="20"/>
      <c r="H58" s="20"/>
      <c r="I58" s="20"/>
      <c r="J58" s="21"/>
    </row>
  </sheetData>
  <mergeCells count="1">
    <mergeCell ref="A18:J18"/>
  </mergeCells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M58"/>
  <sheetViews>
    <sheetView workbookViewId="0">
      <selection activeCell="B13" sqref="B13"/>
    </sheetView>
  </sheetViews>
  <sheetFormatPr defaultRowHeight="15" x14ac:dyDescent="0.25"/>
  <cols>
    <col min="1" max="1" width="12.7109375" bestFit="1" customWidth="1"/>
    <col min="2" max="2" width="18.140625" bestFit="1" customWidth="1"/>
    <col min="3" max="3" width="17.85546875" bestFit="1" customWidth="1"/>
    <col min="4" max="4" width="21.5703125" bestFit="1" customWidth="1"/>
    <col min="5" max="5" width="17.42578125" bestFit="1" customWidth="1"/>
    <col min="6" max="6" width="19.5703125" bestFit="1" customWidth="1"/>
    <col min="7" max="7" width="17.5703125" bestFit="1" customWidth="1"/>
    <col min="8" max="8" width="16.28515625" bestFit="1" customWidth="1"/>
    <col min="9" max="9" width="16" bestFit="1" customWidth="1"/>
    <col min="10" max="10" width="23.5703125" bestFit="1" customWidth="1"/>
    <col min="11" max="11" width="23.28515625" bestFit="1" customWidth="1"/>
    <col min="12" max="12" width="23.140625" bestFit="1" customWidth="1"/>
    <col min="13" max="13" width="22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s="1">
        <v>-2.2944310000000001E-5</v>
      </c>
      <c r="C2" s="1">
        <v>2.0199590000000001E-7</v>
      </c>
      <c r="D2" s="1">
        <v>4.0898670000000002E-6</v>
      </c>
      <c r="E2" s="1">
        <v>1.8523349999999999E-7</v>
      </c>
      <c r="F2" s="1">
        <v>2.3305979999999999E-5</v>
      </c>
      <c r="G2" s="1">
        <v>1.8912809999999999E-7</v>
      </c>
      <c r="H2" s="1">
        <v>-0.17681350000000001</v>
      </c>
      <c r="I2" s="1">
        <v>3.1606919999999997E-2</v>
      </c>
      <c r="J2" s="2">
        <v>-2.2944310000000001E-5</v>
      </c>
      <c r="K2" s="1">
        <v>0</v>
      </c>
      <c r="L2" s="2">
        <v>4.0898670000000002E-6</v>
      </c>
      <c r="M2" s="1">
        <v>0</v>
      </c>
    </row>
    <row r="3" spans="1:13" x14ac:dyDescent="0.25">
      <c r="A3">
        <v>2</v>
      </c>
      <c r="B3" s="1">
        <v>-9.8951990000000004E-3</v>
      </c>
      <c r="C3" s="1">
        <v>5.5793049999999996E-6</v>
      </c>
      <c r="D3" s="1">
        <v>-4.984886E-5</v>
      </c>
      <c r="E3" s="1">
        <v>1.325005E-5</v>
      </c>
      <c r="F3" s="1">
        <v>9.895325E-3</v>
      </c>
      <c r="G3" s="1">
        <v>5.5866790000000003E-6</v>
      </c>
      <c r="H3" s="1">
        <v>2.5167840000000002E-3</v>
      </c>
      <c r="I3" s="1">
        <v>2.5059150000000001E-3</v>
      </c>
      <c r="J3" s="2">
        <v>-9.8951990000000004E-3</v>
      </c>
      <c r="K3" s="1">
        <v>0</v>
      </c>
      <c r="L3" s="2">
        <v>-4.984886E-5</v>
      </c>
      <c r="M3" s="1">
        <v>0</v>
      </c>
    </row>
    <row r="4" spans="1:13" x14ac:dyDescent="0.25">
      <c r="A4">
        <v>3</v>
      </c>
      <c r="B4" s="1">
        <v>1.190799E-2</v>
      </c>
      <c r="C4" s="1">
        <v>4.1776509999999999E-4</v>
      </c>
      <c r="D4" s="1">
        <v>-1.48517E-4</v>
      </c>
      <c r="E4" s="1">
        <v>7.8188159999999999E-4</v>
      </c>
      <c r="F4" s="1">
        <v>1.190892E-2</v>
      </c>
      <c r="G4" s="1">
        <v>4.0998610000000002E-4</v>
      </c>
      <c r="H4" s="1">
        <v>-2.1313130000000001E-3</v>
      </c>
      <c r="I4" s="1">
        <v>8.0592990000000003E-2</v>
      </c>
      <c r="J4" s="2">
        <v>1.190799E-2</v>
      </c>
      <c r="K4" s="1">
        <v>0</v>
      </c>
      <c r="L4" s="2">
        <v>-1.48517E-4</v>
      </c>
      <c r="M4" s="1">
        <v>0</v>
      </c>
    </row>
    <row r="5" spans="1:13" x14ac:dyDescent="0.25">
      <c r="A5">
        <v>4</v>
      </c>
      <c r="B5" s="1">
        <v>-7.3130369999999997E-3</v>
      </c>
      <c r="C5" s="1">
        <v>3.487266E-2</v>
      </c>
      <c r="D5" s="1">
        <v>4.910552E-2</v>
      </c>
      <c r="E5" s="1">
        <v>5.2888240000000003E-2</v>
      </c>
      <c r="F5" s="1">
        <v>4.9647080000000003E-2</v>
      </c>
      <c r="G5" s="1">
        <v>2.3901160000000001E-2</v>
      </c>
      <c r="H5" s="1">
        <v>3.1579990000000002E-2</v>
      </c>
      <c r="I5" s="1">
        <v>0.26204329999999998</v>
      </c>
      <c r="J5" s="2">
        <v>-7.3130369999999997E-3</v>
      </c>
      <c r="K5" s="1">
        <v>0</v>
      </c>
      <c r="L5" s="2">
        <v>4.910552E-2</v>
      </c>
      <c r="M5" s="1">
        <v>0</v>
      </c>
    </row>
    <row r="6" spans="1:13" x14ac:dyDescent="0.25">
      <c r="A6">
        <v>5</v>
      </c>
      <c r="B6" s="1">
        <v>3.1445639999999999</v>
      </c>
      <c r="C6" s="1">
        <v>2.0599069999999999</v>
      </c>
      <c r="D6" s="1">
        <v>3.198283</v>
      </c>
      <c r="E6" s="1">
        <v>3.0413709999999998</v>
      </c>
      <c r="F6" s="1">
        <v>4.4852309999999997</v>
      </c>
      <c r="G6" s="1">
        <v>2.2729979999999999</v>
      </c>
      <c r="H6" s="1">
        <v>8.7997779999999994E-3</v>
      </c>
      <c r="I6" s="1">
        <v>0.1999214</v>
      </c>
      <c r="J6" s="2">
        <v>3.1445639999999999</v>
      </c>
      <c r="K6" s="1">
        <v>0</v>
      </c>
      <c r="L6" s="2">
        <v>3.198283</v>
      </c>
      <c r="M6" s="1">
        <v>0</v>
      </c>
    </row>
    <row r="7" spans="1:13" x14ac:dyDescent="0.25">
      <c r="A7">
        <v>6</v>
      </c>
      <c r="B7" s="1">
        <v>616.94860000000006</v>
      </c>
      <c r="C7" s="1">
        <v>103.9632</v>
      </c>
      <c r="D7" s="1">
        <v>-20.146319999999999</v>
      </c>
      <c r="E7" s="1">
        <v>161.17529999999999</v>
      </c>
      <c r="F7" s="1">
        <v>617.27750000000003</v>
      </c>
      <c r="G7" s="1">
        <v>98.81944</v>
      </c>
      <c r="H7" s="1">
        <v>2.4685160000000001E-2</v>
      </c>
      <c r="I7" s="1">
        <v>0.1333452</v>
      </c>
      <c r="J7" s="2">
        <v>616.94860000000006</v>
      </c>
      <c r="K7" s="1">
        <v>0</v>
      </c>
      <c r="L7" s="2">
        <v>-20.146319999999999</v>
      </c>
      <c r="M7" s="1">
        <v>0</v>
      </c>
    </row>
    <row r="8" spans="1:13" x14ac:dyDescent="0.25">
      <c r="A8">
        <v>7</v>
      </c>
      <c r="B8" s="1">
        <v>-7375.2089999999998</v>
      </c>
      <c r="C8" s="1">
        <v>6907.1310000000003</v>
      </c>
      <c r="D8" s="1">
        <v>-2143.4479999999999</v>
      </c>
      <c r="E8" s="1">
        <v>7185.0510000000004</v>
      </c>
      <c r="F8" s="1">
        <v>7680.37</v>
      </c>
      <c r="G8" s="1">
        <v>4371.9279999999999</v>
      </c>
      <c r="H8" s="1">
        <v>2.9031310000000001E-2</v>
      </c>
      <c r="I8" s="1">
        <v>0.12664139999999999</v>
      </c>
      <c r="J8" s="2">
        <v>-7375.2089999999998</v>
      </c>
      <c r="K8" s="1">
        <v>0</v>
      </c>
      <c r="L8" s="2">
        <v>-2143.4479999999999</v>
      </c>
      <c r="M8" s="1">
        <v>0</v>
      </c>
    </row>
    <row r="9" spans="1:13" x14ac:dyDescent="0.25">
      <c r="A9">
        <v>8</v>
      </c>
      <c r="B9" s="1">
        <v>-646041.1</v>
      </c>
      <c r="C9" s="1">
        <v>485970.1</v>
      </c>
      <c r="D9" s="1">
        <v>79865.31</v>
      </c>
      <c r="E9" s="1">
        <v>527832.4</v>
      </c>
      <c r="F9" s="1">
        <v>650959</v>
      </c>
      <c r="G9" s="1">
        <v>311243.40000000002</v>
      </c>
      <c r="H9" s="1">
        <v>4.3133379999999999E-3</v>
      </c>
      <c r="I9" s="1">
        <v>0.1177532</v>
      </c>
      <c r="J9" s="2">
        <v>-646041.1</v>
      </c>
      <c r="K9" s="1">
        <v>0</v>
      </c>
      <c r="L9" s="2">
        <v>79865.31</v>
      </c>
      <c r="M9" s="1">
        <v>0</v>
      </c>
    </row>
    <row r="10" spans="1:13" x14ac:dyDescent="0.25">
      <c r="A10">
        <v>9</v>
      </c>
      <c r="B10" s="1">
        <v>41753400</v>
      </c>
      <c r="C10" s="1">
        <v>29399690</v>
      </c>
      <c r="D10" s="1">
        <v>38996120</v>
      </c>
      <c r="E10" s="1">
        <v>27924220</v>
      </c>
      <c r="F10" s="1">
        <v>57131810</v>
      </c>
      <c r="G10" s="1">
        <v>21000060</v>
      </c>
      <c r="H10" s="1">
        <v>4.5672740000000003E-2</v>
      </c>
      <c r="I10" s="1">
        <v>8.8474269999999994E-2</v>
      </c>
      <c r="J10" s="2">
        <v>41753400</v>
      </c>
      <c r="K10" s="1">
        <v>0</v>
      </c>
      <c r="L10" s="2">
        <v>38996120</v>
      </c>
      <c r="M10" s="1">
        <v>0</v>
      </c>
    </row>
    <row r="11" spans="1:13" x14ac:dyDescent="0.25">
      <c r="A11">
        <v>10</v>
      </c>
      <c r="B11" s="1">
        <v>1503014000</v>
      </c>
      <c r="C11" s="1">
        <v>1285835000</v>
      </c>
      <c r="D11" s="1">
        <v>1197928000</v>
      </c>
      <c r="E11" s="1">
        <v>1860704000</v>
      </c>
      <c r="F11" s="1">
        <v>1922000000</v>
      </c>
      <c r="G11" s="1">
        <v>893459000</v>
      </c>
      <c r="H11" s="1">
        <v>-8.6063089999999995E-3</v>
      </c>
      <c r="I11" s="1">
        <v>9.9061479999999993E-2</v>
      </c>
      <c r="J11" s="2">
        <v>1503014000</v>
      </c>
      <c r="K11" s="1">
        <v>0</v>
      </c>
      <c r="L11" s="2">
        <v>1197928000</v>
      </c>
      <c r="M11" s="1">
        <v>0</v>
      </c>
    </row>
    <row r="12" spans="1:13" x14ac:dyDescent="0.25">
      <c r="A12">
        <v>11</v>
      </c>
      <c r="B12" s="1">
        <v>55259380000</v>
      </c>
      <c r="C12" s="1">
        <v>115697000000</v>
      </c>
      <c r="D12" s="1">
        <v>49043040000</v>
      </c>
      <c r="E12" s="1">
        <v>136162900000</v>
      </c>
      <c r="F12" s="1">
        <v>73883820000</v>
      </c>
      <c r="G12" s="1">
        <v>79579380000</v>
      </c>
      <c r="H12" s="1">
        <v>-6.146767E-3</v>
      </c>
      <c r="I12" s="1">
        <v>8.7899229999999995E-2</v>
      </c>
      <c r="J12" s="2">
        <v>55259380000</v>
      </c>
      <c r="K12" s="1">
        <v>0</v>
      </c>
      <c r="L12" s="2">
        <v>49043040000</v>
      </c>
      <c r="M12" s="1">
        <v>0</v>
      </c>
    </row>
    <row r="13" spans="1:13" x14ac:dyDescent="0.25">
      <c r="A13">
        <v>12</v>
      </c>
      <c r="B13" s="1">
        <v>-8853654000000</v>
      </c>
      <c r="C13" s="1">
        <v>4971055000000</v>
      </c>
      <c r="D13" s="1">
        <v>-663361500000</v>
      </c>
      <c r="E13" s="1">
        <v>5278495000000</v>
      </c>
      <c r="F13" s="1">
        <v>8878471000000</v>
      </c>
      <c r="G13" s="1">
        <v>3747302000000</v>
      </c>
      <c r="H13" s="1">
        <v>-9.0522250000000005E-3</v>
      </c>
      <c r="I13" s="1">
        <v>7.0241399999999996E-2</v>
      </c>
      <c r="J13" s="2">
        <v>-8853654000000</v>
      </c>
      <c r="K13" s="1">
        <v>0</v>
      </c>
      <c r="L13" s="2">
        <v>-663361500000</v>
      </c>
      <c r="M13" s="1">
        <v>0</v>
      </c>
    </row>
    <row r="14" spans="1:13" x14ac:dyDescent="0.25">
      <c r="A14">
        <v>13</v>
      </c>
      <c r="B14" s="1">
        <v>-193262200000000</v>
      </c>
      <c r="C14" s="1">
        <v>322921400000000</v>
      </c>
      <c r="D14" s="1">
        <v>-160984400000000</v>
      </c>
      <c r="E14" s="1">
        <v>337440600000000</v>
      </c>
      <c r="F14" s="1">
        <v>251527900000000</v>
      </c>
      <c r="G14" s="1">
        <v>237743200000000</v>
      </c>
      <c r="H14" s="1">
        <v>-1.281815E-2</v>
      </c>
      <c r="I14" s="1">
        <v>7.6667780000000005E-2</v>
      </c>
      <c r="J14" s="2">
        <v>-193262200000000</v>
      </c>
      <c r="K14" s="1">
        <v>0</v>
      </c>
      <c r="L14" s="2">
        <v>-160984400000000</v>
      </c>
      <c r="M14" s="1">
        <v>0</v>
      </c>
    </row>
    <row r="15" spans="1:13" x14ac:dyDescent="0.25">
      <c r="A15">
        <v>14</v>
      </c>
      <c r="B15" s="1">
        <v>1.345719E+16</v>
      </c>
      <c r="C15" s="1">
        <v>2.500237E+16</v>
      </c>
      <c r="D15" s="1">
        <v>2.085867E+16</v>
      </c>
      <c r="E15" s="1">
        <v>2.712104E+16</v>
      </c>
      <c r="F15" s="1">
        <v>2.482298E+16</v>
      </c>
      <c r="G15" s="1">
        <v>1.823494E+16</v>
      </c>
      <c r="H15" s="1">
        <v>-9.8221149999999993E-3</v>
      </c>
      <c r="I15" s="1">
        <v>7.3669399999999996E-2</v>
      </c>
      <c r="J15" s="2">
        <v>1.345719E+16</v>
      </c>
      <c r="K15" s="1">
        <v>0</v>
      </c>
      <c r="L15" s="2">
        <v>2.085867E+16</v>
      </c>
      <c r="M15" s="1">
        <v>0</v>
      </c>
    </row>
    <row r="16" spans="1:13" x14ac:dyDescent="0.25">
      <c r="A16">
        <v>15</v>
      </c>
      <c r="B16" s="1">
        <v>-1.369868E+18</v>
      </c>
      <c r="C16" s="1">
        <v>1.17148E+18</v>
      </c>
      <c r="D16" s="1">
        <v>-5.567565E+17</v>
      </c>
      <c r="E16" s="1">
        <v>1.402502E+18</v>
      </c>
      <c r="F16" s="1">
        <v>1.478687E+18</v>
      </c>
      <c r="G16" s="1">
        <v>8.919202E+17</v>
      </c>
      <c r="H16" s="1">
        <v>-4.0988509999999997E-3</v>
      </c>
      <c r="I16" s="1">
        <v>6.3994659999999995E-2</v>
      </c>
      <c r="J16" s="2">
        <v>-1.369868E+18</v>
      </c>
      <c r="K16" s="1">
        <v>0</v>
      </c>
      <c r="L16" s="2">
        <v>-5.567565E+17</v>
      </c>
      <c r="M16" s="1">
        <v>0</v>
      </c>
    </row>
    <row r="18" spans="1:10" ht="18.75" x14ac:dyDescent="0.3">
      <c r="A18" s="23" t="s">
        <v>24</v>
      </c>
      <c r="B18" s="24"/>
      <c r="C18" s="24"/>
      <c r="D18" s="24"/>
      <c r="E18" s="24"/>
      <c r="F18" s="24"/>
      <c r="G18" s="24"/>
      <c r="H18" s="24"/>
      <c r="I18" s="24"/>
      <c r="J18" s="25"/>
    </row>
    <row r="19" spans="1:10" x14ac:dyDescent="0.25">
      <c r="A19" s="3" t="s">
        <v>13</v>
      </c>
      <c r="B19" s="3" t="s">
        <v>14</v>
      </c>
      <c r="C19" s="4" t="s">
        <v>15</v>
      </c>
      <c r="D19" s="5" t="s">
        <v>16</v>
      </c>
      <c r="E19" s="4" t="s">
        <v>17</v>
      </c>
      <c r="F19" s="4" t="s">
        <v>18</v>
      </c>
      <c r="G19" s="4" t="s">
        <v>19</v>
      </c>
      <c r="H19" s="4" t="s">
        <v>20</v>
      </c>
      <c r="I19" s="6"/>
      <c r="J19" s="7"/>
    </row>
    <row r="20" spans="1:10" x14ac:dyDescent="0.25">
      <c r="A20" s="8">
        <f>B3</f>
        <v>-9.8951990000000004E-3</v>
      </c>
      <c r="B20" s="9">
        <f>C3</f>
        <v>5.5793049999999996E-6</v>
      </c>
      <c r="C20" s="6">
        <f>B2/B3/0.000001</f>
        <v>2318.7315383955392</v>
      </c>
      <c r="D20" s="10">
        <f>C2/B3/0.000001</f>
        <v>-20.413525791649064</v>
      </c>
      <c r="E20" s="6">
        <f>D2/B3/0.000001</f>
        <v>-413.31831729710541</v>
      </c>
      <c r="F20" s="6">
        <f>E2/B3/0.000001</f>
        <v>-18.719532573321668</v>
      </c>
      <c r="G20" s="9">
        <f>H3</f>
        <v>2.5167840000000002E-3</v>
      </c>
      <c r="H20" s="9">
        <f>I3</f>
        <v>2.5059150000000001E-3</v>
      </c>
      <c r="I20" s="11"/>
      <c r="J20" s="12"/>
    </row>
    <row r="21" spans="1:10" x14ac:dyDescent="0.25">
      <c r="A21" s="13"/>
      <c r="B21" s="13"/>
      <c r="C21" s="13"/>
      <c r="D21" s="14"/>
      <c r="E21" s="13"/>
      <c r="F21" s="13"/>
      <c r="G21" s="13"/>
      <c r="H21" s="13"/>
      <c r="I21" s="11"/>
      <c r="J21" s="12"/>
    </row>
    <row r="22" spans="1:10" x14ac:dyDescent="0.25">
      <c r="A22" s="4" t="s">
        <v>21</v>
      </c>
      <c r="B22" s="4" t="s">
        <v>22</v>
      </c>
      <c r="C22" s="5" t="s">
        <v>23</v>
      </c>
      <c r="D22" s="15"/>
      <c r="E22" s="11"/>
      <c r="F22" s="16"/>
      <c r="G22" s="11"/>
      <c r="H22" s="11"/>
      <c r="I22" s="11"/>
      <c r="J22" s="12"/>
    </row>
    <row r="23" spans="1:10" x14ac:dyDescent="0.25">
      <c r="A23" s="13">
        <v>-1.7500000000000002E-2</v>
      </c>
      <c r="B23" s="17">
        <f>( ($B$4/$B$3)*A23^($A$4-1)+ ($B$5/$B$3)*A23^($A$5-1)+ ($B$6/$B$3)*A23^($A$6-1)+ ($B$7/$B$3)*A23^($A$7-1)+ ($B$8/$B$3)*A23^($A$8-1)+ ($B$9/$B$3)*A23^($A$9-1)+ ($B$10/$B$3)*A23^($A$10-1) + ($B$11/$B$3)*A23^($A$11-1)+ ($B$12/$B$3)*A23^($A$12-1)+ ($B$13/$B$3)*A23^($A$13-1)+ ($B$14/$B$3)*A23^($A$14-1)+ ($B$15/$B$3)*A23^($A$15-1)+ ($B$16/$B$3)*A23^($A$16-1) ) /A23^($A$3-1)</f>
        <v>1.780693884715108E-2</v>
      </c>
      <c r="C23" s="18">
        <f>( ($D$4/$B$3)*A23^($A$4-1)+ ($D$5/$B$3)*A23^($A$5-1)+ ($D$6/$B$3)*A23^($A$6-1)+ ($D$7/$B$3)*A23^($A$7-1)+ ($D$8/$B$3)*A23^($A$8-1)+ ($D$9/$B$3)*A23^($A$9-1)+ ($D$10/$B$3)*A23^($A$10-1) + ($D$11/$B$3)*A23^($A$11-1)+ ($D$12/$B$3)*A23^($A$12-1)+ ($D$13/$B$3)*A23^($A$13-1)+ ($D$14/$B$3)*A23^($A$14-1)+ ($D$15/$B$3)*A23^($A$15-1)+ ($D$16/$B$3)*A23^($A$16-1) ) /A23^($A$3-1)</f>
        <v>-1.9054522100421553E-3</v>
      </c>
      <c r="D23" s="15"/>
      <c r="E23" s="11"/>
      <c r="F23" s="11"/>
      <c r="G23" s="11"/>
      <c r="H23" s="11"/>
      <c r="I23" s="11"/>
      <c r="J23" s="12"/>
    </row>
    <row r="24" spans="1:10" x14ac:dyDescent="0.25">
      <c r="A24" s="13">
        <f>A23+0.001</f>
        <v>-1.6500000000000001E-2</v>
      </c>
      <c r="B24" s="17">
        <f t="shared" ref="B24:B58" si="0">( ($B$4/$B$3)*A24^($A$4-1)+ ($B$5/$B$3)*A24^($A$5-1)+ ($B$6/$B$3)*A24^($A$6-1)+ ($B$7/$B$3)*A24^($A$7-1)+ ($B$8/$B$3)*A24^($A$8-1)+ ($B$9/$B$3)*A24^($A$9-1)+ ($B$10/$B$3)*A24^($A$10-1) + ($B$11/$B$3)*A24^($A$11-1)+ ($B$12/$B$3)*A24^($A$12-1)+ ($B$13/$B$3)*A24^($A$13-1)+ ($B$14/$B$3)*A24^($A$14-1)+ ($B$15/$B$3)*A24^($A$15-1)+ ($B$16/$B$3)*A24^($A$16-1) ) /A24^($A$3-1)</f>
        <v>1.7718721705188487E-2</v>
      </c>
      <c r="C24" s="18">
        <f t="shared" ref="C24:C58" si="1">( ($D$4/$B$3)*A24^($A$4-1)+ ($D$5/$B$3)*A24^($A$5-1)+ ($D$6/$B$3)*A24^($A$6-1)+ ($D$7/$B$3)*A24^($A$7-1)+ ($D$8/$B$3)*A24^($A$8-1)+ ($D$9/$B$3)*A24^($A$9-1)+ ($D$10/$B$3)*A24^($A$10-1) + ($D$11/$B$3)*A24^($A$11-1)+ ($D$12/$B$3)*A24^($A$12-1)+ ($D$13/$B$3)*A24^($A$13-1)+ ($D$14/$B$3)*A24^($A$14-1)+ ($D$15/$B$3)*A24^($A$15-1)+ ($D$16/$B$3)*A24^($A$16-1) ) /A24^($A$3-1)</f>
        <v>-8.6494430748414403E-4</v>
      </c>
      <c r="D24" s="15"/>
      <c r="E24" s="11"/>
      <c r="F24" s="11"/>
      <c r="G24" s="11"/>
      <c r="H24" s="11"/>
      <c r="I24" s="11"/>
      <c r="J24" s="12"/>
    </row>
    <row r="25" spans="1:10" x14ac:dyDescent="0.25">
      <c r="A25" s="13">
        <f t="shared" ref="A25:A58" si="2">A24+0.001</f>
        <v>-1.55E-2</v>
      </c>
      <c r="B25" s="17">
        <f t="shared" si="0"/>
        <v>1.7142621670355844E-2</v>
      </c>
      <c r="C25" s="18">
        <f t="shared" si="1"/>
        <v>-4.3105551627783695E-4</v>
      </c>
      <c r="D25" s="15"/>
      <c r="E25" s="11"/>
      <c r="F25" s="11"/>
      <c r="G25" s="11"/>
      <c r="H25" s="11"/>
      <c r="I25" s="11"/>
      <c r="J25" s="12"/>
    </row>
    <row r="26" spans="1:10" x14ac:dyDescent="0.25">
      <c r="A26" s="13">
        <f t="shared" si="2"/>
        <v>-1.4499999999999999E-2</v>
      </c>
      <c r="B26" s="17">
        <f t="shared" si="0"/>
        <v>1.6337052354236294E-2</v>
      </c>
      <c r="C26" s="18">
        <f t="shared" si="1"/>
        <v>-2.8647698987465319E-4</v>
      </c>
      <c r="D26" s="15"/>
      <c r="E26" s="11"/>
      <c r="F26" s="11"/>
      <c r="G26" s="11"/>
      <c r="H26" s="11"/>
      <c r="I26" s="11"/>
      <c r="J26" s="12"/>
    </row>
    <row r="27" spans="1:10" x14ac:dyDescent="0.25">
      <c r="A27" s="13">
        <f t="shared" si="2"/>
        <v>-1.3499999999999998E-2</v>
      </c>
      <c r="B27" s="17">
        <f t="shared" si="0"/>
        <v>1.5421716769860259E-2</v>
      </c>
      <c r="C27" s="18">
        <f t="shared" si="1"/>
        <v>-2.6362570015364478E-4</v>
      </c>
      <c r="D27" s="15"/>
      <c r="E27" s="11"/>
      <c r="F27" s="11"/>
      <c r="G27" s="11"/>
      <c r="H27" s="11"/>
      <c r="I27" s="11"/>
      <c r="J27" s="12"/>
    </row>
    <row r="28" spans="1:10" x14ac:dyDescent="0.25">
      <c r="A28" s="13">
        <f t="shared" si="2"/>
        <v>-1.2499999999999997E-2</v>
      </c>
      <c r="B28" s="17">
        <f t="shared" si="0"/>
        <v>1.4446109884013071E-2</v>
      </c>
      <c r="C28" s="18">
        <f t="shared" si="1"/>
        <v>-2.7983967463828777E-4</v>
      </c>
      <c r="D28" s="15"/>
      <c r="E28" s="11"/>
      <c r="F28" s="11"/>
      <c r="G28" s="11"/>
      <c r="H28" s="11"/>
      <c r="I28" s="11"/>
      <c r="J28" s="12"/>
    </row>
    <row r="29" spans="1:10" x14ac:dyDescent="0.25">
      <c r="A29" s="13">
        <f t="shared" si="2"/>
        <v>-1.1499999999999996E-2</v>
      </c>
      <c r="B29" s="17">
        <f t="shared" si="0"/>
        <v>1.3427644944796948E-2</v>
      </c>
      <c r="C29" s="18">
        <f t="shared" si="1"/>
        <v>-2.983255288663279E-4</v>
      </c>
      <c r="D29" s="15"/>
      <c r="E29" s="11"/>
      <c r="F29" s="11"/>
      <c r="G29" s="11"/>
      <c r="H29" s="11"/>
      <c r="I29" s="11"/>
      <c r="J29" s="12"/>
    </row>
    <row r="30" spans="1:10" x14ac:dyDescent="0.25">
      <c r="A30" s="13">
        <f t="shared" si="2"/>
        <v>-1.0499999999999995E-2</v>
      </c>
      <c r="B30" s="17">
        <f t="shared" si="0"/>
        <v>1.2371468756699011E-2</v>
      </c>
      <c r="C30" s="18">
        <f t="shared" si="1"/>
        <v>-3.0555115679324873E-4</v>
      </c>
      <c r="D30" s="15"/>
      <c r="E30" s="11"/>
      <c r="F30" s="11"/>
      <c r="G30" s="11"/>
      <c r="H30" s="11"/>
      <c r="I30" s="11"/>
      <c r="J30" s="12"/>
    </row>
    <row r="31" spans="1:10" x14ac:dyDescent="0.25">
      <c r="A31" s="13">
        <f t="shared" si="2"/>
        <v>-9.4999999999999946E-3</v>
      </c>
      <c r="B31" s="17">
        <f t="shared" si="0"/>
        <v>1.127976500959821E-2</v>
      </c>
      <c r="C31" s="18">
        <f t="shared" si="1"/>
        <v>-2.987894912844292E-4</v>
      </c>
      <c r="D31" s="15"/>
      <c r="E31" s="11"/>
      <c r="F31" s="11"/>
      <c r="G31" s="11"/>
      <c r="H31" s="11"/>
      <c r="I31" s="11"/>
      <c r="J31" s="12"/>
    </row>
    <row r="32" spans="1:10" x14ac:dyDescent="0.25">
      <c r="A32" s="13">
        <f t="shared" si="2"/>
        <v>-8.4999999999999937E-3</v>
      </c>
      <c r="B32" s="17">
        <f t="shared" si="0"/>
        <v>1.015539559807058E-2</v>
      </c>
      <c r="C32" s="18">
        <f t="shared" si="1"/>
        <v>-2.7967941721326488E-4</v>
      </c>
      <c r="D32" s="15"/>
      <c r="E32" s="11"/>
      <c r="F32" s="11"/>
      <c r="G32" s="11"/>
      <c r="H32" s="11"/>
      <c r="I32" s="11"/>
      <c r="J32" s="12"/>
    </row>
    <row r="33" spans="1:10" x14ac:dyDescent="0.25">
      <c r="A33" s="13">
        <f t="shared" si="2"/>
        <v>-7.4999999999999937E-3</v>
      </c>
      <c r="B33" s="17">
        <f t="shared" si="0"/>
        <v>9.0027548240137218E-3</v>
      </c>
      <c r="C33" s="18">
        <f t="shared" si="1"/>
        <v>-2.5118026647653278E-4</v>
      </c>
      <c r="D33" s="15"/>
      <c r="E33" s="11"/>
      <c r="F33" s="11"/>
      <c r="G33" s="11"/>
      <c r="H33" s="11"/>
      <c r="I33" s="11"/>
      <c r="J33" s="12"/>
    </row>
    <row r="34" spans="1:10" x14ac:dyDescent="0.25">
      <c r="A34" s="13">
        <f t="shared" si="2"/>
        <v>-6.4999999999999936E-3</v>
      </c>
      <c r="B34" s="17">
        <f t="shared" si="0"/>
        <v>7.8274387497544069E-3</v>
      </c>
      <c r="C34" s="18">
        <f t="shared" si="1"/>
        <v>-2.1632174953232786E-4</v>
      </c>
      <c r="D34" s="15"/>
      <c r="E34" s="11"/>
      <c r="F34" s="11"/>
      <c r="G34" s="11"/>
      <c r="H34" s="11"/>
      <c r="I34" s="11"/>
      <c r="J34" s="12"/>
    </row>
    <row r="35" spans="1:10" x14ac:dyDescent="0.25">
      <c r="A35" s="13">
        <f t="shared" si="2"/>
        <v>-5.4999999999999936E-3</v>
      </c>
      <c r="B35" s="17">
        <f t="shared" si="0"/>
        <v>6.6355505458771356E-3</v>
      </c>
      <c r="C35" s="18">
        <f t="shared" si="1"/>
        <v>-1.7782347006874873E-4</v>
      </c>
      <c r="D35" s="15"/>
      <c r="E35" s="11"/>
      <c r="F35" s="11"/>
      <c r="G35" s="11"/>
      <c r="H35" s="11"/>
      <c r="I35" s="11"/>
      <c r="J35" s="12"/>
    </row>
    <row r="36" spans="1:10" x14ac:dyDescent="0.25">
      <c r="A36" s="13">
        <f t="shared" si="2"/>
        <v>-4.4999999999999936E-3</v>
      </c>
      <c r="B36" s="17">
        <f t="shared" si="0"/>
        <v>5.4330120351761121E-3</v>
      </c>
      <c r="C36" s="18">
        <f t="shared" si="1"/>
        <v>-1.3808069092361523E-4</v>
      </c>
      <c r="D36" s="15"/>
      <c r="E36" s="11"/>
      <c r="F36" s="11"/>
      <c r="G36" s="11"/>
      <c r="H36" s="11"/>
      <c r="I36" s="11"/>
      <c r="J36" s="12"/>
    </row>
    <row r="37" spans="1:10" x14ac:dyDescent="0.25">
      <c r="A37" s="13">
        <f t="shared" si="2"/>
        <v>-3.4999999999999936E-3</v>
      </c>
      <c r="B37" s="17">
        <f t="shared" si="0"/>
        <v>4.2250132993131746E-3</v>
      </c>
      <c r="C37" s="18">
        <f t="shared" si="1"/>
        <v>-9.9265045974822872E-5</v>
      </c>
      <c r="D37" s="15"/>
      <c r="E37" s="11"/>
      <c r="F37" s="11"/>
      <c r="G37" s="11"/>
      <c r="H37" s="11"/>
      <c r="I37" s="11"/>
      <c r="J37" s="12"/>
    </row>
    <row r="38" spans="1:10" x14ac:dyDescent="0.25">
      <c r="A38" s="13">
        <f t="shared" si="2"/>
        <v>-2.4999999999999935E-3</v>
      </c>
      <c r="B38" s="17">
        <f t="shared" si="0"/>
        <v>3.0156216877640241E-3</v>
      </c>
      <c r="C38" s="18">
        <f t="shared" si="1"/>
        <v>-6.3429600583523904E-5</v>
      </c>
      <c r="D38" s="15"/>
      <c r="E38" s="11"/>
      <c r="F38" s="11"/>
      <c r="G38" s="11"/>
      <c r="H38" s="11"/>
      <c r="I38" s="11"/>
      <c r="J38" s="12"/>
    </row>
    <row r="39" spans="1:10" x14ac:dyDescent="0.25">
      <c r="A39" s="13">
        <f t="shared" si="2"/>
        <v>-1.4999999999999935E-3</v>
      </c>
      <c r="B39" s="17">
        <f t="shared" si="0"/>
        <v>1.8075312043014534E-3</v>
      </c>
      <c r="C39" s="18">
        <f t="shared" si="1"/>
        <v>-3.2579766527531946E-5</v>
      </c>
      <c r="D39" s="15"/>
      <c r="E39" s="11"/>
      <c r="F39" s="11"/>
      <c r="G39" s="11"/>
      <c r="H39" s="11"/>
      <c r="I39" s="11"/>
      <c r="J39" s="12"/>
    </row>
    <row r="40" spans="1:10" x14ac:dyDescent="0.25">
      <c r="A40" s="13">
        <f t="shared" si="2"/>
        <v>-4.9999999999999351E-4</v>
      </c>
      <c r="B40" s="17">
        <f t="shared" si="0"/>
        <v>6.0192599970975585E-4</v>
      </c>
      <c r="C40" s="18">
        <f t="shared" si="1"/>
        <v>-8.7046155828265869E-6</v>
      </c>
      <c r="D40" s="15"/>
      <c r="E40" s="11"/>
      <c r="F40" s="11"/>
      <c r="G40" s="11"/>
      <c r="H40" s="11"/>
      <c r="I40" s="11"/>
      <c r="J40" s="12"/>
    </row>
    <row r="41" spans="1:10" x14ac:dyDescent="0.25">
      <c r="A41" s="13">
        <f t="shared" si="2"/>
        <v>5.0000000000000652E-4</v>
      </c>
      <c r="B41" s="17">
        <f t="shared" si="0"/>
        <v>-6.0156426670146534E-4</v>
      </c>
      <c r="C41" s="18">
        <f t="shared" si="1"/>
        <v>6.2235897626135161E-6</v>
      </c>
      <c r="D41" s="15"/>
      <c r="E41" s="11"/>
      <c r="F41" s="11"/>
      <c r="G41" s="11"/>
      <c r="H41" s="11"/>
      <c r="I41" s="11"/>
      <c r="J41" s="12"/>
    </row>
    <row r="42" spans="1:10" x14ac:dyDescent="0.25">
      <c r="A42" s="13">
        <f t="shared" si="2"/>
        <v>1.5000000000000065E-3</v>
      </c>
      <c r="B42" s="17">
        <f t="shared" si="0"/>
        <v>-1.804835280396836E-3</v>
      </c>
      <c r="C42" s="18">
        <f t="shared" si="1"/>
        <v>1.0268670078267252E-5</v>
      </c>
      <c r="D42" s="15"/>
      <c r="E42" s="11"/>
      <c r="F42" s="11"/>
      <c r="G42" s="11"/>
      <c r="H42" s="11"/>
      <c r="I42" s="11"/>
      <c r="J42" s="12"/>
    </row>
    <row r="43" spans="1:10" x14ac:dyDescent="0.25">
      <c r="A43" s="13">
        <f t="shared" si="2"/>
        <v>2.5000000000000066E-3</v>
      </c>
      <c r="B43" s="17">
        <f t="shared" si="0"/>
        <v>-3.0112231018122088E-3</v>
      </c>
      <c r="C43" s="18">
        <f t="shared" si="1"/>
        <v>1.5523496961530845E-6</v>
      </c>
      <c r="D43" s="15"/>
      <c r="E43" s="11"/>
      <c r="F43" s="11"/>
      <c r="G43" s="11"/>
      <c r="H43" s="11"/>
      <c r="I43" s="11"/>
      <c r="J43" s="12"/>
    </row>
    <row r="44" spans="1:10" x14ac:dyDescent="0.25">
      <c r="A44" s="13">
        <f t="shared" si="2"/>
        <v>3.5000000000000066E-3</v>
      </c>
      <c r="B44" s="17">
        <f t="shared" si="0"/>
        <v>-4.2253851968456898E-3</v>
      </c>
      <c r="C44" s="18">
        <f t="shared" si="1"/>
        <v>-2.174173516206313E-5</v>
      </c>
      <c r="D44" s="15"/>
      <c r="E44" s="11"/>
      <c r="F44" s="11"/>
      <c r="G44" s="11"/>
      <c r="H44" s="11"/>
      <c r="I44" s="11"/>
      <c r="J44" s="12"/>
    </row>
    <row r="45" spans="1:10" x14ac:dyDescent="0.25">
      <c r="A45" s="13">
        <f t="shared" si="2"/>
        <v>4.5000000000000066E-3</v>
      </c>
      <c r="B45" s="17">
        <f t="shared" si="0"/>
        <v>-5.4531748285684056E-3</v>
      </c>
      <c r="C45" s="18">
        <f t="shared" si="1"/>
        <v>-6.140783377132118E-5</v>
      </c>
      <c r="D45" s="15"/>
      <c r="E45" s="11"/>
      <c r="F45" s="11"/>
      <c r="G45" s="11"/>
      <c r="H45" s="11"/>
      <c r="I45" s="11"/>
      <c r="J45" s="12"/>
    </row>
    <row r="46" spans="1:10" x14ac:dyDescent="0.25">
      <c r="A46" s="13">
        <f t="shared" si="2"/>
        <v>5.5000000000000066E-3</v>
      </c>
      <c r="B46" s="17">
        <f t="shared" si="0"/>
        <v>-6.7015399034829034E-3</v>
      </c>
      <c r="C46" s="18">
        <f t="shared" si="1"/>
        <v>-1.1933474028088522E-4</v>
      </c>
      <c r="D46" s="15"/>
      <c r="E46" s="11"/>
      <c r="F46" s="11"/>
      <c r="G46" s="11"/>
      <c r="H46" s="11"/>
      <c r="I46" s="11"/>
      <c r="J46" s="12"/>
    </row>
    <row r="47" spans="1:10" x14ac:dyDescent="0.25">
      <c r="A47" s="13">
        <f t="shared" si="2"/>
        <v>6.5000000000000066E-3</v>
      </c>
      <c r="B47" s="17">
        <f t="shared" si="0"/>
        <v>-7.9784748572706825E-3</v>
      </c>
      <c r="C47" s="18">
        <f t="shared" si="1"/>
        <v>-1.9774078843514509E-4</v>
      </c>
      <c r="D47" s="15"/>
      <c r="E47" s="11"/>
      <c r="F47" s="11"/>
      <c r="G47" s="11"/>
      <c r="H47" s="11"/>
      <c r="I47" s="11"/>
      <c r="J47" s="12"/>
    </row>
    <row r="48" spans="1:10" x14ac:dyDescent="0.25">
      <c r="A48" s="13">
        <f t="shared" si="2"/>
        <v>7.5000000000000067E-3</v>
      </c>
      <c r="B48" s="17">
        <f t="shared" si="0"/>
        <v>-9.2930393841636257E-3</v>
      </c>
      <c r="C48" s="18">
        <f t="shared" si="1"/>
        <v>-2.9957885711566967E-4</v>
      </c>
      <c r="D48" s="15"/>
      <c r="E48" s="11"/>
      <c r="F48" s="11"/>
      <c r="G48" s="11"/>
      <c r="H48" s="11"/>
      <c r="I48" s="11"/>
      <c r="J48" s="12"/>
    </row>
    <row r="49" spans="1:10" x14ac:dyDescent="0.25">
      <c r="A49" s="13">
        <f t="shared" si="2"/>
        <v>8.5000000000000075E-3</v>
      </c>
      <c r="B49" s="17">
        <f t="shared" si="0"/>
        <v>-1.0655421629538102E-2</v>
      </c>
      <c r="C49" s="18">
        <f t="shared" si="1"/>
        <v>-4.2917612399923978E-4</v>
      </c>
      <c r="D49" s="15"/>
      <c r="E49" s="11"/>
      <c r="F49" s="11"/>
      <c r="G49" s="11"/>
      <c r="H49" s="11"/>
      <c r="I49" s="11"/>
      <c r="J49" s="12"/>
    </row>
    <row r="50" spans="1:10" x14ac:dyDescent="0.25">
      <c r="A50" s="13">
        <f t="shared" si="2"/>
        <v>9.5000000000000084E-3</v>
      </c>
      <c r="B50" s="17">
        <f t="shared" si="0"/>
        <v>-1.2076951280319236E-2</v>
      </c>
      <c r="C50" s="18">
        <f t="shared" si="1"/>
        <v>-5.9319072652182702E-4</v>
      </c>
      <c r="D50" s="15"/>
      <c r="E50" s="11"/>
      <c r="F50" s="11"/>
      <c r="G50" s="11"/>
      <c r="H50" s="11"/>
      <c r="I50" s="11"/>
      <c r="J50" s="12"/>
    </row>
    <row r="51" spans="1:10" x14ac:dyDescent="0.25">
      <c r="A51" s="13">
        <f t="shared" si="2"/>
        <v>1.0500000000000009E-2</v>
      </c>
      <c r="B51" s="17">
        <f t="shared" si="0"/>
        <v>-1.3569836512297382E-2</v>
      </c>
      <c r="C51" s="18">
        <f t="shared" si="1"/>
        <v>-8.0199063072455834E-4</v>
      </c>
      <c r="D51" s="15"/>
      <c r="E51" s="11"/>
      <c r="F51" s="11"/>
      <c r="G51" s="11"/>
      <c r="H51" s="11"/>
      <c r="I51" s="11"/>
      <c r="J51" s="12"/>
    </row>
    <row r="52" spans="1:10" x14ac:dyDescent="0.25">
      <c r="A52" s="13">
        <f t="shared" si="2"/>
        <v>1.150000000000001E-2</v>
      </c>
      <c r="B52" s="17">
        <f t="shared" si="0"/>
        <v>-1.5146171914379891E-2</v>
      </c>
      <c r="C52" s="18">
        <f t="shared" si="1"/>
        <v>-1.0715891705766339E-3</v>
      </c>
      <c r="D52" s="15"/>
      <c r="E52" s="11"/>
      <c r="F52" s="11"/>
      <c r="G52" s="11"/>
      <c r="H52" s="11"/>
      <c r="I52" s="11"/>
      <c r="J52" s="12"/>
    </row>
    <row r="53" spans="1:10" x14ac:dyDescent="0.25">
      <c r="A53" s="13">
        <f t="shared" si="2"/>
        <v>1.2500000000000011E-2</v>
      </c>
      <c r="B53" s="17">
        <f t="shared" si="0"/>
        <v>-1.681538849896547E-2</v>
      </c>
      <c r="C53" s="18">
        <f t="shared" si="1"/>
        <v>-1.4263048782350112E-3</v>
      </c>
      <c r="D53" s="15"/>
      <c r="E53" s="11"/>
      <c r="F53" s="11"/>
      <c r="G53" s="11"/>
      <c r="H53" s="11"/>
      <c r="I53" s="11"/>
      <c r="J53" s="12"/>
    </row>
    <row r="54" spans="1:10" x14ac:dyDescent="0.25">
      <c r="A54" s="13">
        <f t="shared" si="2"/>
        <v>1.3500000000000012E-2</v>
      </c>
      <c r="B54" s="17">
        <f t="shared" si="0"/>
        <v>-1.8578714367851336E-2</v>
      </c>
      <c r="C54" s="18">
        <f t="shared" si="1"/>
        <v>-1.9023444106713748E-3</v>
      </c>
      <c r="D54" s="15"/>
      <c r="E54" s="11"/>
      <c r="F54" s="11"/>
      <c r="G54" s="11"/>
      <c r="H54" s="11"/>
      <c r="I54" s="11"/>
      <c r="J54" s="12"/>
    </row>
    <row r="55" spans="1:10" x14ac:dyDescent="0.25">
      <c r="A55" s="13">
        <f t="shared" si="2"/>
        <v>1.4500000000000013E-2</v>
      </c>
      <c r="B55" s="17">
        <f t="shared" si="0"/>
        <v>-2.0418277952129311E-2</v>
      </c>
      <c r="C55" s="18">
        <f t="shared" si="1"/>
        <v>-2.55252470909081E-3</v>
      </c>
      <c r="D55" s="15"/>
      <c r="E55" s="11"/>
      <c r="F55" s="11"/>
      <c r="G55" s="11"/>
      <c r="H55" s="11"/>
      <c r="I55" s="11"/>
      <c r="J55" s="12"/>
    </row>
    <row r="56" spans="1:10" x14ac:dyDescent="0.25">
      <c r="A56" s="13">
        <f t="shared" si="2"/>
        <v>1.5500000000000014E-2</v>
      </c>
      <c r="B56" s="17">
        <f t="shared" si="0"/>
        <v>-2.2277069637023639E-2</v>
      </c>
      <c r="C56" s="18">
        <f t="shared" si="1"/>
        <v>-3.452333892403822E-3</v>
      </c>
      <c r="D56" s="15"/>
      <c r="E56" s="11"/>
      <c r="F56" s="11"/>
      <c r="G56" s="11"/>
      <c r="H56" s="11"/>
      <c r="I56" s="11"/>
      <c r="J56" s="12"/>
    </row>
    <row r="57" spans="1:10" x14ac:dyDescent="0.25">
      <c r="A57" s="13">
        <f t="shared" si="2"/>
        <v>1.6500000000000015E-2</v>
      </c>
      <c r="B57" s="17">
        <f t="shared" si="0"/>
        <v>-2.4023890509921091E-2</v>
      </c>
      <c r="C57" s="18">
        <f t="shared" si="1"/>
        <v>-4.7074487722964069E-3</v>
      </c>
      <c r="D57" s="15"/>
      <c r="E57" s="11"/>
      <c r="F57" s="11"/>
      <c r="G57" s="11"/>
      <c r="H57" s="11"/>
      <c r="I57" s="11"/>
      <c r="J57" s="12"/>
    </row>
    <row r="58" spans="1:10" x14ac:dyDescent="0.25">
      <c r="A58" s="13">
        <f t="shared" si="2"/>
        <v>1.7500000000000016E-2</v>
      </c>
      <c r="B58" s="17">
        <f t="shared" si="0"/>
        <v>-2.539441199782707E-2</v>
      </c>
      <c r="C58" s="18">
        <f t="shared" si="1"/>
        <v>-6.4626353530720729E-3</v>
      </c>
      <c r="D58" s="19"/>
      <c r="E58" s="20"/>
      <c r="F58" s="20"/>
      <c r="G58" s="20"/>
      <c r="H58" s="20"/>
      <c r="I58" s="20"/>
      <c r="J58" s="21"/>
    </row>
  </sheetData>
  <mergeCells count="1">
    <mergeCell ref="A18:J18"/>
  </mergeCells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M58"/>
  <sheetViews>
    <sheetView workbookViewId="0">
      <selection activeCell="A2" sqref="A2:M16"/>
    </sheetView>
  </sheetViews>
  <sheetFormatPr defaultRowHeight="15" x14ac:dyDescent="0.25"/>
  <cols>
    <col min="1" max="1" width="12.7109375" bestFit="1" customWidth="1"/>
    <col min="2" max="2" width="18.140625" bestFit="1" customWidth="1"/>
    <col min="3" max="3" width="17.85546875" bestFit="1" customWidth="1"/>
    <col min="4" max="4" width="21.5703125" bestFit="1" customWidth="1"/>
    <col min="5" max="5" width="17.42578125" bestFit="1" customWidth="1"/>
    <col min="6" max="6" width="19.5703125" bestFit="1" customWidth="1"/>
    <col min="7" max="7" width="17.5703125" bestFit="1" customWidth="1"/>
    <col min="8" max="8" width="16.28515625" bestFit="1" customWidth="1"/>
    <col min="9" max="9" width="16" bestFit="1" customWidth="1"/>
    <col min="10" max="10" width="23.5703125" bestFit="1" customWidth="1"/>
    <col min="11" max="11" width="23.28515625" bestFit="1" customWidth="1"/>
    <col min="12" max="12" width="23.140625" bestFit="1" customWidth="1"/>
    <col min="13" max="13" width="22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s="1">
        <v>-2.4107929999999999E-5</v>
      </c>
      <c r="C2" s="1">
        <v>1.6777889999999999E-7</v>
      </c>
      <c r="D2" s="1">
        <v>2.832845E-6</v>
      </c>
      <c r="E2" s="1">
        <v>5.5830059999999997E-7</v>
      </c>
      <c r="F2" s="1">
        <v>2.4273800000000001E-5</v>
      </c>
      <c r="G2" s="1">
        <v>1.6339710000000001E-7</v>
      </c>
      <c r="H2" s="1">
        <v>-0.11683830000000001</v>
      </c>
      <c r="I2" s="1">
        <v>8.5832720000000001E-2</v>
      </c>
      <c r="J2" s="2">
        <v>-2.4107929999999999E-5</v>
      </c>
      <c r="K2" s="1">
        <v>0</v>
      </c>
      <c r="L2" s="2">
        <v>2.832845E-6</v>
      </c>
      <c r="M2" s="1">
        <v>0</v>
      </c>
    </row>
    <row r="3" spans="1:13" x14ac:dyDescent="0.25">
      <c r="A3">
        <v>2</v>
      </c>
      <c r="B3" s="1">
        <v>3.376238E-4</v>
      </c>
      <c r="C3" s="1">
        <v>6.2717149999999998E-6</v>
      </c>
      <c r="D3" s="1">
        <v>-6.6174150000000004E-5</v>
      </c>
      <c r="E3" s="1">
        <v>2.7955569999999998E-5</v>
      </c>
      <c r="F3" s="1">
        <v>3.440478E-4</v>
      </c>
      <c r="G3" s="1">
        <v>8.5986090000000006E-6</v>
      </c>
      <c r="H3" s="1">
        <v>-9.1149099999999997E-2</v>
      </c>
      <c r="I3" s="1">
        <v>0.14236360000000001</v>
      </c>
      <c r="J3" s="2">
        <v>3.376238E-4</v>
      </c>
      <c r="K3" s="1">
        <v>0</v>
      </c>
      <c r="L3" s="2">
        <v>-6.6174150000000004E-5</v>
      </c>
      <c r="M3" s="1">
        <v>0</v>
      </c>
    </row>
    <row r="4" spans="1:13" x14ac:dyDescent="0.25">
      <c r="A4">
        <v>3</v>
      </c>
      <c r="B4" s="1">
        <v>1.171928E-2</v>
      </c>
      <c r="C4" s="1">
        <v>4.279455E-4</v>
      </c>
      <c r="D4" s="1">
        <v>-4.7403160000000002E-4</v>
      </c>
      <c r="E4" s="1">
        <v>1.7995279999999999E-3</v>
      </c>
      <c r="F4" s="1">
        <v>1.1728860000000001E-2</v>
      </c>
      <c r="G4" s="1">
        <v>4.803338E-4</v>
      </c>
      <c r="H4" s="1">
        <v>-1.4675850000000001E-2</v>
      </c>
      <c r="I4" s="1">
        <v>0.1691541</v>
      </c>
      <c r="J4" s="2">
        <v>1.171928E-2</v>
      </c>
      <c r="K4" s="1">
        <v>0</v>
      </c>
      <c r="L4" s="2">
        <v>-4.7403160000000002E-4</v>
      </c>
      <c r="M4" s="1">
        <v>0</v>
      </c>
    </row>
    <row r="5" spans="1:13" x14ac:dyDescent="0.25">
      <c r="A5">
        <v>4</v>
      </c>
      <c r="B5" s="1">
        <v>-1.4231509999999999E-2</v>
      </c>
      <c r="C5" s="1">
        <v>2.7661450000000001E-2</v>
      </c>
      <c r="D5" s="1">
        <v>6.0226259999999997E-2</v>
      </c>
      <c r="E5" s="1">
        <v>9.6095920000000001E-2</v>
      </c>
      <c r="F5" s="1">
        <v>6.1884870000000002E-2</v>
      </c>
      <c r="G5" s="1">
        <v>4.7890580000000002E-2</v>
      </c>
      <c r="H5" s="1">
        <v>-7.0602280000000003E-2</v>
      </c>
      <c r="I5" s="1">
        <v>0.29708050000000003</v>
      </c>
      <c r="J5" s="2">
        <v>-1.4231509999999999E-2</v>
      </c>
      <c r="K5" s="1">
        <v>0</v>
      </c>
      <c r="L5" s="2">
        <v>6.0226259999999997E-2</v>
      </c>
      <c r="M5" s="1">
        <v>0</v>
      </c>
    </row>
    <row r="6" spans="1:13" x14ac:dyDescent="0.25">
      <c r="A6">
        <v>5</v>
      </c>
      <c r="B6" s="1">
        <v>-0.95328959999999996</v>
      </c>
      <c r="C6" s="1">
        <v>1.5214829999999999</v>
      </c>
      <c r="D6" s="1">
        <v>-1.633597</v>
      </c>
      <c r="E6" s="1">
        <v>5.272532</v>
      </c>
      <c r="F6" s="1">
        <v>1.891402</v>
      </c>
      <c r="G6" s="1">
        <v>2.7675990000000001</v>
      </c>
      <c r="H6" s="1">
        <v>-7.7713340000000006E-2</v>
      </c>
      <c r="I6" s="1">
        <v>0.22303890000000001</v>
      </c>
      <c r="J6" s="2">
        <v>-0.95328959999999996</v>
      </c>
      <c r="K6" s="1">
        <v>0</v>
      </c>
      <c r="L6" s="2">
        <v>-1.633597</v>
      </c>
      <c r="M6" s="1">
        <v>0</v>
      </c>
    </row>
    <row r="7" spans="1:13" x14ac:dyDescent="0.25">
      <c r="A7">
        <v>6</v>
      </c>
      <c r="B7" s="1">
        <v>-195.88820000000001</v>
      </c>
      <c r="C7" s="1">
        <v>86.112750000000005</v>
      </c>
      <c r="D7" s="1">
        <v>-28.752790000000001</v>
      </c>
      <c r="E7" s="1">
        <v>285.70370000000003</v>
      </c>
      <c r="F7" s="1">
        <v>197.9872</v>
      </c>
      <c r="G7" s="1">
        <v>149.8888</v>
      </c>
      <c r="H7" s="1">
        <v>-4.7707359999999997E-2</v>
      </c>
      <c r="I7" s="1">
        <v>0.1931013</v>
      </c>
      <c r="J7" s="2">
        <v>-195.88820000000001</v>
      </c>
      <c r="K7" s="1">
        <v>0</v>
      </c>
      <c r="L7" s="2">
        <v>-28.752790000000001</v>
      </c>
      <c r="M7" s="1">
        <v>0</v>
      </c>
    </row>
    <row r="8" spans="1:13" x14ac:dyDescent="0.25">
      <c r="A8">
        <v>7</v>
      </c>
      <c r="B8" s="1">
        <v>13249.52</v>
      </c>
      <c r="C8" s="1">
        <v>6770.317</v>
      </c>
      <c r="D8" s="1">
        <v>-7501.86</v>
      </c>
      <c r="E8" s="1">
        <v>19652.88</v>
      </c>
      <c r="F8" s="1">
        <v>15225.89</v>
      </c>
      <c r="G8" s="1">
        <v>8829.7999999999993</v>
      </c>
      <c r="H8" s="1">
        <v>-3.969922E-2</v>
      </c>
      <c r="I8" s="1">
        <v>0.17532049999999999</v>
      </c>
      <c r="J8" s="2">
        <v>13249.52</v>
      </c>
      <c r="K8" s="1">
        <v>0</v>
      </c>
      <c r="L8" s="2">
        <v>-7501.86</v>
      </c>
      <c r="M8" s="1">
        <v>0</v>
      </c>
    </row>
    <row r="9" spans="1:13" x14ac:dyDescent="0.25">
      <c r="A9">
        <v>8</v>
      </c>
      <c r="B9" s="1">
        <v>181287.5</v>
      </c>
      <c r="C9" s="1">
        <v>508777.4</v>
      </c>
      <c r="D9" s="1">
        <v>322194.2</v>
      </c>
      <c r="E9" s="1">
        <v>1262217</v>
      </c>
      <c r="F9" s="1">
        <v>369694.9</v>
      </c>
      <c r="G9" s="1">
        <v>602430.9</v>
      </c>
      <c r="H9" s="1">
        <v>-1.373099E-2</v>
      </c>
      <c r="I9" s="1">
        <v>0.1474172</v>
      </c>
      <c r="J9" s="2">
        <v>181287.5</v>
      </c>
      <c r="K9" s="1">
        <v>0</v>
      </c>
      <c r="L9" s="2">
        <v>322194.2</v>
      </c>
      <c r="M9" s="1">
        <v>0</v>
      </c>
    </row>
    <row r="10" spans="1:13" x14ac:dyDescent="0.25">
      <c r="A10">
        <v>9</v>
      </c>
      <c r="B10" s="1">
        <v>4661961</v>
      </c>
      <c r="C10" s="1">
        <v>24193690</v>
      </c>
      <c r="D10" s="1">
        <v>-3882900</v>
      </c>
      <c r="E10" s="1">
        <v>49718590</v>
      </c>
      <c r="F10" s="1">
        <v>6067190</v>
      </c>
      <c r="G10" s="1">
        <v>24990830</v>
      </c>
      <c r="H10" s="1">
        <v>1.653E-2</v>
      </c>
      <c r="I10" s="1">
        <v>0.1173105</v>
      </c>
      <c r="J10" s="2">
        <v>4661961</v>
      </c>
      <c r="K10" s="1">
        <v>0</v>
      </c>
      <c r="L10" s="2">
        <v>-3882900</v>
      </c>
      <c r="M10" s="1">
        <v>0</v>
      </c>
    </row>
    <row r="11" spans="1:13" x14ac:dyDescent="0.25">
      <c r="A11">
        <v>10</v>
      </c>
      <c r="B11" s="1">
        <v>-969655800</v>
      </c>
      <c r="C11" s="1">
        <v>1470896000</v>
      </c>
      <c r="D11" s="1">
        <v>-2365497000</v>
      </c>
      <c r="E11" s="1">
        <v>3647430000</v>
      </c>
      <c r="F11" s="1">
        <v>2556522000</v>
      </c>
      <c r="G11" s="1">
        <v>2070226000</v>
      </c>
      <c r="H11" s="1">
        <v>5.2662670000000002E-2</v>
      </c>
      <c r="I11" s="1">
        <v>9.9571389999999996E-2</v>
      </c>
      <c r="J11" s="2">
        <v>-969655800</v>
      </c>
      <c r="K11" s="1">
        <v>0</v>
      </c>
      <c r="L11" s="2">
        <v>-2365497000</v>
      </c>
      <c r="M11" s="1">
        <v>0</v>
      </c>
    </row>
    <row r="12" spans="1:13" x14ac:dyDescent="0.25">
      <c r="A12">
        <v>11</v>
      </c>
      <c r="B12" s="1">
        <v>35641380000</v>
      </c>
      <c r="C12" s="1">
        <v>100021800000</v>
      </c>
      <c r="D12" s="1">
        <v>129908800000</v>
      </c>
      <c r="E12" s="1">
        <v>177584400000</v>
      </c>
      <c r="F12" s="1">
        <v>134709300000</v>
      </c>
      <c r="G12" s="1">
        <v>107514100000</v>
      </c>
      <c r="H12" s="1">
        <v>6.341012E-2</v>
      </c>
      <c r="I12" s="1">
        <v>7.7015780000000006E-2</v>
      </c>
      <c r="J12" s="2">
        <v>35641380000</v>
      </c>
      <c r="K12" s="1">
        <v>0</v>
      </c>
      <c r="L12" s="2">
        <v>129908800000</v>
      </c>
      <c r="M12" s="1">
        <v>0</v>
      </c>
    </row>
    <row r="13" spans="1:13" x14ac:dyDescent="0.25">
      <c r="A13">
        <v>12</v>
      </c>
      <c r="B13" s="1">
        <v>10568120000000</v>
      </c>
      <c r="C13" s="1">
        <v>5788200000000</v>
      </c>
      <c r="D13" s="1">
        <v>-360135400000</v>
      </c>
      <c r="E13" s="1">
        <v>11680360000000</v>
      </c>
      <c r="F13" s="1">
        <v>10574250000000</v>
      </c>
      <c r="G13" s="1">
        <v>5170883000000</v>
      </c>
      <c r="H13" s="1">
        <v>-4.7860840000000002E-2</v>
      </c>
      <c r="I13" s="1">
        <v>7.343073E-2</v>
      </c>
      <c r="J13" s="2">
        <v>10568120000000</v>
      </c>
      <c r="K13" s="1">
        <v>0</v>
      </c>
      <c r="L13" s="2">
        <v>-360135400000</v>
      </c>
      <c r="M13" s="1">
        <v>0</v>
      </c>
    </row>
    <row r="14" spans="1:13" x14ac:dyDescent="0.25">
      <c r="A14">
        <v>13</v>
      </c>
      <c r="B14" s="1">
        <v>186825500000000</v>
      </c>
      <c r="C14" s="1">
        <v>321512900000000</v>
      </c>
      <c r="D14" s="1">
        <v>-251442500000000</v>
      </c>
      <c r="E14" s="1">
        <v>541568000000000</v>
      </c>
      <c r="F14" s="1">
        <v>313252500000000</v>
      </c>
      <c r="G14" s="1">
        <v>254100400000000</v>
      </c>
      <c r="H14" s="1">
        <v>2.5999689999999999E-2</v>
      </c>
      <c r="I14" s="1">
        <v>8.0354140000000004E-2</v>
      </c>
      <c r="J14" s="2">
        <v>186825500000000</v>
      </c>
      <c r="K14" s="1">
        <v>0</v>
      </c>
      <c r="L14" s="2">
        <v>-251442500000000</v>
      </c>
      <c r="M14" s="1">
        <v>0</v>
      </c>
    </row>
    <row r="15" spans="1:13" x14ac:dyDescent="0.25">
      <c r="A15">
        <v>14</v>
      </c>
      <c r="B15" s="1">
        <v>3.074852E+16</v>
      </c>
      <c r="C15" s="1">
        <v>2.516423E+16</v>
      </c>
      <c r="D15" s="1">
        <v>-4.009157E+16</v>
      </c>
      <c r="E15" s="1">
        <v>3.879646E+16</v>
      </c>
      <c r="F15" s="1">
        <v>5.05253E+16</v>
      </c>
      <c r="G15" s="1">
        <v>1.686148E+16</v>
      </c>
      <c r="H15" s="1">
        <v>3.5678330000000001E-2</v>
      </c>
      <c r="I15" s="1">
        <v>6.297121E-2</v>
      </c>
      <c r="J15" s="2">
        <v>3.074852E+16</v>
      </c>
      <c r="K15" s="1">
        <v>0</v>
      </c>
      <c r="L15" s="2">
        <v>-4.009157E+16</v>
      </c>
      <c r="M15" s="1">
        <v>0</v>
      </c>
    </row>
    <row r="16" spans="1:13" x14ac:dyDescent="0.25">
      <c r="A16">
        <v>15</v>
      </c>
      <c r="B16" s="1">
        <v>-5.340814E+17</v>
      </c>
      <c r="C16" s="1">
        <v>1.172697E+18</v>
      </c>
      <c r="D16" s="1">
        <v>2.412543E+18</v>
      </c>
      <c r="E16" s="1">
        <v>2.088715E+18</v>
      </c>
      <c r="F16" s="1">
        <v>2.470953E+18</v>
      </c>
      <c r="G16" s="1">
        <v>1.09885E+18</v>
      </c>
      <c r="H16" s="1">
        <v>1.076004E-2</v>
      </c>
      <c r="I16" s="1">
        <v>7.0155259999999997E-2</v>
      </c>
      <c r="J16" s="2">
        <v>-5.340814E+17</v>
      </c>
      <c r="K16" s="1">
        <v>0</v>
      </c>
      <c r="L16" s="2">
        <v>2.412543E+18</v>
      </c>
      <c r="M16" s="1">
        <v>0</v>
      </c>
    </row>
    <row r="18" spans="1:10" ht="18.75" x14ac:dyDescent="0.3">
      <c r="A18" s="23" t="s">
        <v>24</v>
      </c>
      <c r="B18" s="24"/>
      <c r="C18" s="24"/>
      <c r="D18" s="24"/>
      <c r="E18" s="24"/>
      <c r="F18" s="24"/>
      <c r="G18" s="24"/>
      <c r="H18" s="24"/>
      <c r="I18" s="24"/>
      <c r="J18" s="25"/>
    </row>
    <row r="19" spans="1:10" x14ac:dyDescent="0.25">
      <c r="A19" s="3" t="s">
        <v>13</v>
      </c>
      <c r="B19" s="3" t="s">
        <v>14</v>
      </c>
      <c r="C19" s="4" t="s">
        <v>15</v>
      </c>
      <c r="D19" s="5" t="s">
        <v>16</v>
      </c>
      <c r="E19" s="4" t="s">
        <v>17</v>
      </c>
      <c r="F19" s="4" t="s">
        <v>18</v>
      </c>
      <c r="G19" s="4" t="s">
        <v>19</v>
      </c>
      <c r="H19" s="4" t="s">
        <v>20</v>
      </c>
      <c r="I19" s="6"/>
      <c r="J19" s="7"/>
    </row>
    <row r="20" spans="1:10" x14ac:dyDescent="0.25">
      <c r="A20" s="8">
        <f>B3</f>
        <v>3.376238E-4</v>
      </c>
      <c r="B20" s="9">
        <f>C3</f>
        <v>6.2717149999999998E-6</v>
      </c>
      <c r="C20" s="6">
        <f>B2/B3/0.000001</f>
        <v>-71404.711397715437</v>
      </c>
      <c r="D20" s="10">
        <f>C2/B3/0.000001</f>
        <v>496.94038157262611</v>
      </c>
      <c r="E20" s="6">
        <f>D2/B3/0.000001</f>
        <v>8390.5370415237303</v>
      </c>
      <c r="F20" s="6">
        <f>E2/B3/0.000001</f>
        <v>1653.617428629143</v>
      </c>
      <c r="G20" s="9">
        <f>H3</f>
        <v>-9.1149099999999997E-2</v>
      </c>
      <c r="H20" s="9">
        <f>I3</f>
        <v>0.14236360000000001</v>
      </c>
      <c r="I20" s="11"/>
      <c r="J20" s="12"/>
    </row>
    <row r="21" spans="1:10" x14ac:dyDescent="0.25">
      <c r="A21" s="13"/>
      <c r="B21" s="13"/>
      <c r="C21" s="13"/>
      <c r="D21" s="14"/>
      <c r="E21" s="13"/>
      <c r="F21" s="13"/>
      <c r="G21" s="13"/>
      <c r="H21" s="13"/>
      <c r="I21" s="11"/>
      <c r="J21" s="12"/>
    </row>
    <row r="22" spans="1:10" x14ac:dyDescent="0.25">
      <c r="A22" s="4" t="s">
        <v>21</v>
      </c>
      <c r="B22" s="4" t="s">
        <v>22</v>
      </c>
      <c r="C22" s="5" t="s">
        <v>23</v>
      </c>
      <c r="D22" s="15"/>
      <c r="E22" s="11"/>
      <c r="F22" s="16"/>
      <c r="G22" s="11"/>
      <c r="H22" s="11"/>
      <c r="I22" s="11"/>
      <c r="J22" s="12"/>
    </row>
    <row r="23" spans="1:10" x14ac:dyDescent="0.25">
      <c r="A23" s="13">
        <v>-1.7500000000000002E-2</v>
      </c>
      <c r="B23" s="17">
        <f>( ($B$4/$B$3)*A23^($A$4-1)+ ($B$5/$B$3)*A23^($A$5-1)+ ($B$6/$B$3)*A23^($A$6-1)+ ($B$7/$B$3)*A23^($A$7-1)+ ($B$8/$B$3)*A23^($A$8-1)+ ($B$9/$B$3)*A23^($A$9-1)+ ($B$10/$B$3)*A23^($A$10-1) + ($B$11/$B$3)*A23^($A$11-1)+ ($B$12/$B$3)*A23^($A$12-1)+ ($B$13/$B$3)*A23^($A$13-1)+ ($B$14/$B$3)*A23^($A$14-1)+ ($B$15/$B$3)*A23^($A$15-1)+ ($B$16/$B$3)*A23^($A$16-1) ) /A23^($A$3-1)</f>
        <v>-0.60086796779945428</v>
      </c>
      <c r="C23" s="18">
        <f>( ($D$4/$B$3)*A23^($A$4-1)+ ($D$5/$B$3)*A23^($A$5-1)+ ($D$6/$B$3)*A23^($A$6-1)+ ($D$7/$B$3)*A23^($A$7-1)+ ($D$8/$B$3)*A23^($A$8-1)+ ($D$9/$B$3)*A23^($A$9-1)+ ($D$10/$B$3)*A23^($A$10-1) + ($D$11/$B$3)*A23^($A$11-1)+ ($D$12/$B$3)*A23^($A$12-1)+ ($D$13/$B$3)*A23^($A$13-1)+ ($D$14/$B$3)*A23^($A$14-1)+ ($D$15/$B$3)*A23^($A$15-1)+ ($D$16/$B$3)*A23^($A$16-1) ) /A23^($A$3-1)</f>
        <v>-0.12295291168637953</v>
      </c>
      <c r="D23" s="15"/>
      <c r="E23" s="11"/>
      <c r="F23" s="11"/>
      <c r="G23" s="11"/>
      <c r="H23" s="11"/>
      <c r="I23" s="11"/>
      <c r="J23" s="12"/>
    </row>
    <row r="24" spans="1:10" x14ac:dyDescent="0.25">
      <c r="A24" s="13">
        <f>A23+0.001</f>
        <v>-1.6500000000000001E-2</v>
      </c>
      <c r="B24" s="17">
        <f t="shared" ref="B24:B58" si="0">( ($B$4/$B$3)*A24^($A$4-1)+ ($B$5/$B$3)*A24^($A$5-1)+ ($B$6/$B$3)*A24^($A$6-1)+ ($B$7/$B$3)*A24^($A$7-1)+ ($B$8/$B$3)*A24^($A$8-1)+ ($B$9/$B$3)*A24^($A$9-1)+ ($B$10/$B$3)*A24^($A$10-1) + ($B$11/$B$3)*A24^($A$11-1)+ ($B$12/$B$3)*A24^($A$12-1)+ ($B$13/$B$3)*A24^($A$13-1)+ ($B$14/$B$3)*A24^($A$14-1)+ ($B$15/$B$3)*A24^($A$15-1)+ ($B$16/$B$3)*A24^($A$16-1) ) /A24^($A$3-1)</f>
        <v>-0.60075825991525955</v>
      </c>
      <c r="C24" s="18">
        <f t="shared" ref="C24:C58" si="1">( ($D$4/$B$3)*A24^($A$4-1)+ ($D$5/$B$3)*A24^($A$5-1)+ ($D$6/$B$3)*A24^($A$6-1)+ ($D$7/$B$3)*A24^($A$7-1)+ ($D$8/$B$3)*A24^($A$8-1)+ ($D$9/$B$3)*A24^($A$9-1)+ ($D$10/$B$3)*A24^($A$10-1) + ($D$11/$B$3)*A24^($A$11-1)+ ($D$12/$B$3)*A24^($A$12-1)+ ($D$13/$B$3)*A24^($A$13-1)+ ($D$14/$B$3)*A24^($A$14-1)+ ($D$15/$B$3)*A24^($A$15-1)+ ($D$16/$B$3)*A24^($A$16-1) ) /A24^($A$3-1)</f>
        <v>-1.5535231217540309E-2</v>
      </c>
      <c r="D24" s="15"/>
      <c r="E24" s="11"/>
      <c r="F24" s="11"/>
      <c r="G24" s="11"/>
      <c r="H24" s="11"/>
      <c r="I24" s="11"/>
      <c r="J24" s="12"/>
    </row>
    <row r="25" spans="1:10" x14ac:dyDescent="0.25">
      <c r="A25" s="13">
        <f t="shared" ref="A25:A58" si="2">A24+0.001</f>
        <v>-1.55E-2</v>
      </c>
      <c r="B25" s="17">
        <f t="shared" si="0"/>
        <v>-0.57635664524432817</v>
      </c>
      <c r="C25" s="18">
        <f t="shared" si="1"/>
        <v>3.4345920513836461E-2</v>
      </c>
      <c r="D25" s="15"/>
      <c r="E25" s="11"/>
      <c r="F25" s="11"/>
      <c r="G25" s="11"/>
      <c r="H25" s="11"/>
      <c r="I25" s="11"/>
      <c r="J25" s="12"/>
    </row>
    <row r="26" spans="1:10" x14ac:dyDescent="0.25">
      <c r="A26" s="13">
        <f t="shared" si="2"/>
        <v>-1.4499999999999999E-2</v>
      </c>
      <c r="B26" s="17">
        <f t="shared" si="0"/>
        <v>-0.54042827994031861</v>
      </c>
      <c r="C26" s="18">
        <f t="shared" si="1"/>
        <v>5.3708662696115898E-2</v>
      </c>
      <c r="D26" s="15"/>
      <c r="E26" s="11"/>
      <c r="F26" s="11"/>
      <c r="G26" s="11"/>
      <c r="H26" s="11"/>
      <c r="I26" s="11"/>
      <c r="J26" s="12"/>
    </row>
    <row r="27" spans="1:10" x14ac:dyDescent="0.25">
      <c r="A27" s="13">
        <f t="shared" si="2"/>
        <v>-1.3499999999999998E-2</v>
      </c>
      <c r="B27" s="17">
        <f t="shared" si="0"/>
        <v>-0.49991003160461317</v>
      </c>
      <c r="C27" s="18">
        <f t="shared" si="1"/>
        <v>5.7680822887820782E-2</v>
      </c>
      <c r="D27" s="15"/>
      <c r="E27" s="11"/>
      <c r="F27" s="11"/>
      <c r="G27" s="11"/>
      <c r="H27" s="11"/>
      <c r="I27" s="11"/>
      <c r="J27" s="12"/>
    </row>
    <row r="28" spans="1:10" x14ac:dyDescent="0.25">
      <c r="A28" s="13">
        <f t="shared" si="2"/>
        <v>-1.2499999999999997E-2</v>
      </c>
      <c r="B28" s="17">
        <f t="shared" si="0"/>
        <v>-0.45832536853755967</v>
      </c>
      <c r="C28" s="18">
        <f t="shared" si="1"/>
        <v>5.4460297036492529E-2</v>
      </c>
      <c r="D28" s="15"/>
      <c r="E28" s="11"/>
      <c r="F28" s="11"/>
      <c r="G28" s="11"/>
      <c r="H28" s="11"/>
      <c r="I28" s="11"/>
      <c r="J28" s="12"/>
    </row>
    <row r="29" spans="1:10" x14ac:dyDescent="0.25">
      <c r="A29" s="13">
        <f t="shared" si="2"/>
        <v>-1.1499999999999996E-2</v>
      </c>
      <c r="B29" s="17">
        <f t="shared" si="0"/>
        <v>-0.41728023740076003</v>
      </c>
      <c r="C29" s="18">
        <f t="shared" si="1"/>
        <v>4.8320605689654753E-2</v>
      </c>
      <c r="D29" s="15"/>
      <c r="E29" s="11"/>
      <c r="F29" s="11"/>
      <c r="G29" s="11"/>
      <c r="H29" s="11"/>
      <c r="I29" s="11"/>
      <c r="J29" s="12"/>
    </row>
    <row r="30" spans="1:10" x14ac:dyDescent="0.25">
      <c r="A30" s="13">
        <f t="shared" si="2"/>
        <v>-1.0499999999999995E-2</v>
      </c>
      <c r="B30" s="17">
        <f t="shared" si="0"/>
        <v>-0.37735990783328704</v>
      </c>
      <c r="C30" s="18">
        <f t="shared" si="1"/>
        <v>4.13814398965206E-2</v>
      </c>
      <c r="D30" s="15"/>
      <c r="E30" s="11"/>
      <c r="F30" s="11"/>
      <c r="G30" s="11"/>
      <c r="H30" s="11"/>
      <c r="I30" s="11"/>
      <c r="J30" s="12"/>
    </row>
    <row r="31" spans="1:10" x14ac:dyDescent="0.25">
      <c r="A31" s="13">
        <f t="shared" si="2"/>
        <v>-9.4999999999999946E-3</v>
      </c>
      <c r="B31" s="17">
        <f t="shared" si="0"/>
        <v>-0.33864630084339215</v>
      </c>
      <c r="C31" s="18">
        <f t="shared" si="1"/>
        <v>3.4620960628105289E-2</v>
      </c>
      <c r="D31" s="15"/>
      <c r="E31" s="11"/>
      <c r="F31" s="11"/>
      <c r="G31" s="11"/>
      <c r="H31" s="11"/>
      <c r="I31" s="11"/>
      <c r="J31" s="12"/>
    </row>
    <row r="32" spans="1:10" x14ac:dyDescent="0.25">
      <c r="A32" s="13">
        <f t="shared" si="2"/>
        <v>-8.4999999999999937E-3</v>
      </c>
      <c r="B32" s="17">
        <f t="shared" si="0"/>
        <v>-0.30100264129332421</v>
      </c>
      <c r="C32" s="18">
        <f t="shared" si="1"/>
        <v>2.8436722623261256E-2</v>
      </c>
      <c r="D32" s="15"/>
      <c r="E32" s="11"/>
      <c r="F32" s="11"/>
      <c r="G32" s="11"/>
      <c r="H32" s="11"/>
      <c r="I32" s="11"/>
      <c r="J32" s="12"/>
    </row>
    <row r="33" spans="1:10" x14ac:dyDescent="0.25">
      <c r="A33" s="13">
        <f t="shared" si="2"/>
        <v>-7.4999999999999937E-3</v>
      </c>
      <c r="B33" s="17">
        <f t="shared" si="0"/>
        <v>-0.26422086187964161</v>
      </c>
      <c r="C33" s="18">
        <f t="shared" si="1"/>
        <v>2.2946521530385247E-2</v>
      </c>
      <c r="D33" s="15"/>
      <c r="E33" s="11"/>
      <c r="F33" s="11"/>
      <c r="G33" s="11"/>
      <c r="H33" s="11"/>
      <c r="I33" s="11"/>
      <c r="J33" s="12"/>
    </row>
    <row r="34" spans="1:10" x14ac:dyDescent="0.25">
      <c r="A34" s="13">
        <f t="shared" si="2"/>
        <v>-6.4999999999999936E-3</v>
      </c>
      <c r="B34" s="17">
        <f t="shared" si="0"/>
        <v>-0.22809173020417414</v>
      </c>
      <c r="C34" s="18">
        <f t="shared" si="1"/>
        <v>1.8144273134925427E-2</v>
      </c>
      <c r="D34" s="15"/>
      <c r="E34" s="11"/>
      <c r="F34" s="11"/>
      <c r="G34" s="11"/>
      <c r="H34" s="11"/>
      <c r="I34" s="11"/>
      <c r="J34" s="12"/>
    </row>
    <row r="35" spans="1:10" x14ac:dyDescent="0.25">
      <c r="A35" s="13">
        <f t="shared" si="2"/>
        <v>-5.4999999999999936E-3</v>
      </c>
      <c r="B35" s="17">
        <f t="shared" si="0"/>
        <v>-0.19243392359487829</v>
      </c>
      <c r="C35" s="18">
        <f t="shared" si="1"/>
        <v>1.3977594776106498E-2</v>
      </c>
      <c r="D35" s="15"/>
      <c r="E35" s="11"/>
      <c r="F35" s="11"/>
      <c r="G35" s="11"/>
      <c r="H35" s="11"/>
      <c r="I35" s="11"/>
      <c r="J35" s="12"/>
    </row>
    <row r="36" spans="1:10" x14ac:dyDescent="0.25">
      <c r="A36" s="13">
        <f t="shared" si="2"/>
        <v>-4.4999999999999936E-3</v>
      </c>
      <c r="B36" s="17">
        <f t="shared" si="0"/>
        <v>-0.15710290122473297</v>
      </c>
      <c r="C36" s="18">
        <f t="shared" si="1"/>
        <v>1.038422546712758E-2</v>
      </c>
      <c r="D36" s="15"/>
      <c r="E36" s="11"/>
      <c r="F36" s="11"/>
      <c r="G36" s="11"/>
      <c r="H36" s="11"/>
      <c r="I36" s="11"/>
      <c r="J36" s="12"/>
    </row>
    <row r="37" spans="1:10" x14ac:dyDescent="0.25">
      <c r="A37" s="13">
        <f t="shared" si="2"/>
        <v>-3.4999999999999936E-3</v>
      </c>
      <c r="B37" s="17">
        <f t="shared" si="0"/>
        <v>-0.12199085673113957</v>
      </c>
      <c r="C37" s="18">
        <f t="shared" si="1"/>
        <v>7.3072511230078087E-3</v>
      </c>
      <c r="D37" s="15"/>
      <c r="E37" s="11"/>
      <c r="F37" s="11"/>
      <c r="G37" s="11"/>
      <c r="H37" s="11"/>
      <c r="I37" s="11"/>
      <c r="J37" s="12"/>
    </row>
    <row r="38" spans="1:10" x14ac:dyDescent="0.25">
      <c r="A38" s="13">
        <f t="shared" si="2"/>
        <v>-2.4999999999999935E-3</v>
      </c>
      <c r="B38" s="17">
        <f t="shared" si="0"/>
        <v>-8.7023360532748104E-2</v>
      </c>
      <c r="C38" s="18">
        <f t="shared" si="1"/>
        <v>4.6996226308547093E-3</v>
      </c>
      <c r="D38" s="15"/>
      <c r="E38" s="11"/>
      <c r="F38" s="11"/>
      <c r="G38" s="11"/>
      <c r="H38" s="11"/>
      <c r="I38" s="11"/>
      <c r="J38" s="12"/>
    </row>
    <row r="39" spans="1:10" x14ac:dyDescent="0.25">
      <c r="A39" s="13">
        <f t="shared" si="2"/>
        <v>-1.4999999999999935E-3</v>
      </c>
      <c r="B39" s="17">
        <f t="shared" si="0"/>
        <v>-5.2155132081787549E-2</v>
      </c>
      <c r="C39" s="18">
        <f t="shared" si="1"/>
        <v>2.5234742095710402E-3</v>
      </c>
      <c r="D39" s="15"/>
      <c r="E39" s="11"/>
      <c r="F39" s="11"/>
      <c r="G39" s="11"/>
      <c r="H39" s="11"/>
      <c r="I39" s="11"/>
      <c r="J39" s="12"/>
    </row>
    <row r="40" spans="1:10" x14ac:dyDescent="0.25">
      <c r="A40" s="13">
        <f t="shared" si="2"/>
        <v>-4.9999999999999351E-4</v>
      </c>
      <c r="B40" s="17">
        <f t="shared" si="0"/>
        <v>-1.7365752564148546E-2</v>
      </c>
      <c r="C40" s="18">
        <f t="shared" si="1"/>
        <v>7.4720741566166801E-4</v>
      </c>
      <c r="D40" s="15"/>
      <c r="E40" s="11"/>
      <c r="F40" s="11"/>
      <c r="G40" s="11"/>
      <c r="H40" s="11"/>
      <c r="I40" s="11"/>
      <c r="J40" s="12"/>
    </row>
    <row r="41" spans="1:10" x14ac:dyDescent="0.25">
      <c r="A41" s="13">
        <f t="shared" si="2"/>
        <v>5.0000000000000652E-4</v>
      </c>
      <c r="B41" s="17">
        <f t="shared" si="0"/>
        <v>1.7344604068790192E-2</v>
      </c>
      <c r="C41" s="18">
        <f t="shared" si="1"/>
        <v>-6.5802665899898183E-4</v>
      </c>
      <c r="D41" s="15"/>
      <c r="E41" s="11"/>
      <c r="F41" s="11"/>
      <c r="G41" s="11"/>
      <c r="H41" s="11"/>
      <c r="I41" s="11"/>
      <c r="J41" s="12"/>
    </row>
    <row r="42" spans="1:10" x14ac:dyDescent="0.25">
      <c r="A42" s="13">
        <f t="shared" si="2"/>
        <v>1.5000000000000065E-3</v>
      </c>
      <c r="B42" s="17">
        <f t="shared" si="0"/>
        <v>5.1959585791672251E-2</v>
      </c>
      <c r="C42" s="18">
        <f t="shared" si="1"/>
        <v>-1.7215927465766574E-3</v>
      </c>
      <c r="D42" s="15"/>
      <c r="E42" s="11"/>
      <c r="F42" s="11"/>
      <c r="G42" s="11"/>
      <c r="H42" s="11"/>
      <c r="I42" s="11"/>
      <c r="J42" s="12"/>
    </row>
    <row r="43" spans="1:10" x14ac:dyDescent="0.25">
      <c r="A43" s="13">
        <f t="shared" si="2"/>
        <v>2.5000000000000066E-3</v>
      </c>
      <c r="B43" s="17">
        <f t="shared" si="0"/>
        <v>8.6451387007019168E-2</v>
      </c>
      <c r="C43" s="18">
        <f t="shared" si="1"/>
        <v>-2.476047073990273E-3</v>
      </c>
      <c r="D43" s="15"/>
      <c r="E43" s="11"/>
      <c r="F43" s="11"/>
      <c r="G43" s="11"/>
      <c r="H43" s="11"/>
      <c r="I43" s="11"/>
      <c r="J43" s="12"/>
    </row>
    <row r="44" spans="1:10" x14ac:dyDescent="0.25">
      <c r="A44" s="13">
        <f t="shared" si="2"/>
        <v>3.5000000000000066E-3</v>
      </c>
      <c r="B44" s="17">
        <f t="shared" si="0"/>
        <v>0.12078586447525423</v>
      </c>
      <c r="C44" s="18">
        <f t="shared" si="1"/>
        <v>-2.9592416218711249E-3</v>
      </c>
      <c r="D44" s="15"/>
      <c r="E44" s="11"/>
      <c r="F44" s="11"/>
      <c r="G44" s="11"/>
      <c r="H44" s="11"/>
      <c r="I44" s="11"/>
      <c r="J44" s="12"/>
    </row>
    <row r="45" spans="1:10" x14ac:dyDescent="0.25">
      <c r="A45" s="13">
        <f t="shared" si="2"/>
        <v>4.5000000000000066E-3</v>
      </c>
      <c r="B45" s="17">
        <f t="shared" si="0"/>
        <v>0.15492808975031075</v>
      </c>
      <c r="C45" s="18">
        <f t="shared" si="1"/>
        <v>-3.2160993031078483E-3</v>
      </c>
      <c r="D45" s="15"/>
      <c r="E45" s="11"/>
      <c r="F45" s="11"/>
      <c r="G45" s="11"/>
      <c r="H45" s="11"/>
      <c r="I45" s="11"/>
      <c r="J45" s="12"/>
    </row>
    <row r="46" spans="1:10" x14ac:dyDescent="0.25">
      <c r="A46" s="13">
        <f t="shared" si="2"/>
        <v>5.5000000000000066E-3</v>
      </c>
      <c r="B46" s="17">
        <f t="shared" si="0"/>
        <v>0.18884853858986256</v>
      </c>
      <c r="C46" s="18">
        <f t="shared" si="1"/>
        <v>-3.3004343256829447E-3</v>
      </c>
      <c r="D46" s="15"/>
      <c r="E46" s="11"/>
      <c r="F46" s="11"/>
      <c r="G46" s="11"/>
      <c r="H46" s="11"/>
      <c r="I46" s="11"/>
      <c r="J46" s="12"/>
    </row>
    <row r="47" spans="1:10" x14ac:dyDescent="0.25">
      <c r="A47" s="13">
        <f t="shared" si="2"/>
        <v>6.5000000000000066E-3</v>
      </c>
      <c r="B47" s="17">
        <f t="shared" si="0"/>
        <v>0.22253066740850957</v>
      </c>
      <c r="C47" s="18">
        <f t="shared" si="1"/>
        <v>-3.2773151294605515E-3</v>
      </c>
      <c r="D47" s="15"/>
      <c r="E47" s="11"/>
      <c r="F47" s="11"/>
      <c r="G47" s="11"/>
      <c r="H47" s="11"/>
      <c r="I47" s="11"/>
      <c r="J47" s="12"/>
    </row>
    <row r="48" spans="1:10" x14ac:dyDescent="0.25">
      <c r="A48" s="13">
        <f t="shared" si="2"/>
        <v>7.5000000000000067E-3</v>
      </c>
      <c r="B48" s="17">
        <f t="shared" si="0"/>
        <v>0.25598185804591389</v>
      </c>
      <c r="C48" s="18">
        <f t="shared" si="1"/>
        <v>-3.2266990164213872E-3</v>
      </c>
      <c r="D48" s="15"/>
      <c r="E48" s="11"/>
      <c r="F48" s="11"/>
      <c r="G48" s="11"/>
      <c r="H48" s="11"/>
      <c r="I48" s="11"/>
      <c r="J48" s="12"/>
    </row>
    <row r="49" spans="1:10" x14ac:dyDescent="0.25">
      <c r="A49" s="13">
        <f t="shared" si="2"/>
        <v>8.5000000000000075E-3</v>
      </c>
      <c r="B49" s="17">
        <f t="shared" si="0"/>
        <v>0.28925201644584997</v>
      </c>
      <c r="C49" s="18">
        <f t="shared" si="1"/>
        <v>-3.2495050818423694E-3</v>
      </c>
      <c r="D49" s="15"/>
      <c r="E49" s="11"/>
      <c r="F49" s="11"/>
      <c r="G49" s="11"/>
      <c r="H49" s="11"/>
      <c r="I49" s="11"/>
      <c r="J49" s="12"/>
    </row>
    <row r="50" spans="1:10" x14ac:dyDescent="0.25">
      <c r="A50" s="13">
        <f t="shared" si="2"/>
        <v>9.5000000000000084E-3</v>
      </c>
      <c r="B50" s="17">
        <f t="shared" si="0"/>
        <v>0.32246799306942114</v>
      </c>
      <c r="C50" s="18">
        <f t="shared" si="1"/>
        <v>-3.4779133365285529E-3</v>
      </c>
      <c r="D50" s="15"/>
      <c r="E50" s="11"/>
      <c r="F50" s="11"/>
      <c r="G50" s="11"/>
      <c r="H50" s="11"/>
      <c r="I50" s="11"/>
      <c r="J50" s="12"/>
    </row>
    <row r="51" spans="1:10" x14ac:dyDescent="0.25">
      <c r="A51" s="13">
        <f t="shared" si="2"/>
        <v>1.0500000000000009E-2</v>
      </c>
      <c r="B51" s="17">
        <f t="shared" si="0"/>
        <v>0.35589807034372289</v>
      </c>
      <c r="C51" s="18">
        <f t="shared" si="1"/>
        <v>-4.0921985540605926E-3</v>
      </c>
      <c r="D51" s="15"/>
      <c r="E51" s="11"/>
      <c r="F51" s="11"/>
      <c r="G51" s="11"/>
      <c r="H51" s="11"/>
      <c r="I51" s="11"/>
      <c r="J51" s="12"/>
    </row>
    <row r="52" spans="1:10" x14ac:dyDescent="0.25">
      <c r="A52" s="13">
        <f t="shared" si="2"/>
        <v>1.150000000000001E-2</v>
      </c>
      <c r="B52" s="17">
        <f t="shared" si="0"/>
        <v>0.39006975453485143</v>
      </c>
      <c r="C52" s="18">
        <f t="shared" si="1"/>
        <v>-5.3460926298469907E-3</v>
      </c>
      <c r="D52" s="15"/>
      <c r="E52" s="11"/>
      <c r="F52" s="11"/>
      <c r="G52" s="11"/>
      <c r="H52" s="11"/>
      <c r="I52" s="11"/>
      <c r="J52" s="12"/>
    </row>
    <row r="53" spans="1:10" x14ac:dyDescent="0.25">
      <c r="A53" s="13">
        <f t="shared" si="2"/>
        <v>1.2500000000000011E-2</v>
      </c>
      <c r="B53" s="17">
        <f t="shared" si="0"/>
        <v>0.42597681709810492</v>
      </c>
      <c r="C53" s="18">
        <f t="shared" si="1"/>
        <v>-7.6001016841366212E-3</v>
      </c>
      <c r="D53" s="15"/>
      <c r="E53" s="11"/>
      <c r="F53" s="11"/>
      <c r="G53" s="11"/>
      <c r="H53" s="11"/>
      <c r="I53" s="11"/>
      <c r="J53" s="12"/>
    </row>
    <row r="54" spans="1:10" x14ac:dyDescent="0.25">
      <c r="A54" s="13">
        <f t="shared" si="2"/>
        <v>1.3500000000000012E-2</v>
      </c>
      <c r="B54" s="17">
        <f t="shared" si="0"/>
        <v>0.46542880611934156</v>
      </c>
      <c r="C54" s="18">
        <f t="shared" si="1"/>
        <v>-1.1355006857084779E-2</v>
      </c>
      <c r="D54" s="15"/>
      <c r="E54" s="11"/>
      <c r="F54" s="11"/>
      <c r="G54" s="11"/>
      <c r="H54" s="11"/>
      <c r="I54" s="11"/>
      <c r="J54" s="12"/>
    </row>
    <row r="55" spans="1:10" x14ac:dyDescent="0.25">
      <c r="A55" s="13">
        <f t="shared" si="2"/>
        <v>1.4500000000000013E-2</v>
      </c>
      <c r="B55" s="17">
        <f t="shared" si="0"/>
        <v>0.51161895549031422</v>
      </c>
      <c r="C55" s="18">
        <f t="shared" si="1"/>
        <v>-1.7262292965446211E-2</v>
      </c>
      <c r="D55" s="15"/>
      <c r="E55" s="11"/>
      <c r="F55" s="11"/>
      <c r="G55" s="11"/>
      <c r="H55" s="11"/>
      <c r="I55" s="11"/>
      <c r="J55" s="12"/>
    </row>
    <row r="56" spans="1:10" x14ac:dyDescent="0.25">
      <c r="A56" s="13">
        <f t="shared" si="2"/>
        <v>1.5500000000000014E-2</v>
      </c>
      <c r="B56" s="17">
        <f t="shared" si="0"/>
        <v>0.5700153828229888</v>
      </c>
      <c r="C56" s="18">
        <f t="shared" si="1"/>
        <v>-2.6059172475742957E-2</v>
      </c>
      <c r="D56" s="15"/>
      <c r="E56" s="11"/>
      <c r="F56" s="11"/>
      <c r="G56" s="11"/>
      <c r="H56" s="11"/>
      <c r="I56" s="11"/>
      <c r="J56" s="12"/>
    </row>
    <row r="57" spans="1:10" x14ac:dyDescent="0.25">
      <c r="A57" s="13">
        <f t="shared" si="2"/>
        <v>1.6500000000000015E-2</v>
      </c>
      <c r="B57" s="17">
        <f t="shared" si="0"/>
        <v>0.6497164131589318</v>
      </c>
      <c r="C57" s="18">
        <f t="shared" si="1"/>
        <v>-3.8325842149555499E-2</v>
      </c>
      <c r="D57" s="15"/>
      <c r="E57" s="11"/>
      <c r="F57" s="11"/>
      <c r="G57" s="11"/>
      <c r="H57" s="11"/>
      <c r="I57" s="11"/>
      <c r="J57" s="12"/>
    </row>
    <row r="58" spans="1:10" x14ac:dyDescent="0.25">
      <c r="A58" s="13">
        <f t="shared" si="2"/>
        <v>1.7500000000000016E-2</v>
      </c>
      <c r="B58" s="17">
        <f t="shared" si="0"/>
        <v>0.76545435245962623</v>
      </c>
      <c r="C58" s="18">
        <f t="shared" si="1"/>
        <v>-5.3881752952188812E-2</v>
      </c>
      <c r="D58" s="19"/>
      <c r="E58" s="20"/>
      <c r="F58" s="20"/>
      <c r="G58" s="20"/>
      <c r="H58" s="20"/>
      <c r="I58" s="20"/>
      <c r="J58" s="21"/>
    </row>
  </sheetData>
  <mergeCells count="1">
    <mergeCell ref="A18:J18"/>
  </mergeCells>
  <pageMargins left="0.511811024" right="0.511811024" top="0.78740157499999996" bottom="0.78740157499999996" header="0.31496062000000002" footer="0.3149606200000000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M58"/>
  <sheetViews>
    <sheetView workbookViewId="0">
      <selection activeCell="C16" sqref="C16"/>
    </sheetView>
  </sheetViews>
  <sheetFormatPr defaultRowHeight="15" x14ac:dyDescent="0.25"/>
  <cols>
    <col min="1" max="1" width="12.7109375" bestFit="1" customWidth="1"/>
    <col min="2" max="2" width="18.140625" bestFit="1" customWidth="1"/>
    <col min="3" max="3" width="17.85546875" bestFit="1" customWidth="1"/>
    <col min="4" max="4" width="21.5703125" bestFit="1" customWidth="1"/>
    <col min="5" max="5" width="17.42578125" bestFit="1" customWidth="1"/>
    <col min="6" max="6" width="19.5703125" bestFit="1" customWidth="1"/>
    <col min="7" max="7" width="17.5703125" bestFit="1" customWidth="1"/>
    <col min="8" max="8" width="16.28515625" bestFit="1" customWidth="1"/>
    <col min="9" max="9" width="16" bestFit="1" customWidth="1"/>
    <col min="10" max="10" width="23.5703125" bestFit="1" customWidth="1"/>
    <col min="11" max="11" width="23.28515625" bestFit="1" customWidth="1"/>
    <col min="12" max="12" width="23.140625" bestFit="1" customWidth="1"/>
    <col min="13" max="13" width="22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s="1">
        <v>-2.3763660000000001E-5</v>
      </c>
      <c r="C2" s="1">
        <v>1.372394E-7</v>
      </c>
      <c r="D2" s="1">
        <v>7.461813E-6</v>
      </c>
      <c r="E2" s="1">
        <v>2.835509E-7</v>
      </c>
      <c r="F2" s="1">
        <v>2.4907640000000001E-5</v>
      </c>
      <c r="G2" s="1">
        <v>1.613409E-7</v>
      </c>
      <c r="H2" s="1">
        <v>-0.30381920000000001</v>
      </c>
      <c r="I2" s="1">
        <v>4.0646519999999998E-2</v>
      </c>
      <c r="J2" s="2">
        <v>-2.3763660000000001E-5</v>
      </c>
      <c r="K2" s="1">
        <v>0</v>
      </c>
      <c r="L2" s="2">
        <v>7.461813E-6</v>
      </c>
      <c r="M2" s="1">
        <v>0</v>
      </c>
    </row>
    <row r="3" spans="1:13" x14ac:dyDescent="0.25">
      <c r="A3">
        <v>2</v>
      </c>
      <c r="B3" s="1">
        <v>-0.21210870000000001</v>
      </c>
      <c r="C3" s="1">
        <v>9.0087609999999992E-6</v>
      </c>
      <c r="D3" s="1">
        <v>-1.6513629999999999E-5</v>
      </c>
      <c r="E3" s="1">
        <v>1.732513E-5</v>
      </c>
      <c r="F3" s="1">
        <v>0.21210870000000001</v>
      </c>
      <c r="G3" s="1">
        <v>9.0083669999999997E-6</v>
      </c>
      <c r="H3" s="1">
        <v>3.8922440000000001E-5</v>
      </c>
      <c r="I3" s="1">
        <v>1.5281490000000001E-4</v>
      </c>
      <c r="J3" s="2">
        <v>-0.21210870000000001</v>
      </c>
      <c r="K3" s="1">
        <v>0</v>
      </c>
      <c r="L3" s="2">
        <v>-1.6513629999999999E-5</v>
      </c>
      <c r="M3" s="1">
        <v>0</v>
      </c>
    </row>
    <row r="4" spans="1:13" x14ac:dyDescent="0.25">
      <c r="A4">
        <v>3</v>
      </c>
      <c r="B4" s="1">
        <v>1.1692910000000001E-2</v>
      </c>
      <c r="C4" s="1">
        <v>3.4293769999999999E-4</v>
      </c>
      <c r="D4" s="1">
        <v>9.1614490000000003E-3</v>
      </c>
      <c r="E4" s="1">
        <v>9.8007600000000008E-4</v>
      </c>
      <c r="F4" s="1">
        <v>1.48545E-2</v>
      </c>
      <c r="G4" s="1">
        <v>6.4904890000000003E-4</v>
      </c>
      <c r="H4" s="1">
        <v>0.21156230000000001</v>
      </c>
      <c r="I4" s="1">
        <v>7.245596E-2</v>
      </c>
      <c r="J4" s="2">
        <v>1.1692910000000001E-2</v>
      </c>
      <c r="K4" s="1">
        <v>0</v>
      </c>
      <c r="L4" s="2">
        <v>9.1614490000000003E-3</v>
      </c>
      <c r="M4" s="1">
        <v>0</v>
      </c>
    </row>
    <row r="5" spans="1:13" x14ac:dyDescent="0.25">
      <c r="A5">
        <v>4</v>
      </c>
      <c r="B5" s="1">
        <v>0.10748240000000001</v>
      </c>
      <c r="C5" s="1">
        <v>2.4076360000000002E-2</v>
      </c>
      <c r="D5" s="1">
        <v>-5.3575200000000003E-2</v>
      </c>
      <c r="E5" s="1">
        <v>4.2379439999999997E-2</v>
      </c>
      <c r="F5" s="1">
        <v>0.1200948</v>
      </c>
      <c r="G5" s="1">
        <v>2.5064369999999999E-2</v>
      </c>
      <c r="H5" s="1">
        <v>-9.6491730000000005E-3</v>
      </c>
      <c r="I5" s="1">
        <v>0.23085720000000001</v>
      </c>
      <c r="J5" s="2">
        <v>0.10748240000000001</v>
      </c>
      <c r="K5" s="1">
        <v>0</v>
      </c>
      <c r="L5" s="2">
        <v>-5.3575200000000003E-2</v>
      </c>
      <c r="M5" s="1">
        <v>0</v>
      </c>
    </row>
    <row r="6" spans="1:13" x14ac:dyDescent="0.25">
      <c r="A6">
        <v>5</v>
      </c>
      <c r="B6" s="1">
        <v>-1.449376</v>
      </c>
      <c r="C6" s="1">
        <v>2.5567630000000001</v>
      </c>
      <c r="D6" s="1">
        <v>-0.55056099999999997</v>
      </c>
      <c r="E6" s="1">
        <v>3.2308319999999999</v>
      </c>
      <c r="F6" s="1">
        <v>1.550422</v>
      </c>
      <c r="G6" s="1">
        <v>1.5558080000000001</v>
      </c>
      <c r="H6" s="1">
        <v>-0.1031475</v>
      </c>
      <c r="I6" s="1">
        <v>0.16142200000000001</v>
      </c>
      <c r="J6" s="2">
        <v>-1.449376</v>
      </c>
      <c r="K6" s="1">
        <v>0</v>
      </c>
      <c r="L6" s="2">
        <v>-0.55056099999999997</v>
      </c>
      <c r="M6" s="1">
        <v>0</v>
      </c>
    </row>
    <row r="7" spans="1:13" x14ac:dyDescent="0.25">
      <c r="A7">
        <v>6</v>
      </c>
      <c r="B7" s="1">
        <v>2928.4659999999999</v>
      </c>
      <c r="C7" s="1">
        <v>100.9692</v>
      </c>
      <c r="D7" s="1">
        <v>198.29230000000001</v>
      </c>
      <c r="E7" s="1">
        <v>168.92429999999999</v>
      </c>
      <c r="F7" s="1">
        <v>2935.172</v>
      </c>
      <c r="G7" s="1">
        <v>107.22880000000001</v>
      </c>
      <c r="H7" s="1">
        <v>9.4912569999999995E-3</v>
      </c>
      <c r="I7" s="1">
        <v>3.43737E-2</v>
      </c>
      <c r="J7" s="2">
        <v>2928.4659999999999</v>
      </c>
      <c r="K7" s="1">
        <v>0</v>
      </c>
      <c r="L7" s="2">
        <v>198.29230000000001</v>
      </c>
      <c r="M7" s="1">
        <v>0</v>
      </c>
    </row>
    <row r="8" spans="1:13" x14ac:dyDescent="0.25">
      <c r="A8">
        <v>7</v>
      </c>
      <c r="B8" s="1">
        <v>-5111.8209999999999</v>
      </c>
      <c r="C8" s="1">
        <v>7558.1710000000003</v>
      </c>
      <c r="D8" s="1">
        <v>-14328.11</v>
      </c>
      <c r="E8" s="1">
        <v>7548.5360000000001</v>
      </c>
      <c r="F8" s="1">
        <v>15212.67</v>
      </c>
      <c r="G8" s="1">
        <v>4883.4459999999999</v>
      </c>
      <c r="H8" s="1">
        <v>-6.5683989999999999E-3</v>
      </c>
      <c r="I8" s="1">
        <v>0.13740810000000001</v>
      </c>
      <c r="J8" s="2">
        <v>-5111.8209999999999</v>
      </c>
      <c r="K8" s="1">
        <v>0</v>
      </c>
      <c r="L8" s="2">
        <v>-14328.11</v>
      </c>
      <c r="M8" s="1">
        <v>0</v>
      </c>
    </row>
    <row r="9" spans="1:13" x14ac:dyDescent="0.25">
      <c r="A9">
        <v>8</v>
      </c>
      <c r="B9" s="1">
        <v>-467711.3</v>
      </c>
      <c r="C9" s="1">
        <v>400182.6</v>
      </c>
      <c r="D9" s="1">
        <v>-293673.3</v>
      </c>
      <c r="E9" s="1">
        <v>487075.5</v>
      </c>
      <c r="F9" s="1">
        <v>552266.1</v>
      </c>
      <c r="G9" s="1">
        <v>324221.09999999998</v>
      </c>
      <c r="H9" s="1">
        <v>6.6990299999999999E-3</v>
      </c>
      <c r="I9" s="1">
        <v>0.1224427</v>
      </c>
      <c r="J9" s="2">
        <v>-467711.3</v>
      </c>
      <c r="K9" s="1">
        <v>0</v>
      </c>
      <c r="L9" s="2">
        <v>-293673.3</v>
      </c>
      <c r="M9" s="1">
        <v>0</v>
      </c>
    </row>
    <row r="10" spans="1:13" x14ac:dyDescent="0.25">
      <c r="A10">
        <v>9</v>
      </c>
      <c r="B10" s="1">
        <v>30258360</v>
      </c>
      <c r="C10" s="1">
        <v>23001490</v>
      </c>
      <c r="D10" s="1">
        <v>19982820</v>
      </c>
      <c r="E10" s="1">
        <v>34009310</v>
      </c>
      <c r="F10" s="1">
        <v>36261300</v>
      </c>
      <c r="G10" s="1">
        <v>19522310</v>
      </c>
      <c r="H10" s="1">
        <v>4.4361139999999997E-3</v>
      </c>
      <c r="I10" s="1">
        <v>0.1075431</v>
      </c>
      <c r="J10" s="2">
        <v>30258360</v>
      </c>
      <c r="K10" s="1">
        <v>0</v>
      </c>
      <c r="L10" s="2">
        <v>19982820</v>
      </c>
      <c r="M10" s="1">
        <v>0</v>
      </c>
    </row>
    <row r="11" spans="1:13" x14ac:dyDescent="0.25">
      <c r="A11">
        <v>10</v>
      </c>
      <c r="B11" s="1">
        <v>-28264120000</v>
      </c>
      <c r="C11" s="1">
        <v>1376650000</v>
      </c>
      <c r="D11" s="1">
        <v>-166753800</v>
      </c>
      <c r="E11" s="1">
        <v>2064400000</v>
      </c>
      <c r="F11" s="1">
        <v>28264620000</v>
      </c>
      <c r="G11" s="1">
        <v>1433699000</v>
      </c>
      <c r="H11" s="1">
        <v>-3.2913080000000002E-4</v>
      </c>
      <c r="I11" s="1">
        <v>2.5806530000000001E-2</v>
      </c>
      <c r="J11" s="2">
        <v>-28264120000</v>
      </c>
      <c r="K11" s="1">
        <v>0</v>
      </c>
      <c r="L11" s="2">
        <v>-166753800</v>
      </c>
      <c r="M11" s="1">
        <v>0</v>
      </c>
    </row>
    <row r="12" spans="1:13" x14ac:dyDescent="0.25">
      <c r="A12">
        <v>11</v>
      </c>
      <c r="B12" s="1">
        <v>64480490000</v>
      </c>
      <c r="C12" s="1">
        <v>90251440000</v>
      </c>
      <c r="D12" s="1">
        <v>-43320210000</v>
      </c>
      <c r="E12" s="1">
        <v>109511200000</v>
      </c>
      <c r="F12" s="1">
        <v>77681230000</v>
      </c>
      <c r="G12" s="1">
        <v>58158930000</v>
      </c>
      <c r="H12" s="1">
        <v>1.9133500000000001E-2</v>
      </c>
      <c r="I12" s="1">
        <v>8.3963720000000006E-2</v>
      </c>
      <c r="J12" s="2">
        <v>64480490000</v>
      </c>
      <c r="K12" s="1">
        <v>0</v>
      </c>
      <c r="L12" s="2">
        <v>-43320210000</v>
      </c>
      <c r="M12" s="1">
        <v>0</v>
      </c>
    </row>
    <row r="13" spans="1:13" x14ac:dyDescent="0.25">
      <c r="A13">
        <v>12</v>
      </c>
      <c r="B13" s="1">
        <v>-4932542000000</v>
      </c>
      <c r="C13" s="1">
        <v>5942044000000</v>
      </c>
      <c r="D13" s="1">
        <v>-3010811000000</v>
      </c>
      <c r="E13" s="1">
        <v>5937563000000</v>
      </c>
      <c r="F13" s="1">
        <v>5778837000000</v>
      </c>
      <c r="G13" s="1">
        <v>4620415000000</v>
      </c>
      <c r="H13" s="1">
        <v>1.166732E-3</v>
      </c>
      <c r="I13" s="1">
        <v>7.2156239999999996E-2</v>
      </c>
      <c r="J13" s="2">
        <v>-4932542000000</v>
      </c>
      <c r="K13" s="1">
        <v>0</v>
      </c>
      <c r="L13" s="2">
        <v>-3010811000000</v>
      </c>
      <c r="M13" s="1">
        <v>0</v>
      </c>
    </row>
    <row r="14" spans="1:13" x14ac:dyDescent="0.25">
      <c r="A14">
        <v>13</v>
      </c>
      <c r="B14" s="1">
        <v>-102786200000000</v>
      </c>
      <c r="C14" s="1">
        <v>225017200000000</v>
      </c>
      <c r="D14" s="1">
        <v>-215953900000000</v>
      </c>
      <c r="E14" s="1">
        <v>380617500000000</v>
      </c>
      <c r="F14" s="1">
        <v>239167500000000</v>
      </c>
      <c r="G14" s="1">
        <v>208044900000000</v>
      </c>
      <c r="H14" s="1">
        <v>4.8170699999999997E-2</v>
      </c>
      <c r="I14" s="1">
        <v>7.3295579999999999E-2</v>
      </c>
      <c r="J14" s="2">
        <v>-102786200000000</v>
      </c>
      <c r="K14" s="1">
        <v>0</v>
      </c>
      <c r="L14" s="2">
        <v>-215953900000000</v>
      </c>
      <c r="M14" s="1">
        <v>0</v>
      </c>
    </row>
    <row r="15" spans="1:13" x14ac:dyDescent="0.25">
      <c r="A15">
        <v>14</v>
      </c>
      <c r="B15" s="1">
        <v>8526557000000000</v>
      </c>
      <c r="C15" s="1">
        <v>1.537454E+16</v>
      </c>
      <c r="D15" s="1">
        <v>6285642000000000</v>
      </c>
      <c r="E15" s="1">
        <v>2.358787E+16</v>
      </c>
      <c r="F15" s="1">
        <v>1.059299E+16</v>
      </c>
      <c r="G15" s="1">
        <v>1.009536E+16</v>
      </c>
      <c r="H15" s="1">
        <v>2.2627890000000001E-2</v>
      </c>
      <c r="I15" s="1">
        <v>7.1641720000000006E-2</v>
      </c>
      <c r="J15" s="2">
        <v>8526557000000000</v>
      </c>
      <c r="K15" s="1">
        <v>0</v>
      </c>
      <c r="L15" s="2">
        <v>6285642000000000</v>
      </c>
      <c r="M15" s="1">
        <v>0</v>
      </c>
    </row>
    <row r="16" spans="1:13" x14ac:dyDescent="0.25">
      <c r="A16">
        <v>15</v>
      </c>
      <c r="B16" s="1">
        <v>1.317737E+18</v>
      </c>
      <c r="C16" s="1">
        <v>9.832508E+17</v>
      </c>
      <c r="D16" s="1">
        <v>6.160538E+17</v>
      </c>
      <c r="E16" s="1">
        <v>1.20795E+18</v>
      </c>
      <c r="F16" s="1">
        <v>1.454632E+18</v>
      </c>
      <c r="G16" s="1">
        <v>6.062494E+17</v>
      </c>
      <c r="H16" s="1">
        <v>6.543592E-3</v>
      </c>
      <c r="I16" s="1">
        <v>6.1990000000000003E-2</v>
      </c>
      <c r="J16" s="2">
        <v>1.317737E+18</v>
      </c>
      <c r="K16" s="1">
        <v>0</v>
      </c>
      <c r="L16" s="2">
        <v>6.160538E+17</v>
      </c>
      <c r="M16" s="1">
        <v>0</v>
      </c>
    </row>
    <row r="18" spans="1:10" ht="18.75" x14ac:dyDescent="0.3">
      <c r="A18" s="23" t="s">
        <v>24</v>
      </c>
      <c r="B18" s="24"/>
      <c r="C18" s="24"/>
      <c r="D18" s="24"/>
      <c r="E18" s="24"/>
      <c r="F18" s="24"/>
      <c r="G18" s="24"/>
      <c r="H18" s="24"/>
      <c r="I18" s="24"/>
      <c r="J18" s="25"/>
    </row>
    <row r="19" spans="1:10" x14ac:dyDescent="0.25">
      <c r="A19" s="3" t="s">
        <v>13</v>
      </c>
      <c r="B19" s="3" t="s">
        <v>14</v>
      </c>
      <c r="C19" s="4" t="s">
        <v>15</v>
      </c>
      <c r="D19" s="5" t="s">
        <v>16</v>
      </c>
      <c r="E19" s="4" t="s">
        <v>17</v>
      </c>
      <c r="F19" s="4" t="s">
        <v>18</v>
      </c>
      <c r="G19" s="4" t="s">
        <v>19</v>
      </c>
      <c r="H19" s="4" t="s">
        <v>20</v>
      </c>
      <c r="I19" s="6"/>
      <c r="J19" s="7"/>
    </row>
    <row r="20" spans="1:10" x14ac:dyDescent="0.25">
      <c r="A20" s="8">
        <f>B3</f>
        <v>-0.21210870000000001</v>
      </c>
      <c r="B20" s="9">
        <f>C3</f>
        <v>9.0087609999999992E-6</v>
      </c>
      <c r="C20" s="6">
        <f>B2/B3/0.000001</f>
        <v>112.03529133882769</v>
      </c>
      <c r="D20" s="10">
        <f>C2/B3/0.000001</f>
        <v>-0.64702390802451759</v>
      </c>
      <c r="E20" s="6">
        <f>D2/B3/0.000001</f>
        <v>-35.179193498427928</v>
      </c>
      <c r="F20" s="6">
        <f>E2/B3/0.000001</f>
        <v>-1.3368188103552565</v>
      </c>
      <c r="G20" s="9">
        <f>H3</f>
        <v>3.8922440000000001E-5</v>
      </c>
      <c r="H20" s="9">
        <f>I3</f>
        <v>1.5281490000000001E-4</v>
      </c>
      <c r="I20" s="11"/>
      <c r="J20" s="12"/>
    </row>
    <row r="21" spans="1:10" x14ac:dyDescent="0.25">
      <c r="A21" s="13"/>
      <c r="B21" s="13"/>
      <c r="C21" s="13"/>
      <c r="D21" s="14"/>
      <c r="E21" s="13"/>
      <c r="F21" s="13"/>
      <c r="G21" s="13"/>
      <c r="H21" s="13"/>
      <c r="I21" s="11"/>
      <c r="J21" s="12"/>
    </row>
    <row r="22" spans="1:10" x14ac:dyDescent="0.25">
      <c r="A22" s="4" t="s">
        <v>21</v>
      </c>
      <c r="B22" s="4" t="s">
        <v>22</v>
      </c>
      <c r="C22" s="5" t="s">
        <v>23</v>
      </c>
      <c r="D22" s="15"/>
      <c r="E22" s="11"/>
      <c r="F22" s="16"/>
      <c r="G22" s="11"/>
      <c r="H22" s="11"/>
      <c r="I22" s="11"/>
      <c r="J22" s="12"/>
    </row>
    <row r="23" spans="1:10" x14ac:dyDescent="0.25">
      <c r="A23" s="13">
        <v>-1.7500000000000002E-2</v>
      </c>
      <c r="B23" s="17">
        <f>( ($B$4/$B$3)*A23^($A$4-1)+ ($B$5/$B$3)*A23^($A$5-1)+ ($B$6/$B$3)*A23^($A$6-1)+ ($B$7/$B$3)*A23^($A$7-1)+ ($B$8/$B$3)*A23^($A$8-1)+ ($B$9/$B$3)*A23^($A$9-1)+ ($B$10/$B$3)*A23^($A$10-1) + ($B$11/$B$3)*A23^($A$11-1)+ ($B$12/$B$3)*A23^($A$12-1)+ ($B$13/$B$3)*A23^($A$13-1)+ ($B$14/$B$3)*A23^($A$14-1)+ ($B$15/$B$3)*A23^($A$15-1)+ ($B$16/$B$3)*A23^($A$16-1) ) /A23^($A$3-1)</f>
        <v>8.8877830550356928E-4</v>
      </c>
      <c r="C23" s="18">
        <f>( ($D$4/$B$3)*A23^($A$4-1)+ ($D$5/$B$3)*A23^($A$5-1)+ ($D$6/$B$3)*A23^($A$6-1)+ ($D$7/$B$3)*A23^($A$7-1)+ ($D$8/$B$3)*A23^($A$8-1)+ ($D$9/$B$3)*A23^($A$9-1)+ ($D$10/$B$3)*A23^($A$10-1) + ($D$11/$B$3)*A23^($A$11-1)+ ($D$12/$B$3)*A23^($A$12-1)+ ($D$13/$B$3)*A23^($A$13-1)+ ($D$14/$B$3)*A23^($A$14-1)+ ($D$15/$B$3)*A23^($A$15-1)+ ($D$16/$B$3)*A23^($A$16-1) ) /A23^($A$3-1)</f>
        <v>6.910800473401605E-4</v>
      </c>
      <c r="D23" s="15"/>
      <c r="E23" s="11"/>
      <c r="F23" s="11"/>
      <c r="G23" s="11"/>
      <c r="H23" s="11"/>
      <c r="I23" s="11"/>
      <c r="J23" s="12"/>
    </row>
    <row r="24" spans="1:10" x14ac:dyDescent="0.25">
      <c r="A24" s="13">
        <f>A23+0.001</f>
        <v>-1.6500000000000001E-2</v>
      </c>
      <c r="B24" s="17">
        <f t="shared" ref="B24:B58" si="0">( ($B$4/$B$3)*A24^($A$4-1)+ ($B$5/$B$3)*A24^($A$5-1)+ ($B$6/$B$3)*A24^($A$6-1)+ ($B$7/$B$3)*A24^($A$7-1)+ ($B$8/$B$3)*A24^($A$8-1)+ ($B$9/$B$3)*A24^($A$9-1)+ ($B$10/$B$3)*A24^($A$10-1) + ($B$11/$B$3)*A24^($A$11-1)+ ($B$12/$B$3)*A24^($A$12-1)+ ($B$13/$B$3)*A24^($A$13-1)+ ($B$14/$B$3)*A24^($A$14-1)+ ($B$15/$B$3)*A24^($A$15-1)+ ($B$16/$B$3)*A24^($A$16-1) ) /A24^($A$3-1)</f>
        <v>5.8794188448697479E-4</v>
      </c>
      <c r="C24" s="18">
        <f t="shared" ref="C24:C58" si="1">( ($D$4/$B$3)*A24^($A$4-1)+ ($D$5/$B$3)*A24^($A$5-1)+ ($D$6/$B$3)*A24^($A$6-1)+ ($D$7/$B$3)*A24^($A$7-1)+ ($D$8/$B$3)*A24^($A$8-1)+ ($D$9/$B$3)*A24^($A$9-1)+ ($D$10/$B$3)*A24^($A$10-1) + ($D$11/$B$3)*A24^($A$11-1)+ ($D$12/$B$3)*A24^($A$12-1)+ ($D$13/$B$3)*A24^($A$13-1)+ ($D$14/$B$3)*A24^($A$14-1)+ ($D$15/$B$3)*A24^($A$15-1)+ ($D$16/$B$3)*A24^($A$16-1) ) /A24^($A$3-1)</f>
        <v>6.6653671809507615E-4</v>
      </c>
      <c r="D24" s="15"/>
      <c r="E24" s="11"/>
      <c r="F24" s="11"/>
      <c r="G24" s="11"/>
      <c r="H24" s="11"/>
      <c r="I24" s="11"/>
      <c r="J24" s="12"/>
    </row>
    <row r="25" spans="1:10" x14ac:dyDescent="0.25">
      <c r="A25" s="13">
        <f t="shared" ref="A25:A58" si="2">A24+0.001</f>
        <v>-1.55E-2</v>
      </c>
      <c r="B25" s="17">
        <f t="shared" si="0"/>
        <v>4.3308385675062857E-4</v>
      </c>
      <c r="C25" s="18">
        <f t="shared" si="1"/>
        <v>6.393124342575203E-4</v>
      </c>
      <c r="D25" s="15"/>
      <c r="E25" s="11"/>
      <c r="F25" s="11"/>
      <c r="G25" s="11"/>
      <c r="H25" s="11"/>
      <c r="I25" s="11"/>
      <c r="J25" s="12"/>
    </row>
    <row r="26" spans="1:10" x14ac:dyDescent="0.25">
      <c r="A26" s="13">
        <f t="shared" si="2"/>
        <v>-1.4499999999999999E-2</v>
      </c>
      <c r="B26" s="17">
        <f t="shared" si="0"/>
        <v>3.659034224427694E-4</v>
      </c>
      <c r="C26" s="18">
        <f t="shared" si="1"/>
        <v>6.09014355599607E-4</v>
      </c>
      <c r="D26" s="15"/>
      <c r="E26" s="11"/>
      <c r="F26" s="11"/>
      <c r="G26" s="11"/>
      <c r="H26" s="11"/>
      <c r="I26" s="11"/>
      <c r="J26" s="12"/>
    </row>
    <row r="27" spans="1:10" x14ac:dyDescent="0.25">
      <c r="A27" s="13">
        <f t="shared" si="2"/>
        <v>-1.3499999999999998E-2</v>
      </c>
      <c r="B27" s="17">
        <f t="shared" si="0"/>
        <v>3.4716615802140471E-4</v>
      </c>
      <c r="C27" s="18">
        <f t="shared" si="1"/>
        <v>5.7574789816249624E-4</v>
      </c>
      <c r="D27" s="15"/>
      <c r="E27" s="11"/>
      <c r="F27" s="11"/>
      <c r="G27" s="11"/>
      <c r="H27" s="11"/>
      <c r="I27" s="11"/>
      <c r="J27" s="12"/>
    </row>
    <row r="28" spans="1:10" x14ac:dyDescent="0.25">
      <c r="A28" s="13">
        <f t="shared" si="2"/>
        <v>-1.2499999999999997E-2</v>
      </c>
      <c r="B28" s="17">
        <f t="shared" si="0"/>
        <v>3.5118866960227066E-4</v>
      </c>
      <c r="C28" s="18">
        <f t="shared" si="1"/>
        <v>5.3981550034705504E-4</v>
      </c>
      <c r="D28" s="15"/>
      <c r="E28" s="11"/>
      <c r="F28" s="11"/>
      <c r="G28" s="11"/>
      <c r="H28" s="11"/>
      <c r="I28" s="11"/>
      <c r="J28" s="12"/>
    </row>
    <row r="29" spans="1:10" x14ac:dyDescent="0.25">
      <c r="A29" s="13">
        <f t="shared" si="2"/>
        <v>-1.1499999999999996E-2</v>
      </c>
      <c r="B29" s="17">
        <f t="shared" si="0"/>
        <v>3.6183889721088454E-4</v>
      </c>
      <c r="C29" s="18">
        <f t="shared" si="1"/>
        <v>5.0158086317675518E-4</v>
      </c>
      <c r="D29" s="15"/>
      <c r="E29" s="11"/>
      <c r="F29" s="11"/>
      <c r="G29" s="11"/>
      <c r="H29" s="11"/>
      <c r="I29" s="11"/>
      <c r="J29" s="12"/>
    </row>
    <row r="30" spans="1:10" x14ac:dyDescent="0.25">
      <c r="A30" s="13">
        <f t="shared" si="2"/>
        <v>-1.0499999999999995E-2</v>
      </c>
      <c r="B30" s="17">
        <f t="shared" si="0"/>
        <v>3.6962397088333518E-4</v>
      </c>
      <c r="C30" s="18">
        <f t="shared" si="1"/>
        <v>4.6141534730907512E-4</v>
      </c>
      <c r="D30" s="15"/>
      <c r="E30" s="11"/>
      <c r="F30" s="11"/>
      <c r="G30" s="11"/>
      <c r="H30" s="11"/>
      <c r="I30" s="11"/>
      <c r="J30" s="12"/>
    </row>
    <row r="31" spans="1:10" x14ac:dyDescent="0.25">
      <c r="A31" s="13">
        <f t="shared" si="2"/>
        <v>-9.4999999999999946E-3</v>
      </c>
      <c r="B31" s="17">
        <f t="shared" si="0"/>
        <v>3.6956671792542472E-4</v>
      </c>
      <c r="C31" s="18">
        <f t="shared" si="1"/>
        <v>4.1968009315681974E-4</v>
      </c>
      <c r="D31" s="15"/>
      <c r="E31" s="11"/>
      <c r="F31" s="11"/>
      <c r="G31" s="11"/>
      <c r="H31" s="11"/>
      <c r="I31" s="11"/>
      <c r="J31" s="12"/>
    </row>
    <row r="32" spans="1:10" x14ac:dyDescent="0.25">
      <c r="A32" s="13">
        <f t="shared" si="2"/>
        <v>-8.4999999999999937E-3</v>
      </c>
      <c r="B32" s="17">
        <f t="shared" si="0"/>
        <v>3.5966143191786134E-4</v>
      </c>
      <c r="C32" s="18">
        <f t="shared" si="1"/>
        <v>3.7672033765466262E-4</v>
      </c>
      <c r="D32" s="15"/>
      <c r="E32" s="11"/>
      <c r="F32" s="11"/>
      <c r="G32" s="11"/>
      <c r="H32" s="11"/>
      <c r="I32" s="11"/>
      <c r="J32" s="12"/>
    </row>
    <row r="33" spans="1:10" x14ac:dyDescent="0.25">
      <c r="A33" s="13">
        <f t="shared" si="2"/>
        <v>-7.4999999999999937E-3</v>
      </c>
      <c r="B33" s="17">
        <f t="shared" si="0"/>
        <v>3.3976046298407993E-4</v>
      </c>
      <c r="C33" s="18">
        <f t="shared" si="1"/>
        <v>3.3286174193224155E-4</v>
      </c>
      <c r="D33" s="15"/>
      <c r="E33" s="11"/>
      <c r="F33" s="11"/>
      <c r="G33" s="11"/>
      <c r="H33" s="11"/>
      <c r="I33" s="11"/>
      <c r="J33" s="12"/>
    </row>
    <row r="34" spans="1:10" x14ac:dyDescent="0.25">
      <c r="A34" s="13">
        <f t="shared" si="2"/>
        <v>-6.4999999999999936E-3</v>
      </c>
      <c r="B34" s="17">
        <f t="shared" si="0"/>
        <v>3.1078414746045214E-4</v>
      </c>
      <c r="C34" s="18">
        <f t="shared" si="1"/>
        <v>2.884056290990118E-4</v>
      </c>
      <c r="D34" s="15"/>
      <c r="E34" s="11"/>
      <c r="F34" s="11"/>
      <c r="G34" s="11"/>
      <c r="H34" s="11"/>
      <c r="I34" s="11"/>
      <c r="J34" s="12"/>
    </row>
    <row r="35" spans="1:10" x14ac:dyDescent="0.25">
      <c r="A35" s="13">
        <f t="shared" si="2"/>
        <v>-5.4999999999999936E-3</v>
      </c>
      <c r="B35" s="17">
        <f t="shared" si="0"/>
        <v>2.7417400840586327E-4</v>
      </c>
      <c r="C35" s="18">
        <f t="shared" si="1"/>
        <v>2.4362326546915495E-4</v>
      </c>
      <c r="D35" s="15"/>
      <c r="E35" s="11"/>
      <c r="F35" s="11"/>
      <c r="G35" s="11"/>
      <c r="H35" s="11"/>
      <c r="I35" s="11"/>
      <c r="J35" s="12"/>
    </row>
    <row r="36" spans="1:10" x14ac:dyDescent="0.25">
      <c r="A36" s="13">
        <f t="shared" si="2"/>
        <v>-4.4999999999999936E-3</v>
      </c>
      <c r="B36" s="17">
        <f t="shared" si="0"/>
        <v>2.3152773121932037E-4</v>
      </c>
      <c r="C36" s="18">
        <f t="shared" si="1"/>
        <v>1.9875037682139107E-4</v>
      </c>
      <c r="D36" s="15"/>
      <c r="E36" s="11"/>
      <c r="F36" s="11"/>
      <c r="G36" s="11"/>
      <c r="H36" s="11"/>
      <c r="I36" s="11"/>
      <c r="J36" s="12"/>
    </row>
    <row r="37" spans="1:10" x14ac:dyDescent="0.25">
      <c r="A37" s="13">
        <f t="shared" si="2"/>
        <v>-3.4999999999999936E-3</v>
      </c>
      <c r="B37" s="17">
        <f t="shared" si="0"/>
        <v>1.8436746400047067E-4</v>
      </c>
      <c r="C37" s="18">
        <f t="shared" si="1"/>
        <v>1.539830762872601E-4</v>
      </c>
      <c r="D37" s="15"/>
      <c r="E37" s="11"/>
      <c r="F37" s="11"/>
      <c r="G37" s="11"/>
      <c r="H37" s="11"/>
      <c r="I37" s="11"/>
      <c r="J37" s="12"/>
    </row>
    <row r="38" spans="1:10" x14ac:dyDescent="0.25">
      <c r="A38" s="13">
        <f t="shared" si="2"/>
        <v>-2.4999999999999935E-3</v>
      </c>
      <c r="B38" s="17">
        <f t="shared" si="0"/>
        <v>1.3400274090147069E-4</v>
      </c>
      <c r="C38" s="18">
        <f t="shared" si="1"/>
        <v>1.0947596194081986E-4</v>
      </c>
      <c r="D38" s="15"/>
      <c r="E38" s="11"/>
      <c r="F38" s="11"/>
      <c r="G38" s="11"/>
      <c r="H38" s="11"/>
      <c r="I38" s="11"/>
      <c r="J38" s="12"/>
    </row>
    <row r="39" spans="1:10" x14ac:dyDescent="0.25">
      <c r="A39" s="13">
        <f t="shared" si="2"/>
        <v>-1.4999999999999935E-3</v>
      </c>
      <c r="B39" s="17">
        <f t="shared" si="0"/>
        <v>8.1457197892555576E-5</v>
      </c>
      <c r="C39" s="18">
        <f t="shared" si="1"/>
        <v>6.5342678480803047E-5</v>
      </c>
      <c r="D39" s="15"/>
      <c r="E39" s="11"/>
      <c r="F39" s="11"/>
      <c r="G39" s="11"/>
      <c r="H39" s="11"/>
      <c r="I39" s="11"/>
      <c r="J39" s="12"/>
    </row>
    <row r="40" spans="1:10" x14ac:dyDescent="0.25">
      <c r="A40" s="13">
        <f t="shared" si="2"/>
        <v>-4.9999999999999351E-4</v>
      </c>
      <c r="B40" s="17">
        <f t="shared" si="0"/>
        <v>2.7435084212884425E-5</v>
      </c>
      <c r="C40" s="18">
        <f t="shared" si="1"/>
        <v>2.1658878884261147E-5</v>
      </c>
      <c r="D40" s="15"/>
      <c r="E40" s="11"/>
      <c r="F40" s="11"/>
      <c r="G40" s="11"/>
      <c r="H40" s="11"/>
      <c r="I40" s="11"/>
      <c r="J40" s="12"/>
    </row>
    <row r="41" spans="1:10" x14ac:dyDescent="0.25">
      <c r="A41" s="13">
        <f t="shared" si="2"/>
        <v>5.0000000000000652E-4</v>
      </c>
      <c r="B41" s="17">
        <f t="shared" si="0"/>
        <v>-2.7690176264334225E-5</v>
      </c>
      <c r="C41" s="18">
        <f t="shared" si="1"/>
        <v>-2.1532703849286254E-5</v>
      </c>
      <c r="D41" s="15"/>
      <c r="E41" s="11"/>
      <c r="F41" s="11"/>
      <c r="G41" s="11"/>
      <c r="H41" s="11"/>
      <c r="I41" s="11"/>
      <c r="J41" s="12"/>
    </row>
    <row r="42" spans="1:10" x14ac:dyDescent="0.25">
      <c r="A42" s="13">
        <f t="shared" si="2"/>
        <v>1.5000000000000065E-3</v>
      </c>
      <c r="B42" s="17">
        <f t="shared" si="0"/>
        <v>-8.3877227876608462E-5</v>
      </c>
      <c r="C42" s="18">
        <f t="shared" si="1"/>
        <v>-6.4215485727274843E-5</v>
      </c>
      <c r="D42" s="15"/>
      <c r="E42" s="11"/>
      <c r="F42" s="11"/>
      <c r="G42" s="11"/>
      <c r="H42" s="11"/>
      <c r="I42" s="11"/>
      <c r="J42" s="12"/>
    </row>
    <row r="43" spans="1:10" x14ac:dyDescent="0.25">
      <c r="A43" s="13">
        <f t="shared" si="2"/>
        <v>2.5000000000000066E-3</v>
      </c>
      <c r="B43" s="17">
        <f t="shared" si="0"/>
        <v>-1.4141404314074041E-4</v>
      </c>
      <c r="C43" s="18">
        <f t="shared" si="1"/>
        <v>-1.0639102306373478E-4</v>
      </c>
      <c r="D43" s="15"/>
      <c r="E43" s="11"/>
      <c r="F43" s="11"/>
      <c r="G43" s="11"/>
      <c r="H43" s="11"/>
      <c r="I43" s="11"/>
      <c r="J43" s="12"/>
    </row>
    <row r="44" spans="1:10" x14ac:dyDescent="0.25">
      <c r="A44" s="13">
        <f t="shared" si="2"/>
        <v>3.5000000000000066E-3</v>
      </c>
      <c r="B44" s="17">
        <f t="shared" si="0"/>
        <v>-2.0091195035963698E-4</v>
      </c>
      <c r="C44" s="18">
        <f t="shared" si="1"/>
        <v>-1.480702176854465E-4</v>
      </c>
      <c r="D44" s="15"/>
      <c r="E44" s="11"/>
      <c r="F44" s="11"/>
      <c r="G44" s="11"/>
      <c r="H44" s="11"/>
      <c r="I44" s="11"/>
      <c r="J44" s="12"/>
    </row>
    <row r="45" spans="1:10" x14ac:dyDescent="0.25">
      <c r="A45" s="13">
        <f t="shared" si="2"/>
        <v>4.5000000000000066E-3</v>
      </c>
      <c r="B45" s="17">
        <f t="shared" si="0"/>
        <v>-2.6329182264228467E-4</v>
      </c>
      <c r="C45" s="18">
        <f t="shared" si="1"/>
        <v>-1.8926408968243633E-4</v>
      </c>
      <c r="D45" s="15"/>
      <c r="E45" s="11"/>
      <c r="F45" s="11"/>
      <c r="G45" s="11"/>
      <c r="H45" s="11"/>
      <c r="I45" s="11"/>
      <c r="J45" s="12"/>
    </row>
    <row r="46" spans="1:10" x14ac:dyDescent="0.25">
      <c r="A46" s="13">
        <f t="shared" si="2"/>
        <v>5.5000000000000066E-3</v>
      </c>
      <c r="B46" s="17">
        <f t="shared" si="0"/>
        <v>-3.2975249626916297E-4</v>
      </c>
      <c r="C46" s="18">
        <f t="shared" si="1"/>
        <v>-2.2997422520774365E-4</v>
      </c>
      <c r="D46" s="15"/>
      <c r="E46" s="11"/>
      <c r="F46" s="11"/>
      <c r="G46" s="11"/>
      <c r="H46" s="11"/>
      <c r="I46" s="11"/>
      <c r="J46" s="12"/>
    </row>
    <row r="47" spans="1:10" x14ac:dyDescent="0.25">
      <c r="A47" s="13">
        <f t="shared" si="2"/>
        <v>6.5000000000000066E-3</v>
      </c>
      <c r="B47" s="17">
        <f t="shared" si="0"/>
        <v>-4.0170615361221089E-4</v>
      </c>
      <c r="C47" s="18">
        <f t="shared" si="1"/>
        <v>-2.7018254345446979E-4</v>
      </c>
      <c r="D47" s="15"/>
      <c r="E47" s="11"/>
      <c r="F47" s="11"/>
      <c r="G47" s="11"/>
      <c r="H47" s="11"/>
      <c r="I47" s="11"/>
      <c r="J47" s="12"/>
    </row>
    <row r="48" spans="1:10" x14ac:dyDescent="0.25">
      <c r="A48" s="13">
        <f t="shared" si="2"/>
        <v>7.5000000000000067E-3</v>
      </c>
      <c r="B48" s="17">
        <f t="shared" si="0"/>
        <v>-4.8066014270721258E-4</v>
      </c>
      <c r="C48" s="18">
        <f t="shared" si="1"/>
        <v>-3.098393094178587E-4</v>
      </c>
      <c r="D48" s="15"/>
      <c r="E48" s="11"/>
      <c r="F48" s="11"/>
      <c r="G48" s="11"/>
      <c r="H48" s="11"/>
      <c r="I48" s="11"/>
      <c r="J48" s="12"/>
    </row>
    <row r="49" spans="1:10" x14ac:dyDescent="0.25">
      <c r="A49" s="13">
        <f t="shared" si="2"/>
        <v>8.5000000000000075E-3</v>
      </c>
      <c r="B49" s="17">
        <f t="shared" si="0"/>
        <v>-5.6801981880901344E-4</v>
      </c>
      <c r="C49" s="18">
        <f t="shared" si="1"/>
        <v>-3.4884740210709795E-4</v>
      </c>
      <c r="D49" s="15"/>
      <c r="E49" s="11"/>
      <c r="F49" s="11"/>
      <c r="G49" s="11"/>
      <c r="H49" s="11"/>
      <c r="I49" s="11"/>
      <c r="J49" s="12"/>
    </row>
    <row r="50" spans="1:10" x14ac:dyDescent="0.25">
      <c r="A50" s="13">
        <f t="shared" si="2"/>
        <v>9.5000000000000084E-3</v>
      </c>
      <c r="B50" s="17">
        <f t="shared" si="0"/>
        <v>-6.6478317446295825E-4</v>
      </c>
      <c r="C50" s="18">
        <f t="shared" si="1"/>
        <v>-3.870399553415268E-4</v>
      </c>
      <c r="D50" s="15"/>
      <c r="E50" s="11"/>
      <c r="F50" s="11"/>
      <c r="G50" s="11"/>
      <c r="H50" s="11"/>
      <c r="I50" s="11"/>
      <c r="J50" s="12"/>
    </row>
    <row r="51" spans="1:10" x14ac:dyDescent="0.25">
      <c r="A51" s="13">
        <f t="shared" si="2"/>
        <v>1.0500000000000009E-2</v>
      </c>
      <c r="B51" s="17">
        <f t="shared" si="0"/>
        <v>-7.7109654366190996E-4</v>
      </c>
      <c r="C51" s="18">
        <f t="shared" si="1"/>
        <v>-4.2414810868152234E-4</v>
      </c>
      <c r="D51" s="15"/>
      <c r="E51" s="11"/>
      <c r="F51" s="11"/>
      <c r="G51" s="11"/>
      <c r="H51" s="11"/>
      <c r="I51" s="11"/>
      <c r="J51" s="12"/>
    </row>
    <row r="52" spans="1:10" x14ac:dyDescent="0.25">
      <c r="A52" s="13">
        <f t="shared" si="2"/>
        <v>1.150000000000001E-2</v>
      </c>
      <c r="B52" s="17">
        <f t="shared" si="0"/>
        <v>-8.856436026524004E-4</v>
      </c>
      <c r="C52" s="18">
        <f t="shared" si="1"/>
        <v>-4.5975660630205931E-4</v>
      </c>
      <c r="D52" s="15"/>
      <c r="E52" s="11"/>
      <c r="F52" s="11"/>
      <c r="G52" s="11"/>
      <c r="H52" s="11"/>
      <c r="I52" s="11"/>
      <c r="J52" s="12"/>
    </row>
    <row r="53" spans="1:10" x14ac:dyDescent="0.25">
      <c r="A53" s="13">
        <f t="shared" si="2"/>
        <v>1.2500000000000011E-2</v>
      </c>
      <c r="B53" s="17">
        <f t="shared" si="0"/>
        <v>-1.0048504060062283E-3</v>
      </c>
      <c r="C53" s="18">
        <f t="shared" si="1"/>
        <v>-4.9324873873050727E-4</v>
      </c>
      <c r="D53" s="15"/>
      <c r="E53" s="11"/>
      <c r="F53" s="11"/>
      <c r="G53" s="11"/>
      <c r="H53" s="11"/>
      <c r="I53" s="11"/>
      <c r="J53" s="12"/>
    </row>
    <row r="54" spans="1:10" x14ac:dyDescent="0.25">
      <c r="A54" s="13">
        <f t="shared" si="2"/>
        <v>1.3500000000000012E-2</v>
      </c>
      <c r="B54" s="17">
        <f t="shared" si="0"/>
        <v>-1.1219118431589684E-3</v>
      </c>
      <c r="C54" s="18">
        <f t="shared" si="1"/>
        <v>-5.2375067330966932E-4</v>
      </c>
      <c r="D54" s="15"/>
      <c r="E54" s="11"/>
      <c r="F54" s="11"/>
      <c r="G54" s="11"/>
      <c r="H54" s="11"/>
      <c r="I54" s="11"/>
      <c r="J54" s="12"/>
    </row>
    <row r="55" spans="1:10" x14ac:dyDescent="0.25">
      <c r="A55" s="13">
        <f t="shared" si="2"/>
        <v>1.4500000000000013E-2</v>
      </c>
      <c r="B55" s="17">
        <f t="shared" si="0"/>
        <v>-1.2256859676654677E-3</v>
      </c>
      <c r="C55" s="18">
        <f t="shared" si="1"/>
        <v>-5.5010142886378107E-4</v>
      </c>
      <c r="D55" s="15"/>
      <c r="E55" s="11"/>
      <c r="F55" s="11"/>
      <c r="G55" s="11"/>
      <c r="H55" s="11"/>
      <c r="I55" s="11"/>
      <c r="J55" s="12"/>
    </row>
    <row r="56" spans="1:10" x14ac:dyDescent="0.25">
      <c r="A56" s="13">
        <f t="shared" si="2"/>
        <v>1.5500000000000014E-2</v>
      </c>
      <c r="B56" s="17">
        <f t="shared" si="0"/>
        <v>-1.2995705540924459E-3</v>
      </c>
      <c r="C56" s="18">
        <f t="shared" si="1"/>
        <v>-5.7090249708283288E-4</v>
      </c>
      <c r="D56" s="15"/>
      <c r="E56" s="11"/>
      <c r="F56" s="11"/>
      <c r="G56" s="11"/>
      <c r="H56" s="11"/>
      <c r="I56" s="11"/>
      <c r="J56" s="12"/>
    </row>
    <row r="57" spans="1:10" x14ac:dyDescent="0.25">
      <c r="A57" s="13">
        <f t="shared" si="2"/>
        <v>1.6500000000000015E-2</v>
      </c>
      <c r="B57" s="17">
        <f t="shared" si="0"/>
        <v>-1.3205819416001404E-3</v>
      </c>
      <c r="C57" s="18">
        <f t="shared" si="1"/>
        <v>-5.8474549433201978E-4</v>
      </c>
      <c r="D57" s="15"/>
      <c r="E57" s="11"/>
      <c r="F57" s="11"/>
      <c r="G57" s="11"/>
      <c r="H57" s="11"/>
      <c r="I57" s="11"/>
      <c r="J57" s="12"/>
    </row>
    <row r="58" spans="1:10" x14ac:dyDescent="0.25">
      <c r="A58" s="13">
        <f t="shared" si="2"/>
        <v>1.7500000000000016E-2</v>
      </c>
      <c r="B58" s="17">
        <f t="shared" si="0"/>
        <v>-1.2590137095221392E-3</v>
      </c>
      <c r="C58" s="18">
        <f t="shared" si="1"/>
        <v>-5.9078377984312486E-4</v>
      </c>
      <c r="D58" s="19"/>
      <c r="E58" s="20"/>
      <c r="F58" s="20"/>
      <c r="G58" s="20"/>
      <c r="H58" s="20"/>
      <c r="I58" s="20"/>
      <c r="J58" s="21"/>
    </row>
  </sheetData>
  <mergeCells count="1">
    <mergeCell ref="A18:J18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A13" workbookViewId="0">
      <selection activeCell="A2" sqref="A2:M16"/>
    </sheetView>
  </sheetViews>
  <sheetFormatPr defaultRowHeight="15" x14ac:dyDescent="0.25"/>
  <cols>
    <col min="1" max="1" width="12.7109375" bestFit="1" customWidth="1"/>
    <col min="2" max="2" width="18.140625" bestFit="1" customWidth="1"/>
    <col min="3" max="3" width="17.85546875" bestFit="1" customWidth="1"/>
    <col min="4" max="4" width="21.5703125" bestFit="1" customWidth="1"/>
    <col min="5" max="5" width="17.42578125" bestFit="1" customWidth="1"/>
    <col min="6" max="6" width="19.5703125" bestFit="1" customWidth="1"/>
    <col min="7" max="7" width="17.5703125" bestFit="1" customWidth="1"/>
    <col min="8" max="8" width="16.28515625" bestFit="1" customWidth="1"/>
    <col min="9" max="9" width="16" bestFit="1" customWidth="1"/>
    <col min="10" max="10" width="23.5703125" bestFit="1" customWidth="1"/>
    <col min="11" max="11" width="23.28515625" bestFit="1" customWidth="1"/>
    <col min="12" max="12" width="23.140625" bestFit="1" customWidth="1"/>
    <col min="13" max="13" width="22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s="1">
        <v>-2.449653E-5</v>
      </c>
      <c r="C2" s="1">
        <v>1.4097789999999999E-7</v>
      </c>
      <c r="D2" s="1">
        <v>2.9241730000000002E-6</v>
      </c>
      <c r="E2" s="1">
        <v>2.887383E-7</v>
      </c>
      <c r="F2" s="1">
        <v>2.467044E-5</v>
      </c>
      <c r="G2" s="1">
        <v>1.2549520000000001E-7</v>
      </c>
      <c r="H2" s="1">
        <v>-0.1190266</v>
      </c>
      <c r="I2" s="1">
        <v>4.5049319999999997E-2</v>
      </c>
      <c r="J2" s="2">
        <v>-2.449653E-5</v>
      </c>
      <c r="K2" s="1">
        <v>0</v>
      </c>
      <c r="L2" s="2">
        <v>2.9241730000000002E-6</v>
      </c>
      <c r="M2" s="1">
        <v>0</v>
      </c>
    </row>
    <row r="3" spans="1:13" x14ac:dyDescent="0.25">
      <c r="A3">
        <v>2</v>
      </c>
      <c r="B3" s="1">
        <v>4.9874969999999996E-4</v>
      </c>
      <c r="C3" s="1">
        <v>7.521596E-6</v>
      </c>
      <c r="D3" s="1">
        <v>-4.9599589999999998E-5</v>
      </c>
      <c r="E3" s="1">
        <v>1.659965E-5</v>
      </c>
      <c r="F3" s="1">
        <v>5.0120989999999995E-4</v>
      </c>
      <c r="G3" s="1">
        <v>8.1857080000000005E-6</v>
      </c>
      <c r="H3" s="1">
        <v>-4.7839520000000003E-2</v>
      </c>
      <c r="I3" s="1">
        <v>6.0293060000000002E-2</v>
      </c>
      <c r="J3" s="2">
        <v>4.9874969999999996E-4</v>
      </c>
      <c r="K3" s="1">
        <v>0</v>
      </c>
      <c r="L3" s="2">
        <v>-4.9599589999999998E-5</v>
      </c>
      <c r="M3" s="1">
        <v>0</v>
      </c>
    </row>
    <row r="4" spans="1:13" x14ac:dyDescent="0.25">
      <c r="A4">
        <v>3</v>
      </c>
      <c r="B4" s="1">
        <v>1.207635E-2</v>
      </c>
      <c r="C4" s="1">
        <v>3.6226390000000002E-4</v>
      </c>
      <c r="D4" s="1">
        <v>-1.5789729999999999E-4</v>
      </c>
      <c r="E4" s="1">
        <v>8.6509469999999998E-4</v>
      </c>
      <c r="F4" s="1">
        <v>1.207738E-2</v>
      </c>
      <c r="G4" s="1">
        <v>3.8838780000000002E-4</v>
      </c>
      <c r="H4" s="1">
        <v>-3.576947E-3</v>
      </c>
      <c r="I4" s="1">
        <v>8.4962419999999997E-2</v>
      </c>
      <c r="J4" s="2">
        <v>1.207635E-2</v>
      </c>
      <c r="K4" s="1">
        <v>0</v>
      </c>
      <c r="L4" s="2">
        <v>-1.5789729999999999E-4</v>
      </c>
      <c r="M4" s="1">
        <v>0</v>
      </c>
    </row>
    <row r="5" spans="1:13" x14ac:dyDescent="0.25">
      <c r="A5">
        <v>4</v>
      </c>
      <c r="B5" s="1">
        <v>-2.4877380000000001E-2</v>
      </c>
      <c r="C5" s="1">
        <v>2.7750489999999999E-2</v>
      </c>
      <c r="D5" s="1">
        <v>4.1807039999999997E-2</v>
      </c>
      <c r="E5" s="1">
        <v>5.4360539999999999E-2</v>
      </c>
      <c r="F5" s="1">
        <v>4.8648869999999997E-2</v>
      </c>
      <c r="G5" s="1">
        <v>2.8084439999999999E-2</v>
      </c>
      <c r="H5" s="1">
        <v>9.1823509999999997E-2</v>
      </c>
      <c r="I5" s="1">
        <v>0.24779190000000001</v>
      </c>
      <c r="J5" s="2">
        <v>-2.4877380000000001E-2</v>
      </c>
      <c r="K5" s="1">
        <v>0</v>
      </c>
      <c r="L5" s="2">
        <v>4.1807039999999997E-2</v>
      </c>
      <c r="M5" s="1">
        <v>0</v>
      </c>
    </row>
    <row r="6" spans="1:13" x14ac:dyDescent="0.25">
      <c r="A6">
        <v>5</v>
      </c>
      <c r="B6" s="1">
        <v>-2.454151</v>
      </c>
      <c r="C6" s="1">
        <v>1.9484600000000001</v>
      </c>
      <c r="D6" s="1">
        <v>0.91721980000000003</v>
      </c>
      <c r="E6" s="1">
        <v>3.6282429999999999</v>
      </c>
      <c r="F6" s="1">
        <v>2.6199520000000001</v>
      </c>
      <c r="G6" s="1">
        <v>2.1639750000000002</v>
      </c>
      <c r="H6" s="1">
        <v>-9.0401960000000003E-2</v>
      </c>
      <c r="I6" s="1">
        <v>0.1880744</v>
      </c>
      <c r="J6" s="2">
        <v>-2.454151</v>
      </c>
      <c r="K6" s="1">
        <v>0</v>
      </c>
      <c r="L6" s="2">
        <v>0.91721980000000003</v>
      </c>
      <c r="M6" s="1">
        <v>0</v>
      </c>
    </row>
    <row r="7" spans="1:13" x14ac:dyDescent="0.25">
      <c r="A7">
        <v>6</v>
      </c>
      <c r="B7" s="1">
        <v>-76.889039999999994</v>
      </c>
      <c r="C7" s="1">
        <v>111.7647</v>
      </c>
      <c r="D7" s="1">
        <v>72.552850000000007</v>
      </c>
      <c r="E7" s="1">
        <v>159.21700000000001</v>
      </c>
      <c r="F7" s="1">
        <v>105.7158</v>
      </c>
      <c r="G7" s="1">
        <v>94.451830000000001</v>
      </c>
      <c r="H7" s="1">
        <v>1.2096579999999999E-2</v>
      </c>
      <c r="I7" s="1">
        <v>0.1686762</v>
      </c>
      <c r="J7" s="2">
        <v>-76.889039999999994</v>
      </c>
      <c r="K7" s="1">
        <v>0</v>
      </c>
      <c r="L7" s="2">
        <v>72.552850000000007</v>
      </c>
      <c r="M7" s="1">
        <v>0</v>
      </c>
    </row>
    <row r="8" spans="1:13" x14ac:dyDescent="0.25">
      <c r="A8">
        <v>7</v>
      </c>
      <c r="B8" s="1">
        <v>2116.1260000000002</v>
      </c>
      <c r="C8" s="1">
        <v>8194.2810000000009</v>
      </c>
      <c r="D8" s="1">
        <v>-1914.7090000000001</v>
      </c>
      <c r="E8" s="1">
        <v>8006.808</v>
      </c>
      <c r="F8" s="1">
        <v>2853.7869999999998</v>
      </c>
      <c r="G8" s="1">
        <v>5710.4040000000005</v>
      </c>
      <c r="H8" s="1">
        <v>-1.4138700000000001E-2</v>
      </c>
      <c r="I8" s="1">
        <v>0.1425961</v>
      </c>
      <c r="J8" s="2">
        <v>2116.1260000000002</v>
      </c>
      <c r="K8" s="1">
        <v>0</v>
      </c>
      <c r="L8" s="2">
        <v>-1914.7090000000001</v>
      </c>
      <c r="M8" s="1">
        <v>0</v>
      </c>
    </row>
    <row r="9" spans="1:13" x14ac:dyDescent="0.25">
      <c r="A9">
        <v>8</v>
      </c>
      <c r="B9" s="1">
        <v>-14618.07</v>
      </c>
      <c r="C9" s="1">
        <v>454900.1</v>
      </c>
      <c r="D9" s="1">
        <v>-294440</v>
      </c>
      <c r="E9" s="1">
        <v>786109.4</v>
      </c>
      <c r="F9" s="1">
        <v>294802.59999999998</v>
      </c>
      <c r="G9" s="1">
        <v>417144.6</v>
      </c>
      <c r="H9" s="1">
        <v>-1.519507E-2</v>
      </c>
      <c r="I9" s="1">
        <v>0.12534629999999999</v>
      </c>
      <c r="J9" s="2">
        <v>-14618.07</v>
      </c>
      <c r="K9" s="1">
        <v>0</v>
      </c>
      <c r="L9" s="2">
        <v>-294440</v>
      </c>
      <c r="M9" s="1">
        <v>0</v>
      </c>
    </row>
    <row r="10" spans="1:13" x14ac:dyDescent="0.25">
      <c r="A10">
        <v>9</v>
      </c>
      <c r="B10" s="1">
        <v>-26830580</v>
      </c>
      <c r="C10" s="1">
        <v>27179540</v>
      </c>
      <c r="D10" s="1">
        <v>-21708420</v>
      </c>
      <c r="E10" s="1">
        <v>28869100</v>
      </c>
      <c r="F10" s="1">
        <v>34512830</v>
      </c>
      <c r="G10" s="1">
        <v>18332360</v>
      </c>
      <c r="H10" s="1">
        <v>-5.3779960000000002E-2</v>
      </c>
      <c r="I10" s="1">
        <v>8.6934719999999993E-2</v>
      </c>
      <c r="J10" s="2">
        <v>-26830580</v>
      </c>
      <c r="K10" s="1">
        <v>0</v>
      </c>
      <c r="L10" s="2">
        <v>-21708420</v>
      </c>
      <c r="M10" s="1">
        <v>0</v>
      </c>
    </row>
    <row r="11" spans="1:13" x14ac:dyDescent="0.25">
      <c r="A11">
        <v>10</v>
      </c>
      <c r="B11" s="1">
        <v>2466814000</v>
      </c>
      <c r="C11" s="1">
        <v>1752180000</v>
      </c>
      <c r="D11" s="1">
        <v>-1391111000</v>
      </c>
      <c r="E11" s="1">
        <v>1836985000</v>
      </c>
      <c r="F11" s="1">
        <v>2832024000</v>
      </c>
      <c r="G11" s="1">
        <v>1222812000</v>
      </c>
      <c r="H11" s="1">
        <v>2.8050519999999999E-2</v>
      </c>
      <c r="I11" s="1">
        <v>7.6724550000000002E-2</v>
      </c>
      <c r="J11" s="2">
        <v>2466814000</v>
      </c>
      <c r="K11" s="1">
        <v>0</v>
      </c>
      <c r="L11" s="2">
        <v>-1391111000</v>
      </c>
      <c r="M11" s="1">
        <v>0</v>
      </c>
    </row>
    <row r="12" spans="1:13" x14ac:dyDescent="0.25">
      <c r="A12">
        <v>11</v>
      </c>
      <c r="B12" s="1">
        <v>201926900000</v>
      </c>
      <c r="C12" s="1">
        <v>140082900000</v>
      </c>
      <c r="D12" s="1">
        <v>-122181200000</v>
      </c>
      <c r="E12" s="1">
        <v>102972400000</v>
      </c>
      <c r="F12" s="1">
        <v>236014300000</v>
      </c>
      <c r="G12" s="1">
        <v>89185340000</v>
      </c>
      <c r="H12" s="1">
        <v>-3.1806399999999999E-2</v>
      </c>
      <c r="I12" s="1">
        <v>5.1068959999999997E-2</v>
      </c>
      <c r="J12" s="2">
        <v>201926900000</v>
      </c>
      <c r="K12" s="1">
        <v>0</v>
      </c>
      <c r="L12" s="2">
        <v>-122181200000</v>
      </c>
      <c r="M12" s="1">
        <v>0</v>
      </c>
    </row>
    <row r="13" spans="1:13" x14ac:dyDescent="0.25">
      <c r="A13">
        <v>12</v>
      </c>
      <c r="B13" s="1">
        <v>3972207000000</v>
      </c>
      <c r="C13" s="1">
        <v>6181255000000</v>
      </c>
      <c r="D13" s="1">
        <v>-3662472000000</v>
      </c>
      <c r="E13" s="1">
        <v>8944411000000</v>
      </c>
      <c r="F13" s="1">
        <v>5402975000000</v>
      </c>
      <c r="G13" s="1">
        <v>4604160000000</v>
      </c>
      <c r="H13" s="1">
        <v>-8.2949129999999992E-3</v>
      </c>
      <c r="I13" s="1">
        <v>8.397375E-2</v>
      </c>
      <c r="J13" s="2">
        <v>3972207000000</v>
      </c>
      <c r="K13" s="1">
        <v>0</v>
      </c>
      <c r="L13" s="2">
        <v>-3662472000000</v>
      </c>
      <c r="M13" s="1">
        <v>0</v>
      </c>
    </row>
    <row r="14" spans="1:13" x14ac:dyDescent="0.25">
      <c r="A14">
        <v>13</v>
      </c>
      <c r="B14" s="1">
        <v>-111595200000000</v>
      </c>
      <c r="C14" s="1">
        <v>366377800000000</v>
      </c>
      <c r="D14" s="1">
        <v>-91882780000000</v>
      </c>
      <c r="E14" s="1">
        <v>413068200000000</v>
      </c>
      <c r="F14" s="1">
        <v>144554200000000</v>
      </c>
      <c r="G14" s="1">
        <v>230464800000000</v>
      </c>
      <c r="H14" s="1">
        <v>2.941063E-2</v>
      </c>
      <c r="I14" s="1">
        <v>6.0669019999999997E-2</v>
      </c>
      <c r="J14" s="2">
        <v>-111595200000000</v>
      </c>
      <c r="K14" s="1">
        <v>0</v>
      </c>
      <c r="L14" s="2">
        <v>-91882780000000</v>
      </c>
      <c r="M14" s="1">
        <v>0</v>
      </c>
    </row>
    <row r="15" spans="1:13" x14ac:dyDescent="0.25">
      <c r="A15">
        <v>14</v>
      </c>
      <c r="B15" s="1">
        <v>3.739959E+16</v>
      </c>
      <c r="C15" s="1">
        <v>1.75941E+16</v>
      </c>
      <c r="D15" s="1">
        <v>-5311523000000000</v>
      </c>
      <c r="E15" s="1">
        <v>1.815442E+16</v>
      </c>
      <c r="F15" s="1">
        <v>3.777488E+16</v>
      </c>
      <c r="G15" s="1">
        <v>1.380035E+16</v>
      </c>
      <c r="H15" s="1">
        <v>-3.5892150000000002E-3</v>
      </c>
      <c r="I15" s="1">
        <v>5.6931780000000001E-2</v>
      </c>
      <c r="J15" s="2">
        <v>3.739959E+16</v>
      </c>
      <c r="K15" s="1">
        <v>0</v>
      </c>
      <c r="L15" s="2">
        <v>-5311523000000000</v>
      </c>
      <c r="M15" s="1">
        <v>0</v>
      </c>
    </row>
    <row r="16" spans="1:13" x14ac:dyDescent="0.25">
      <c r="A16">
        <v>15</v>
      </c>
      <c r="B16" s="1">
        <v>7.353127E+17</v>
      </c>
      <c r="C16" s="1">
        <v>1.13152E+18</v>
      </c>
      <c r="D16" s="1">
        <v>-3.214549E+18</v>
      </c>
      <c r="E16" s="1">
        <v>1.341755E+18</v>
      </c>
      <c r="F16" s="1">
        <v>3.297577E+18</v>
      </c>
      <c r="G16" s="1">
        <v>8.465594E+17</v>
      </c>
      <c r="H16" s="1">
        <v>1.068647E-3</v>
      </c>
      <c r="I16" s="1">
        <v>6.2332230000000002E-2</v>
      </c>
      <c r="J16" s="2">
        <v>7.353127E+17</v>
      </c>
      <c r="K16" s="1">
        <v>0</v>
      </c>
      <c r="L16" s="2">
        <v>-3.214549E+18</v>
      </c>
      <c r="M16" s="1">
        <v>0</v>
      </c>
    </row>
    <row r="18" spans="1:10" ht="18.75" x14ac:dyDescent="0.3">
      <c r="A18" s="23" t="s">
        <v>26</v>
      </c>
      <c r="B18" s="24"/>
      <c r="C18" s="24"/>
      <c r="D18" s="24"/>
      <c r="E18" s="24"/>
      <c r="F18" s="24"/>
      <c r="G18" s="24"/>
      <c r="H18" s="24"/>
      <c r="I18" s="24"/>
      <c r="J18" s="25"/>
    </row>
    <row r="19" spans="1:10" x14ac:dyDescent="0.25">
      <c r="A19" s="3" t="s">
        <v>13</v>
      </c>
      <c r="B19" s="3" t="s">
        <v>14</v>
      </c>
      <c r="C19" s="4" t="s">
        <v>15</v>
      </c>
      <c r="D19" s="5" t="s">
        <v>16</v>
      </c>
      <c r="E19" s="4" t="s">
        <v>17</v>
      </c>
      <c r="F19" s="4" t="s">
        <v>18</v>
      </c>
      <c r="G19" s="4" t="s">
        <v>19</v>
      </c>
      <c r="H19" s="4" t="s">
        <v>20</v>
      </c>
      <c r="I19" s="6"/>
      <c r="J19" s="7"/>
    </row>
    <row r="20" spans="1:10" x14ac:dyDescent="0.25">
      <c r="A20" s="8">
        <f>B3</f>
        <v>4.9874969999999996E-4</v>
      </c>
      <c r="B20" s="9">
        <f>C3</f>
        <v>7.521596E-6</v>
      </c>
      <c r="C20" s="6">
        <f>B2/B3/0.000001</f>
        <v>-49115.879167446124</v>
      </c>
      <c r="D20" s="10">
        <f>C2/B3/0.000001</f>
        <v>282.66262616298314</v>
      </c>
      <c r="E20" s="6">
        <f>D2/B3/0.000001</f>
        <v>5863.007035392704</v>
      </c>
      <c r="F20" s="6">
        <f>E2/B3/0.000001</f>
        <v>578.92425799955379</v>
      </c>
      <c r="G20" s="9">
        <f>H3</f>
        <v>-4.7839520000000003E-2</v>
      </c>
      <c r="H20" s="9">
        <f>I3</f>
        <v>6.0293060000000002E-2</v>
      </c>
      <c r="I20" s="11"/>
      <c r="J20" s="12"/>
    </row>
    <row r="21" spans="1:10" x14ac:dyDescent="0.25">
      <c r="A21" s="13"/>
      <c r="B21" s="13"/>
      <c r="C21" s="13"/>
      <c r="D21" s="14"/>
      <c r="E21" s="13"/>
      <c r="F21" s="13"/>
      <c r="G21" s="13"/>
      <c r="H21" s="13"/>
      <c r="I21" s="11"/>
      <c r="J21" s="12"/>
    </row>
    <row r="22" spans="1:10" x14ac:dyDescent="0.25">
      <c r="A22" s="4" t="s">
        <v>21</v>
      </c>
      <c r="B22" s="4" t="s">
        <v>22</v>
      </c>
      <c r="C22" s="5" t="s">
        <v>23</v>
      </c>
      <c r="D22" s="15"/>
      <c r="E22" s="11"/>
      <c r="F22" s="16"/>
      <c r="G22" s="11"/>
      <c r="H22" s="11"/>
      <c r="I22" s="11"/>
      <c r="J22" s="12"/>
    </row>
    <row r="23" spans="1:10" x14ac:dyDescent="0.25">
      <c r="A23" s="13">
        <v>-1.7500000000000002E-2</v>
      </c>
      <c r="B23" s="17">
        <f>( ($B$4/$B$3)*A23^($A$4-1)+ ($B$5/$B$3)*A23^($A$5-1)+ ($B$6/$B$3)*A23^($A$6-1)+ ($B$7/$B$3)*A23^($A$7-1)+ ($B$8/$B$3)*A23^($A$8-1)+ ($B$9/$B$3)*A23^($A$9-1)+ ($B$10/$B$3)*A23^($A$10-1) + ($B$11/$B$3)*A23^($A$11-1)+ ($B$12/$B$3)*A23^($A$12-1)+ ($B$13/$B$3)*A23^($A$13-1)+ ($B$14/$B$3)*A23^($A$14-1)+ ($B$15/$B$3)*A23^($A$15-1)+ ($B$16/$B$3)*A23^($A$16-1) ) /A23^($A$3-1)</f>
        <v>-0.35409485302929089</v>
      </c>
      <c r="C23" s="18">
        <f>( ($D$4/$B$3)*A23^($A$4-1)+ ($D$5/$B$3)*A23^($A$5-1)+ ($D$6/$B$3)*A23^($A$6-1)+ ($D$7/$B$3)*A23^($A$7-1)+ ($D$8/$B$3)*A23^($A$8-1)+ ($D$9/$B$3)*A23^($A$9-1)+ ($D$10/$B$3)*A23^($A$10-1) + ($D$11/$B$3)*A23^($A$11-1)+ ($D$12/$B$3)*A23^($A$12-1)+ ($D$13/$B$3)*A23^($A$13-1)+ ($D$14/$B$3)*A23^($A$14-1)+ ($D$15/$B$3)*A23^($A$15-1)+ ($D$16/$B$3)*A23^($A$16-1) ) /A23^($A$3-1)</f>
        <v>0.13256713861603386</v>
      </c>
      <c r="D23" s="15"/>
      <c r="E23" s="11"/>
      <c r="F23" s="11"/>
      <c r="G23" s="11"/>
      <c r="H23" s="11"/>
      <c r="I23" s="11"/>
      <c r="J23" s="12"/>
    </row>
    <row r="24" spans="1:10" x14ac:dyDescent="0.25">
      <c r="A24" s="13">
        <f>A23+0.001</f>
        <v>-1.6500000000000001E-2</v>
      </c>
      <c r="B24" s="17">
        <f t="shared" ref="B24:B58" si="0">( ($B$4/$B$3)*A24^($A$4-1)+ ($B$5/$B$3)*A24^($A$5-1)+ ($B$6/$B$3)*A24^($A$6-1)+ ($B$7/$B$3)*A24^($A$7-1)+ ($B$8/$B$3)*A24^($A$8-1)+ ($B$9/$B$3)*A24^($A$9-1)+ ($B$10/$B$3)*A24^($A$10-1) + ($B$11/$B$3)*A24^($A$11-1)+ ($B$12/$B$3)*A24^($A$12-1)+ ($B$13/$B$3)*A24^($A$13-1)+ ($B$14/$B$3)*A24^($A$14-1)+ ($B$15/$B$3)*A24^($A$15-1)+ ($B$16/$B$3)*A24^($A$16-1) ) /A24^($A$3-1)</f>
        <v>-0.36175458271812982</v>
      </c>
      <c r="C24" s="18">
        <f t="shared" ref="C24:C58" si="1">( ($D$4/$B$3)*A24^($A$4-1)+ ($D$5/$B$3)*A24^($A$5-1)+ ($D$6/$B$3)*A24^($A$6-1)+ ($D$7/$B$3)*A24^($A$7-1)+ ($D$8/$B$3)*A24^($A$8-1)+ ($D$9/$B$3)*A24^($A$9-1)+ ($D$10/$B$3)*A24^($A$10-1) + ($D$11/$B$3)*A24^($A$11-1)+ ($D$12/$B$3)*A24^($A$12-1)+ ($D$13/$B$3)*A24^($A$13-1)+ ($D$14/$B$3)*A24^($A$14-1)+ ($D$15/$B$3)*A24^($A$15-1)+ ($D$16/$B$3)*A24^($A$16-1) ) /A24^($A$3-1)</f>
        <v>7.7253838744883799E-2</v>
      </c>
      <c r="D24" s="15"/>
      <c r="E24" s="11"/>
      <c r="F24" s="11"/>
      <c r="G24" s="11"/>
      <c r="H24" s="11"/>
      <c r="I24" s="11"/>
      <c r="J24" s="12"/>
    </row>
    <row r="25" spans="1:10" x14ac:dyDescent="0.25">
      <c r="A25" s="13">
        <f t="shared" ref="A25:A58" si="2">A24+0.001</f>
        <v>-1.55E-2</v>
      </c>
      <c r="B25" s="17">
        <f t="shared" si="0"/>
        <v>-0.35575572564189617</v>
      </c>
      <c r="C25" s="18">
        <f t="shared" si="1"/>
        <v>4.8126300918494201E-2</v>
      </c>
      <c r="D25" s="15"/>
      <c r="E25" s="11"/>
      <c r="F25" s="11"/>
      <c r="G25" s="11"/>
      <c r="H25" s="11"/>
      <c r="I25" s="11"/>
      <c r="J25" s="12"/>
    </row>
    <row r="26" spans="1:10" x14ac:dyDescent="0.25">
      <c r="A26" s="13">
        <f t="shared" si="2"/>
        <v>-1.4499999999999999E-2</v>
      </c>
      <c r="B26" s="17">
        <f t="shared" si="0"/>
        <v>-0.34170601837502385</v>
      </c>
      <c r="C26" s="18">
        <f t="shared" si="1"/>
        <v>3.2602162061234688E-2</v>
      </c>
      <c r="D26" s="15"/>
      <c r="E26" s="11"/>
      <c r="F26" s="11"/>
      <c r="G26" s="11"/>
      <c r="H26" s="11"/>
      <c r="I26" s="11"/>
      <c r="J26" s="12"/>
    </row>
    <row r="27" spans="1:10" x14ac:dyDescent="0.25">
      <c r="A27" s="13">
        <f t="shared" si="2"/>
        <v>-1.3499999999999998E-2</v>
      </c>
      <c r="B27" s="17">
        <f t="shared" si="0"/>
        <v>-0.32301323397445081</v>
      </c>
      <c r="C27" s="18">
        <f t="shared" si="1"/>
        <v>2.3955751828131779E-2</v>
      </c>
      <c r="D27" s="15"/>
      <c r="E27" s="11"/>
      <c r="F27" s="11"/>
      <c r="G27" s="11"/>
      <c r="H27" s="11"/>
      <c r="I27" s="11"/>
      <c r="J27" s="12"/>
    </row>
    <row r="28" spans="1:10" x14ac:dyDescent="0.25">
      <c r="A28" s="13">
        <f t="shared" si="2"/>
        <v>-1.2499999999999997E-2</v>
      </c>
      <c r="B28" s="17">
        <f t="shared" si="0"/>
        <v>-0.30169711839185048</v>
      </c>
      <c r="C28" s="18">
        <f t="shared" si="1"/>
        <v>1.8720108114438104E-2</v>
      </c>
      <c r="D28" s="15"/>
      <c r="E28" s="11"/>
      <c r="F28" s="11"/>
      <c r="G28" s="11"/>
      <c r="H28" s="11"/>
      <c r="I28" s="11"/>
      <c r="J28" s="12"/>
    </row>
    <row r="29" spans="1:10" x14ac:dyDescent="0.25">
      <c r="A29" s="13">
        <f t="shared" si="2"/>
        <v>-1.1499999999999996E-2</v>
      </c>
      <c r="B29" s="17">
        <f t="shared" si="0"/>
        <v>-0.27892631607005786</v>
      </c>
      <c r="C29" s="18">
        <f t="shared" si="1"/>
        <v>1.5174956513597499E-2</v>
      </c>
      <c r="D29" s="15"/>
      <c r="E29" s="11"/>
      <c r="F29" s="11"/>
      <c r="G29" s="11"/>
      <c r="H29" s="11"/>
      <c r="I29" s="11"/>
      <c r="J29" s="12"/>
    </row>
    <row r="30" spans="1:10" x14ac:dyDescent="0.25">
      <c r="A30" s="13">
        <f t="shared" si="2"/>
        <v>-1.0499999999999995E-2</v>
      </c>
      <c r="B30" s="17">
        <f t="shared" si="0"/>
        <v>-0.25536225878903601</v>
      </c>
      <c r="C30" s="18">
        <f t="shared" si="1"/>
        <v>1.2498522389656741E-2</v>
      </c>
      <c r="D30" s="15"/>
      <c r="E30" s="11"/>
      <c r="F30" s="11"/>
      <c r="G30" s="11"/>
      <c r="H30" s="11"/>
      <c r="I30" s="11"/>
      <c r="J30" s="12"/>
    </row>
    <row r="31" spans="1:10" x14ac:dyDescent="0.25">
      <c r="A31" s="13">
        <f t="shared" si="2"/>
        <v>-9.4999999999999946E-3</v>
      </c>
      <c r="B31" s="17">
        <f t="shared" si="0"/>
        <v>-0.23137219328153522</v>
      </c>
      <c r="C31" s="18">
        <f t="shared" si="1"/>
        <v>1.0311013024916556E-2</v>
      </c>
      <c r="D31" s="15"/>
      <c r="E31" s="11"/>
      <c r="F31" s="11"/>
      <c r="G31" s="11"/>
      <c r="H31" s="11"/>
      <c r="I31" s="11"/>
      <c r="J31" s="12"/>
    </row>
    <row r="32" spans="1:10" x14ac:dyDescent="0.25">
      <c r="A32" s="13">
        <f t="shared" si="2"/>
        <v>-8.4999999999999937E-3</v>
      </c>
      <c r="B32" s="17">
        <f t="shared" si="0"/>
        <v>-0.20715682200077912</v>
      </c>
      <c r="C32" s="18">
        <f t="shared" si="1"/>
        <v>8.4400660628047297E-3</v>
      </c>
      <c r="D32" s="15"/>
      <c r="E32" s="11"/>
      <c r="F32" s="11"/>
      <c r="G32" s="11"/>
      <c r="H32" s="11"/>
      <c r="I32" s="11"/>
      <c r="J32" s="12"/>
    </row>
    <row r="33" spans="1:10" x14ac:dyDescent="0.25">
      <c r="A33" s="13">
        <f t="shared" si="2"/>
        <v>-7.4999999999999937E-3</v>
      </c>
      <c r="B33" s="17">
        <f t="shared" si="0"/>
        <v>-0.18282450231364802</v>
      </c>
      <c r="C33" s="18">
        <f t="shared" si="1"/>
        <v>6.8063474515531047E-3</v>
      </c>
      <c r="D33" s="15"/>
      <c r="E33" s="11"/>
      <c r="F33" s="11"/>
      <c r="G33" s="11"/>
      <c r="H33" s="11"/>
      <c r="I33" s="11"/>
      <c r="J33" s="12"/>
    </row>
    <row r="34" spans="1:10" x14ac:dyDescent="0.25">
      <c r="A34" s="13">
        <f t="shared" si="2"/>
        <v>-6.4999999999999936E-3</v>
      </c>
      <c r="B34" s="17">
        <f t="shared" si="0"/>
        <v>-0.15843344168184126</v>
      </c>
      <c r="C34" s="18">
        <f t="shared" si="1"/>
        <v>5.3708813509922345E-3</v>
      </c>
      <c r="D34" s="15"/>
      <c r="E34" s="11"/>
      <c r="F34" s="11"/>
      <c r="G34" s="11"/>
      <c r="H34" s="11"/>
      <c r="I34" s="11"/>
      <c r="J34" s="12"/>
    </row>
    <row r="35" spans="1:10" x14ac:dyDescent="0.25">
      <c r="A35" s="13">
        <f t="shared" si="2"/>
        <v>-5.4999999999999936E-3</v>
      </c>
      <c r="B35" s="17">
        <f t="shared" si="0"/>
        <v>-0.13401553385456677</v>
      </c>
      <c r="C35" s="18">
        <f t="shared" si="1"/>
        <v>4.1122922655278107E-3</v>
      </c>
      <c r="D35" s="15"/>
      <c r="E35" s="11"/>
      <c r="F35" s="11"/>
      <c r="G35" s="11"/>
      <c r="H35" s="11"/>
      <c r="I35" s="11"/>
      <c r="J35" s="12"/>
    </row>
    <row r="36" spans="1:10" x14ac:dyDescent="0.25">
      <c r="A36" s="13">
        <f t="shared" si="2"/>
        <v>-4.4999999999999936E-3</v>
      </c>
      <c r="B36" s="17">
        <f t="shared" si="0"/>
        <v>-0.10959000238604423</v>
      </c>
      <c r="C36" s="18">
        <f t="shared" si="1"/>
        <v>3.0176408230771878E-3</v>
      </c>
      <c r="D36" s="15"/>
      <c r="E36" s="11"/>
      <c r="F36" s="11"/>
      <c r="G36" s="11"/>
      <c r="H36" s="11"/>
      <c r="I36" s="11"/>
      <c r="J36" s="12"/>
    </row>
    <row r="37" spans="1:10" x14ac:dyDescent="0.25">
      <c r="A37" s="13">
        <f t="shared" si="2"/>
        <v>-3.4999999999999936E-3</v>
      </c>
      <c r="B37" s="17">
        <f t="shared" si="0"/>
        <v>-8.5171407745331995E-2</v>
      </c>
      <c r="C37" s="18">
        <f t="shared" si="1"/>
        <v>2.0790386598495934E-3</v>
      </c>
      <c r="D37" s="15"/>
      <c r="E37" s="11"/>
      <c r="F37" s="11"/>
      <c r="G37" s="11"/>
      <c r="H37" s="11"/>
      <c r="I37" s="11"/>
      <c r="J37" s="12"/>
    </row>
    <row r="38" spans="1:10" x14ac:dyDescent="0.25">
      <c r="A38" s="13">
        <f t="shared" si="2"/>
        <v>-2.4999999999999935E-3</v>
      </c>
      <c r="B38" s="17">
        <f t="shared" si="0"/>
        <v>-6.0774386035773668E-2</v>
      </c>
      <c r="C38" s="18">
        <f t="shared" si="1"/>
        <v>1.2925650791844464E-3</v>
      </c>
      <c r="D38" s="15"/>
      <c r="E38" s="11"/>
      <c r="F38" s="11"/>
      <c r="G38" s="11"/>
      <c r="H38" s="11"/>
      <c r="I38" s="11"/>
      <c r="J38" s="12"/>
    </row>
    <row r="39" spans="1:10" x14ac:dyDescent="0.25">
      <c r="A39" s="13">
        <f t="shared" si="2"/>
        <v>-1.4999999999999935E-3</v>
      </c>
      <c r="B39" s="17">
        <f t="shared" si="0"/>
        <v>-3.641630524860999E-2</v>
      </c>
      <c r="C39" s="18">
        <f t="shared" si="1"/>
        <v>6.5803547890608066E-4</v>
      </c>
      <c r="D39" s="15"/>
      <c r="E39" s="11"/>
      <c r="F39" s="11"/>
      <c r="G39" s="11"/>
      <c r="H39" s="11"/>
      <c r="I39" s="11"/>
      <c r="J39" s="12"/>
    </row>
    <row r="40" spans="1:10" x14ac:dyDescent="0.25">
      <c r="A40" s="13">
        <f t="shared" si="2"/>
        <v>-4.9999999999999351E-4</v>
      </c>
      <c r="B40" s="17">
        <f t="shared" si="0"/>
        <v>-1.2118488387719145E-2</v>
      </c>
      <c r="C40" s="18">
        <f t="shared" si="1"/>
        <v>1.7902837330338855E-4</v>
      </c>
      <c r="D40" s="15"/>
      <c r="E40" s="11"/>
      <c r="F40" s="11"/>
      <c r="G40" s="11"/>
      <c r="H40" s="11"/>
      <c r="I40" s="11"/>
      <c r="J40" s="12"/>
    </row>
    <row r="41" spans="1:10" x14ac:dyDescent="0.25">
      <c r="A41" s="13">
        <f t="shared" si="2"/>
        <v>5.0000000000000652E-4</v>
      </c>
      <c r="B41" s="17">
        <f t="shared" si="0"/>
        <v>1.2093529372069855E-2</v>
      </c>
      <c r="C41" s="18">
        <f t="shared" si="1"/>
        <v>-1.3709836333220912E-4</v>
      </c>
      <c r="D41" s="15"/>
      <c r="E41" s="11"/>
      <c r="F41" s="11"/>
      <c r="G41" s="11"/>
      <c r="H41" s="11"/>
      <c r="I41" s="11"/>
      <c r="J41" s="12"/>
    </row>
    <row r="42" spans="1:10" x14ac:dyDescent="0.25">
      <c r="A42" s="13">
        <f t="shared" si="2"/>
        <v>1.5000000000000065E-3</v>
      </c>
      <c r="B42" s="17">
        <f t="shared" si="0"/>
        <v>3.6190286230179634E-2</v>
      </c>
      <c r="C42" s="18">
        <f t="shared" si="1"/>
        <v>-2.7936959065407845E-4</v>
      </c>
      <c r="D42" s="15"/>
      <c r="E42" s="11"/>
      <c r="F42" s="11"/>
      <c r="G42" s="11"/>
      <c r="H42" s="11"/>
      <c r="I42" s="11"/>
      <c r="J42" s="12"/>
    </row>
    <row r="43" spans="1:10" x14ac:dyDescent="0.25">
      <c r="A43" s="13">
        <f t="shared" si="2"/>
        <v>2.5000000000000066E-3</v>
      </c>
      <c r="B43" s="17">
        <f t="shared" si="0"/>
        <v>6.0138849341439371E-2</v>
      </c>
      <c r="C43" s="18">
        <f t="shared" si="1"/>
        <v>-2.337010717437533E-4</v>
      </c>
      <c r="D43" s="15"/>
      <c r="E43" s="11"/>
      <c r="F43" s="11"/>
      <c r="G43" s="11"/>
      <c r="H43" s="11"/>
      <c r="I43" s="11"/>
      <c r="J43" s="12"/>
    </row>
    <row r="44" spans="1:10" x14ac:dyDescent="0.25">
      <c r="A44" s="13">
        <f t="shared" si="2"/>
        <v>3.5000000000000066E-3</v>
      </c>
      <c r="B44" s="17">
        <f t="shared" si="0"/>
        <v>8.3903211827622046E-2</v>
      </c>
      <c r="C44" s="18">
        <f t="shared" si="1"/>
        <v>1.6000550308055231E-5</v>
      </c>
      <c r="D44" s="15"/>
      <c r="E44" s="11"/>
      <c r="F44" s="11"/>
      <c r="G44" s="11"/>
      <c r="H44" s="11"/>
      <c r="I44" s="11"/>
      <c r="J44" s="12"/>
    </row>
    <row r="45" spans="1:10" x14ac:dyDescent="0.25">
      <c r="A45" s="13">
        <f t="shared" si="2"/>
        <v>4.5000000000000066E-3</v>
      </c>
      <c r="B45" s="17">
        <f t="shared" si="0"/>
        <v>0.10744469086118888</v>
      </c>
      <c r="C45" s="18">
        <f t="shared" si="1"/>
        <v>4.8572789294655386E-4</v>
      </c>
      <c r="D45" s="15"/>
      <c r="E45" s="11"/>
      <c r="F45" s="11"/>
      <c r="G45" s="11"/>
      <c r="H45" s="11"/>
      <c r="I45" s="11"/>
      <c r="J45" s="12"/>
    </row>
    <row r="46" spans="1:10" x14ac:dyDescent="0.25">
      <c r="A46" s="13">
        <f t="shared" si="2"/>
        <v>5.5000000000000066E-3</v>
      </c>
      <c r="B46" s="17">
        <f t="shared" si="0"/>
        <v>0.13072286489100063</v>
      </c>
      <c r="C46" s="18">
        <f t="shared" si="1"/>
        <v>1.1875260362337959E-3</v>
      </c>
      <c r="D46" s="15"/>
      <c r="E46" s="11"/>
      <c r="F46" s="11"/>
      <c r="G46" s="11"/>
      <c r="H46" s="11"/>
      <c r="I46" s="11"/>
      <c r="J46" s="12"/>
    </row>
    <row r="47" spans="1:10" x14ac:dyDescent="0.25">
      <c r="A47" s="13">
        <f t="shared" si="2"/>
        <v>6.5000000000000066E-3</v>
      </c>
      <c r="B47" s="17">
        <f t="shared" si="0"/>
        <v>0.15369833846877734</v>
      </c>
      <c r="C47" s="18">
        <f t="shared" si="1"/>
        <v>2.122642913415572E-3</v>
      </c>
      <c r="D47" s="15"/>
      <c r="E47" s="11"/>
      <c r="F47" s="11"/>
      <c r="G47" s="11"/>
      <c r="H47" s="11"/>
      <c r="I47" s="11"/>
      <c r="J47" s="12"/>
    </row>
    <row r="48" spans="1:10" x14ac:dyDescent="0.25">
      <c r="A48" s="13">
        <f t="shared" si="2"/>
        <v>7.5000000000000067E-3</v>
      </c>
      <c r="B48" s="17">
        <f t="shared" si="0"/>
        <v>0.17633981274076899</v>
      </c>
      <c r="C48" s="18">
        <f t="shared" si="1"/>
        <v>3.2694329396789176E-3</v>
      </c>
      <c r="D48" s="15"/>
      <c r="E48" s="11"/>
      <c r="F48" s="11"/>
      <c r="G48" s="11"/>
      <c r="H48" s="11"/>
      <c r="I48" s="11"/>
      <c r="J48" s="12"/>
    </row>
    <row r="49" spans="1:10" x14ac:dyDescent="0.25">
      <c r="A49" s="13">
        <f t="shared" si="2"/>
        <v>8.5000000000000075E-3</v>
      </c>
      <c r="B49" s="17">
        <f t="shared" si="0"/>
        <v>0.19863988009218961</v>
      </c>
      <c r="C49" s="18">
        <f t="shared" si="1"/>
        <v>4.5619215121091112E-3</v>
      </c>
      <c r="D49" s="15"/>
      <c r="E49" s="11"/>
      <c r="F49" s="11"/>
      <c r="G49" s="11"/>
      <c r="H49" s="11"/>
      <c r="I49" s="11"/>
      <c r="J49" s="12"/>
    </row>
    <row r="50" spans="1:10" x14ac:dyDescent="0.25">
      <c r="A50" s="13">
        <f t="shared" si="2"/>
        <v>9.5000000000000084E-3</v>
      </c>
      <c r="B50" s="17">
        <f t="shared" si="0"/>
        <v>0.22064717666916797</v>
      </c>
      <c r="C50" s="18">
        <f t="shared" si="1"/>
        <v>5.8514209486025858E-3</v>
      </c>
      <c r="D50" s="15"/>
      <c r="E50" s="11"/>
      <c r="F50" s="11"/>
      <c r="G50" s="11"/>
      <c r="H50" s="11"/>
      <c r="I50" s="11"/>
      <c r="J50" s="12"/>
    </row>
    <row r="51" spans="1:10" x14ac:dyDescent="0.25">
      <c r="A51" s="13">
        <f t="shared" si="2"/>
        <v>1.0500000000000009E-2</v>
      </c>
      <c r="B51" s="17">
        <f t="shared" si="0"/>
        <v>0.24252783017823121</v>
      </c>
      <c r="C51" s="18">
        <f t="shared" si="1"/>
        <v>6.8370514747302423E-3</v>
      </c>
      <c r="D51" s="15"/>
      <c r="E51" s="11"/>
      <c r="F51" s="11"/>
      <c r="G51" s="11"/>
      <c r="H51" s="11"/>
      <c r="I51" s="11"/>
      <c r="J51" s="12"/>
    </row>
    <row r="52" spans="1:10" x14ac:dyDescent="0.25">
      <c r="A52" s="13">
        <f t="shared" si="2"/>
        <v>1.150000000000001E-2</v>
      </c>
      <c r="B52" s="17">
        <f t="shared" si="0"/>
        <v>0.2646777221397601</v>
      </c>
      <c r="C52" s="18">
        <f t="shared" si="1"/>
        <v>6.9393339935824583E-3</v>
      </c>
      <c r="D52" s="15"/>
      <c r="E52" s="11"/>
      <c r="F52" s="11"/>
      <c r="G52" s="11"/>
      <c r="H52" s="11"/>
      <c r="I52" s="11"/>
      <c r="J52" s="12"/>
    </row>
    <row r="53" spans="1:10" x14ac:dyDescent="0.25">
      <c r="A53" s="13">
        <f t="shared" si="2"/>
        <v>1.2500000000000011E-2</v>
      </c>
      <c r="B53" s="17">
        <f t="shared" si="0"/>
        <v>0.28792060494415211</v>
      </c>
      <c r="C53" s="18">
        <f t="shared" si="1"/>
        <v>5.0710098106528682E-3</v>
      </c>
      <c r="D53" s="15"/>
      <c r="E53" s="11"/>
      <c r="F53" s="11"/>
      <c r="G53" s="11"/>
      <c r="H53" s="11"/>
      <c r="I53" s="11"/>
      <c r="J53" s="12"/>
    </row>
    <row r="54" spans="1:10" x14ac:dyDescent="0.25">
      <c r="A54" s="13">
        <f t="shared" si="2"/>
        <v>1.3500000000000012E-2</v>
      </c>
      <c r="B54" s="17">
        <f t="shared" si="0"/>
        <v>0.31384781232695191</v>
      </c>
      <c r="C54" s="18">
        <f t="shared" si="1"/>
        <v>-7.736194019618216E-4</v>
      </c>
      <c r="D54" s="15"/>
      <c r="E54" s="11"/>
      <c r="F54" s="11"/>
      <c r="G54" s="11"/>
      <c r="H54" s="11"/>
      <c r="I54" s="11"/>
      <c r="J54" s="12"/>
    </row>
    <row r="55" spans="1:10" x14ac:dyDescent="0.25">
      <c r="A55" s="13">
        <f t="shared" si="2"/>
        <v>1.4500000000000013E-2</v>
      </c>
      <c r="B55" s="17">
        <f t="shared" si="0"/>
        <v>0.34538610529956726</v>
      </c>
      <c r="C55" s="18">
        <f t="shared" si="1"/>
        <v>-1.4241473072487253E-2</v>
      </c>
      <c r="D55" s="15"/>
      <c r="E55" s="11"/>
      <c r="F55" s="11"/>
      <c r="G55" s="11"/>
      <c r="H55" s="11"/>
      <c r="I55" s="11"/>
      <c r="J55" s="12"/>
    </row>
    <row r="56" spans="1:10" x14ac:dyDescent="0.25">
      <c r="A56" s="13">
        <f t="shared" si="2"/>
        <v>1.5500000000000014E-2</v>
      </c>
      <c r="B56" s="17">
        <f t="shared" si="0"/>
        <v>0.38772484569542087</v>
      </c>
      <c r="C56" s="18">
        <f t="shared" si="1"/>
        <v>-4.1865550546934222E-2</v>
      </c>
      <c r="D56" s="15"/>
      <c r="E56" s="11"/>
      <c r="F56" s="11"/>
      <c r="G56" s="11"/>
      <c r="H56" s="11"/>
      <c r="I56" s="11"/>
      <c r="J56" s="12"/>
    </row>
    <row r="57" spans="1:10" x14ac:dyDescent="0.25">
      <c r="A57" s="13">
        <f t="shared" si="2"/>
        <v>1.6500000000000015E-2</v>
      </c>
      <c r="B57" s="17">
        <f t="shared" si="0"/>
        <v>0.449796873674703</v>
      </c>
      <c r="C57" s="18">
        <f t="shared" si="1"/>
        <v>-9.5159332945554662E-2</v>
      </c>
      <c r="D57" s="15"/>
      <c r="E57" s="11"/>
      <c r="F57" s="11"/>
      <c r="G57" s="11"/>
      <c r="H57" s="11"/>
      <c r="I57" s="11"/>
      <c r="J57" s="12"/>
    </row>
    <row r="58" spans="1:10" x14ac:dyDescent="0.25">
      <c r="A58" s="13">
        <f t="shared" si="2"/>
        <v>1.7500000000000016E-2</v>
      </c>
      <c r="B58" s="17">
        <f t="shared" si="0"/>
        <v>0.54659495843401285</v>
      </c>
      <c r="C58" s="18">
        <f t="shared" si="1"/>
        <v>-0.19405769190801039</v>
      </c>
      <c r="D58" s="19"/>
      <c r="E58" s="20"/>
      <c r="F58" s="20"/>
      <c r="G58" s="20"/>
      <c r="H58" s="20"/>
      <c r="I58" s="20"/>
      <c r="J58" s="21"/>
    </row>
  </sheetData>
  <mergeCells count="1">
    <mergeCell ref="A18:J18"/>
  </mergeCells>
  <pageMargins left="0.511811024" right="0.511811024" top="0.78740157499999996" bottom="0.78740157499999996" header="0.31496062000000002" footer="0.31496062000000002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M58"/>
  <sheetViews>
    <sheetView workbookViewId="0">
      <selection activeCell="A2" sqref="A2:M16"/>
    </sheetView>
  </sheetViews>
  <sheetFormatPr defaultRowHeight="15" x14ac:dyDescent="0.25"/>
  <cols>
    <col min="1" max="1" width="12.7109375" bestFit="1" customWidth="1"/>
    <col min="2" max="2" width="18.140625" bestFit="1" customWidth="1"/>
    <col min="3" max="3" width="17.85546875" bestFit="1" customWidth="1"/>
    <col min="4" max="4" width="21.5703125" bestFit="1" customWidth="1"/>
    <col min="5" max="5" width="17.42578125" bestFit="1" customWidth="1"/>
    <col min="6" max="6" width="19.5703125" bestFit="1" customWidth="1"/>
    <col min="7" max="7" width="17.5703125" bestFit="1" customWidth="1"/>
    <col min="8" max="8" width="16.28515625" bestFit="1" customWidth="1"/>
    <col min="9" max="9" width="16" bestFit="1" customWidth="1"/>
    <col min="10" max="10" width="23.5703125" bestFit="1" customWidth="1"/>
    <col min="11" max="11" width="23.28515625" bestFit="1" customWidth="1"/>
    <col min="12" max="12" width="23.140625" bestFit="1" customWidth="1"/>
    <col min="13" max="13" width="22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s="1">
        <v>-2.3259729999999999E-5</v>
      </c>
      <c r="C2" s="1">
        <v>1.2252380000000001E-7</v>
      </c>
      <c r="D2" s="1">
        <v>3.9359779999999999E-6</v>
      </c>
      <c r="E2" s="1">
        <v>4.3094459999999998E-7</v>
      </c>
      <c r="F2" s="1">
        <v>2.35904E-5</v>
      </c>
      <c r="G2" s="1">
        <v>1.3400159999999999E-7</v>
      </c>
      <c r="H2" s="1">
        <v>-0.16724449999999999</v>
      </c>
      <c r="I2" s="1">
        <v>6.7149029999999998E-2</v>
      </c>
      <c r="J2" s="2">
        <v>-2.3259729999999999E-5</v>
      </c>
      <c r="K2" s="1">
        <v>0</v>
      </c>
      <c r="L2" s="2">
        <v>3.9359779999999999E-6</v>
      </c>
      <c r="M2" s="1">
        <v>0</v>
      </c>
    </row>
    <row r="3" spans="1:13" x14ac:dyDescent="0.25">
      <c r="A3">
        <v>2</v>
      </c>
      <c r="B3" s="1">
        <v>-9.665079E-3</v>
      </c>
      <c r="C3" s="1">
        <v>7.214963E-6</v>
      </c>
      <c r="D3" s="1">
        <v>-4.147105E-5</v>
      </c>
      <c r="E3" s="1">
        <v>2.1860050000000001E-5</v>
      </c>
      <c r="F3" s="1">
        <v>9.665168E-3</v>
      </c>
      <c r="G3" s="1">
        <v>7.220158E-6</v>
      </c>
      <c r="H3" s="1">
        <v>2.1432840000000001E-3</v>
      </c>
      <c r="I3" s="1">
        <v>4.2315929999999996E-3</v>
      </c>
      <c r="J3" s="2">
        <v>-9.665079E-3</v>
      </c>
      <c r="K3" s="1">
        <v>0</v>
      </c>
      <c r="L3" s="2">
        <v>-4.147105E-5</v>
      </c>
      <c r="M3" s="1">
        <v>0</v>
      </c>
    </row>
    <row r="4" spans="1:13" x14ac:dyDescent="0.25">
      <c r="A4">
        <v>3</v>
      </c>
      <c r="B4" s="1">
        <v>1.2430760000000001E-2</v>
      </c>
      <c r="C4" s="1">
        <v>4.0438749999999998E-4</v>
      </c>
      <c r="D4" s="1">
        <v>-2.0520139999999999E-4</v>
      </c>
      <c r="E4" s="1">
        <v>1.142814E-3</v>
      </c>
      <c r="F4" s="1">
        <v>1.2432449999999999E-2</v>
      </c>
      <c r="G4" s="1">
        <v>4.6349470000000003E-4</v>
      </c>
      <c r="H4" s="1">
        <v>-4.5712779999999998E-3</v>
      </c>
      <c r="I4" s="1">
        <v>0.1067859</v>
      </c>
      <c r="J4" s="2">
        <v>1.2430760000000001E-2</v>
      </c>
      <c r="K4" s="1">
        <v>0</v>
      </c>
      <c r="L4" s="2">
        <v>-2.0520139999999999E-4</v>
      </c>
      <c r="M4" s="1">
        <v>0</v>
      </c>
    </row>
    <row r="5" spans="1:13" x14ac:dyDescent="0.25">
      <c r="A5">
        <v>4</v>
      </c>
      <c r="B5" s="1">
        <v>-3.3807110000000001E-2</v>
      </c>
      <c r="C5" s="1">
        <v>2.941092E-2</v>
      </c>
      <c r="D5" s="1">
        <v>5.5684549999999999E-2</v>
      </c>
      <c r="E5" s="1">
        <v>6.7206840000000004E-2</v>
      </c>
      <c r="F5" s="1">
        <v>6.5143599999999996E-2</v>
      </c>
      <c r="G5" s="1">
        <v>3.7304169999999998E-2</v>
      </c>
      <c r="H5" s="1">
        <v>-0.1205604</v>
      </c>
      <c r="I5" s="1">
        <v>0.26624890000000001</v>
      </c>
      <c r="J5" s="2">
        <v>-3.3807110000000001E-2</v>
      </c>
      <c r="K5" s="1">
        <v>0</v>
      </c>
      <c r="L5" s="2">
        <v>5.5684549999999999E-2</v>
      </c>
      <c r="M5" s="1">
        <v>0</v>
      </c>
    </row>
    <row r="6" spans="1:13" x14ac:dyDescent="0.25">
      <c r="A6">
        <v>5</v>
      </c>
      <c r="B6" s="1">
        <v>3.1879019999999998</v>
      </c>
      <c r="C6" s="1">
        <v>2.0740560000000001</v>
      </c>
      <c r="D6" s="1">
        <v>-1.6082160000000001</v>
      </c>
      <c r="E6" s="1">
        <v>4.6015870000000003</v>
      </c>
      <c r="F6" s="1">
        <v>3.5705849999999999</v>
      </c>
      <c r="G6" s="1">
        <v>2.512254</v>
      </c>
      <c r="H6" s="1">
        <v>-2.5456670000000001E-2</v>
      </c>
      <c r="I6" s="1">
        <v>0.2221138</v>
      </c>
      <c r="J6" s="2">
        <v>3.1879019999999998</v>
      </c>
      <c r="K6" s="1">
        <v>0</v>
      </c>
      <c r="L6" s="2">
        <v>-1.6082160000000001</v>
      </c>
      <c r="M6" s="1">
        <v>0</v>
      </c>
    </row>
    <row r="7" spans="1:13" x14ac:dyDescent="0.25">
      <c r="A7">
        <v>6</v>
      </c>
      <c r="B7" s="1">
        <v>482.97469999999998</v>
      </c>
      <c r="C7" s="1">
        <v>114.0958</v>
      </c>
      <c r="D7" s="1">
        <v>-29.428879999999999</v>
      </c>
      <c r="E7" s="1">
        <v>245.196</v>
      </c>
      <c r="F7" s="1">
        <v>483.87049999999999</v>
      </c>
      <c r="G7" s="1">
        <v>157.74700000000001</v>
      </c>
      <c r="H7" s="1">
        <v>1.315153E-2</v>
      </c>
      <c r="I7" s="1">
        <v>0.163268</v>
      </c>
      <c r="J7" s="2">
        <v>482.97469999999998</v>
      </c>
      <c r="K7" s="1">
        <v>0</v>
      </c>
      <c r="L7" s="2">
        <v>-29.428879999999999</v>
      </c>
      <c r="M7" s="1">
        <v>0</v>
      </c>
    </row>
    <row r="8" spans="1:13" x14ac:dyDescent="0.25">
      <c r="A8">
        <v>7</v>
      </c>
      <c r="B8" s="1">
        <v>-4614.8900000000003</v>
      </c>
      <c r="C8" s="1">
        <v>7051.2889999999998</v>
      </c>
      <c r="D8" s="1">
        <v>9670.9699999999993</v>
      </c>
      <c r="E8" s="1">
        <v>13514.58</v>
      </c>
      <c r="F8" s="1">
        <v>10715.64</v>
      </c>
      <c r="G8" s="1">
        <v>7424.6120000000001</v>
      </c>
      <c r="H8" s="1">
        <v>-3.5769420000000003E-2</v>
      </c>
      <c r="I8" s="1">
        <v>0.1487417</v>
      </c>
      <c r="J8" s="2">
        <v>-4614.8900000000003</v>
      </c>
      <c r="K8" s="1">
        <v>0</v>
      </c>
      <c r="L8" s="2">
        <v>9670.9699999999993</v>
      </c>
      <c r="M8" s="1">
        <v>0</v>
      </c>
    </row>
    <row r="9" spans="1:13" x14ac:dyDescent="0.25">
      <c r="A9">
        <v>8</v>
      </c>
      <c r="B9" s="1">
        <v>172043.8</v>
      </c>
      <c r="C9" s="1">
        <v>404291.3</v>
      </c>
      <c r="D9" s="1">
        <v>215847.4</v>
      </c>
      <c r="E9" s="1">
        <v>799721.6</v>
      </c>
      <c r="F9" s="1">
        <v>276023.8</v>
      </c>
      <c r="G9" s="1">
        <v>483214.3</v>
      </c>
      <c r="H9" s="1">
        <v>1.7862650000000001E-2</v>
      </c>
      <c r="I9" s="1">
        <v>0.138852</v>
      </c>
      <c r="J9" s="2">
        <v>172043.8</v>
      </c>
      <c r="K9" s="1">
        <v>0</v>
      </c>
      <c r="L9" s="2">
        <v>215847.4</v>
      </c>
      <c r="M9" s="1">
        <v>0</v>
      </c>
    </row>
    <row r="10" spans="1:13" x14ac:dyDescent="0.25">
      <c r="A10">
        <v>9</v>
      </c>
      <c r="B10" s="1">
        <v>16601090</v>
      </c>
      <c r="C10" s="1">
        <v>29861950</v>
      </c>
      <c r="D10" s="1">
        <v>-15180270</v>
      </c>
      <c r="E10" s="1">
        <v>43162540</v>
      </c>
      <c r="F10" s="1">
        <v>22495260</v>
      </c>
      <c r="G10" s="1">
        <v>21713440</v>
      </c>
      <c r="H10" s="1">
        <v>-1.724701E-2</v>
      </c>
      <c r="I10" s="1">
        <v>0.1126581</v>
      </c>
      <c r="J10" s="2">
        <v>16601090</v>
      </c>
      <c r="K10" s="1">
        <v>0</v>
      </c>
      <c r="L10" s="2">
        <v>-15180270</v>
      </c>
      <c r="M10" s="1">
        <v>0</v>
      </c>
    </row>
    <row r="11" spans="1:13" x14ac:dyDescent="0.25">
      <c r="A11">
        <v>10</v>
      </c>
      <c r="B11" s="1">
        <v>-214595200</v>
      </c>
      <c r="C11" s="1">
        <v>1662918000</v>
      </c>
      <c r="D11" s="1">
        <v>83331480</v>
      </c>
      <c r="E11" s="1">
        <v>2647754000</v>
      </c>
      <c r="F11" s="1">
        <v>230206900</v>
      </c>
      <c r="G11" s="1">
        <v>1300760000</v>
      </c>
      <c r="H11" s="1">
        <v>-3.964148E-2</v>
      </c>
      <c r="I11" s="1">
        <v>8.9420749999999993E-2</v>
      </c>
      <c r="J11" s="2">
        <v>-214595200</v>
      </c>
      <c r="K11" s="1">
        <v>0</v>
      </c>
      <c r="L11" s="2">
        <v>83331480</v>
      </c>
      <c r="M11" s="1">
        <v>0</v>
      </c>
    </row>
    <row r="12" spans="1:13" x14ac:dyDescent="0.25">
      <c r="A12">
        <v>11</v>
      </c>
      <c r="B12" s="1">
        <v>-24204920000</v>
      </c>
      <c r="C12" s="1">
        <v>140103400000</v>
      </c>
      <c r="D12" s="1">
        <v>81807860000</v>
      </c>
      <c r="E12" s="1">
        <v>167551600000</v>
      </c>
      <c r="F12" s="1">
        <v>85313570000</v>
      </c>
      <c r="G12" s="1">
        <v>67190300000</v>
      </c>
      <c r="H12" s="1">
        <v>-2.2132389999999998E-2</v>
      </c>
      <c r="I12" s="1">
        <v>8.7912840000000006E-2</v>
      </c>
      <c r="J12" s="2">
        <v>-24204920000</v>
      </c>
      <c r="K12" s="1">
        <v>0</v>
      </c>
      <c r="L12" s="2">
        <v>81807860000</v>
      </c>
      <c r="M12" s="1">
        <v>0</v>
      </c>
    </row>
    <row r="13" spans="1:13" x14ac:dyDescent="0.25">
      <c r="A13">
        <v>12</v>
      </c>
      <c r="B13" s="1">
        <v>521963300000</v>
      </c>
      <c r="C13" s="1">
        <v>8184638000000</v>
      </c>
      <c r="D13" s="1">
        <v>-3458667000000</v>
      </c>
      <c r="E13" s="1">
        <v>10464530000000</v>
      </c>
      <c r="F13" s="1">
        <v>3497832000000</v>
      </c>
      <c r="G13" s="1">
        <v>7506465000000</v>
      </c>
      <c r="H13" s="1">
        <v>-1.4745589999999999E-2</v>
      </c>
      <c r="I13" s="1">
        <v>7.4084090000000005E-2</v>
      </c>
      <c r="J13" s="2">
        <v>521963300000</v>
      </c>
      <c r="K13" s="1">
        <v>0</v>
      </c>
      <c r="L13" s="2">
        <v>-3458667000000</v>
      </c>
      <c r="M13" s="1">
        <v>0</v>
      </c>
    </row>
    <row r="14" spans="1:13" x14ac:dyDescent="0.25">
      <c r="A14">
        <v>13</v>
      </c>
      <c r="B14" s="1">
        <v>-430710600000000</v>
      </c>
      <c r="C14" s="1">
        <v>279413400000000</v>
      </c>
      <c r="D14" s="1">
        <v>99337400000000</v>
      </c>
      <c r="E14" s="1">
        <v>540722800000000</v>
      </c>
      <c r="F14" s="1">
        <v>442017600000000</v>
      </c>
      <c r="G14" s="1">
        <v>296558600000000</v>
      </c>
      <c r="H14" s="1">
        <v>5.3608309999999999E-3</v>
      </c>
      <c r="I14" s="1">
        <v>8.8845610000000005E-2</v>
      </c>
      <c r="J14" s="2">
        <v>-430710600000000</v>
      </c>
      <c r="K14" s="1">
        <v>0</v>
      </c>
      <c r="L14" s="2">
        <v>99337400000000</v>
      </c>
      <c r="M14" s="1">
        <v>0</v>
      </c>
    </row>
    <row r="15" spans="1:13" x14ac:dyDescent="0.25">
      <c r="A15">
        <v>14</v>
      </c>
      <c r="B15" s="1">
        <v>6576146000000000</v>
      </c>
      <c r="C15" s="1">
        <v>2.526511E+16</v>
      </c>
      <c r="D15" s="1">
        <v>9968316000000000</v>
      </c>
      <c r="E15" s="1">
        <v>2.902102E+16</v>
      </c>
      <c r="F15" s="1">
        <v>1.194207E+16</v>
      </c>
      <c r="G15" s="1">
        <v>1.805709E+16</v>
      </c>
      <c r="H15" s="1">
        <v>8.8635710000000006E-3</v>
      </c>
      <c r="I15" s="1">
        <v>6.0426580000000001E-2</v>
      </c>
      <c r="J15" s="2">
        <v>6576146000000000</v>
      </c>
      <c r="K15" s="1">
        <v>0</v>
      </c>
      <c r="L15" s="2">
        <v>9968316000000000</v>
      </c>
      <c r="M15" s="1">
        <v>0</v>
      </c>
    </row>
    <row r="16" spans="1:13" x14ac:dyDescent="0.25">
      <c r="A16">
        <v>15</v>
      </c>
      <c r="B16" s="1">
        <v>-3.440255E+16</v>
      </c>
      <c r="C16" s="1">
        <v>1.875142E+18</v>
      </c>
      <c r="D16" s="1">
        <v>-1.061719E+18</v>
      </c>
      <c r="E16" s="1">
        <v>1.394574E+18</v>
      </c>
      <c r="F16" s="1">
        <v>1.062276E+18</v>
      </c>
      <c r="G16" s="1">
        <v>1.04434E+18</v>
      </c>
      <c r="H16" s="1">
        <v>-3.194335E-4</v>
      </c>
      <c r="I16" s="1">
        <v>5.066085E-2</v>
      </c>
      <c r="J16" s="2">
        <v>-3.440255E+16</v>
      </c>
      <c r="K16" s="1">
        <v>0</v>
      </c>
      <c r="L16" s="2">
        <v>-1.061719E+18</v>
      </c>
      <c r="M16" s="1">
        <v>0</v>
      </c>
    </row>
    <row r="18" spans="1:10" ht="18.75" x14ac:dyDescent="0.3">
      <c r="A18" s="23" t="s">
        <v>24</v>
      </c>
      <c r="B18" s="24"/>
      <c r="C18" s="24"/>
      <c r="D18" s="24"/>
      <c r="E18" s="24"/>
      <c r="F18" s="24"/>
      <c r="G18" s="24"/>
      <c r="H18" s="24"/>
      <c r="I18" s="24"/>
      <c r="J18" s="25"/>
    </row>
    <row r="19" spans="1:10" x14ac:dyDescent="0.25">
      <c r="A19" s="3" t="s">
        <v>13</v>
      </c>
      <c r="B19" s="3" t="s">
        <v>14</v>
      </c>
      <c r="C19" s="4" t="s">
        <v>15</v>
      </c>
      <c r="D19" s="5" t="s">
        <v>16</v>
      </c>
      <c r="E19" s="4" t="s">
        <v>17</v>
      </c>
      <c r="F19" s="4" t="s">
        <v>18</v>
      </c>
      <c r="G19" s="4" t="s">
        <v>19</v>
      </c>
      <c r="H19" s="4" t="s">
        <v>20</v>
      </c>
      <c r="I19" s="6"/>
      <c r="J19" s="7"/>
    </row>
    <row r="20" spans="1:10" x14ac:dyDescent="0.25">
      <c r="A20" s="8">
        <f>B3</f>
        <v>-9.665079E-3</v>
      </c>
      <c r="B20" s="9">
        <f>C3</f>
        <v>7.214963E-6</v>
      </c>
      <c r="C20" s="6">
        <f>B2/B3/0.000001</f>
        <v>2406.5742245873003</v>
      </c>
      <c r="D20" s="10">
        <f>C2/B3/0.000001</f>
        <v>-12.676957943127006</v>
      </c>
      <c r="E20" s="6">
        <f>D2/B3/0.000001</f>
        <v>-407.23702310141493</v>
      </c>
      <c r="F20" s="6">
        <f>E2/B3/0.000001</f>
        <v>-44.587799023681029</v>
      </c>
      <c r="G20" s="9">
        <f>H3</f>
        <v>2.1432840000000001E-3</v>
      </c>
      <c r="H20" s="9">
        <f>I3</f>
        <v>4.2315929999999996E-3</v>
      </c>
      <c r="I20" s="11"/>
      <c r="J20" s="12"/>
    </row>
    <row r="21" spans="1:10" x14ac:dyDescent="0.25">
      <c r="A21" s="13"/>
      <c r="B21" s="13"/>
      <c r="C21" s="13"/>
      <c r="D21" s="14"/>
      <c r="E21" s="13"/>
      <c r="F21" s="13"/>
      <c r="G21" s="13"/>
      <c r="H21" s="13"/>
      <c r="I21" s="11"/>
      <c r="J21" s="12"/>
    </row>
    <row r="22" spans="1:10" x14ac:dyDescent="0.25">
      <c r="A22" s="4" t="s">
        <v>21</v>
      </c>
      <c r="B22" s="4" t="s">
        <v>22</v>
      </c>
      <c r="C22" s="5" t="s">
        <v>23</v>
      </c>
      <c r="D22" s="15"/>
      <c r="E22" s="11"/>
      <c r="F22" s="16"/>
      <c r="G22" s="11"/>
      <c r="H22" s="11"/>
      <c r="I22" s="11"/>
      <c r="J22" s="12"/>
    </row>
    <row r="23" spans="1:10" x14ac:dyDescent="0.25">
      <c r="A23" s="13">
        <v>-1.7500000000000002E-2</v>
      </c>
      <c r="B23" s="17">
        <f>( ($B$4/$B$3)*A23^($A$4-1)+ ($B$5/$B$3)*A23^($A$5-1)+ ($B$6/$B$3)*A23^($A$6-1)+ ($B$7/$B$3)*A23^($A$7-1)+ ($B$8/$B$3)*A23^($A$8-1)+ ($B$9/$B$3)*A23^($A$9-1)+ ($B$10/$B$3)*A23^($A$10-1) + ($B$11/$B$3)*A23^($A$11-1)+ ($B$12/$B$3)*A23^($A$12-1)+ ($B$13/$B$3)*A23^($A$13-1)+ ($B$14/$B$3)*A23^($A$14-1)+ ($B$15/$B$3)*A23^($A$15-1)+ ($B$16/$B$3)*A23^($A$16-1) ) /A23^($A$3-1)</f>
        <v>1.7178966331763301E-2</v>
      </c>
      <c r="C23" s="18">
        <f>( ($D$4/$B$3)*A23^($A$4-1)+ ($D$5/$B$3)*A23^($A$5-1)+ ($D$6/$B$3)*A23^($A$6-1)+ ($D$7/$B$3)*A23^($A$7-1)+ ($D$8/$B$3)*A23^($A$8-1)+ ($D$9/$B$3)*A23^($A$9-1)+ ($D$10/$B$3)*A23^($A$10-1) + ($D$11/$B$3)*A23^($A$11-1)+ ($D$12/$B$3)*A23^($A$12-1)+ ($D$13/$B$3)*A23^($A$13-1)+ ($D$14/$B$3)*A23^($A$14-1)+ ($D$15/$B$3)*A23^($A$15-1)+ ($D$16/$B$3)*A23^($A$16-1) ) /A23^($A$3-1)</f>
        <v>-2.2920064827895103E-3</v>
      </c>
      <c r="D23" s="15"/>
      <c r="E23" s="11"/>
      <c r="F23" s="11"/>
      <c r="G23" s="11"/>
      <c r="H23" s="11"/>
      <c r="I23" s="11"/>
      <c r="J23" s="12"/>
    </row>
    <row r="24" spans="1:10" x14ac:dyDescent="0.25">
      <c r="A24" s="13">
        <f>A23+0.001</f>
        <v>-1.6500000000000001E-2</v>
      </c>
      <c r="B24" s="17">
        <f t="shared" ref="B24:B58" si="0">( ($B$4/$B$3)*A24^($A$4-1)+ ($B$5/$B$3)*A24^($A$5-1)+ ($B$6/$B$3)*A24^($A$6-1)+ ($B$7/$B$3)*A24^($A$7-1)+ ($B$8/$B$3)*A24^($A$8-1)+ ($B$9/$B$3)*A24^($A$9-1)+ ($B$10/$B$3)*A24^($A$10-1) + ($B$11/$B$3)*A24^($A$11-1)+ ($B$12/$B$3)*A24^($A$12-1)+ ($B$13/$B$3)*A24^($A$13-1)+ ($B$14/$B$3)*A24^($A$14-1)+ ($B$15/$B$3)*A24^($A$15-1)+ ($B$16/$B$3)*A24^($A$16-1) ) /A24^($A$3-1)</f>
        <v>1.7993796256873456E-2</v>
      </c>
      <c r="C24" s="18">
        <f t="shared" ref="C24:C58" si="1">( ($D$4/$B$3)*A24^($A$4-1)+ ($D$5/$B$3)*A24^($A$5-1)+ ($D$6/$B$3)*A24^($A$6-1)+ ($D$7/$B$3)*A24^($A$7-1)+ ($D$8/$B$3)*A24^($A$8-1)+ ($D$9/$B$3)*A24^($A$9-1)+ ($D$10/$B$3)*A24^($A$10-1) + ($D$11/$B$3)*A24^($A$11-1)+ ($D$12/$B$3)*A24^($A$12-1)+ ($D$13/$B$3)*A24^($A$13-1)+ ($D$14/$B$3)*A24^($A$14-1)+ ($D$15/$B$3)*A24^($A$15-1)+ ($D$16/$B$3)*A24^($A$16-1) ) /A24^($A$3-1)</f>
        <v>-1.8397849587274027E-3</v>
      </c>
      <c r="D24" s="15"/>
      <c r="E24" s="11"/>
      <c r="F24" s="11"/>
      <c r="G24" s="11"/>
      <c r="H24" s="11"/>
      <c r="I24" s="11"/>
      <c r="J24" s="12"/>
    </row>
    <row r="25" spans="1:10" x14ac:dyDescent="0.25">
      <c r="A25" s="13">
        <f t="shared" ref="A25:A58" si="2">A24+0.001</f>
        <v>-1.55E-2</v>
      </c>
      <c r="B25" s="17">
        <f t="shared" si="0"/>
        <v>1.8021908992522144E-2</v>
      </c>
      <c r="C25" s="18">
        <f t="shared" si="1"/>
        <v>-1.612676798027782E-3</v>
      </c>
      <c r="D25" s="15"/>
      <c r="E25" s="11"/>
      <c r="F25" s="11"/>
      <c r="G25" s="11"/>
      <c r="H25" s="11"/>
      <c r="I25" s="11"/>
      <c r="J25" s="12"/>
    </row>
    <row r="26" spans="1:10" x14ac:dyDescent="0.25">
      <c r="A26" s="13">
        <f t="shared" si="2"/>
        <v>-1.4499999999999999E-2</v>
      </c>
      <c r="B26" s="17">
        <f t="shared" si="0"/>
        <v>1.7562715925611438E-2</v>
      </c>
      <c r="C26" s="18">
        <f t="shared" si="1"/>
        <v>-1.4651796913039007E-3</v>
      </c>
      <c r="D26" s="15"/>
      <c r="E26" s="11"/>
      <c r="F26" s="11"/>
      <c r="G26" s="11"/>
      <c r="H26" s="11"/>
      <c r="I26" s="11"/>
      <c r="J26" s="12"/>
    </row>
    <row r="27" spans="1:10" x14ac:dyDescent="0.25">
      <c r="A27" s="13">
        <f t="shared" si="2"/>
        <v>-1.3499999999999998E-2</v>
      </c>
      <c r="B27" s="17">
        <f t="shared" si="0"/>
        <v>1.6799456078869276E-2</v>
      </c>
      <c r="C27" s="18">
        <f t="shared" si="1"/>
        <v>-1.3354987016384468E-3</v>
      </c>
      <c r="D27" s="15"/>
      <c r="E27" s="11"/>
      <c r="F27" s="11"/>
      <c r="G27" s="11"/>
      <c r="H27" s="11"/>
      <c r="I27" s="11"/>
      <c r="J27" s="12"/>
    </row>
    <row r="28" spans="1:10" x14ac:dyDescent="0.25">
      <c r="A28" s="13">
        <f t="shared" si="2"/>
        <v>-1.2499999999999997E-2</v>
      </c>
      <c r="B28" s="17">
        <f t="shared" si="0"/>
        <v>1.5843057407406123E-2</v>
      </c>
      <c r="C28" s="18">
        <f t="shared" si="1"/>
        <v>-1.2027604480304209E-3</v>
      </c>
      <c r="D28" s="15"/>
      <c r="E28" s="11"/>
      <c r="F28" s="11"/>
      <c r="G28" s="11"/>
      <c r="H28" s="11"/>
      <c r="I28" s="11"/>
      <c r="J28" s="12"/>
    </row>
    <row r="29" spans="1:10" x14ac:dyDescent="0.25">
      <c r="A29" s="13">
        <f t="shared" si="2"/>
        <v>-1.1499999999999996E-2</v>
      </c>
      <c r="B29" s="17">
        <f t="shared" si="0"/>
        <v>1.4760664980301331E-2</v>
      </c>
      <c r="C29" s="18">
        <f t="shared" si="1"/>
        <v>-1.0639738058391701E-3</v>
      </c>
      <c r="D29" s="15"/>
      <c r="E29" s="11"/>
      <c r="F29" s="11"/>
      <c r="G29" s="11"/>
      <c r="H29" s="11"/>
      <c r="I29" s="11"/>
      <c r="J29" s="12"/>
    </row>
    <row r="30" spans="1:10" x14ac:dyDescent="0.25">
      <c r="A30" s="13">
        <f t="shared" si="2"/>
        <v>-1.0499999999999995E-2</v>
      </c>
      <c r="B30" s="17">
        <f t="shared" si="0"/>
        <v>1.3593639436185884E-2</v>
      </c>
      <c r="C30" s="18">
        <f t="shared" si="1"/>
        <v>-9.2253794368111846E-4</v>
      </c>
      <c r="D30" s="15"/>
      <c r="E30" s="11"/>
      <c r="F30" s="11"/>
      <c r="G30" s="11"/>
      <c r="H30" s="11"/>
      <c r="I30" s="11"/>
      <c r="J30" s="12"/>
    </row>
    <row r="31" spans="1:10" x14ac:dyDescent="0.25">
      <c r="A31" s="13">
        <f t="shared" si="2"/>
        <v>-9.4999999999999946E-3</v>
      </c>
      <c r="B31" s="17">
        <f t="shared" si="0"/>
        <v>1.2368515528426363E-2</v>
      </c>
      <c r="C31" s="18">
        <f t="shared" si="1"/>
        <v>-7.8311735757503735E-4</v>
      </c>
      <c r="D31" s="15"/>
      <c r="E31" s="11"/>
      <c r="F31" s="11"/>
      <c r="G31" s="11"/>
      <c r="H31" s="11"/>
      <c r="I31" s="11"/>
      <c r="J31" s="12"/>
    </row>
    <row r="32" spans="1:10" x14ac:dyDescent="0.25">
      <c r="A32" s="13">
        <f t="shared" si="2"/>
        <v>-8.4999999999999937E-3</v>
      </c>
      <c r="B32" s="17">
        <f t="shared" si="0"/>
        <v>1.1103399445936612E-2</v>
      </c>
      <c r="C32" s="18">
        <f t="shared" si="1"/>
        <v>-6.4975810949105767E-4</v>
      </c>
      <c r="D32" s="15"/>
      <c r="E32" s="11"/>
      <c r="F32" s="11"/>
      <c r="G32" s="11"/>
      <c r="H32" s="11"/>
      <c r="I32" s="11"/>
      <c r="J32" s="12"/>
    </row>
    <row r="33" spans="1:10" x14ac:dyDescent="0.25">
      <c r="A33" s="13">
        <f t="shared" si="2"/>
        <v>-7.4999999999999937E-3</v>
      </c>
      <c r="B33" s="17">
        <f t="shared" si="0"/>
        <v>9.8115195500237968E-3</v>
      </c>
      <c r="C33" s="18">
        <f t="shared" si="1"/>
        <v>-5.2546833745164754E-4</v>
      </c>
      <c r="D33" s="15"/>
      <c r="E33" s="11"/>
      <c r="F33" s="11"/>
      <c r="G33" s="11"/>
      <c r="H33" s="11"/>
      <c r="I33" s="11"/>
      <c r="J33" s="12"/>
    </row>
    <row r="34" spans="1:10" x14ac:dyDescent="0.25">
      <c r="A34" s="13">
        <f t="shared" si="2"/>
        <v>-6.4999999999999936E-3</v>
      </c>
      <c r="B34" s="17">
        <f t="shared" si="0"/>
        <v>8.5030801420242896E-3</v>
      </c>
      <c r="C34" s="18">
        <f t="shared" si="1"/>
        <v>-4.1233280373647821E-4</v>
      </c>
      <c r="D34" s="15"/>
      <c r="E34" s="11"/>
      <c r="F34" s="11"/>
      <c r="G34" s="11"/>
      <c r="H34" s="11"/>
      <c r="I34" s="11"/>
      <c r="J34" s="12"/>
    </row>
    <row r="35" spans="1:10" x14ac:dyDescent="0.25">
      <c r="A35" s="13">
        <f t="shared" si="2"/>
        <v>-5.4999999999999936E-3</v>
      </c>
      <c r="B35" s="17">
        <f t="shared" si="0"/>
        <v>7.1861605218369829E-3</v>
      </c>
      <c r="C35" s="18">
        <f t="shared" si="1"/>
        <v>-3.1173259004179326E-4</v>
      </c>
      <c r="D35" s="15"/>
      <c r="E35" s="11"/>
      <c r="F35" s="11"/>
      <c r="G35" s="11"/>
      <c r="H35" s="11"/>
      <c r="I35" s="11"/>
      <c r="J35" s="12"/>
    </row>
    <row r="36" spans="1:10" x14ac:dyDescent="0.25">
      <c r="A36" s="13">
        <f t="shared" si="2"/>
        <v>-4.4999999999999936E-3</v>
      </c>
      <c r="B36" s="17">
        <f t="shared" si="0"/>
        <v>5.8671167212302356E-3</v>
      </c>
      <c r="C36" s="18">
        <f t="shared" si="1"/>
        <v>-2.2451479132929269E-4</v>
      </c>
      <c r="D36" s="15"/>
      <c r="E36" s="11"/>
      <c r="F36" s="11"/>
      <c r="G36" s="11"/>
      <c r="H36" s="11"/>
      <c r="I36" s="11"/>
      <c r="J36" s="12"/>
    </row>
    <row r="37" spans="1:10" x14ac:dyDescent="0.25">
      <c r="A37" s="13">
        <f t="shared" si="2"/>
        <v>-3.4999999999999936E-3</v>
      </c>
      <c r="B37" s="17">
        <f t="shared" si="0"/>
        <v>4.550751325296345E-3</v>
      </c>
      <c r="C37" s="18">
        <f t="shared" si="1"/>
        <v>-1.5108890792216311E-4</v>
      </c>
      <c r="D37" s="15"/>
      <c r="E37" s="11"/>
      <c r="F37" s="11"/>
      <c r="G37" s="11"/>
      <c r="H37" s="11"/>
      <c r="I37" s="11"/>
      <c r="J37" s="12"/>
    </row>
    <row r="38" spans="1:10" x14ac:dyDescent="0.25">
      <c r="A38" s="13">
        <f t="shared" si="2"/>
        <v>-2.4999999999999935E-3</v>
      </c>
      <c r="B38" s="17">
        <f t="shared" si="0"/>
        <v>3.2403932635489004E-3</v>
      </c>
      <c r="C38" s="18">
        <f t="shared" si="1"/>
        <v>-9.147654759083455E-5</v>
      </c>
      <c r="D38" s="15"/>
      <c r="E38" s="11"/>
      <c r="F38" s="11"/>
      <c r="G38" s="11"/>
      <c r="H38" s="11"/>
      <c r="I38" s="11"/>
      <c r="J38" s="12"/>
    </row>
    <row r="39" spans="1:10" x14ac:dyDescent="0.25">
      <c r="A39" s="13">
        <f t="shared" si="2"/>
        <v>-1.4999999999999935E-3</v>
      </c>
      <c r="B39" s="17">
        <f t="shared" si="0"/>
        <v>1.9379545052316818E-3</v>
      </c>
      <c r="C39" s="18">
        <f t="shared" si="1"/>
        <v>-4.5348864779758559E-5</v>
      </c>
      <c r="D39" s="15"/>
      <c r="E39" s="11"/>
      <c r="F39" s="11"/>
      <c r="G39" s="11"/>
      <c r="H39" s="11"/>
      <c r="I39" s="11"/>
      <c r="J39" s="12"/>
    </row>
    <row r="40" spans="1:10" x14ac:dyDescent="0.25">
      <c r="A40" s="13">
        <f t="shared" si="2"/>
        <v>-4.9999999999999351E-4</v>
      </c>
      <c r="B40" s="17">
        <f t="shared" si="0"/>
        <v>6.4398852120693077E-4</v>
      </c>
      <c r="C40" s="18">
        <f t="shared" si="1"/>
        <v>-1.2076541378353926E-5</v>
      </c>
      <c r="D40" s="15"/>
      <c r="E40" s="11"/>
      <c r="F40" s="11"/>
      <c r="G40" s="11"/>
      <c r="H40" s="11"/>
      <c r="I40" s="11"/>
      <c r="J40" s="12"/>
    </row>
    <row r="41" spans="1:10" x14ac:dyDescent="0.25">
      <c r="A41" s="13">
        <f t="shared" si="2"/>
        <v>5.0000000000000652E-4</v>
      </c>
      <c r="B41" s="17">
        <f t="shared" si="0"/>
        <v>-6.4224583728394915E-4</v>
      </c>
      <c r="C41" s="18">
        <f t="shared" si="1"/>
        <v>9.1962128124029535E-6</v>
      </c>
      <c r="D41" s="15"/>
      <c r="E41" s="11"/>
      <c r="F41" s="11"/>
      <c r="G41" s="11"/>
      <c r="H41" s="11"/>
      <c r="I41" s="11"/>
      <c r="J41" s="12"/>
    </row>
    <row r="42" spans="1:10" x14ac:dyDescent="0.25">
      <c r="A42" s="13">
        <f t="shared" si="2"/>
        <v>1.5000000000000065E-3</v>
      </c>
      <c r="B42" s="17">
        <f t="shared" si="0"/>
        <v>-1.9227204892730651E-3</v>
      </c>
      <c r="C42" s="18">
        <f t="shared" si="1"/>
        <v>1.9452808602807897E-5</v>
      </c>
      <c r="D42" s="15"/>
      <c r="E42" s="11"/>
      <c r="F42" s="11"/>
      <c r="G42" s="11"/>
      <c r="H42" s="11"/>
      <c r="I42" s="11"/>
      <c r="J42" s="12"/>
    </row>
    <row r="43" spans="1:10" x14ac:dyDescent="0.25">
      <c r="A43" s="13">
        <f t="shared" si="2"/>
        <v>2.5000000000000066E-3</v>
      </c>
      <c r="B43" s="17">
        <f t="shared" si="0"/>
        <v>-3.200582609652166E-3</v>
      </c>
      <c r="C43" s="18">
        <f t="shared" si="1"/>
        <v>1.9685791662688338E-5</v>
      </c>
      <c r="D43" s="15"/>
      <c r="E43" s="11"/>
      <c r="F43" s="11"/>
      <c r="G43" s="11"/>
      <c r="H43" s="11"/>
      <c r="I43" s="11"/>
      <c r="J43" s="12"/>
    </row>
    <row r="44" spans="1:10" x14ac:dyDescent="0.25">
      <c r="A44" s="13">
        <f t="shared" si="2"/>
        <v>3.5000000000000066E-3</v>
      </c>
      <c r="B44" s="17">
        <f t="shared" si="0"/>
        <v>-4.4801157701010201E-3</v>
      </c>
      <c r="C44" s="18">
        <f t="shared" si="1"/>
        <v>1.0765728532274466E-5</v>
      </c>
      <c r="D44" s="15"/>
      <c r="E44" s="11"/>
      <c r="F44" s="11"/>
      <c r="G44" s="11"/>
      <c r="H44" s="11"/>
      <c r="I44" s="11"/>
      <c r="J44" s="12"/>
    </row>
    <row r="45" spans="1:10" x14ac:dyDescent="0.25">
      <c r="A45" s="13">
        <f t="shared" si="2"/>
        <v>4.5000000000000066E-3</v>
      </c>
      <c r="B45" s="17">
        <f t="shared" si="0"/>
        <v>-5.7667244933175673E-3</v>
      </c>
      <c r="C45" s="18">
        <f t="shared" si="1"/>
        <v>-6.6969196707112931E-6</v>
      </c>
      <c r="D45" s="15"/>
      <c r="E45" s="11"/>
      <c r="F45" s="11"/>
      <c r="G45" s="11"/>
      <c r="H45" s="11"/>
      <c r="I45" s="11"/>
      <c r="J45" s="12"/>
    </row>
    <row r="46" spans="1:10" x14ac:dyDescent="0.25">
      <c r="A46" s="13">
        <f t="shared" si="2"/>
        <v>5.5000000000000066E-3</v>
      </c>
      <c r="B46" s="17">
        <f t="shared" si="0"/>
        <v>-7.0669453167352602E-3</v>
      </c>
      <c r="C46" s="18">
        <f t="shared" si="1"/>
        <v>-3.2494906820654345E-5</v>
      </c>
      <c r="D46" s="15"/>
      <c r="E46" s="11"/>
      <c r="F46" s="11"/>
      <c r="G46" s="11"/>
      <c r="H46" s="11"/>
      <c r="I46" s="11"/>
      <c r="J46" s="12"/>
    </row>
    <row r="47" spans="1:10" x14ac:dyDescent="0.25">
      <c r="A47" s="13">
        <f t="shared" si="2"/>
        <v>6.5000000000000066E-3</v>
      </c>
      <c r="B47" s="17">
        <f t="shared" si="0"/>
        <v>-8.3884797046637101E-3</v>
      </c>
      <c r="C47" s="18">
        <f t="shared" si="1"/>
        <v>-6.6975315461763227E-5</v>
      </c>
      <c r="D47" s="15"/>
      <c r="E47" s="11"/>
      <c r="F47" s="11"/>
      <c r="G47" s="11"/>
      <c r="H47" s="11"/>
      <c r="I47" s="11"/>
      <c r="J47" s="12"/>
    </row>
    <row r="48" spans="1:10" x14ac:dyDescent="0.25">
      <c r="A48" s="13">
        <f t="shared" si="2"/>
        <v>7.5000000000000067E-3</v>
      </c>
      <c r="B48" s="17">
        <f t="shared" si="0"/>
        <v>-9.7402291174175353E-3</v>
      </c>
      <c r="C48" s="18">
        <f t="shared" si="1"/>
        <v>-1.112071910987456E-4</v>
      </c>
      <c r="D48" s="15"/>
      <c r="E48" s="11"/>
      <c r="F48" s="11"/>
      <c r="G48" s="11"/>
      <c r="H48" s="11"/>
      <c r="I48" s="11"/>
      <c r="J48" s="12"/>
    </row>
    <row r="49" spans="1:10" x14ac:dyDescent="0.25">
      <c r="A49" s="13">
        <f t="shared" si="2"/>
        <v>8.5000000000000075E-3</v>
      </c>
      <c r="B49" s="17">
        <f t="shared" si="0"/>
        <v>-1.1132286153863824E-2</v>
      </c>
      <c r="C49" s="18">
        <f t="shared" si="1"/>
        <v>-1.6717763858856196E-4</v>
      </c>
      <c r="D49" s="15"/>
      <c r="E49" s="11"/>
      <c r="F49" s="11"/>
      <c r="G49" s="11"/>
      <c r="H49" s="11"/>
      <c r="I49" s="11"/>
      <c r="J49" s="12"/>
    </row>
    <row r="50" spans="1:10" x14ac:dyDescent="0.25">
      <c r="A50" s="13">
        <f t="shared" si="2"/>
        <v>9.5000000000000084E-3</v>
      </c>
      <c r="B50" s="17">
        <f t="shared" si="0"/>
        <v>-1.2575793178621028E-2</v>
      </c>
      <c r="C50" s="18">
        <f t="shared" si="1"/>
        <v>-2.3802376041499816E-4</v>
      </c>
      <c r="D50" s="15"/>
      <c r="E50" s="11"/>
      <c r="F50" s="11"/>
      <c r="G50" s="11"/>
      <c r="H50" s="11"/>
      <c r="I50" s="11"/>
      <c r="J50" s="12"/>
    </row>
    <row r="51" spans="1:10" x14ac:dyDescent="0.25">
      <c r="A51" s="13">
        <f t="shared" si="2"/>
        <v>1.0500000000000009E-2</v>
      </c>
      <c r="B51" s="17">
        <f t="shared" si="0"/>
        <v>-1.4082516039096776E-2</v>
      </c>
      <c r="C51" s="18">
        <f t="shared" si="1"/>
        <v>-3.2828336856661458E-4</v>
      </c>
      <c r="D51" s="15"/>
      <c r="E51" s="11"/>
      <c r="F51" s="11"/>
      <c r="G51" s="11"/>
      <c r="H51" s="11"/>
      <c r="I51" s="11"/>
      <c r="J51" s="12"/>
    </row>
    <row r="52" spans="1:10" x14ac:dyDescent="0.25">
      <c r="A52" s="13">
        <f t="shared" si="2"/>
        <v>1.150000000000001E-2</v>
      </c>
      <c r="B52" s="17">
        <f t="shared" si="0"/>
        <v>-1.5663889950394094E-2</v>
      </c>
      <c r="C52" s="18">
        <f t="shared" si="1"/>
        <v>-4.440819157758547E-4</v>
      </c>
      <c r="D52" s="15"/>
      <c r="E52" s="11"/>
      <c r="F52" s="11"/>
      <c r="G52" s="11"/>
      <c r="H52" s="11"/>
      <c r="I52" s="11"/>
      <c r="J52" s="12"/>
    </row>
    <row r="53" spans="1:10" x14ac:dyDescent="0.25">
      <c r="A53" s="13">
        <f t="shared" si="2"/>
        <v>1.2500000000000011E-2</v>
      </c>
      <c r="B53" s="17">
        <f t="shared" si="0"/>
        <v>-1.7329171906944926E-2</v>
      </c>
      <c r="C53" s="18">
        <f t="shared" si="1"/>
        <v>-5.9303221232365623E-4</v>
      </c>
      <c r="D53" s="15"/>
      <c r="E53" s="11"/>
      <c r="F53" s="11"/>
      <c r="G53" s="11"/>
      <c r="H53" s="11"/>
      <c r="I53" s="11"/>
      <c r="J53" s="12"/>
    </row>
    <row r="54" spans="1:10" x14ac:dyDescent="0.25">
      <c r="A54" s="13">
        <f t="shared" si="2"/>
        <v>1.3500000000000012E-2</v>
      </c>
      <c r="B54" s="17">
        <f t="shared" si="0"/>
        <v>-1.9082173706686335E-2</v>
      </c>
      <c r="C54" s="18">
        <f t="shared" si="1"/>
        <v>-7.8335502533307007E-4</v>
      </c>
      <c r="D54" s="15"/>
      <c r="E54" s="11"/>
      <c r="F54" s="11"/>
      <c r="G54" s="11"/>
      <c r="H54" s="11"/>
      <c r="I54" s="11"/>
      <c r="J54" s="12"/>
    </row>
    <row r="55" spans="1:10" x14ac:dyDescent="0.25">
      <c r="A55" s="13">
        <f t="shared" si="2"/>
        <v>1.4500000000000013E-2</v>
      </c>
      <c r="B55" s="17">
        <f t="shared" si="0"/>
        <v>-2.0915846731371476E-2</v>
      </c>
      <c r="C55" s="18">
        <f t="shared" si="1"/>
        <v>-1.0212572415325668E-3</v>
      </c>
      <c r="D55" s="15"/>
      <c r="E55" s="11"/>
      <c r="F55" s="11"/>
      <c r="G55" s="11"/>
      <c r="H55" s="11"/>
      <c r="I55" s="11"/>
      <c r="J55" s="12"/>
    </row>
    <row r="56" spans="1:10" x14ac:dyDescent="0.25">
      <c r="A56" s="13">
        <f t="shared" si="2"/>
        <v>1.5500000000000014E-2</v>
      </c>
      <c r="B56" s="17">
        <f t="shared" si="0"/>
        <v>-2.2803739261799218E-2</v>
      </c>
      <c r="C56" s="18">
        <f t="shared" si="1"/>
        <v>-1.3048253897377567E-3</v>
      </c>
      <c r="D56" s="15"/>
      <c r="E56" s="11"/>
      <c r="F56" s="11"/>
      <c r="G56" s="11"/>
      <c r="H56" s="11"/>
      <c r="I56" s="11"/>
      <c r="J56" s="12"/>
    </row>
    <row r="57" spans="1:10" x14ac:dyDescent="0.25">
      <c r="A57" s="13">
        <f t="shared" si="2"/>
        <v>1.6500000000000015E-2</v>
      </c>
      <c r="B57" s="17">
        <f t="shared" si="0"/>
        <v>-2.4687045021028968E-2</v>
      </c>
      <c r="C57" s="18">
        <f t="shared" si="1"/>
        <v>-1.6114655900196857E-3</v>
      </c>
      <c r="D57" s="15"/>
      <c r="E57" s="11"/>
      <c r="F57" s="11"/>
      <c r="G57" s="11"/>
      <c r="H57" s="11"/>
      <c r="I57" s="11"/>
      <c r="J57" s="12"/>
    </row>
    <row r="58" spans="1:10" x14ac:dyDescent="0.25">
      <c r="A58" s="13">
        <f t="shared" si="2"/>
        <v>1.7500000000000016E-2</v>
      </c>
      <c r="B58" s="17">
        <f t="shared" si="0"/>
        <v>-2.6455604059801661E-2</v>
      </c>
      <c r="C58" s="18">
        <f t="shared" si="1"/>
        <v>-1.8740628208228553E-3</v>
      </c>
      <c r="D58" s="19"/>
      <c r="E58" s="20"/>
      <c r="F58" s="20"/>
      <c r="G58" s="20"/>
      <c r="H58" s="20"/>
      <c r="I58" s="20"/>
      <c r="J58" s="21"/>
    </row>
  </sheetData>
  <mergeCells count="1">
    <mergeCell ref="A18:J18"/>
  </mergeCells>
  <pageMargins left="0.511811024" right="0.511811024" top="0.78740157499999996" bottom="0.78740157499999996" header="0.31496062000000002" footer="0.3149606200000000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M58"/>
  <sheetViews>
    <sheetView workbookViewId="0">
      <selection activeCell="A2" sqref="A2:M16"/>
    </sheetView>
  </sheetViews>
  <sheetFormatPr defaultRowHeight="15" x14ac:dyDescent="0.25"/>
  <cols>
    <col min="1" max="1" width="12.7109375" bestFit="1" customWidth="1"/>
    <col min="2" max="2" width="18.140625" bestFit="1" customWidth="1"/>
    <col min="3" max="3" width="17.85546875" bestFit="1" customWidth="1"/>
    <col min="4" max="4" width="21.5703125" bestFit="1" customWidth="1"/>
    <col min="5" max="5" width="17.42578125" bestFit="1" customWidth="1"/>
    <col min="6" max="6" width="19.5703125" bestFit="1" customWidth="1"/>
    <col min="7" max="7" width="17.5703125" bestFit="1" customWidth="1"/>
    <col min="8" max="8" width="16.28515625" bestFit="1" customWidth="1"/>
    <col min="9" max="9" width="16" bestFit="1" customWidth="1"/>
    <col min="10" max="10" width="23.5703125" bestFit="1" customWidth="1"/>
    <col min="11" max="11" width="23.28515625" bestFit="1" customWidth="1"/>
    <col min="12" max="12" width="23.140625" bestFit="1" customWidth="1"/>
    <col min="13" max="13" width="22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s="1">
        <v>-2.4134179999999999E-5</v>
      </c>
      <c r="C2" s="1">
        <v>9.6648679999999998E-8</v>
      </c>
      <c r="D2" s="1">
        <v>2.8595739999999998E-6</v>
      </c>
      <c r="E2" s="1">
        <v>4.7946550000000003E-7</v>
      </c>
      <c r="F2" s="1">
        <v>2.4303000000000001E-5</v>
      </c>
      <c r="G2" s="1">
        <v>9.6928010000000003E-8</v>
      </c>
      <c r="H2" s="1">
        <v>-0.11759849999999999</v>
      </c>
      <c r="I2" s="1">
        <v>7.3646630000000005E-2</v>
      </c>
      <c r="J2" s="2">
        <v>-2.4134179999999999E-5</v>
      </c>
      <c r="K2" s="1">
        <v>0</v>
      </c>
      <c r="L2" s="2">
        <v>2.8595739999999998E-6</v>
      </c>
      <c r="M2" s="1">
        <v>0</v>
      </c>
    </row>
    <row r="3" spans="1:13" x14ac:dyDescent="0.25">
      <c r="A3">
        <v>2</v>
      </c>
      <c r="B3" s="1">
        <v>3.5080350000000002E-4</v>
      </c>
      <c r="C3" s="1">
        <v>7.1510580000000001E-6</v>
      </c>
      <c r="D3" s="1">
        <v>-7.0054420000000006E-5</v>
      </c>
      <c r="E3" s="1">
        <v>2.7321779999999998E-5</v>
      </c>
      <c r="F3" s="1">
        <v>3.5773000000000001E-4</v>
      </c>
      <c r="G3" s="1">
        <v>8.9245450000000005E-6</v>
      </c>
      <c r="H3" s="1">
        <v>-9.2068479999999994E-2</v>
      </c>
      <c r="I3" s="1">
        <v>0.13635340000000001</v>
      </c>
      <c r="J3" s="2">
        <v>3.5080350000000002E-4</v>
      </c>
      <c r="K3" s="1">
        <v>0</v>
      </c>
      <c r="L3" s="2">
        <v>-7.0054420000000006E-5</v>
      </c>
      <c r="M3" s="1">
        <v>0</v>
      </c>
    </row>
    <row r="4" spans="1:13" x14ac:dyDescent="0.25">
      <c r="A4">
        <v>3</v>
      </c>
      <c r="B4" s="1">
        <v>1.120996E-2</v>
      </c>
      <c r="C4" s="1">
        <v>3.039893E-4</v>
      </c>
      <c r="D4" s="1">
        <v>-5.6738600000000002E-4</v>
      </c>
      <c r="E4" s="1">
        <v>1.5856310000000001E-3</v>
      </c>
      <c r="F4" s="1">
        <v>1.1224309999999999E-2</v>
      </c>
      <c r="G4" s="1">
        <v>4.5902479999999999E-4</v>
      </c>
      <c r="H4" s="1">
        <v>-1.184324E-2</v>
      </c>
      <c r="I4" s="1">
        <v>0.1532174</v>
      </c>
      <c r="J4" s="2">
        <v>1.120996E-2</v>
      </c>
      <c r="K4" s="1">
        <v>0</v>
      </c>
      <c r="L4" s="2">
        <v>-5.6738600000000002E-4</v>
      </c>
      <c r="M4" s="1">
        <v>0</v>
      </c>
    </row>
    <row r="5" spans="1:13" x14ac:dyDescent="0.25">
      <c r="A5">
        <v>4</v>
      </c>
      <c r="B5" s="1">
        <v>-6.2338780000000003E-2</v>
      </c>
      <c r="C5" s="1">
        <v>3.4051930000000001E-2</v>
      </c>
      <c r="D5" s="1">
        <v>2.3773229999999999E-2</v>
      </c>
      <c r="E5" s="1">
        <v>9.403744E-2</v>
      </c>
      <c r="F5" s="1">
        <v>6.6717990000000005E-2</v>
      </c>
      <c r="G5" s="1">
        <v>4.0250889999999998E-2</v>
      </c>
      <c r="H5" s="1">
        <v>-0.21641199999999999</v>
      </c>
      <c r="I5" s="1">
        <v>0.21968109999999999</v>
      </c>
      <c r="J5" s="2">
        <v>-6.2338780000000003E-2</v>
      </c>
      <c r="K5" s="1">
        <v>0</v>
      </c>
      <c r="L5" s="2">
        <v>2.3773229999999999E-2</v>
      </c>
      <c r="M5" s="1">
        <v>0</v>
      </c>
    </row>
    <row r="6" spans="1:13" x14ac:dyDescent="0.25">
      <c r="A6">
        <v>5</v>
      </c>
      <c r="B6" s="1">
        <v>-2.8627050000000001</v>
      </c>
      <c r="C6" s="1">
        <v>1.952636</v>
      </c>
      <c r="D6" s="1">
        <v>2.5704639999999999</v>
      </c>
      <c r="E6" s="1">
        <v>4.896712</v>
      </c>
      <c r="F6" s="1">
        <v>3.8473839999999999</v>
      </c>
      <c r="G6" s="1">
        <v>2.1529669999999999</v>
      </c>
      <c r="H6" s="1">
        <v>4.7786099999999998E-2</v>
      </c>
      <c r="I6" s="1">
        <v>0.2280035</v>
      </c>
      <c r="J6" s="2">
        <v>-2.8627050000000001</v>
      </c>
      <c r="K6" s="1">
        <v>0</v>
      </c>
      <c r="L6" s="2">
        <v>2.5704639999999999</v>
      </c>
      <c r="M6" s="1">
        <v>0</v>
      </c>
    </row>
    <row r="7" spans="1:13" x14ac:dyDescent="0.25">
      <c r="A7">
        <v>6</v>
      </c>
      <c r="B7" s="1">
        <v>-91.968969999999999</v>
      </c>
      <c r="C7" s="1">
        <v>89.540030000000002</v>
      </c>
      <c r="D7" s="1">
        <v>-233.05080000000001</v>
      </c>
      <c r="E7" s="1">
        <v>319.5976</v>
      </c>
      <c r="F7" s="1">
        <v>250.54130000000001</v>
      </c>
      <c r="G7" s="1">
        <v>155.16470000000001</v>
      </c>
      <c r="H7" s="1">
        <v>-2.7304459999999999E-2</v>
      </c>
      <c r="I7" s="1">
        <v>0.1990132</v>
      </c>
      <c r="J7" s="2">
        <v>-91.968969999999999</v>
      </c>
      <c r="K7" s="1">
        <v>0</v>
      </c>
      <c r="L7" s="2">
        <v>-233.05080000000001</v>
      </c>
      <c r="M7" s="1">
        <v>0</v>
      </c>
    </row>
    <row r="8" spans="1:13" x14ac:dyDescent="0.25">
      <c r="A8">
        <v>7</v>
      </c>
      <c r="B8" s="1">
        <v>-11613.28</v>
      </c>
      <c r="C8" s="1">
        <v>9845.2690000000002</v>
      </c>
      <c r="D8" s="1">
        <v>5682.473</v>
      </c>
      <c r="E8" s="1">
        <v>19818.64</v>
      </c>
      <c r="F8" s="1">
        <v>12928.99</v>
      </c>
      <c r="G8" s="1">
        <v>11454.22</v>
      </c>
      <c r="H8" s="1">
        <v>6.9683319999999998E-3</v>
      </c>
      <c r="I8" s="1">
        <v>0.144874</v>
      </c>
      <c r="J8" s="2">
        <v>-11613.28</v>
      </c>
      <c r="K8" s="1">
        <v>0</v>
      </c>
      <c r="L8" s="2">
        <v>5682.473</v>
      </c>
      <c r="M8" s="1">
        <v>0</v>
      </c>
    </row>
    <row r="9" spans="1:13" x14ac:dyDescent="0.25">
      <c r="A9">
        <v>8</v>
      </c>
      <c r="B9" s="1">
        <v>23508.37</v>
      </c>
      <c r="C9" s="1">
        <v>556688.5</v>
      </c>
      <c r="D9" s="1">
        <v>331471.8</v>
      </c>
      <c r="E9" s="1">
        <v>886349</v>
      </c>
      <c r="F9" s="1">
        <v>332304.40000000002</v>
      </c>
      <c r="G9" s="1">
        <v>498698.7</v>
      </c>
      <c r="H9" s="1">
        <v>-1.1734690000000001E-2</v>
      </c>
      <c r="I9" s="1">
        <v>0.13119749999999999</v>
      </c>
      <c r="J9" s="2">
        <v>23508.37</v>
      </c>
      <c r="K9" s="1">
        <v>0</v>
      </c>
      <c r="L9" s="2">
        <v>331471.8</v>
      </c>
      <c r="M9" s="1">
        <v>0</v>
      </c>
    </row>
    <row r="10" spans="1:13" x14ac:dyDescent="0.25">
      <c r="A10">
        <v>9</v>
      </c>
      <c r="B10" s="1">
        <v>-13732270</v>
      </c>
      <c r="C10" s="1">
        <v>24782410</v>
      </c>
      <c r="D10" s="1">
        <v>42119800</v>
      </c>
      <c r="E10" s="1">
        <v>37379350</v>
      </c>
      <c r="F10" s="1">
        <v>44301840</v>
      </c>
      <c r="G10" s="1">
        <v>21334530</v>
      </c>
      <c r="H10" s="1">
        <v>-1.134372E-2</v>
      </c>
      <c r="I10" s="1">
        <v>0.1164367</v>
      </c>
      <c r="J10" s="2">
        <v>-13732270</v>
      </c>
      <c r="K10" s="1">
        <v>0</v>
      </c>
      <c r="L10" s="2">
        <v>42119800</v>
      </c>
      <c r="M10" s="1">
        <v>0</v>
      </c>
    </row>
    <row r="11" spans="1:13" x14ac:dyDescent="0.25">
      <c r="A11">
        <v>10</v>
      </c>
      <c r="B11" s="1">
        <v>1449937000</v>
      </c>
      <c r="C11" s="1">
        <v>1402249000</v>
      </c>
      <c r="D11" s="1">
        <v>-1944860000</v>
      </c>
      <c r="E11" s="1">
        <v>3410350000</v>
      </c>
      <c r="F11" s="1">
        <v>2425860000</v>
      </c>
      <c r="G11" s="1">
        <v>1787880000</v>
      </c>
      <c r="H11" s="1">
        <v>3.0425199999999999E-2</v>
      </c>
      <c r="I11" s="1">
        <v>0.1141636</v>
      </c>
      <c r="J11" s="2">
        <v>1449937000</v>
      </c>
      <c r="K11" s="1">
        <v>0</v>
      </c>
      <c r="L11" s="2">
        <v>-1944860000</v>
      </c>
      <c r="M11" s="1">
        <v>0</v>
      </c>
    </row>
    <row r="12" spans="1:13" x14ac:dyDescent="0.25">
      <c r="A12">
        <v>11</v>
      </c>
      <c r="B12" s="1">
        <v>-58387510000</v>
      </c>
      <c r="C12" s="1">
        <v>122017600000</v>
      </c>
      <c r="D12" s="1">
        <v>67225790000</v>
      </c>
      <c r="E12" s="1">
        <v>171718100000</v>
      </c>
      <c r="F12" s="1">
        <v>89041610000</v>
      </c>
      <c r="G12" s="1">
        <v>108446600000</v>
      </c>
      <c r="H12" s="1">
        <v>2.5487940000000001E-2</v>
      </c>
      <c r="I12" s="1">
        <v>9.6975179999999994E-2</v>
      </c>
      <c r="J12" s="2">
        <v>-58387510000</v>
      </c>
      <c r="K12" s="1">
        <v>0</v>
      </c>
      <c r="L12" s="2">
        <v>67225790000</v>
      </c>
      <c r="M12" s="1">
        <v>0</v>
      </c>
    </row>
    <row r="13" spans="1:13" x14ac:dyDescent="0.25">
      <c r="A13">
        <v>12</v>
      </c>
      <c r="B13" s="1">
        <v>-8758675000000</v>
      </c>
      <c r="C13" s="1">
        <v>6420076000000</v>
      </c>
      <c r="D13" s="1">
        <v>1042176000000</v>
      </c>
      <c r="E13" s="1">
        <v>10150820000000</v>
      </c>
      <c r="F13" s="1">
        <v>8820461000000</v>
      </c>
      <c r="G13" s="1">
        <v>4829289000000</v>
      </c>
      <c r="H13" s="1">
        <v>6.1445750000000002E-3</v>
      </c>
      <c r="I13" s="1">
        <v>8.99113E-2</v>
      </c>
      <c r="J13" s="2">
        <v>-8758675000000</v>
      </c>
      <c r="K13" s="1">
        <v>0</v>
      </c>
      <c r="L13" s="2">
        <v>1042176000000</v>
      </c>
      <c r="M13" s="1">
        <v>0</v>
      </c>
    </row>
    <row r="14" spans="1:13" x14ac:dyDescent="0.25">
      <c r="A14">
        <v>13</v>
      </c>
      <c r="B14" s="1">
        <v>388111500000000</v>
      </c>
      <c r="C14" s="1">
        <v>368730100000000</v>
      </c>
      <c r="D14" s="1">
        <v>-208055100000000</v>
      </c>
      <c r="E14" s="1">
        <v>534687300000000</v>
      </c>
      <c r="F14" s="1">
        <v>440360600000000</v>
      </c>
      <c r="G14" s="1">
        <v>333180800000000</v>
      </c>
      <c r="H14" s="1">
        <v>4.5516460000000003E-3</v>
      </c>
      <c r="I14" s="1">
        <v>7.0421730000000002E-2</v>
      </c>
      <c r="J14" s="2">
        <v>388111500000000</v>
      </c>
      <c r="K14" s="1">
        <v>0</v>
      </c>
      <c r="L14" s="2">
        <v>-208055100000000</v>
      </c>
      <c r="M14" s="1">
        <v>0</v>
      </c>
    </row>
    <row r="15" spans="1:13" x14ac:dyDescent="0.25">
      <c r="A15">
        <v>14</v>
      </c>
      <c r="B15" s="1">
        <v>3.503091E+16</v>
      </c>
      <c r="C15" s="1">
        <v>1.450983E+16</v>
      </c>
      <c r="D15" s="1">
        <v>-1.479532E+16</v>
      </c>
      <c r="E15" s="1">
        <v>3.362062E+16</v>
      </c>
      <c r="F15" s="1">
        <v>3.802718E+16</v>
      </c>
      <c r="G15" s="1">
        <v>1.992304E+16</v>
      </c>
      <c r="H15" s="1">
        <v>-1.2096300000000001E-2</v>
      </c>
      <c r="I15" s="1">
        <v>7.4216829999999998E-2</v>
      </c>
      <c r="J15" s="2">
        <v>3.503091E+16</v>
      </c>
      <c r="K15" s="1">
        <v>0</v>
      </c>
      <c r="L15" s="2">
        <v>-1.479532E+16</v>
      </c>
      <c r="M15" s="1">
        <v>0</v>
      </c>
    </row>
    <row r="16" spans="1:13" x14ac:dyDescent="0.25">
      <c r="A16">
        <v>15</v>
      </c>
      <c r="B16" s="1">
        <v>-7.61779E+16</v>
      </c>
      <c r="C16" s="1">
        <v>1.40689E+18</v>
      </c>
      <c r="D16" s="1">
        <v>-1.595256E+17</v>
      </c>
      <c r="E16" s="1">
        <v>1.589365E+18</v>
      </c>
      <c r="F16" s="1">
        <v>1.767809E+17</v>
      </c>
      <c r="G16" s="1">
        <v>1.065236E+18</v>
      </c>
      <c r="H16" s="1">
        <v>8.6917109999999995E-3</v>
      </c>
      <c r="I16" s="1">
        <v>6.5207089999999995E-2</v>
      </c>
      <c r="J16" s="2">
        <v>-7.61779E+16</v>
      </c>
      <c r="K16" s="1">
        <v>0</v>
      </c>
      <c r="L16" s="2">
        <v>-1.595256E+17</v>
      </c>
      <c r="M16" s="1">
        <v>0</v>
      </c>
    </row>
    <row r="18" spans="1:10" ht="18.75" x14ac:dyDescent="0.3">
      <c r="A18" s="23" t="s">
        <v>24</v>
      </c>
      <c r="B18" s="24"/>
      <c r="C18" s="24"/>
      <c r="D18" s="24"/>
      <c r="E18" s="24"/>
      <c r="F18" s="24"/>
      <c r="G18" s="24"/>
      <c r="H18" s="24"/>
      <c r="I18" s="24"/>
      <c r="J18" s="25"/>
    </row>
    <row r="19" spans="1:10" x14ac:dyDescent="0.25">
      <c r="A19" s="3" t="s">
        <v>13</v>
      </c>
      <c r="B19" s="3" t="s">
        <v>14</v>
      </c>
      <c r="C19" s="4" t="s">
        <v>15</v>
      </c>
      <c r="D19" s="5" t="s">
        <v>16</v>
      </c>
      <c r="E19" s="4" t="s">
        <v>17</v>
      </c>
      <c r="F19" s="4" t="s">
        <v>18</v>
      </c>
      <c r="G19" s="4" t="s">
        <v>19</v>
      </c>
      <c r="H19" s="4" t="s">
        <v>20</v>
      </c>
      <c r="I19" s="6"/>
      <c r="J19" s="7"/>
    </row>
    <row r="20" spans="1:10" x14ac:dyDescent="0.25">
      <c r="A20" s="8">
        <f>B3</f>
        <v>3.5080350000000002E-4</v>
      </c>
      <c r="B20" s="9">
        <f>C3</f>
        <v>7.1510580000000001E-6</v>
      </c>
      <c r="C20" s="6">
        <f>B2/B3/0.000001</f>
        <v>-68796.862060954343</v>
      </c>
      <c r="D20" s="10">
        <f>C2/B3/0.000001</f>
        <v>275.50660127393252</v>
      </c>
      <c r="E20" s="6">
        <f>D2/B3/0.000001</f>
        <v>8151.497918350301</v>
      </c>
      <c r="F20" s="6">
        <f>E2/B3/0.000001</f>
        <v>1366.7637295522993</v>
      </c>
      <c r="G20" s="9">
        <f>H3</f>
        <v>-9.2068479999999994E-2</v>
      </c>
      <c r="H20" s="9">
        <f>I3</f>
        <v>0.13635340000000001</v>
      </c>
      <c r="I20" s="11"/>
      <c r="J20" s="12"/>
    </row>
    <row r="21" spans="1:10" x14ac:dyDescent="0.25">
      <c r="A21" s="13"/>
      <c r="B21" s="13"/>
      <c r="C21" s="13"/>
      <c r="D21" s="14"/>
      <c r="E21" s="13"/>
      <c r="F21" s="13"/>
      <c r="G21" s="13"/>
      <c r="H21" s="13"/>
      <c r="I21" s="11"/>
      <c r="J21" s="12"/>
    </row>
    <row r="22" spans="1:10" x14ac:dyDescent="0.25">
      <c r="A22" s="4" t="s">
        <v>21</v>
      </c>
      <c r="B22" s="4" t="s">
        <v>22</v>
      </c>
      <c r="C22" s="5" t="s">
        <v>23</v>
      </c>
      <c r="D22" s="15"/>
      <c r="E22" s="11"/>
      <c r="F22" s="16"/>
      <c r="G22" s="11"/>
      <c r="H22" s="11"/>
      <c r="I22" s="11"/>
      <c r="J22" s="12"/>
    </row>
    <row r="23" spans="1:10" x14ac:dyDescent="0.25">
      <c r="A23" s="13">
        <v>-1.7500000000000002E-2</v>
      </c>
      <c r="B23" s="17">
        <f>( ($B$4/$B$3)*A23^($A$4-1)+ ($B$5/$B$3)*A23^($A$5-1)+ ($B$6/$B$3)*A23^($A$6-1)+ ($B$7/$B$3)*A23^($A$7-1)+ ($B$8/$B$3)*A23^($A$8-1)+ ($B$9/$B$3)*A23^($A$9-1)+ ($B$10/$B$3)*A23^($A$10-1) + ($B$11/$B$3)*A23^($A$11-1)+ ($B$12/$B$3)*A23^($A$12-1)+ ($B$13/$B$3)*A23^($A$13-1)+ ($B$14/$B$3)*A23^($A$14-1)+ ($B$15/$B$3)*A23^($A$15-1)+ ($B$16/$B$3)*A23^($A$16-1) ) /A23^($A$3-1)</f>
        <v>-0.49047180413986396</v>
      </c>
      <c r="C23" s="18">
        <f>( ($D$4/$B$3)*A23^($A$4-1)+ ($D$5/$B$3)*A23^($A$5-1)+ ($D$6/$B$3)*A23^($A$6-1)+ ($D$7/$B$3)*A23^($A$7-1)+ ($D$8/$B$3)*A23^($A$8-1)+ ($D$9/$B$3)*A23^($A$9-1)+ ($D$10/$B$3)*A23^($A$10-1) + ($D$11/$B$3)*A23^($A$11-1)+ ($D$12/$B$3)*A23^($A$12-1)+ ($D$13/$B$3)*A23^($A$13-1)+ ($D$14/$B$3)*A23^($A$14-1)+ ($D$15/$B$3)*A23^($A$15-1)+ ($D$16/$B$3)*A23^($A$16-1) ) /A23^($A$3-1)</f>
        <v>-0.1828508866860222</v>
      </c>
      <c r="D23" s="15"/>
      <c r="E23" s="11"/>
      <c r="F23" s="11"/>
      <c r="G23" s="11"/>
      <c r="H23" s="11"/>
      <c r="I23" s="11"/>
      <c r="J23" s="12"/>
    </row>
    <row r="24" spans="1:10" x14ac:dyDescent="0.25">
      <c r="A24" s="13">
        <f>A23+0.001</f>
        <v>-1.6500000000000001E-2</v>
      </c>
      <c r="B24" s="17">
        <f t="shared" ref="B24:B58" si="0">( ($B$4/$B$3)*A24^($A$4-1)+ ($B$5/$B$3)*A24^($A$5-1)+ ($B$6/$B$3)*A24^($A$6-1)+ ($B$7/$B$3)*A24^($A$7-1)+ ($B$8/$B$3)*A24^($A$8-1)+ ($B$9/$B$3)*A24^($A$9-1)+ ($B$10/$B$3)*A24^($A$10-1) + ($B$11/$B$3)*A24^($A$11-1)+ ($B$12/$B$3)*A24^($A$12-1)+ ($B$13/$B$3)*A24^($A$13-1)+ ($B$14/$B$3)*A24^($A$14-1)+ ($B$15/$B$3)*A24^($A$15-1)+ ($B$16/$B$3)*A24^($A$16-1) ) /A24^($A$3-1)</f>
        <v>-0.488271454393158</v>
      </c>
      <c r="C24" s="18">
        <f t="shared" ref="C24:C58" si="1">( ($D$4/$B$3)*A24^($A$4-1)+ ($D$5/$B$3)*A24^($A$5-1)+ ($D$6/$B$3)*A24^($A$6-1)+ ($D$7/$B$3)*A24^($A$7-1)+ ($D$8/$B$3)*A24^($A$8-1)+ ($D$9/$B$3)*A24^($A$9-1)+ ($D$10/$B$3)*A24^($A$10-1) + ($D$11/$B$3)*A24^($A$11-1)+ ($D$12/$B$3)*A24^($A$12-1)+ ($D$13/$B$3)*A24^($A$13-1)+ ($D$14/$B$3)*A24^($A$14-1)+ ($D$15/$B$3)*A24^($A$15-1)+ ($D$16/$B$3)*A24^($A$16-1) ) /A24^($A$3-1)</f>
        <v>-0.12060669735541198</v>
      </c>
      <c r="D24" s="15"/>
      <c r="E24" s="11"/>
      <c r="F24" s="11"/>
      <c r="G24" s="11"/>
      <c r="H24" s="11"/>
      <c r="I24" s="11"/>
      <c r="J24" s="12"/>
    </row>
    <row r="25" spans="1:10" x14ac:dyDescent="0.25">
      <c r="A25" s="13">
        <f t="shared" ref="A25:A58" si="2">A24+0.001</f>
        <v>-1.55E-2</v>
      </c>
      <c r="B25" s="17">
        <f t="shared" si="0"/>
        <v>-0.47527524326366233</v>
      </c>
      <c r="C25" s="18">
        <f t="shared" si="1"/>
        <v>-7.6862661257485435E-2</v>
      </c>
      <c r="D25" s="15"/>
      <c r="E25" s="11"/>
      <c r="F25" s="11"/>
      <c r="G25" s="11"/>
      <c r="H25" s="11"/>
      <c r="I25" s="11"/>
      <c r="J25" s="12"/>
    </row>
    <row r="26" spans="1:10" x14ac:dyDescent="0.25">
      <c r="A26" s="13">
        <f t="shared" si="2"/>
        <v>-1.4499999999999999E-2</v>
      </c>
      <c r="B26" s="17">
        <f t="shared" si="0"/>
        <v>-0.4554626707506893</v>
      </c>
      <c r="C26" s="18">
        <f t="shared" si="1"/>
        <v>-4.6369684200846951E-2</v>
      </c>
      <c r="D26" s="15"/>
      <c r="E26" s="11"/>
      <c r="F26" s="11"/>
      <c r="G26" s="11"/>
      <c r="H26" s="11"/>
      <c r="I26" s="11"/>
      <c r="J26" s="12"/>
    </row>
    <row r="27" spans="1:10" x14ac:dyDescent="0.25">
      <c r="A27" s="13">
        <f t="shared" si="2"/>
        <v>-1.3499999999999998E-2</v>
      </c>
      <c r="B27" s="17">
        <f t="shared" si="0"/>
        <v>-0.43117904332454754</v>
      </c>
      <c r="C27" s="18">
        <f t="shared" si="1"/>
        <v>-2.5347972906422746E-2</v>
      </c>
      <c r="D27" s="15"/>
      <c r="E27" s="11"/>
      <c r="F27" s="11"/>
      <c r="G27" s="11"/>
      <c r="H27" s="11"/>
      <c r="I27" s="11"/>
      <c r="J27" s="12"/>
    </row>
    <row r="28" spans="1:10" x14ac:dyDescent="0.25">
      <c r="A28" s="13">
        <f t="shared" si="2"/>
        <v>-1.2499999999999997E-2</v>
      </c>
      <c r="B28" s="17">
        <f t="shared" si="0"/>
        <v>-0.40385896192347631</v>
      </c>
      <c r="C28" s="18">
        <f t="shared" si="1"/>
        <v>-1.1084529655738013E-2</v>
      </c>
      <c r="D28" s="15"/>
      <c r="E28" s="11"/>
      <c r="F28" s="11"/>
      <c r="G28" s="11"/>
      <c r="H28" s="11"/>
      <c r="I28" s="11"/>
      <c r="J28" s="12"/>
    </row>
    <row r="29" spans="1:10" x14ac:dyDescent="0.25">
      <c r="A29" s="13">
        <f t="shared" si="2"/>
        <v>-1.1499999999999996E-2</v>
      </c>
      <c r="B29" s="17">
        <f t="shared" si="0"/>
        <v>-0.37443160926532509</v>
      </c>
      <c r="C29" s="18">
        <f t="shared" si="1"/>
        <v>-1.6388749605944644E-3</v>
      </c>
      <c r="D29" s="15"/>
      <c r="E29" s="11"/>
      <c r="F29" s="11"/>
      <c r="G29" s="11"/>
      <c r="H29" s="11"/>
      <c r="I29" s="11"/>
      <c r="J29" s="12"/>
    </row>
    <row r="30" spans="1:10" x14ac:dyDescent="0.25">
      <c r="A30" s="13">
        <f t="shared" si="2"/>
        <v>-1.0499999999999995E-2</v>
      </c>
      <c r="B30" s="17">
        <f t="shared" si="0"/>
        <v>-0.34353810997177636</v>
      </c>
      <c r="C30" s="18">
        <f t="shared" si="1"/>
        <v>4.3723288094573206E-3</v>
      </c>
      <c r="D30" s="15"/>
      <c r="E30" s="11"/>
      <c r="F30" s="11"/>
      <c r="G30" s="11"/>
      <c r="H30" s="11"/>
      <c r="I30" s="11"/>
      <c r="J30" s="12"/>
    </row>
    <row r="31" spans="1:10" x14ac:dyDescent="0.25">
      <c r="A31" s="13">
        <f t="shared" si="2"/>
        <v>-9.4999999999999946E-3</v>
      </c>
      <c r="B31" s="17">
        <f t="shared" si="0"/>
        <v>-0.31164395661214123</v>
      </c>
      <c r="C31" s="18">
        <f t="shared" si="1"/>
        <v>7.9331144497202175E-3</v>
      </c>
      <c r="D31" s="15"/>
      <c r="E31" s="11"/>
      <c r="F31" s="11"/>
      <c r="G31" s="11"/>
      <c r="H31" s="11"/>
      <c r="I31" s="11"/>
      <c r="J31" s="12"/>
    </row>
    <row r="32" spans="1:10" x14ac:dyDescent="0.25">
      <c r="A32" s="13">
        <f t="shared" si="2"/>
        <v>-8.4999999999999937E-3</v>
      </c>
      <c r="B32" s="17">
        <f t="shared" si="0"/>
        <v>-0.27909674874623996</v>
      </c>
      <c r="C32" s="18">
        <f t="shared" si="1"/>
        <v>9.7438598935378658E-3</v>
      </c>
      <c r="D32" s="15"/>
      <c r="E32" s="11"/>
      <c r="F32" s="11"/>
      <c r="G32" s="11"/>
      <c r="H32" s="11"/>
      <c r="I32" s="11"/>
      <c r="J32" s="12"/>
    </row>
    <row r="33" spans="1:10" x14ac:dyDescent="0.25">
      <c r="A33" s="13">
        <f t="shared" si="2"/>
        <v>-7.4999999999999937E-3</v>
      </c>
      <c r="B33" s="17">
        <f t="shared" si="0"/>
        <v>-0.24615771893520094</v>
      </c>
      <c r="C33" s="18">
        <f t="shared" si="1"/>
        <v>1.030570679705395E-2</v>
      </c>
      <c r="D33" s="15"/>
      <c r="E33" s="11"/>
      <c r="F33" s="11"/>
      <c r="G33" s="11"/>
      <c r="H33" s="11"/>
      <c r="I33" s="11"/>
      <c r="J33" s="12"/>
    </row>
    <row r="34" spans="1:10" x14ac:dyDescent="0.25">
      <c r="A34" s="13">
        <f t="shared" si="2"/>
        <v>-6.4999999999999936E-3</v>
      </c>
      <c r="B34" s="17">
        <f t="shared" si="0"/>
        <v>-0.21302178585776146</v>
      </c>
      <c r="C34" s="18">
        <f t="shared" si="1"/>
        <v>9.9815895160344208E-3</v>
      </c>
      <c r="D34" s="15"/>
      <c r="E34" s="11"/>
      <c r="F34" s="11"/>
      <c r="G34" s="11"/>
      <c r="H34" s="11"/>
      <c r="I34" s="11"/>
      <c r="J34" s="12"/>
    </row>
    <row r="35" spans="1:10" x14ac:dyDescent="0.25">
      <c r="A35" s="13">
        <f t="shared" si="2"/>
        <v>-5.4999999999999936E-3</v>
      </c>
      <c r="B35" s="17">
        <f t="shared" si="0"/>
        <v>-0.1798328109064142</v>
      </c>
      <c r="C35" s="18">
        <f t="shared" si="1"/>
        <v>9.0395811590713217E-3</v>
      </c>
      <c r="D35" s="15"/>
      <c r="E35" s="11"/>
      <c r="F35" s="11"/>
      <c r="G35" s="11"/>
      <c r="H35" s="11"/>
      <c r="I35" s="11"/>
      <c r="J35" s="12"/>
    </row>
    <row r="36" spans="1:10" x14ac:dyDescent="0.25">
      <c r="A36" s="13">
        <f t="shared" si="2"/>
        <v>-4.4999999999999936E-3</v>
      </c>
      <c r="B36" s="17">
        <f t="shared" si="0"/>
        <v>-0.14669647412606041</v>
      </c>
      <c r="C36" s="18">
        <f t="shared" si="1"/>
        <v>7.6828385797179473E-3</v>
      </c>
      <c r="D36" s="15"/>
      <c r="E36" s="11"/>
      <c r="F36" s="11"/>
      <c r="G36" s="11"/>
      <c r="H36" s="11"/>
      <c r="I36" s="11"/>
      <c r="J36" s="12"/>
    </row>
    <row r="37" spans="1:10" x14ac:dyDescent="0.25">
      <c r="A37" s="13">
        <f t="shared" si="2"/>
        <v>-3.4999999999999936E-3</v>
      </c>
      <c r="B37" s="17">
        <f t="shared" si="0"/>
        <v>-0.11369130299763625</v>
      </c>
      <c r="C37" s="18">
        <f t="shared" si="1"/>
        <v>6.0694872765819363E-3</v>
      </c>
      <c r="D37" s="15"/>
      <c r="E37" s="11"/>
      <c r="F37" s="11"/>
      <c r="G37" s="11"/>
      <c r="H37" s="11"/>
      <c r="I37" s="11"/>
      <c r="J37" s="12"/>
    </row>
    <row r="38" spans="1:10" x14ac:dyDescent="0.25">
      <c r="A38" s="13">
        <f t="shared" si="2"/>
        <v>-2.4999999999999935E-3</v>
      </c>
      <c r="B38" s="17">
        <f t="shared" si="0"/>
        <v>-8.0877840650261948E-2</v>
      </c>
      <c r="C38" s="18">
        <f t="shared" si="1"/>
        <v>4.3251498900158322E-3</v>
      </c>
      <c r="D38" s="15"/>
      <c r="E38" s="11"/>
      <c r="F38" s="11"/>
      <c r="G38" s="11"/>
      <c r="H38" s="11"/>
      <c r="I38" s="11"/>
      <c r="J38" s="12"/>
    </row>
    <row r="39" spans="1:10" x14ac:dyDescent="0.25">
      <c r="A39" s="13">
        <f t="shared" si="2"/>
        <v>-1.4999999999999935E-3</v>
      </c>
      <c r="B39" s="17">
        <f t="shared" si="0"/>
        <v>-4.8306010313226594E-2</v>
      </c>
      <c r="C39" s="18">
        <f t="shared" si="1"/>
        <v>2.5503550683147083E-3</v>
      </c>
      <c r="D39" s="15"/>
      <c r="E39" s="11"/>
      <c r="F39" s="11"/>
      <c r="G39" s="11"/>
      <c r="H39" s="11"/>
      <c r="I39" s="11"/>
      <c r="J39" s="12"/>
    </row>
    <row r="40" spans="1:10" x14ac:dyDescent="0.25">
      <c r="A40" s="13">
        <f t="shared" si="2"/>
        <v>-4.9999999999999351E-4</v>
      </c>
      <c r="B40" s="17">
        <f t="shared" si="0"/>
        <v>-1.6020969692549188E-2</v>
      </c>
      <c r="C40" s="18">
        <f t="shared" si="1"/>
        <v>8.2467894730290205E-4</v>
      </c>
      <c r="D40" s="15"/>
      <c r="E40" s="11"/>
      <c r="F40" s="11"/>
      <c r="G40" s="11"/>
      <c r="H40" s="11"/>
      <c r="I40" s="11"/>
      <c r="J40" s="12"/>
    </row>
    <row r="41" spans="1:10" x14ac:dyDescent="0.25">
      <c r="A41" s="13">
        <f t="shared" si="2"/>
        <v>5.0000000000000652E-4</v>
      </c>
      <c r="B41" s="17">
        <f t="shared" si="0"/>
        <v>1.5932085501327735E-2</v>
      </c>
      <c r="C41" s="18">
        <f t="shared" si="1"/>
        <v>-7.9087799037603481E-4</v>
      </c>
      <c r="D41" s="15"/>
      <c r="E41" s="11"/>
      <c r="F41" s="11"/>
      <c r="G41" s="11"/>
      <c r="H41" s="11"/>
      <c r="I41" s="11"/>
      <c r="J41" s="12"/>
    </row>
    <row r="42" spans="1:10" x14ac:dyDescent="0.25">
      <c r="A42" s="13">
        <f t="shared" si="2"/>
        <v>1.5000000000000065E-3</v>
      </c>
      <c r="B42" s="17">
        <f t="shared" si="0"/>
        <v>4.7503694809101049E-2</v>
      </c>
      <c r="C42" s="18">
        <f t="shared" si="1"/>
        <v>-2.2521044880923838E-3</v>
      </c>
      <c r="D42" s="15"/>
      <c r="E42" s="11"/>
      <c r="F42" s="11"/>
      <c r="G42" s="11"/>
      <c r="H42" s="11"/>
      <c r="I42" s="11"/>
      <c r="J42" s="12"/>
    </row>
    <row r="43" spans="1:10" x14ac:dyDescent="0.25">
      <c r="A43" s="13">
        <f t="shared" si="2"/>
        <v>2.5000000000000066E-3</v>
      </c>
      <c r="B43" s="17">
        <f t="shared" si="0"/>
        <v>7.863611818993671E-2</v>
      </c>
      <c r="C43" s="18">
        <f t="shared" si="1"/>
        <v>-3.5295072707508353E-3</v>
      </c>
      <c r="D43" s="15"/>
      <c r="E43" s="11"/>
      <c r="F43" s="11"/>
      <c r="G43" s="11"/>
      <c r="H43" s="11"/>
      <c r="I43" s="11"/>
      <c r="J43" s="12"/>
    </row>
    <row r="44" spans="1:10" x14ac:dyDescent="0.25">
      <c r="A44" s="13">
        <f t="shared" si="2"/>
        <v>3.5000000000000066E-3</v>
      </c>
      <c r="B44" s="17">
        <f t="shared" si="0"/>
        <v>0.10925931995925486</v>
      </c>
      <c r="C44" s="18">
        <f t="shared" si="1"/>
        <v>-4.605330523816311E-3</v>
      </c>
      <c r="D44" s="15"/>
      <c r="E44" s="11"/>
      <c r="F44" s="11"/>
      <c r="G44" s="11"/>
      <c r="H44" s="11"/>
      <c r="I44" s="11"/>
      <c r="J44" s="12"/>
    </row>
    <row r="45" spans="1:10" x14ac:dyDescent="0.25">
      <c r="A45" s="13">
        <f t="shared" si="2"/>
        <v>4.5000000000000066E-3</v>
      </c>
      <c r="B45" s="17">
        <f t="shared" si="0"/>
        <v>0.13928684615820491</v>
      </c>
      <c r="C45" s="18">
        <f t="shared" si="1"/>
        <v>-5.4692319548353789E-3</v>
      </c>
      <c r="D45" s="15"/>
      <c r="E45" s="11"/>
      <c r="F45" s="11"/>
      <c r="G45" s="11"/>
      <c r="H45" s="11"/>
      <c r="I45" s="11"/>
      <c r="J45" s="12"/>
    </row>
    <row r="46" spans="1:10" x14ac:dyDescent="0.25">
      <c r="A46" s="13">
        <f t="shared" si="2"/>
        <v>5.5000000000000066E-3</v>
      </c>
      <c r="B46" s="17">
        <f t="shared" si="0"/>
        <v>0.16861151096947971</v>
      </c>
      <c r="C46" s="18">
        <f t="shared" si="1"/>
        <v>-6.1123237907210106E-3</v>
      </c>
      <c r="D46" s="15"/>
      <c r="E46" s="11"/>
      <c r="F46" s="11"/>
      <c r="G46" s="11"/>
      <c r="H46" s="11"/>
      <c r="I46" s="11"/>
      <c r="J46" s="12"/>
    </row>
    <row r="47" spans="1:10" x14ac:dyDescent="0.25">
      <c r="A47" s="13">
        <f t="shared" si="2"/>
        <v>6.5000000000000066E-3</v>
      </c>
      <c r="B47" s="17">
        <f t="shared" si="0"/>
        <v>0.19710078967564729</v>
      </c>
      <c r="C47" s="18">
        <f t="shared" si="1"/>
        <v>-6.5194409724063521E-3</v>
      </c>
      <c r="D47" s="15"/>
      <c r="E47" s="11"/>
      <c r="F47" s="11"/>
      <c r="G47" s="11"/>
      <c r="H47" s="11"/>
      <c r="I47" s="11"/>
      <c r="J47" s="12"/>
    </row>
    <row r="48" spans="1:10" x14ac:dyDescent="0.25">
      <c r="A48" s="13">
        <f t="shared" si="2"/>
        <v>7.5000000000000067E-3</v>
      </c>
      <c r="B48" s="17">
        <f t="shared" si="0"/>
        <v>0.2245919427461294</v>
      </c>
      <c r="C48" s="18">
        <f t="shared" si="1"/>
        <v>-6.6597944082853675E-3</v>
      </c>
      <c r="D48" s="15"/>
      <c r="E48" s="11"/>
      <c r="F48" s="11"/>
      <c r="G48" s="11"/>
      <c r="H48" s="11"/>
      <c r="I48" s="11"/>
      <c r="J48" s="12"/>
    </row>
    <row r="49" spans="1:10" x14ac:dyDescent="0.25">
      <c r="A49" s="13">
        <f t="shared" si="2"/>
        <v>8.5000000000000075E-3</v>
      </c>
      <c r="B49" s="17">
        <f t="shared" si="0"/>
        <v>0.25088753317282936</v>
      </c>
      <c r="C49" s="18">
        <f t="shared" si="1"/>
        <v>-6.4768330373999317E-3</v>
      </c>
      <c r="D49" s="15"/>
      <c r="E49" s="11"/>
      <c r="F49" s="11"/>
      <c r="G49" s="11"/>
      <c r="H49" s="11"/>
      <c r="I49" s="11"/>
      <c r="J49" s="12"/>
    </row>
    <row r="50" spans="1:10" x14ac:dyDescent="0.25">
      <c r="A50" s="13">
        <f t="shared" si="2"/>
        <v>9.5000000000000084E-3</v>
      </c>
      <c r="B50" s="17">
        <f t="shared" si="0"/>
        <v>0.27575373644279927</v>
      </c>
      <c r="C50" s="18">
        <f t="shared" si="1"/>
        <v>-5.8795316647829452E-3</v>
      </c>
      <c r="D50" s="15"/>
      <c r="E50" s="11"/>
      <c r="F50" s="11"/>
      <c r="G50" s="11"/>
      <c r="H50" s="11"/>
      <c r="I50" s="11"/>
      <c r="J50" s="12"/>
    </row>
    <row r="51" spans="1:10" x14ac:dyDescent="0.25">
      <c r="A51" s="13">
        <f t="shared" si="2"/>
        <v>1.0500000000000009E-2</v>
      </c>
      <c r="B51" s="17">
        <f t="shared" si="0"/>
        <v>0.29892753463260607</v>
      </c>
      <c r="C51" s="18">
        <f t="shared" si="1"/>
        <v>-4.7399604756042648E-3</v>
      </c>
      <c r="D51" s="15"/>
      <c r="E51" s="11"/>
      <c r="F51" s="11"/>
      <c r="G51" s="11"/>
      <c r="H51" s="11"/>
      <c r="I51" s="11"/>
      <c r="J51" s="12"/>
    </row>
    <row r="52" spans="1:10" x14ac:dyDescent="0.25">
      <c r="A52" s="13">
        <f t="shared" si="2"/>
        <v>1.150000000000001E-2</v>
      </c>
      <c r="B52" s="17">
        <f t="shared" si="0"/>
        <v>0.32014569432484508</v>
      </c>
      <c r="C52" s="18">
        <f t="shared" si="1"/>
        <v>-2.906592377847093E-3</v>
      </c>
      <c r="D52" s="15"/>
      <c r="E52" s="11"/>
      <c r="F52" s="11"/>
      <c r="G52" s="11"/>
      <c r="H52" s="11"/>
      <c r="I52" s="11"/>
      <c r="J52" s="12"/>
    </row>
    <row r="53" spans="1:10" x14ac:dyDescent="0.25">
      <c r="A53" s="13">
        <f t="shared" si="2"/>
        <v>1.2500000000000011E-2</v>
      </c>
      <c r="B53" s="17">
        <f t="shared" si="0"/>
        <v>0.33921985891569678</v>
      </c>
      <c r="C53" s="18">
        <f t="shared" si="1"/>
        <v>-2.5031719457087543E-4</v>
      </c>
      <c r="D53" s="15"/>
      <c r="E53" s="11"/>
      <c r="F53" s="11"/>
      <c r="G53" s="11"/>
      <c r="H53" s="11"/>
      <c r="I53" s="11"/>
      <c r="J53" s="12"/>
    </row>
    <row r="54" spans="1:10" x14ac:dyDescent="0.25">
      <c r="A54" s="13">
        <f t="shared" si="2"/>
        <v>1.3500000000000012E-2</v>
      </c>
      <c r="B54" s="17">
        <f t="shared" si="0"/>
        <v>0.35620002886925728</v>
      </c>
      <c r="C54" s="18">
        <f t="shared" si="1"/>
        <v>3.2282142409851954E-3</v>
      </c>
      <c r="D54" s="15"/>
      <c r="E54" s="11"/>
      <c r="F54" s="11"/>
      <c r="G54" s="11"/>
      <c r="H54" s="11"/>
      <c r="I54" s="11"/>
      <c r="J54" s="12"/>
    </row>
    <row r="55" spans="1:10" x14ac:dyDescent="0.25">
      <c r="A55" s="13">
        <f t="shared" si="2"/>
        <v>1.4500000000000013E-2</v>
      </c>
      <c r="B55" s="17">
        <f t="shared" si="0"/>
        <v>0.37169546731671038</v>
      </c>
      <c r="C55" s="18">
        <f t="shared" si="1"/>
        <v>7.183947833729656E-3</v>
      </c>
      <c r="D55" s="15"/>
      <c r="E55" s="11"/>
      <c r="F55" s="11"/>
      <c r="G55" s="11"/>
      <c r="H55" s="11"/>
      <c r="I55" s="11"/>
      <c r="J55" s="12"/>
    </row>
    <row r="56" spans="1:10" x14ac:dyDescent="0.25">
      <c r="A56" s="13">
        <f t="shared" si="2"/>
        <v>1.5500000000000014E-2</v>
      </c>
      <c r="B56" s="17">
        <f t="shared" si="0"/>
        <v>0.38746041609139531</v>
      </c>
      <c r="C56" s="18">
        <f t="shared" si="1"/>
        <v>1.0534562610545658E-2</v>
      </c>
      <c r="D56" s="15"/>
      <c r="E56" s="11"/>
      <c r="F56" s="11"/>
      <c r="G56" s="11"/>
      <c r="H56" s="11"/>
      <c r="I56" s="11"/>
      <c r="J56" s="12"/>
    </row>
    <row r="57" spans="1:10" x14ac:dyDescent="0.25">
      <c r="A57" s="13">
        <f t="shared" si="2"/>
        <v>1.6500000000000015E-2</v>
      </c>
      <c r="B57" s="17">
        <f t="shared" si="0"/>
        <v>0.40740518972202339</v>
      </c>
      <c r="C57" s="18">
        <f t="shared" si="1"/>
        <v>1.0783560725291177E-2</v>
      </c>
      <c r="D57" s="15"/>
      <c r="E57" s="11"/>
      <c r="F57" s="11"/>
      <c r="G57" s="11"/>
      <c r="H57" s="11"/>
      <c r="I57" s="11"/>
      <c r="J57" s="12"/>
    </row>
    <row r="58" spans="1:10" x14ac:dyDescent="0.25">
      <c r="A58" s="13">
        <f t="shared" si="2"/>
        <v>1.7500000000000016E-2</v>
      </c>
      <c r="B58" s="17">
        <f t="shared" si="0"/>
        <v>0.43926500313793926</v>
      </c>
      <c r="C58" s="18">
        <f t="shared" si="1"/>
        <v>2.9058290339360453E-3</v>
      </c>
      <c r="D58" s="19"/>
      <c r="E58" s="20"/>
      <c r="F58" s="20"/>
      <c r="G58" s="20"/>
      <c r="H58" s="20"/>
      <c r="I58" s="20"/>
      <c r="J58" s="21"/>
    </row>
  </sheetData>
  <mergeCells count="1">
    <mergeCell ref="A18:J18"/>
  </mergeCells>
  <pageMargins left="0.511811024" right="0.511811024" top="0.78740157499999996" bottom="0.78740157499999996" header="0.31496062000000002" footer="0.31496062000000002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M58"/>
  <sheetViews>
    <sheetView workbookViewId="0">
      <selection activeCell="B10" sqref="B10"/>
    </sheetView>
  </sheetViews>
  <sheetFormatPr defaultRowHeight="15" x14ac:dyDescent="0.25"/>
  <cols>
    <col min="1" max="1" width="12.7109375" bestFit="1" customWidth="1"/>
    <col min="2" max="2" width="18.140625" bestFit="1" customWidth="1"/>
    <col min="3" max="3" width="17.85546875" bestFit="1" customWidth="1"/>
    <col min="4" max="4" width="21.5703125" bestFit="1" customWidth="1"/>
    <col min="5" max="5" width="17.42578125" bestFit="1" customWidth="1"/>
    <col min="6" max="6" width="19.5703125" bestFit="1" customWidth="1"/>
    <col min="7" max="7" width="17.5703125" bestFit="1" customWidth="1"/>
    <col min="8" max="8" width="16.28515625" bestFit="1" customWidth="1"/>
    <col min="9" max="9" width="16" bestFit="1" customWidth="1"/>
    <col min="10" max="10" width="23.5703125" bestFit="1" customWidth="1"/>
    <col min="11" max="11" width="23.28515625" bestFit="1" customWidth="1"/>
    <col min="12" max="12" width="23.140625" bestFit="1" customWidth="1"/>
    <col min="13" max="13" width="22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s="1">
        <v>-2.409676E-5</v>
      </c>
      <c r="C2" s="1">
        <v>1.6565700000000001E-7</v>
      </c>
      <c r="D2" s="1">
        <v>7.3204570000000003E-6</v>
      </c>
      <c r="E2" s="1">
        <v>2.3304389999999999E-7</v>
      </c>
      <c r="F2" s="1">
        <v>2.5184180000000001E-5</v>
      </c>
      <c r="G2" s="1">
        <v>1.387243E-7</v>
      </c>
      <c r="H2" s="1">
        <v>-0.29514839999999998</v>
      </c>
      <c r="I2" s="1">
        <v>3.6986600000000001E-2</v>
      </c>
      <c r="J2" s="2">
        <v>-2.409676E-5</v>
      </c>
      <c r="K2" s="1">
        <v>0</v>
      </c>
      <c r="L2" s="2">
        <v>7.3204570000000003E-6</v>
      </c>
      <c r="M2" s="1">
        <v>0</v>
      </c>
    </row>
    <row r="3" spans="1:13" x14ac:dyDescent="0.25">
      <c r="A3">
        <v>2</v>
      </c>
      <c r="B3" s="1">
        <v>-0.2119019</v>
      </c>
      <c r="C3" s="1">
        <v>8.1487629999999994E-6</v>
      </c>
      <c r="D3" s="1">
        <v>5.7664889999999997E-6</v>
      </c>
      <c r="E3" s="1">
        <v>1.195079E-5</v>
      </c>
      <c r="F3" s="1">
        <v>0.2119019</v>
      </c>
      <c r="G3" s="1">
        <v>8.1484309999999996E-6</v>
      </c>
      <c r="H3" s="1">
        <v>-1.3612600000000001E-5</v>
      </c>
      <c r="I3" s="1">
        <v>1.055137E-4</v>
      </c>
      <c r="J3" s="2">
        <v>-0.2119019</v>
      </c>
      <c r="K3" s="1">
        <v>0</v>
      </c>
      <c r="L3" s="2">
        <v>5.7664889999999997E-6</v>
      </c>
      <c r="M3" s="1">
        <v>0</v>
      </c>
    </row>
    <row r="4" spans="1:13" x14ac:dyDescent="0.25">
      <c r="A4">
        <v>3</v>
      </c>
      <c r="B4" s="1">
        <v>1.1820000000000001E-2</v>
      </c>
      <c r="C4" s="1">
        <v>4.335249E-4</v>
      </c>
      <c r="D4" s="1">
        <v>9.8312039999999996E-3</v>
      </c>
      <c r="E4" s="1">
        <v>6.7037919999999999E-4</v>
      </c>
      <c r="F4" s="1">
        <v>1.537417E-2</v>
      </c>
      <c r="G4" s="1">
        <v>5.780475E-4</v>
      </c>
      <c r="H4" s="1">
        <v>0.2280461</v>
      </c>
      <c r="I4" s="1">
        <v>4.5326379999999999E-2</v>
      </c>
      <c r="J4" s="2">
        <v>1.1820000000000001E-2</v>
      </c>
      <c r="K4" s="1">
        <v>0</v>
      </c>
      <c r="L4" s="2">
        <v>9.8312039999999996E-3</v>
      </c>
      <c r="M4" s="1">
        <v>0</v>
      </c>
    </row>
    <row r="5" spans="1:13" x14ac:dyDescent="0.25">
      <c r="A5">
        <v>4</v>
      </c>
      <c r="B5" s="1">
        <v>0.14329059999999999</v>
      </c>
      <c r="C5" s="1">
        <v>3.1722359999999998E-2</v>
      </c>
      <c r="D5" s="1">
        <v>-5.493311E-2</v>
      </c>
      <c r="E5" s="1">
        <v>4.4657309999999999E-2</v>
      </c>
      <c r="F5" s="1">
        <v>0.1534596</v>
      </c>
      <c r="G5" s="1">
        <v>2.7693470000000001E-2</v>
      </c>
      <c r="H5" s="1">
        <v>-1.455243E-2</v>
      </c>
      <c r="I5" s="1">
        <v>0.22608310000000001</v>
      </c>
      <c r="J5" s="2">
        <v>0.14329059999999999</v>
      </c>
      <c r="K5" s="1">
        <v>0</v>
      </c>
      <c r="L5" s="2">
        <v>-5.493311E-2</v>
      </c>
      <c r="M5" s="1">
        <v>0</v>
      </c>
    </row>
    <row r="6" spans="1:13" x14ac:dyDescent="0.25">
      <c r="A6">
        <v>5</v>
      </c>
      <c r="B6" s="1">
        <v>0.9155664</v>
      </c>
      <c r="C6" s="1">
        <v>1.8353360000000001</v>
      </c>
      <c r="D6" s="1">
        <v>0.47826980000000002</v>
      </c>
      <c r="E6" s="1">
        <v>2.9389940000000001</v>
      </c>
      <c r="F6" s="1">
        <v>1.032959</v>
      </c>
      <c r="G6" s="1">
        <v>1.6659109999999999</v>
      </c>
      <c r="H6" s="1">
        <v>6.8964109999999999E-3</v>
      </c>
      <c r="I6" s="1">
        <v>0.18661910000000001</v>
      </c>
      <c r="J6" s="2">
        <v>0.9155664</v>
      </c>
      <c r="K6" s="1">
        <v>0</v>
      </c>
      <c r="L6" s="2">
        <v>0.47826980000000002</v>
      </c>
      <c r="M6" s="1">
        <v>0</v>
      </c>
    </row>
    <row r="7" spans="1:13" x14ac:dyDescent="0.25">
      <c r="A7">
        <v>6</v>
      </c>
      <c r="B7" s="1">
        <v>2788.1190000000001</v>
      </c>
      <c r="C7" s="1">
        <v>111.95350000000001</v>
      </c>
      <c r="D7" s="1">
        <v>215.15649999999999</v>
      </c>
      <c r="E7" s="1">
        <v>138.48849999999999</v>
      </c>
      <c r="F7" s="1">
        <v>2796.4079999999999</v>
      </c>
      <c r="G7" s="1">
        <v>117.619</v>
      </c>
      <c r="H7" s="1">
        <v>1.3309130000000001E-2</v>
      </c>
      <c r="I7" s="1">
        <v>2.852271E-2</v>
      </c>
      <c r="J7" s="2">
        <v>2788.1190000000001</v>
      </c>
      <c r="K7" s="1">
        <v>0</v>
      </c>
      <c r="L7" s="2">
        <v>215.15649999999999</v>
      </c>
      <c r="M7" s="1">
        <v>0</v>
      </c>
    </row>
    <row r="8" spans="1:13" x14ac:dyDescent="0.25">
      <c r="A8">
        <v>7</v>
      </c>
      <c r="B8" s="1">
        <v>-8825.4140000000007</v>
      </c>
      <c r="C8" s="1">
        <v>7072.4679999999998</v>
      </c>
      <c r="D8" s="1">
        <v>-1294.01</v>
      </c>
      <c r="E8" s="1">
        <v>6038.7219999999998</v>
      </c>
      <c r="F8" s="1">
        <v>8919.7749999999996</v>
      </c>
      <c r="G8" s="1">
        <v>4583.2759999999998</v>
      </c>
      <c r="H8" s="1">
        <v>6.9569499999999999E-3</v>
      </c>
      <c r="I8" s="1">
        <v>9.1417960000000006E-2</v>
      </c>
      <c r="J8" s="2">
        <v>-8825.4140000000007</v>
      </c>
      <c r="K8" s="1">
        <v>0</v>
      </c>
      <c r="L8" s="2">
        <v>-1294.01</v>
      </c>
      <c r="M8" s="1">
        <v>0</v>
      </c>
    </row>
    <row r="9" spans="1:13" x14ac:dyDescent="0.25">
      <c r="A9">
        <v>8</v>
      </c>
      <c r="B9" s="1">
        <v>-314648.7</v>
      </c>
      <c r="C9" s="1">
        <v>313745.09999999998</v>
      </c>
      <c r="D9" s="1">
        <v>105908.4</v>
      </c>
      <c r="E9" s="1">
        <v>493843</v>
      </c>
      <c r="F9" s="1">
        <v>331994.5</v>
      </c>
      <c r="G9" s="1">
        <v>293918.3</v>
      </c>
      <c r="H9" s="1">
        <v>-5.0906949999999999E-2</v>
      </c>
      <c r="I9" s="1">
        <v>0.1167733</v>
      </c>
      <c r="J9" s="2">
        <v>-314648.7</v>
      </c>
      <c r="K9" s="1">
        <v>0</v>
      </c>
      <c r="L9" s="2">
        <v>105908.4</v>
      </c>
      <c r="M9" s="1">
        <v>0</v>
      </c>
    </row>
    <row r="10" spans="1:13" x14ac:dyDescent="0.25">
      <c r="A10">
        <v>9</v>
      </c>
      <c r="B10" s="1">
        <v>14574430</v>
      </c>
      <c r="C10" s="1">
        <v>14598580</v>
      </c>
      <c r="D10" s="1">
        <v>-17945710</v>
      </c>
      <c r="E10" s="1">
        <v>17795510</v>
      </c>
      <c r="F10" s="1">
        <v>23118450</v>
      </c>
      <c r="G10" s="1">
        <v>11309180</v>
      </c>
      <c r="H10" s="1">
        <v>-3.4140789999999997E-2</v>
      </c>
      <c r="I10" s="1">
        <v>0.1026458</v>
      </c>
      <c r="J10" s="2">
        <v>14574430</v>
      </c>
      <c r="K10" s="1">
        <v>0</v>
      </c>
      <c r="L10" s="2">
        <v>-17945710</v>
      </c>
      <c r="M10" s="1">
        <v>0</v>
      </c>
    </row>
    <row r="11" spans="1:13" x14ac:dyDescent="0.25">
      <c r="A11">
        <v>10</v>
      </c>
      <c r="B11" s="1">
        <v>-28465980000</v>
      </c>
      <c r="C11" s="1">
        <v>1791438000</v>
      </c>
      <c r="D11" s="1">
        <v>769877400</v>
      </c>
      <c r="E11" s="1">
        <v>1930823000</v>
      </c>
      <c r="F11" s="1">
        <v>28476390000</v>
      </c>
      <c r="G11" s="1">
        <v>1782918000</v>
      </c>
      <c r="H11" s="1">
        <v>-4.1129030000000002E-3</v>
      </c>
      <c r="I11" s="1">
        <v>2.550738E-2</v>
      </c>
      <c r="J11" s="2">
        <v>-28465980000</v>
      </c>
      <c r="K11" s="1">
        <v>0</v>
      </c>
      <c r="L11" s="2">
        <v>769877400</v>
      </c>
      <c r="M11" s="1">
        <v>0</v>
      </c>
    </row>
    <row r="12" spans="1:13" x14ac:dyDescent="0.25">
      <c r="A12">
        <v>11</v>
      </c>
      <c r="B12" s="1">
        <v>38023640000</v>
      </c>
      <c r="C12" s="1">
        <v>56016430000</v>
      </c>
      <c r="D12" s="1">
        <v>-81247490000</v>
      </c>
      <c r="E12" s="1">
        <v>104544500000</v>
      </c>
      <c r="F12" s="1">
        <v>89704810000</v>
      </c>
      <c r="G12" s="1">
        <v>56694670000</v>
      </c>
      <c r="H12" s="1">
        <v>-1.8998560000000001E-2</v>
      </c>
      <c r="I12" s="1">
        <v>9.7651189999999999E-2</v>
      </c>
      <c r="J12" s="2">
        <v>38023640000</v>
      </c>
      <c r="K12" s="1">
        <v>0</v>
      </c>
      <c r="L12" s="2">
        <v>-81247490000</v>
      </c>
      <c r="M12" s="1">
        <v>0</v>
      </c>
    </row>
    <row r="13" spans="1:13" x14ac:dyDescent="0.25">
      <c r="A13">
        <v>12</v>
      </c>
      <c r="B13" s="1">
        <v>-4748270000000</v>
      </c>
      <c r="C13" s="1">
        <v>5662370000000</v>
      </c>
      <c r="D13" s="1">
        <v>-7733363000000</v>
      </c>
      <c r="E13" s="1">
        <v>6546097000000</v>
      </c>
      <c r="F13" s="1">
        <v>9074743000000</v>
      </c>
      <c r="G13" s="1">
        <v>3528084000000</v>
      </c>
      <c r="H13" s="1">
        <v>1.476532E-2</v>
      </c>
      <c r="I13" s="1">
        <v>8.579995E-2</v>
      </c>
      <c r="J13" s="2">
        <v>-4748270000000</v>
      </c>
      <c r="K13" s="1">
        <v>0</v>
      </c>
      <c r="L13" s="2">
        <v>-7733363000000</v>
      </c>
      <c r="M13" s="1">
        <v>0</v>
      </c>
    </row>
    <row r="14" spans="1:13" x14ac:dyDescent="0.25">
      <c r="A14">
        <v>13</v>
      </c>
      <c r="B14" s="1">
        <v>-39075550000000</v>
      </c>
      <c r="C14" s="1">
        <v>311963100000000</v>
      </c>
      <c r="D14" s="1">
        <v>45015240000000</v>
      </c>
      <c r="E14" s="1">
        <v>196616900000000</v>
      </c>
      <c r="F14" s="1">
        <v>59609310000000</v>
      </c>
      <c r="G14" s="1">
        <v>146519400000000</v>
      </c>
      <c r="H14" s="1">
        <v>1.320764E-2</v>
      </c>
      <c r="I14" s="1">
        <v>6.7002359999999997E-2</v>
      </c>
      <c r="J14" s="2">
        <v>-39075550000000</v>
      </c>
      <c r="K14" s="1">
        <v>0</v>
      </c>
      <c r="L14" s="2">
        <v>45015240000000</v>
      </c>
      <c r="M14" s="1">
        <v>0</v>
      </c>
    </row>
    <row r="15" spans="1:13" x14ac:dyDescent="0.25">
      <c r="A15">
        <v>14</v>
      </c>
      <c r="B15" s="1">
        <v>2.542658E+16</v>
      </c>
      <c r="C15" s="1">
        <v>2.48381E+16</v>
      </c>
      <c r="D15" s="1">
        <v>1.345785E+16</v>
      </c>
      <c r="E15" s="1">
        <v>1.973466E+16</v>
      </c>
      <c r="F15" s="1">
        <v>2.876847E+16</v>
      </c>
      <c r="G15" s="1">
        <v>1.576016E+16</v>
      </c>
      <c r="H15" s="1">
        <v>-1.153967E-2</v>
      </c>
      <c r="I15" s="1">
        <v>5.6877520000000001E-2</v>
      </c>
      <c r="J15" s="2">
        <v>2.542658E+16</v>
      </c>
      <c r="K15" s="1">
        <v>0</v>
      </c>
      <c r="L15" s="2">
        <v>1.345785E+16</v>
      </c>
      <c r="M15" s="1">
        <v>0</v>
      </c>
    </row>
    <row r="16" spans="1:13" x14ac:dyDescent="0.25">
      <c r="A16">
        <v>15</v>
      </c>
      <c r="B16" s="1">
        <v>-5.072723E+17</v>
      </c>
      <c r="C16" s="1">
        <v>7.49052E+17</v>
      </c>
      <c r="D16" s="1">
        <v>-2.270388E+17</v>
      </c>
      <c r="E16" s="1">
        <v>1.194653E+18</v>
      </c>
      <c r="F16" s="1">
        <v>5.557624E+17</v>
      </c>
      <c r="G16" s="1">
        <v>6.770673E+17</v>
      </c>
      <c r="H16" s="1">
        <v>-5.0708990000000002E-3</v>
      </c>
      <c r="I16" s="1">
        <v>6.6868079999999996E-2</v>
      </c>
      <c r="J16" s="2">
        <v>-5.072723E+17</v>
      </c>
      <c r="K16" s="1">
        <v>0</v>
      </c>
      <c r="L16" s="2">
        <v>-2.270388E+17</v>
      </c>
      <c r="M16" s="1">
        <v>0</v>
      </c>
    </row>
    <row r="18" spans="1:10" ht="18.75" x14ac:dyDescent="0.3">
      <c r="A18" s="23" t="s">
        <v>24</v>
      </c>
      <c r="B18" s="24"/>
      <c r="C18" s="24"/>
      <c r="D18" s="24"/>
      <c r="E18" s="24"/>
      <c r="F18" s="24"/>
      <c r="G18" s="24"/>
      <c r="H18" s="24"/>
      <c r="I18" s="24"/>
      <c r="J18" s="25"/>
    </row>
    <row r="19" spans="1:10" x14ac:dyDescent="0.25">
      <c r="A19" s="3" t="s">
        <v>13</v>
      </c>
      <c r="B19" s="3" t="s">
        <v>14</v>
      </c>
      <c r="C19" s="4" t="s">
        <v>15</v>
      </c>
      <c r="D19" s="5" t="s">
        <v>16</v>
      </c>
      <c r="E19" s="4" t="s">
        <v>17</v>
      </c>
      <c r="F19" s="4" t="s">
        <v>18</v>
      </c>
      <c r="G19" s="4" t="s">
        <v>19</v>
      </c>
      <c r="H19" s="4" t="s">
        <v>20</v>
      </c>
      <c r="I19" s="6"/>
      <c r="J19" s="7"/>
    </row>
    <row r="20" spans="1:10" x14ac:dyDescent="0.25">
      <c r="A20" s="8">
        <f>B3</f>
        <v>-0.2119019</v>
      </c>
      <c r="B20" s="9">
        <f>C3</f>
        <v>8.1487629999999994E-6</v>
      </c>
      <c r="C20" s="6">
        <f>B2/B3/0.000001</f>
        <v>113.71658300373899</v>
      </c>
      <c r="D20" s="10">
        <f>C2/B3/0.000001</f>
        <v>-0.78176269301974177</v>
      </c>
      <c r="E20" s="6">
        <f>D2/B3/0.000001</f>
        <v>-34.546443424999964</v>
      </c>
      <c r="F20" s="6">
        <f>E2/B3/0.000001</f>
        <v>-1.0997725834454528</v>
      </c>
      <c r="G20" s="9">
        <f>H3</f>
        <v>-1.3612600000000001E-5</v>
      </c>
      <c r="H20" s="9">
        <f>I3</f>
        <v>1.055137E-4</v>
      </c>
      <c r="I20" s="11"/>
      <c r="J20" s="12"/>
    </row>
    <row r="21" spans="1:10" x14ac:dyDescent="0.25">
      <c r="A21" s="13"/>
      <c r="B21" s="13"/>
      <c r="C21" s="13"/>
      <c r="D21" s="14"/>
      <c r="E21" s="13"/>
      <c r="F21" s="13"/>
      <c r="G21" s="13"/>
      <c r="H21" s="13"/>
      <c r="I21" s="11"/>
      <c r="J21" s="12"/>
    </row>
    <row r="22" spans="1:10" x14ac:dyDescent="0.25">
      <c r="A22" s="4" t="s">
        <v>21</v>
      </c>
      <c r="B22" s="4" t="s">
        <v>22</v>
      </c>
      <c r="C22" s="5" t="s">
        <v>23</v>
      </c>
      <c r="D22" s="15"/>
      <c r="E22" s="11"/>
      <c r="F22" s="16"/>
      <c r="G22" s="11"/>
      <c r="H22" s="11"/>
      <c r="I22" s="11"/>
      <c r="J22" s="12"/>
    </row>
    <row r="23" spans="1:10" x14ac:dyDescent="0.25">
      <c r="A23" s="13">
        <v>-1.7500000000000002E-2</v>
      </c>
      <c r="B23" s="17">
        <f>( ($B$4/$B$3)*A23^($A$4-1)+ ($B$5/$B$3)*A23^($A$5-1)+ ($B$6/$B$3)*A23^($A$6-1)+ ($B$7/$B$3)*A23^($A$7-1)+ ($B$8/$B$3)*A23^($A$8-1)+ ($B$9/$B$3)*A23^($A$9-1)+ ($B$10/$B$3)*A23^($A$10-1) + ($B$11/$B$3)*A23^($A$11-1)+ ($B$12/$B$3)*A23^($A$12-1)+ ($B$13/$B$3)*A23^($A$13-1)+ ($B$14/$B$3)*A23^($A$14-1)+ ($B$15/$B$3)*A23^($A$15-1)+ ($B$16/$B$3)*A23^($A$16-1) ) /A23^($A$3-1)</f>
        <v>6.9445668168589163E-4</v>
      </c>
      <c r="C23" s="18">
        <f>( ($D$4/$B$3)*A23^($A$4-1)+ ($D$5/$B$3)*A23^($A$5-1)+ ($D$6/$B$3)*A23^($A$6-1)+ ($D$7/$B$3)*A23^($A$7-1)+ ($D$8/$B$3)*A23^($A$8-1)+ ($D$9/$B$3)*A23^($A$9-1)+ ($D$10/$B$3)*A23^($A$10-1) + ($D$11/$B$3)*A23^($A$11-1)+ ($D$12/$B$3)*A23^($A$12-1)+ ($D$13/$B$3)*A23^($A$13-1)+ ($D$14/$B$3)*A23^($A$14-1)+ ($D$15/$B$3)*A23^($A$15-1)+ ($D$16/$B$3)*A23^($A$16-1) ) /A23^($A$3-1)</f>
        <v>6.9070715885537724E-4</v>
      </c>
      <c r="D23" s="15"/>
      <c r="E23" s="11"/>
      <c r="F23" s="11"/>
      <c r="G23" s="11"/>
      <c r="H23" s="11"/>
      <c r="I23" s="11"/>
      <c r="J23" s="12"/>
    </row>
    <row r="24" spans="1:10" x14ac:dyDescent="0.25">
      <c r="A24" s="13">
        <f>A23+0.001</f>
        <v>-1.6500000000000001E-2</v>
      </c>
      <c r="B24" s="17">
        <f t="shared" ref="B24:B58" si="0">( ($B$4/$B$3)*A24^($A$4-1)+ ($B$5/$B$3)*A24^($A$5-1)+ ($B$6/$B$3)*A24^($A$6-1)+ ($B$7/$B$3)*A24^($A$7-1)+ ($B$8/$B$3)*A24^($A$8-1)+ ($B$9/$B$3)*A24^($A$9-1)+ ($B$10/$B$3)*A24^($A$10-1) + ($B$11/$B$3)*A24^($A$11-1)+ ($B$12/$B$3)*A24^($A$12-1)+ ($B$13/$B$3)*A24^($A$13-1)+ ($B$14/$B$3)*A24^($A$14-1)+ ($B$15/$B$3)*A24^($A$15-1)+ ($B$16/$B$3)*A24^($A$16-1) ) /A24^($A$3-1)</f>
        <v>5.0067229702370952E-4</v>
      </c>
      <c r="C24" s="18">
        <f t="shared" ref="C24:C58" si="1">( ($D$4/$B$3)*A24^($A$4-1)+ ($D$5/$B$3)*A24^($A$5-1)+ ($D$6/$B$3)*A24^($A$6-1)+ ($D$7/$B$3)*A24^($A$7-1)+ ($D$8/$B$3)*A24^($A$8-1)+ ($D$9/$B$3)*A24^($A$9-1)+ ($D$10/$B$3)*A24^($A$10-1) + ($D$11/$B$3)*A24^($A$11-1)+ ($D$12/$B$3)*A24^($A$12-1)+ ($D$13/$B$3)*A24^($A$13-1)+ ($D$14/$B$3)*A24^($A$14-1)+ ($D$15/$B$3)*A24^($A$15-1)+ ($D$16/$B$3)*A24^($A$16-1) ) /A24^($A$3-1)</f>
        <v>6.9727692574145272E-4</v>
      </c>
      <c r="D24" s="15"/>
      <c r="E24" s="11"/>
      <c r="F24" s="11"/>
      <c r="G24" s="11"/>
      <c r="H24" s="11"/>
      <c r="I24" s="11"/>
      <c r="J24" s="12"/>
    </row>
    <row r="25" spans="1:10" x14ac:dyDescent="0.25">
      <c r="A25" s="13">
        <f t="shared" ref="A25:A58" si="2">A24+0.001</f>
        <v>-1.55E-2</v>
      </c>
      <c r="B25" s="17">
        <f t="shared" si="0"/>
        <v>3.9914187815024538E-4</v>
      </c>
      <c r="C25" s="18">
        <f t="shared" si="1"/>
        <v>6.8514275951189133E-4</v>
      </c>
      <c r="D25" s="15"/>
      <c r="E25" s="11"/>
      <c r="F25" s="11"/>
      <c r="G25" s="11"/>
      <c r="H25" s="11"/>
      <c r="I25" s="11"/>
      <c r="J25" s="12"/>
    </row>
    <row r="26" spans="1:10" x14ac:dyDescent="0.25">
      <c r="A26" s="13">
        <f t="shared" si="2"/>
        <v>-1.4499999999999999E-2</v>
      </c>
      <c r="B26" s="17">
        <f t="shared" si="0"/>
        <v>3.56890268265054E-4</v>
      </c>
      <c r="C26" s="18">
        <f t="shared" si="1"/>
        <v>6.6072573456472071E-4</v>
      </c>
      <c r="D26" s="15"/>
      <c r="E26" s="11"/>
      <c r="F26" s="11"/>
      <c r="G26" s="11"/>
      <c r="H26" s="11"/>
      <c r="I26" s="11"/>
      <c r="J26" s="12"/>
    </row>
    <row r="27" spans="1:10" x14ac:dyDescent="0.25">
      <c r="A27" s="13">
        <f t="shared" si="2"/>
        <v>-1.3499999999999998E-2</v>
      </c>
      <c r="B27" s="17">
        <f t="shared" si="0"/>
        <v>3.4863247439996986E-4</v>
      </c>
      <c r="C27" s="18">
        <f t="shared" si="1"/>
        <v>6.2806135811571445E-4</v>
      </c>
      <c r="D27" s="15"/>
      <c r="E27" s="11"/>
      <c r="F27" s="11"/>
      <c r="G27" s="11"/>
      <c r="H27" s="11"/>
      <c r="I27" s="11"/>
      <c r="J27" s="12"/>
    </row>
    <row r="28" spans="1:10" x14ac:dyDescent="0.25">
      <c r="A28" s="13">
        <f t="shared" si="2"/>
        <v>-1.2499999999999997E-2</v>
      </c>
      <c r="B28" s="17">
        <f t="shared" si="0"/>
        <v>3.5613881543622666E-4</v>
      </c>
      <c r="C28" s="18">
        <f t="shared" si="1"/>
        <v>5.8976001956042147E-4</v>
      </c>
      <c r="D28" s="15"/>
      <c r="E28" s="11"/>
      <c r="F28" s="11"/>
      <c r="G28" s="11"/>
      <c r="H28" s="11"/>
      <c r="I28" s="11"/>
      <c r="J28" s="12"/>
    </row>
    <row r="29" spans="1:10" x14ac:dyDescent="0.25">
      <c r="A29" s="13">
        <f t="shared" si="2"/>
        <v>-1.1499999999999996E-2</v>
      </c>
      <c r="B29" s="17">
        <f t="shared" si="0"/>
        <v>3.6713459551316306E-4</v>
      </c>
      <c r="C29" s="18">
        <f t="shared" si="1"/>
        <v>5.4757383798723926E-4</v>
      </c>
      <c r="D29" s="15"/>
      <c r="E29" s="11"/>
      <c r="F29" s="11"/>
      <c r="G29" s="11"/>
      <c r="H29" s="11"/>
      <c r="I29" s="11"/>
      <c r="J29" s="12"/>
    </row>
    <row r="30" spans="1:10" x14ac:dyDescent="0.25">
      <c r="A30" s="13">
        <f t="shared" si="2"/>
        <v>-1.0499999999999995E-2</v>
      </c>
      <c r="B30" s="17">
        <f t="shared" si="0"/>
        <v>3.7405440993299718E-4</v>
      </c>
      <c r="C30" s="18">
        <f t="shared" si="1"/>
        <v>5.0272447090654105E-4</v>
      </c>
      <c r="D30" s="15"/>
      <c r="E30" s="11"/>
      <c r="F30" s="11"/>
      <c r="G30" s="11"/>
      <c r="H30" s="11"/>
      <c r="I30" s="11"/>
      <c r="J30" s="12"/>
    </row>
    <row r="31" spans="1:10" x14ac:dyDescent="0.25">
      <c r="A31" s="13">
        <f t="shared" si="2"/>
        <v>-9.4999999999999946E-3</v>
      </c>
      <c r="B31" s="17">
        <f t="shared" si="0"/>
        <v>3.7284282671933851E-4</v>
      </c>
      <c r="C31" s="18">
        <f t="shared" si="1"/>
        <v>4.5609117503724576E-4</v>
      </c>
      <c r="D31" s="15"/>
      <c r="E31" s="11"/>
      <c r="F31" s="11"/>
      <c r="G31" s="11"/>
      <c r="H31" s="11"/>
      <c r="I31" s="11"/>
      <c r="J31" s="12"/>
    </row>
    <row r="32" spans="1:10" x14ac:dyDescent="0.25">
      <c r="A32" s="13">
        <f t="shared" si="2"/>
        <v>-8.4999999999999937E-3</v>
      </c>
      <c r="B32" s="17">
        <f t="shared" si="0"/>
        <v>3.6190386492636269E-4</v>
      </c>
      <c r="C32" s="18">
        <f t="shared" si="1"/>
        <v>4.0832027475820717E-4</v>
      </c>
      <c r="D32" s="15"/>
      <c r="E32" s="11"/>
      <c r="F32" s="11"/>
      <c r="G32" s="11"/>
      <c r="H32" s="11"/>
      <c r="I32" s="11"/>
      <c r="J32" s="12"/>
    </row>
    <row r="33" spans="1:10" x14ac:dyDescent="0.25">
      <c r="A33" s="13">
        <f t="shared" si="2"/>
        <v>-7.4999999999999937E-3</v>
      </c>
      <c r="B33" s="17">
        <f t="shared" si="0"/>
        <v>3.4124195548848087E-4</v>
      </c>
      <c r="C33" s="18">
        <f t="shared" si="1"/>
        <v>3.5989183810532851E-4</v>
      </c>
      <c r="D33" s="15"/>
      <c r="E33" s="11"/>
      <c r="F33" s="11"/>
      <c r="G33" s="11"/>
      <c r="H33" s="11"/>
      <c r="I33" s="11"/>
      <c r="J33" s="12"/>
    </row>
    <row r="34" spans="1:10" x14ac:dyDescent="0.25">
      <c r="A34" s="13">
        <f t="shared" si="2"/>
        <v>-6.4999999999999936E-3</v>
      </c>
      <c r="B34" s="17">
        <f t="shared" si="0"/>
        <v>3.1179924392023468E-4</v>
      </c>
      <c r="C34" s="18">
        <f t="shared" si="1"/>
        <v>3.111632665004886E-4</v>
      </c>
      <c r="D34" s="15"/>
      <c r="E34" s="11"/>
      <c r="F34" s="11"/>
      <c r="G34" s="11"/>
      <c r="H34" s="11"/>
      <c r="I34" s="11"/>
      <c r="J34" s="12"/>
    </row>
    <row r="35" spans="1:10" x14ac:dyDescent="0.25">
      <c r="A35" s="13">
        <f t="shared" si="2"/>
        <v>-5.4999999999999936E-3</v>
      </c>
      <c r="B35" s="17">
        <f t="shared" si="0"/>
        <v>2.7497204689659924E-4</v>
      </c>
      <c r="C35" s="18">
        <f t="shared" si="1"/>
        <v>2.6239988811814822E-4</v>
      </c>
      <c r="D35" s="15"/>
      <c r="E35" s="11"/>
      <c r="F35" s="11"/>
      <c r="G35" s="11"/>
      <c r="H35" s="11"/>
      <c r="I35" s="11"/>
      <c r="J35" s="12"/>
    </row>
    <row r="36" spans="1:10" x14ac:dyDescent="0.25">
      <c r="A36" s="13">
        <f t="shared" si="2"/>
        <v>-4.4999999999999936E-3</v>
      </c>
      <c r="B36" s="17">
        <f t="shared" si="0"/>
        <v>2.322782113399683E-4</v>
      </c>
      <c r="C36" s="18">
        <f t="shared" si="1"/>
        <v>2.1379735369598461E-4</v>
      </c>
      <c r="D36" s="15"/>
      <c r="E36" s="11"/>
      <c r="F36" s="11"/>
      <c r="G36" s="11"/>
      <c r="H36" s="11"/>
      <c r="I36" s="11"/>
      <c r="J36" s="12"/>
    </row>
    <row r="37" spans="1:10" x14ac:dyDescent="0.25">
      <c r="A37" s="13">
        <f t="shared" si="2"/>
        <v>-3.4999999999999936E-3</v>
      </c>
      <c r="B37" s="17">
        <f t="shared" si="0"/>
        <v>1.8514338499673629E-4</v>
      </c>
      <c r="C37" s="18">
        <f t="shared" si="1"/>
        <v>1.6549805402265558E-4</v>
      </c>
      <c r="D37" s="15"/>
      <c r="E37" s="11"/>
      <c r="F37" s="11"/>
      <c r="G37" s="11"/>
      <c r="H37" s="11"/>
      <c r="I37" s="11"/>
      <c r="J37" s="12"/>
    </row>
    <row r="38" spans="1:10" x14ac:dyDescent="0.25">
      <c r="A38" s="13">
        <f t="shared" si="2"/>
        <v>-2.4999999999999935E-3</v>
      </c>
      <c r="B38" s="17">
        <f t="shared" si="0"/>
        <v>1.3477508251332463E-4</v>
      </c>
      <c r="C38" s="18">
        <f t="shared" si="1"/>
        <v>1.1760274808181813E-4</v>
      </c>
      <c r="D38" s="15"/>
      <c r="E38" s="11"/>
      <c r="F38" s="11"/>
      <c r="G38" s="11"/>
      <c r="H38" s="11"/>
      <c r="I38" s="11"/>
      <c r="J38" s="12"/>
    </row>
    <row r="39" spans="1:10" x14ac:dyDescent="0.25">
      <c r="A39" s="13">
        <f t="shared" si="2"/>
        <v>-1.4999999999999935E-3</v>
      </c>
      <c r="B39" s="17">
        <f t="shared" si="0"/>
        <v>8.2096993375324823E-5</v>
      </c>
      <c r="C39" s="18">
        <f t="shared" si="1"/>
        <v>7.0178318677258699E-5</v>
      </c>
      <c r="D39" s="15"/>
      <c r="E39" s="11"/>
      <c r="F39" s="11"/>
      <c r="G39" s="11"/>
      <c r="H39" s="11"/>
      <c r="I39" s="11"/>
      <c r="J39" s="12"/>
    </row>
    <row r="40" spans="1:10" x14ac:dyDescent="0.25">
      <c r="A40" s="13">
        <f t="shared" si="2"/>
        <v>-4.9999999999999351E-4</v>
      </c>
      <c r="B40" s="17">
        <f t="shared" si="0"/>
        <v>2.7720927786441558E-5</v>
      </c>
      <c r="C40" s="18">
        <f t="shared" si="1"/>
        <v>2.3262564288983232E-5</v>
      </c>
      <c r="D40" s="15"/>
      <c r="E40" s="11"/>
      <c r="F40" s="11"/>
      <c r="G40" s="11"/>
      <c r="H40" s="11"/>
      <c r="I40" s="11"/>
      <c r="J40" s="12"/>
    </row>
    <row r="41" spans="1:10" x14ac:dyDescent="0.25">
      <c r="A41" s="13">
        <f t="shared" si="2"/>
        <v>5.0000000000000652E-4</v>
      </c>
      <c r="B41" s="17">
        <f t="shared" si="0"/>
        <v>-2.8060678420201709E-5</v>
      </c>
      <c r="C41" s="18">
        <f t="shared" si="1"/>
        <v>-2.3133072023355897E-5</v>
      </c>
      <c r="D41" s="15"/>
      <c r="E41" s="11"/>
      <c r="F41" s="11"/>
      <c r="G41" s="11"/>
      <c r="H41" s="11"/>
      <c r="I41" s="11"/>
      <c r="J41" s="12"/>
    </row>
    <row r="42" spans="1:10" x14ac:dyDescent="0.25">
      <c r="A42" s="13">
        <f t="shared" si="2"/>
        <v>1.5000000000000065E-3</v>
      </c>
      <c r="B42" s="17">
        <f t="shared" si="0"/>
        <v>-8.5273127129385383E-5</v>
      </c>
      <c r="C42" s="18">
        <f t="shared" si="1"/>
        <v>-6.9022037944816943E-5</v>
      </c>
      <c r="D42" s="15"/>
      <c r="E42" s="11"/>
      <c r="F42" s="11"/>
      <c r="G42" s="11"/>
      <c r="H42" s="11"/>
      <c r="I42" s="11"/>
      <c r="J42" s="12"/>
    </row>
    <row r="43" spans="1:10" x14ac:dyDescent="0.25">
      <c r="A43" s="13">
        <f t="shared" si="2"/>
        <v>2.5000000000000066E-3</v>
      </c>
      <c r="B43" s="17">
        <f t="shared" si="0"/>
        <v>-1.442545336225538E-4</v>
      </c>
      <c r="C43" s="18">
        <f t="shared" si="1"/>
        <v>-1.144418474161329E-4</v>
      </c>
      <c r="D43" s="15"/>
      <c r="E43" s="11"/>
      <c r="F43" s="11"/>
      <c r="G43" s="11"/>
      <c r="H43" s="11"/>
      <c r="I43" s="11"/>
      <c r="J43" s="12"/>
    </row>
    <row r="44" spans="1:10" x14ac:dyDescent="0.25">
      <c r="A44" s="13">
        <f t="shared" si="2"/>
        <v>3.5000000000000066E-3</v>
      </c>
      <c r="B44" s="17">
        <f t="shared" si="0"/>
        <v>-2.0564797987992849E-4</v>
      </c>
      <c r="C44" s="18">
        <f t="shared" si="1"/>
        <v>-1.5945342923566103E-4</v>
      </c>
      <c r="D44" s="15"/>
      <c r="E44" s="11"/>
      <c r="F44" s="11"/>
      <c r="G44" s="11"/>
      <c r="H44" s="11"/>
      <c r="I44" s="11"/>
      <c r="J44" s="12"/>
    </row>
    <row r="45" spans="1:10" x14ac:dyDescent="0.25">
      <c r="A45" s="13">
        <f t="shared" si="2"/>
        <v>4.5000000000000066E-3</v>
      </c>
      <c r="B45" s="17">
        <f t="shared" si="0"/>
        <v>-2.7038569337025471E-4</v>
      </c>
      <c r="C45" s="18">
        <f t="shared" si="1"/>
        <v>-2.0414020219831645E-4</v>
      </c>
      <c r="D45" s="15"/>
      <c r="E45" s="11"/>
      <c r="F45" s="11"/>
      <c r="G45" s="11"/>
      <c r="H45" s="11"/>
      <c r="I45" s="11"/>
      <c r="J45" s="12"/>
    </row>
    <row r="46" spans="1:10" x14ac:dyDescent="0.25">
      <c r="A46" s="13">
        <f t="shared" si="2"/>
        <v>5.5000000000000066E-3</v>
      </c>
      <c r="B46" s="17">
        <f t="shared" si="0"/>
        <v>-3.3965478584093621E-4</v>
      </c>
      <c r="C46" s="18">
        <f t="shared" si="1"/>
        <v>-2.486062011111553E-4</v>
      </c>
      <c r="D46" s="15"/>
      <c r="E46" s="11"/>
      <c r="F46" s="11"/>
      <c r="G46" s="11"/>
      <c r="H46" s="11"/>
      <c r="I46" s="11"/>
      <c r="J46" s="12"/>
    </row>
    <row r="47" spans="1:10" x14ac:dyDescent="0.25">
      <c r="A47" s="13">
        <f t="shared" si="2"/>
        <v>6.5000000000000066E-3</v>
      </c>
      <c r="B47" s="17">
        <f t="shared" si="0"/>
        <v>-4.1482865589863191E-4</v>
      </c>
      <c r="C47" s="18">
        <f t="shared" si="1"/>
        <v>-2.9297201853412358E-4</v>
      </c>
      <c r="D47" s="15"/>
      <c r="E47" s="11"/>
      <c r="F47" s="11"/>
      <c r="G47" s="11"/>
      <c r="H47" s="11"/>
      <c r="I47" s="11"/>
      <c r="J47" s="12"/>
    </row>
    <row r="48" spans="1:10" x14ac:dyDescent="0.25">
      <c r="A48" s="13">
        <f t="shared" si="2"/>
        <v>7.5000000000000067E-3</v>
      </c>
      <c r="B48" s="17">
        <f t="shared" si="0"/>
        <v>-4.9734276057534263E-4</v>
      </c>
      <c r="C48" s="18">
        <f t="shared" si="1"/>
        <v>-3.3736640940235563E-4</v>
      </c>
      <c r="D48" s="15"/>
      <c r="E48" s="11"/>
      <c r="F48" s="11"/>
      <c r="G48" s="11"/>
      <c r="H48" s="11"/>
      <c r="I48" s="11"/>
      <c r="J48" s="12"/>
    </row>
    <row r="49" spans="1:10" x14ac:dyDescent="0.25">
      <c r="A49" s="13">
        <f t="shared" si="2"/>
        <v>8.5000000000000075E-3</v>
      </c>
      <c r="B49" s="17">
        <f t="shared" si="0"/>
        <v>-5.884882352617263E-4</v>
      </c>
      <c r="C49" s="18">
        <f t="shared" si="1"/>
        <v>-3.819101686395329E-4</v>
      </c>
      <c r="D49" s="15"/>
      <c r="E49" s="11"/>
      <c r="F49" s="11"/>
      <c r="G49" s="11"/>
      <c r="H49" s="11"/>
      <c r="I49" s="11"/>
      <c r="J49" s="12"/>
    </row>
    <row r="50" spans="1:10" x14ac:dyDescent="0.25">
      <c r="A50" s="13">
        <f t="shared" si="2"/>
        <v>9.5000000000000084E-3</v>
      </c>
      <c r="B50" s="17">
        <f t="shared" si="0"/>
        <v>-6.8909202546968776E-4</v>
      </c>
      <c r="C50" s="18">
        <f t="shared" si="1"/>
        <v>-4.266874480487147E-4</v>
      </c>
      <c r="D50" s="15"/>
      <c r="E50" s="11"/>
      <c r="F50" s="11"/>
      <c r="G50" s="11"/>
      <c r="H50" s="11"/>
      <c r="I50" s="11"/>
      <c r="J50" s="12"/>
    </row>
    <row r="51" spans="1:10" x14ac:dyDescent="0.25">
      <c r="A51" s="13">
        <f t="shared" si="2"/>
        <v>1.0500000000000009E-2</v>
      </c>
      <c r="B51" s="17">
        <f t="shared" si="0"/>
        <v>-7.9904811182531107E-4</v>
      </c>
      <c r="C51" s="18">
        <f t="shared" si="1"/>
        <v>-4.7169821487651827E-4</v>
      </c>
      <c r="D51" s="15"/>
      <c r="E51" s="11"/>
      <c r="F51" s="11"/>
      <c r="G51" s="11"/>
      <c r="H51" s="11"/>
      <c r="I51" s="11"/>
      <c r="J51" s="12"/>
    </row>
    <row r="52" spans="1:10" x14ac:dyDescent="0.25">
      <c r="A52" s="13">
        <f t="shared" si="2"/>
        <v>1.150000000000001E-2</v>
      </c>
      <c r="B52" s="17">
        <f t="shared" si="0"/>
        <v>-9.1666144779796357E-4</v>
      </c>
      <c r="C52" s="18">
        <f t="shared" si="1"/>
        <v>-5.1678432505386518E-4</v>
      </c>
      <c r="D52" s="15"/>
      <c r="E52" s="11"/>
      <c r="F52" s="11"/>
      <c r="G52" s="11"/>
      <c r="H52" s="11"/>
      <c r="I52" s="11"/>
      <c r="J52" s="12"/>
    </row>
    <row r="53" spans="1:10" x14ac:dyDescent="0.25">
      <c r="A53" s="13">
        <f t="shared" si="2"/>
        <v>1.2500000000000011E-2</v>
      </c>
      <c r="B53" s="17">
        <f t="shared" si="0"/>
        <v>-1.0377647971726036E-3</v>
      </c>
      <c r="C53" s="18">
        <f t="shared" si="1"/>
        <v>-5.6152099869784787E-4</v>
      </c>
      <c r="D53" s="15"/>
      <c r="E53" s="11"/>
      <c r="F53" s="11"/>
      <c r="G53" s="11"/>
      <c r="H53" s="11"/>
      <c r="I53" s="11"/>
      <c r="J53" s="12"/>
    </row>
    <row r="54" spans="1:10" x14ac:dyDescent="0.25">
      <c r="A54" s="13">
        <f t="shared" si="2"/>
        <v>1.3500000000000012E-2</v>
      </c>
      <c r="B54" s="17">
        <f t="shared" si="0"/>
        <v>-1.1545691329993056E-3</v>
      </c>
      <c r="C54" s="18">
        <f t="shared" si="1"/>
        <v>-6.0506568878405671E-4</v>
      </c>
      <c r="D54" s="15"/>
      <c r="E54" s="11"/>
      <c r="F54" s="11"/>
      <c r="G54" s="11"/>
      <c r="H54" s="11"/>
      <c r="I54" s="11"/>
      <c r="J54" s="12"/>
    </row>
    <row r="55" spans="1:10" x14ac:dyDescent="0.25">
      <c r="A55" s="13">
        <f t="shared" si="2"/>
        <v>1.4500000000000013E-2</v>
      </c>
      <c r="B55" s="17">
        <f t="shared" si="0"/>
        <v>-1.254210918902685E-3</v>
      </c>
      <c r="C55" s="18">
        <f t="shared" si="1"/>
        <v>-6.4595777974046063E-4</v>
      </c>
      <c r="D55" s="15"/>
      <c r="E55" s="11"/>
      <c r="F55" s="11"/>
      <c r="G55" s="11"/>
      <c r="H55" s="11"/>
      <c r="I55" s="11"/>
      <c r="J55" s="12"/>
    </row>
    <row r="56" spans="1:10" x14ac:dyDescent="0.25">
      <c r="A56" s="13">
        <f t="shared" si="2"/>
        <v>1.5500000000000014E-2</v>
      </c>
      <c r="B56" s="17">
        <f t="shared" si="0"/>
        <v>-1.3169645296279937E-3</v>
      </c>
      <c r="C56" s="18">
        <f t="shared" si="1"/>
        <v>-6.8186557088897133E-4</v>
      </c>
      <c r="D56" s="15"/>
      <c r="E56" s="11"/>
      <c r="F56" s="11"/>
      <c r="G56" s="11"/>
      <c r="H56" s="11"/>
      <c r="I56" s="11"/>
      <c r="J56" s="12"/>
    </row>
    <row r="57" spans="1:10" x14ac:dyDescent="0.25">
      <c r="A57" s="13">
        <f t="shared" si="2"/>
        <v>1.6500000000000015E-2</v>
      </c>
      <c r="B57" s="17">
        <f t="shared" si="0"/>
        <v>-1.314095089145923E-3</v>
      </c>
      <c r="C57" s="18">
        <f t="shared" si="1"/>
        <v>-7.0928185639532908E-4</v>
      </c>
      <c r="D57" s="15"/>
      <c r="E57" s="11"/>
      <c r="F57" s="11"/>
      <c r="G57" s="11"/>
      <c r="H57" s="11"/>
      <c r="I57" s="11"/>
      <c r="J57" s="12"/>
    </row>
    <row r="58" spans="1:10" x14ac:dyDescent="0.25">
      <c r="A58" s="13">
        <f t="shared" si="2"/>
        <v>1.7500000000000016E-2</v>
      </c>
      <c r="B58" s="17">
        <f t="shared" si="0"/>
        <v>-1.205335522369815E-3</v>
      </c>
      <c r="C58" s="18">
        <f t="shared" si="1"/>
        <v>-7.2317626501310246E-4</v>
      </c>
      <c r="D58" s="19"/>
      <c r="E58" s="20"/>
      <c r="F58" s="20"/>
      <c r="G58" s="20"/>
      <c r="H58" s="20"/>
      <c r="I58" s="20"/>
      <c r="J58" s="21"/>
    </row>
  </sheetData>
  <mergeCells count="1">
    <mergeCell ref="A18:J18"/>
  </mergeCells>
  <pageMargins left="0.511811024" right="0.511811024" top="0.78740157499999996" bottom="0.78740157499999996" header="0.31496062000000002" footer="0.31496062000000002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M58"/>
  <sheetViews>
    <sheetView workbookViewId="0">
      <selection activeCell="B8" sqref="B8"/>
    </sheetView>
  </sheetViews>
  <sheetFormatPr defaultRowHeight="15" x14ac:dyDescent="0.25"/>
  <cols>
    <col min="1" max="1" width="12.7109375" bestFit="1" customWidth="1"/>
    <col min="2" max="2" width="18.140625" bestFit="1" customWidth="1"/>
    <col min="3" max="3" width="17.85546875" bestFit="1" customWidth="1"/>
    <col min="4" max="4" width="21.5703125" bestFit="1" customWidth="1"/>
    <col min="5" max="5" width="17.42578125" bestFit="1" customWidth="1"/>
    <col min="6" max="6" width="19.5703125" bestFit="1" customWidth="1"/>
    <col min="7" max="7" width="17.5703125" bestFit="1" customWidth="1"/>
    <col min="8" max="8" width="16.28515625" bestFit="1" customWidth="1"/>
    <col min="9" max="9" width="16" bestFit="1" customWidth="1"/>
    <col min="10" max="10" width="23.5703125" bestFit="1" customWidth="1"/>
    <col min="11" max="11" width="23.28515625" bestFit="1" customWidth="1"/>
    <col min="12" max="12" width="23.140625" bestFit="1" customWidth="1"/>
    <col min="13" max="13" width="22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s="1">
        <v>-2.3041689999999999E-5</v>
      </c>
      <c r="C2" s="1">
        <v>1.4206569999999999E-7</v>
      </c>
      <c r="D2" s="1">
        <v>4.1600300000000004E-6</v>
      </c>
      <c r="E2" s="1">
        <v>4.2285439999999998E-7</v>
      </c>
      <c r="F2" s="1">
        <v>2.3414210000000001E-5</v>
      </c>
      <c r="G2" s="1">
        <v>1.7328219999999999E-7</v>
      </c>
      <c r="H2" s="1">
        <v>-0.1775052</v>
      </c>
      <c r="I2" s="1">
        <v>6.5773999999999999E-2</v>
      </c>
      <c r="J2" s="2">
        <v>-2.3041689999999999E-5</v>
      </c>
      <c r="K2" s="1">
        <v>0</v>
      </c>
      <c r="L2" s="2">
        <v>4.1600300000000004E-6</v>
      </c>
      <c r="M2" s="1">
        <v>0</v>
      </c>
    </row>
    <row r="3" spans="1:13" x14ac:dyDescent="0.25">
      <c r="A3">
        <v>2</v>
      </c>
      <c r="B3" s="1">
        <v>-9.4465480000000008E-3</v>
      </c>
      <c r="C3" s="1">
        <v>6.2863280000000002E-6</v>
      </c>
      <c r="D3" s="1">
        <v>-5.1306600000000001E-5</v>
      </c>
      <c r="E3" s="1">
        <v>2.497092E-5</v>
      </c>
      <c r="F3" s="1">
        <v>9.4466870000000005E-3</v>
      </c>
      <c r="G3" s="1">
        <v>6.2411640000000003E-6</v>
      </c>
      <c r="H3" s="1">
        <v>2.7213850000000002E-3</v>
      </c>
      <c r="I3" s="1">
        <v>4.9463500000000004E-3</v>
      </c>
      <c r="J3" s="2">
        <v>-9.4465480000000008E-3</v>
      </c>
      <c r="K3" s="1">
        <v>0</v>
      </c>
      <c r="L3" s="2">
        <v>-5.1306600000000001E-5</v>
      </c>
      <c r="M3" s="1">
        <v>0</v>
      </c>
    </row>
    <row r="4" spans="1:13" x14ac:dyDescent="0.25">
      <c r="A4">
        <v>3</v>
      </c>
      <c r="B4" s="1">
        <v>1.253435E-2</v>
      </c>
      <c r="C4" s="1">
        <v>5.3221189999999997E-4</v>
      </c>
      <c r="D4" s="1">
        <v>1.1105859999999999E-4</v>
      </c>
      <c r="E4" s="1">
        <v>1.341086E-3</v>
      </c>
      <c r="F4" s="1">
        <v>1.253484E-2</v>
      </c>
      <c r="G4" s="1">
        <v>5.080153E-4</v>
      </c>
      <c r="H4" s="1">
        <v>-3.205547E-3</v>
      </c>
      <c r="I4" s="1">
        <v>0.12811310000000001</v>
      </c>
      <c r="J4" s="2">
        <v>1.253435E-2</v>
      </c>
      <c r="K4" s="1">
        <v>0</v>
      </c>
      <c r="L4" s="2">
        <v>1.1105859999999999E-4</v>
      </c>
      <c r="M4" s="1">
        <v>0</v>
      </c>
    </row>
    <row r="5" spans="1:13" x14ac:dyDescent="0.25">
      <c r="A5">
        <v>4</v>
      </c>
      <c r="B5" s="1">
        <v>-2.4219899999999999E-2</v>
      </c>
      <c r="C5" s="1">
        <v>3.0673120000000002E-2</v>
      </c>
      <c r="D5" s="1">
        <v>2.9392439999999999E-2</v>
      </c>
      <c r="E5" s="1">
        <v>7.5860659999999996E-2</v>
      </c>
      <c r="F5" s="1">
        <v>3.8085679999999997E-2</v>
      </c>
      <c r="G5" s="1">
        <v>2.9618720000000001E-2</v>
      </c>
      <c r="H5" s="1">
        <v>-4.6352440000000002E-2</v>
      </c>
      <c r="I5" s="1">
        <v>0.2764045</v>
      </c>
      <c r="J5" s="2">
        <v>-2.4219899999999999E-2</v>
      </c>
      <c r="K5" s="1">
        <v>0</v>
      </c>
      <c r="L5" s="2">
        <v>2.9392439999999999E-2</v>
      </c>
      <c r="M5" s="1">
        <v>0</v>
      </c>
    </row>
    <row r="6" spans="1:13" x14ac:dyDescent="0.25">
      <c r="A6">
        <v>5</v>
      </c>
      <c r="B6" s="1">
        <v>0.21391260000000001</v>
      </c>
      <c r="C6" s="1">
        <v>1.4350149999999999</v>
      </c>
      <c r="D6" s="1">
        <v>0.64755799999999997</v>
      </c>
      <c r="E6" s="1">
        <v>5.130064</v>
      </c>
      <c r="F6" s="1">
        <v>0.68197509999999995</v>
      </c>
      <c r="G6" s="1">
        <v>1.84738</v>
      </c>
      <c r="H6" s="1">
        <v>6.9958290000000006E-2</v>
      </c>
      <c r="I6" s="1">
        <v>0.25258049999999999</v>
      </c>
      <c r="J6" s="2">
        <v>0.21391260000000001</v>
      </c>
      <c r="K6" s="1">
        <v>0</v>
      </c>
      <c r="L6" s="2">
        <v>0.64755799999999997</v>
      </c>
      <c r="M6" s="1">
        <v>0</v>
      </c>
    </row>
    <row r="7" spans="1:13" x14ac:dyDescent="0.25">
      <c r="A7">
        <v>6</v>
      </c>
      <c r="B7" s="1">
        <v>420.45830000000001</v>
      </c>
      <c r="C7" s="1">
        <v>111.1022</v>
      </c>
      <c r="D7" s="1">
        <v>-22.350269999999998</v>
      </c>
      <c r="E7" s="1">
        <v>283.63529999999997</v>
      </c>
      <c r="F7" s="1">
        <v>421.05200000000002</v>
      </c>
      <c r="G7" s="1">
        <v>118.86960000000001</v>
      </c>
      <c r="H7" s="1">
        <v>-2.291501E-2</v>
      </c>
      <c r="I7" s="1">
        <v>0.18132490000000001</v>
      </c>
      <c r="J7" s="2">
        <v>420.45830000000001</v>
      </c>
      <c r="K7" s="1">
        <v>0</v>
      </c>
      <c r="L7" s="2">
        <v>-22.350269999999998</v>
      </c>
      <c r="M7" s="1">
        <v>0</v>
      </c>
    </row>
    <row r="8" spans="1:13" x14ac:dyDescent="0.25">
      <c r="A8">
        <v>7</v>
      </c>
      <c r="B8" s="1">
        <v>821.90039999999999</v>
      </c>
      <c r="C8" s="1">
        <v>6321.8109999999997</v>
      </c>
      <c r="D8" s="1">
        <v>3589.0230000000001</v>
      </c>
      <c r="E8" s="1">
        <v>13805.86</v>
      </c>
      <c r="F8" s="1">
        <v>3681.93</v>
      </c>
      <c r="G8" s="1">
        <v>6712.2849999999999</v>
      </c>
      <c r="H8" s="1">
        <v>3.0266830000000001E-3</v>
      </c>
      <c r="I8" s="1">
        <v>0.16087190000000001</v>
      </c>
      <c r="J8" s="2">
        <v>821.90039999999999</v>
      </c>
      <c r="K8" s="1">
        <v>0</v>
      </c>
      <c r="L8" s="2">
        <v>3589.0230000000001</v>
      </c>
      <c r="M8" s="1">
        <v>0</v>
      </c>
    </row>
    <row r="9" spans="1:13" x14ac:dyDescent="0.25">
      <c r="A9">
        <v>8</v>
      </c>
      <c r="B9" s="1">
        <v>-35709.129999999997</v>
      </c>
      <c r="C9" s="1">
        <v>476609.3</v>
      </c>
      <c r="D9" s="1">
        <v>-73215.17</v>
      </c>
      <c r="E9" s="1">
        <v>1024022</v>
      </c>
      <c r="F9" s="1">
        <v>81459.210000000006</v>
      </c>
      <c r="G9" s="1">
        <v>415222</v>
      </c>
      <c r="H9" s="1">
        <v>4.2764960000000003E-3</v>
      </c>
      <c r="I9" s="1">
        <v>0.1486316</v>
      </c>
      <c r="J9" s="2">
        <v>-35709.129999999997</v>
      </c>
      <c r="K9" s="1">
        <v>0</v>
      </c>
      <c r="L9" s="2">
        <v>-73215.17</v>
      </c>
      <c r="M9" s="1">
        <v>0</v>
      </c>
    </row>
    <row r="10" spans="1:13" x14ac:dyDescent="0.25">
      <c r="A10">
        <v>9</v>
      </c>
      <c r="B10" s="1">
        <v>-20252750</v>
      </c>
      <c r="C10" s="1">
        <v>25899050</v>
      </c>
      <c r="D10" s="1">
        <v>-11977820</v>
      </c>
      <c r="E10" s="1">
        <v>58716040</v>
      </c>
      <c r="F10" s="1">
        <v>23529590</v>
      </c>
      <c r="G10" s="1">
        <v>29158230</v>
      </c>
      <c r="H10" s="1">
        <v>1.190037E-2</v>
      </c>
      <c r="I10" s="1">
        <v>0.12731010000000001</v>
      </c>
      <c r="J10" s="2">
        <v>-20252750</v>
      </c>
      <c r="K10" s="1">
        <v>0</v>
      </c>
      <c r="L10" s="2">
        <v>-11977820</v>
      </c>
      <c r="M10" s="1">
        <v>0</v>
      </c>
    </row>
    <row r="11" spans="1:13" x14ac:dyDescent="0.25">
      <c r="A11">
        <v>10</v>
      </c>
      <c r="B11" s="1">
        <v>484046100</v>
      </c>
      <c r="C11" s="1">
        <v>1810405000</v>
      </c>
      <c r="D11" s="1">
        <v>2568180000</v>
      </c>
      <c r="E11" s="1">
        <v>3202354000</v>
      </c>
      <c r="F11" s="1">
        <v>2613398000</v>
      </c>
      <c r="G11" s="1">
        <v>1832506000</v>
      </c>
      <c r="H11" s="1">
        <v>5.0933999999999997E-3</v>
      </c>
      <c r="I11" s="1">
        <v>0.1000572</v>
      </c>
      <c r="J11" s="2">
        <v>484046100</v>
      </c>
      <c r="K11" s="1">
        <v>0</v>
      </c>
      <c r="L11" s="2">
        <v>2568180000</v>
      </c>
      <c r="M11" s="1">
        <v>0</v>
      </c>
    </row>
    <row r="12" spans="1:13" x14ac:dyDescent="0.25">
      <c r="A12">
        <v>11</v>
      </c>
      <c r="B12" s="1">
        <v>145045600000</v>
      </c>
      <c r="C12" s="1">
        <v>118580700000</v>
      </c>
      <c r="D12" s="1">
        <v>31657240000</v>
      </c>
      <c r="E12" s="1">
        <v>159108800000</v>
      </c>
      <c r="F12" s="1">
        <v>148460200000</v>
      </c>
      <c r="G12" s="1">
        <v>75611070000</v>
      </c>
      <c r="H12" s="1">
        <v>-1.859363E-2</v>
      </c>
      <c r="I12" s="1">
        <v>8.5818699999999998E-2</v>
      </c>
      <c r="J12" s="2">
        <v>145045600000</v>
      </c>
      <c r="K12" s="1">
        <v>0</v>
      </c>
      <c r="L12" s="2">
        <v>31657240000</v>
      </c>
      <c r="M12" s="1">
        <v>0</v>
      </c>
    </row>
    <row r="13" spans="1:13" x14ac:dyDescent="0.25">
      <c r="A13">
        <v>12</v>
      </c>
      <c r="B13" s="1">
        <v>-8457427000000</v>
      </c>
      <c r="C13" s="1">
        <v>4191427000000</v>
      </c>
      <c r="D13" s="1">
        <v>1554056000000</v>
      </c>
      <c r="E13" s="1">
        <v>11836010000000</v>
      </c>
      <c r="F13" s="1">
        <v>8599021000000</v>
      </c>
      <c r="G13" s="1">
        <v>4967435000000</v>
      </c>
      <c r="H13" s="1">
        <v>1.447362E-2</v>
      </c>
      <c r="I13" s="1">
        <v>9.7717680000000001E-2</v>
      </c>
      <c r="J13" s="2">
        <v>-8457427000000</v>
      </c>
      <c r="K13" s="1">
        <v>0</v>
      </c>
      <c r="L13" s="2">
        <v>1554056000000</v>
      </c>
      <c r="M13" s="1">
        <v>0</v>
      </c>
    </row>
    <row r="14" spans="1:13" x14ac:dyDescent="0.25">
      <c r="A14">
        <v>13</v>
      </c>
      <c r="B14" s="1">
        <v>-429369700000000</v>
      </c>
      <c r="C14" s="1">
        <v>416010700000000</v>
      </c>
      <c r="D14" s="1">
        <v>-163034100000000</v>
      </c>
      <c r="E14" s="1">
        <v>616720100000000</v>
      </c>
      <c r="F14" s="1">
        <v>459280400000000</v>
      </c>
      <c r="G14" s="1">
        <v>350782700000000</v>
      </c>
      <c r="H14" s="1">
        <v>-2.2653779999999998E-2</v>
      </c>
      <c r="I14" s="1">
        <v>7.6737319999999998E-2</v>
      </c>
      <c r="J14" s="2">
        <v>-429369700000000</v>
      </c>
      <c r="K14" s="1">
        <v>0</v>
      </c>
      <c r="L14" s="2">
        <v>-163034100000000</v>
      </c>
      <c r="M14" s="1">
        <v>0</v>
      </c>
    </row>
    <row r="15" spans="1:13" x14ac:dyDescent="0.25">
      <c r="A15">
        <v>14</v>
      </c>
      <c r="B15" s="1">
        <v>1657523000000000</v>
      </c>
      <c r="C15" s="1">
        <v>2.823744E+16</v>
      </c>
      <c r="D15" s="1">
        <v>7.193383E+16</v>
      </c>
      <c r="E15" s="1">
        <v>3.071449E+16</v>
      </c>
      <c r="F15" s="1">
        <v>7.195293E+16</v>
      </c>
      <c r="G15" s="1">
        <v>2.331731E+16</v>
      </c>
      <c r="H15" s="1">
        <v>-1.0889930000000001E-2</v>
      </c>
      <c r="I15" s="1">
        <v>6.0165879999999998E-2</v>
      </c>
      <c r="J15" s="2">
        <v>1657523000000000</v>
      </c>
      <c r="K15" s="1">
        <v>0</v>
      </c>
      <c r="L15" s="2">
        <v>7.193383E+16</v>
      </c>
      <c r="M15" s="1">
        <v>0</v>
      </c>
    </row>
    <row r="16" spans="1:13" x14ac:dyDescent="0.25">
      <c r="A16">
        <v>15</v>
      </c>
      <c r="B16" s="1">
        <v>3.73118E+17</v>
      </c>
      <c r="C16" s="1">
        <v>1.519473E+18</v>
      </c>
      <c r="D16" s="1">
        <v>-1.643447E+18</v>
      </c>
      <c r="E16" s="1">
        <v>1.706188E+18</v>
      </c>
      <c r="F16" s="1">
        <v>1.68527E+18</v>
      </c>
      <c r="G16" s="1">
        <v>8.316367E+17</v>
      </c>
      <c r="H16" s="1">
        <v>2.342553E-2</v>
      </c>
      <c r="I16" s="1">
        <v>6.1972770000000003E-2</v>
      </c>
      <c r="J16" s="2">
        <v>3.73118E+17</v>
      </c>
      <c r="K16" s="1">
        <v>0</v>
      </c>
      <c r="L16" s="2">
        <v>-1.643447E+18</v>
      </c>
      <c r="M16" s="1">
        <v>0</v>
      </c>
    </row>
    <row r="18" spans="1:10" ht="18.75" x14ac:dyDescent="0.3">
      <c r="A18" s="23" t="s">
        <v>24</v>
      </c>
      <c r="B18" s="24"/>
      <c r="C18" s="24"/>
      <c r="D18" s="24"/>
      <c r="E18" s="24"/>
      <c r="F18" s="24"/>
      <c r="G18" s="24"/>
      <c r="H18" s="24"/>
      <c r="I18" s="24"/>
      <c r="J18" s="25"/>
    </row>
    <row r="19" spans="1:10" x14ac:dyDescent="0.25">
      <c r="A19" s="3" t="s">
        <v>13</v>
      </c>
      <c r="B19" s="3" t="s">
        <v>14</v>
      </c>
      <c r="C19" s="4" t="s">
        <v>15</v>
      </c>
      <c r="D19" s="5" t="s">
        <v>16</v>
      </c>
      <c r="E19" s="4" t="s">
        <v>17</v>
      </c>
      <c r="F19" s="4" t="s">
        <v>18</v>
      </c>
      <c r="G19" s="4" t="s">
        <v>19</v>
      </c>
      <c r="H19" s="4" t="s">
        <v>20</v>
      </c>
      <c r="I19" s="6"/>
      <c r="J19" s="7"/>
    </row>
    <row r="20" spans="1:10" x14ac:dyDescent="0.25">
      <c r="A20" s="8">
        <f>B3</f>
        <v>-9.4465480000000008E-3</v>
      </c>
      <c r="B20" s="9">
        <f>C3</f>
        <v>6.2863280000000002E-6</v>
      </c>
      <c r="C20" s="6">
        <f>B2/B3/0.000001</f>
        <v>2439.1650791379029</v>
      </c>
      <c r="D20" s="10">
        <f>C2/B3/0.000001</f>
        <v>-15.038900982665837</v>
      </c>
      <c r="E20" s="6">
        <f>D2/B3/0.000001</f>
        <v>-440.3756800897005</v>
      </c>
      <c r="F20" s="6">
        <f>E2/B3/0.000001</f>
        <v>-44.762848820542693</v>
      </c>
      <c r="G20" s="9">
        <f>H3</f>
        <v>2.7213850000000002E-3</v>
      </c>
      <c r="H20" s="9">
        <f>I3</f>
        <v>4.9463500000000004E-3</v>
      </c>
      <c r="I20" s="11"/>
      <c r="J20" s="12"/>
    </row>
    <row r="21" spans="1:10" x14ac:dyDescent="0.25">
      <c r="A21" s="13"/>
      <c r="B21" s="13"/>
      <c r="C21" s="13"/>
      <c r="D21" s="14"/>
      <c r="E21" s="13"/>
      <c r="F21" s="13"/>
      <c r="G21" s="13"/>
      <c r="H21" s="13"/>
      <c r="I21" s="11"/>
      <c r="J21" s="12"/>
    </row>
    <row r="22" spans="1:10" x14ac:dyDescent="0.25">
      <c r="A22" s="4" t="s">
        <v>21</v>
      </c>
      <c r="B22" s="4" t="s">
        <v>22</v>
      </c>
      <c r="C22" s="5" t="s">
        <v>23</v>
      </c>
      <c r="D22" s="15"/>
      <c r="E22" s="11"/>
      <c r="F22" s="16"/>
      <c r="G22" s="11"/>
      <c r="H22" s="11"/>
      <c r="I22" s="11"/>
      <c r="J22" s="12"/>
    </row>
    <row r="23" spans="1:10" x14ac:dyDescent="0.25">
      <c r="A23" s="13">
        <v>-1.7500000000000002E-2</v>
      </c>
      <c r="B23" s="17">
        <f>( ($B$4/$B$3)*A23^($A$4-1)+ ($B$5/$B$3)*A23^($A$5-1)+ ($B$6/$B$3)*A23^($A$6-1)+ ($B$7/$B$3)*A23^($A$7-1)+ ($B$8/$B$3)*A23^($A$8-1)+ ($B$9/$B$3)*A23^($A$9-1)+ ($B$10/$B$3)*A23^($A$10-1) + ($B$11/$B$3)*A23^($A$11-1)+ ($B$12/$B$3)*A23^($A$12-1)+ ($B$13/$B$3)*A23^($A$13-1)+ ($B$14/$B$3)*A23^($A$14-1)+ ($B$15/$B$3)*A23^($A$15-1)+ ($B$16/$B$3)*A23^($A$16-1) ) /A23^($A$3-1)</f>
        <v>2.1733457484721573E-2</v>
      </c>
      <c r="C23" s="18">
        <f>( ($D$4/$B$3)*A23^($A$4-1)+ ($D$5/$B$3)*A23^($A$5-1)+ ($D$6/$B$3)*A23^($A$6-1)+ ($D$7/$B$3)*A23^($A$7-1)+ ($D$8/$B$3)*A23^($A$8-1)+ ($D$9/$B$3)*A23^($A$9-1)+ ($D$10/$B$3)*A23^($A$10-1) + ($D$11/$B$3)*A23^($A$11-1)+ ($D$12/$B$3)*A23^($A$12-1)+ ($D$13/$B$3)*A23^($A$13-1)+ ($D$14/$B$3)*A23^($A$14-1)+ ($D$15/$B$3)*A23^($A$15-1)+ ($D$16/$B$3)*A23^($A$16-1) ) /A23^($A$3-1)</f>
        <v>-1.1875373140214217E-2</v>
      </c>
      <c r="D23" s="15"/>
      <c r="E23" s="11"/>
      <c r="F23" s="11"/>
      <c r="G23" s="11"/>
      <c r="H23" s="11"/>
      <c r="I23" s="11"/>
      <c r="J23" s="12"/>
    </row>
    <row r="24" spans="1:10" x14ac:dyDescent="0.25">
      <c r="A24" s="13">
        <f>A23+0.001</f>
        <v>-1.6500000000000001E-2</v>
      </c>
      <c r="B24" s="17">
        <f t="shared" ref="B24:B58" si="0">( ($B$4/$B$3)*A24^($A$4-1)+ ($B$5/$B$3)*A24^($A$5-1)+ ($B$6/$B$3)*A24^($A$6-1)+ ($B$7/$B$3)*A24^($A$7-1)+ ($B$8/$B$3)*A24^($A$8-1)+ ($B$9/$B$3)*A24^($A$9-1)+ ($B$10/$B$3)*A24^($A$10-1) + ($B$11/$B$3)*A24^($A$11-1)+ ($B$12/$B$3)*A24^($A$12-1)+ ($B$13/$B$3)*A24^($A$13-1)+ ($B$14/$B$3)*A24^($A$14-1)+ ($B$15/$B$3)*A24^($A$15-1)+ ($B$16/$B$3)*A24^($A$16-1) ) /A24^($A$3-1)</f>
        <v>2.0384554498580891E-2</v>
      </c>
      <c r="C24" s="18">
        <f t="shared" ref="C24:C58" si="1">( ($D$4/$B$3)*A24^($A$4-1)+ ($D$5/$B$3)*A24^($A$5-1)+ ($D$6/$B$3)*A24^($A$6-1)+ ($D$7/$B$3)*A24^($A$7-1)+ ($D$8/$B$3)*A24^($A$8-1)+ ($D$9/$B$3)*A24^($A$9-1)+ ($D$10/$B$3)*A24^($A$10-1) + ($D$11/$B$3)*A24^($A$11-1)+ ($D$12/$B$3)*A24^($A$12-1)+ ($D$13/$B$3)*A24^($A$13-1)+ ($D$14/$B$3)*A24^($A$14-1)+ ($D$15/$B$3)*A24^($A$15-1)+ ($D$16/$B$3)*A24^($A$16-1) ) /A24^($A$3-1)</f>
        <v>-6.1023469341058506E-3</v>
      </c>
      <c r="D24" s="15"/>
      <c r="E24" s="11"/>
      <c r="F24" s="11"/>
      <c r="G24" s="11"/>
      <c r="H24" s="11"/>
      <c r="I24" s="11"/>
      <c r="J24" s="12"/>
    </row>
    <row r="25" spans="1:10" x14ac:dyDescent="0.25">
      <c r="A25" s="13">
        <f t="shared" ref="A25:A58" si="2">A24+0.001</f>
        <v>-1.55E-2</v>
      </c>
      <c r="B25" s="17">
        <f t="shared" si="0"/>
        <v>1.9226037968476592E-2</v>
      </c>
      <c r="C25" s="18">
        <f t="shared" si="1"/>
        <v>-3.0599912460716086E-3</v>
      </c>
      <c r="D25" s="15"/>
      <c r="E25" s="11"/>
      <c r="F25" s="11"/>
      <c r="G25" s="11"/>
      <c r="H25" s="11"/>
      <c r="I25" s="11"/>
      <c r="J25" s="12"/>
    </row>
    <row r="26" spans="1:10" x14ac:dyDescent="0.25">
      <c r="A26" s="13">
        <f t="shared" si="2"/>
        <v>-1.4499999999999999E-2</v>
      </c>
      <c r="B26" s="17">
        <f t="shared" si="0"/>
        <v>1.8148459419846857E-2</v>
      </c>
      <c r="C26" s="18">
        <f t="shared" si="1"/>
        <v>-1.507833038548737E-3</v>
      </c>
      <c r="D26" s="15"/>
      <c r="E26" s="11"/>
      <c r="F26" s="11"/>
      <c r="G26" s="11"/>
      <c r="H26" s="11"/>
      <c r="I26" s="11"/>
      <c r="J26" s="12"/>
    </row>
    <row r="27" spans="1:10" x14ac:dyDescent="0.25">
      <c r="A27" s="13">
        <f t="shared" si="2"/>
        <v>-1.3499999999999998E-2</v>
      </c>
      <c r="B27" s="17">
        <f t="shared" si="0"/>
        <v>1.7085955244116307E-2</v>
      </c>
      <c r="C27" s="18">
        <f t="shared" si="1"/>
        <v>-7.4249199912027964E-4</v>
      </c>
      <c r="D27" s="15"/>
      <c r="E27" s="11"/>
      <c r="F27" s="11"/>
      <c r="G27" s="11"/>
      <c r="H27" s="11"/>
      <c r="I27" s="11"/>
      <c r="J27" s="12"/>
    </row>
    <row r="28" spans="1:10" x14ac:dyDescent="0.25">
      <c r="A28" s="13">
        <f t="shared" si="2"/>
        <v>-1.2499999999999997E-2</v>
      </c>
      <c r="B28" s="17">
        <f t="shared" si="0"/>
        <v>1.6001768181208732E-2</v>
      </c>
      <c r="C28" s="18">
        <f t="shared" si="1"/>
        <v>-3.774521051177568E-4</v>
      </c>
      <c r="D28" s="15"/>
      <c r="E28" s="11"/>
      <c r="F28" s="11"/>
      <c r="G28" s="11"/>
      <c r="H28" s="11"/>
      <c r="I28" s="11"/>
      <c r="J28" s="12"/>
    </row>
    <row r="29" spans="1:10" x14ac:dyDescent="0.25">
      <c r="A29" s="13">
        <f t="shared" si="2"/>
        <v>-1.1499999999999996E-2</v>
      </c>
      <c r="B29" s="17">
        <f t="shared" si="0"/>
        <v>1.4878180268666143E-2</v>
      </c>
      <c r="C29" s="18">
        <f t="shared" si="1"/>
        <v>-2.0754059309505235E-4</v>
      </c>
      <c r="D29" s="15"/>
      <c r="E29" s="11"/>
      <c r="F29" s="11"/>
      <c r="G29" s="11"/>
      <c r="H29" s="11"/>
      <c r="I29" s="11"/>
      <c r="J29" s="12"/>
    </row>
    <row r="30" spans="1:10" x14ac:dyDescent="0.25">
      <c r="A30" s="13">
        <f t="shared" si="2"/>
        <v>-1.0499999999999995E-2</v>
      </c>
      <c r="B30" s="17">
        <f t="shared" si="0"/>
        <v>1.3709506358247692E-2</v>
      </c>
      <c r="C30" s="18">
        <f t="shared" si="1"/>
        <v>-1.2800065567727362E-4</v>
      </c>
      <c r="D30" s="15"/>
      <c r="E30" s="11"/>
      <c r="F30" s="11"/>
      <c r="G30" s="11"/>
      <c r="H30" s="11"/>
      <c r="I30" s="11"/>
      <c r="J30" s="12"/>
    </row>
    <row r="31" spans="1:10" x14ac:dyDescent="0.25">
      <c r="A31" s="13">
        <f t="shared" si="2"/>
        <v>-9.4999999999999946E-3</v>
      </c>
      <c r="B31" s="17">
        <f t="shared" si="0"/>
        <v>1.2497249410649957E-2</v>
      </c>
      <c r="C31" s="18">
        <f t="shared" si="1"/>
        <v>-8.7734872867498438E-5</v>
      </c>
      <c r="D31" s="15"/>
      <c r="E31" s="11"/>
      <c r="F31" s="11"/>
      <c r="G31" s="11"/>
      <c r="H31" s="11"/>
      <c r="I31" s="11"/>
      <c r="J31" s="12"/>
    </row>
    <row r="32" spans="1:10" x14ac:dyDescent="0.25">
      <c r="A32" s="13">
        <f t="shared" si="2"/>
        <v>-8.4999999999999937E-3</v>
      </c>
      <c r="B32" s="17">
        <f t="shared" si="0"/>
        <v>1.124680775218319E-2</v>
      </c>
      <c r="C32" s="18">
        <f t="shared" si="1"/>
        <v>-6.3245058932167463E-5</v>
      </c>
      <c r="D32" s="15"/>
      <c r="E32" s="11"/>
      <c r="F32" s="11"/>
      <c r="G32" s="11"/>
      <c r="H32" s="11"/>
      <c r="I32" s="11"/>
      <c r="J32" s="12"/>
    </row>
    <row r="33" spans="1:10" x14ac:dyDescent="0.25">
      <c r="A33" s="13">
        <f t="shared" si="2"/>
        <v>-7.4999999999999937E-3</v>
      </c>
      <c r="B33" s="17">
        <f t="shared" si="0"/>
        <v>9.9653056265486869E-3</v>
      </c>
      <c r="C33" s="18">
        <f t="shared" si="1"/>
        <v>-4.4654850234621968E-5</v>
      </c>
      <c r="D33" s="15"/>
      <c r="E33" s="11"/>
      <c r="F33" s="11"/>
      <c r="G33" s="11"/>
      <c r="H33" s="11"/>
      <c r="I33" s="11"/>
      <c r="J33" s="12"/>
    </row>
    <row r="34" spans="1:10" x14ac:dyDescent="0.25">
      <c r="A34" s="13">
        <f t="shared" si="2"/>
        <v>-6.4999999999999936E-3</v>
      </c>
      <c r="B34" s="17">
        <f t="shared" si="0"/>
        <v>8.6602320144717054E-3</v>
      </c>
      <c r="C34" s="18">
        <f t="shared" si="1"/>
        <v>-2.8504998849529662E-5</v>
      </c>
      <c r="D34" s="15"/>
      <c r="E34" s="11"/>
      <c r="F34" s="11"/>
      <c r="G34" s="11"/>
      <c r="H34" s="11"/>
      <c r="I34" s="11"/>
      <c r="J34" s="12"/>
    </row>
    <row r="35" spans="1:10" x14ac:dyDescent="0.25">
      <c r="A35" s="13">
        <f t="shared" si="2"/>
        <v>-5.4999999999999936E-3</v>
      </c>
      <c r="B35" s="17">
        <f t="shared" si="0"/>
        <v>7.3386468839466944E-3</v>
      </c>
      <c r="C35" s="18">
        <f t="shared" si="1"/>
        <v>-1.4182146593795297E-5</v>
      </c>
      <c r="D35" s="15"/>
      <c r="E35" s="11"/>
      <c r="F35" s="11"/>
      <c r="G35" s="11"/>
      <c r="H35" s="11"/>
      <c r="I35" s="11"/>
      <c r="J35" s="12"/>
    </row>
    <row r="36" spans="1:10" x14ac:dyDescent="0.25">
      <c r="A36" s="13">
        <f t="shared" si="2"/>
        <v>-4.4999999999999936E-3</v>
      </c>
      <c r="B36" s="17">
        <f t="shared" si="0"/>
        <v>6.0067670787177958E-3</v>
      </c>
      <c r="C36" s="18">
        <f t="shared" si="1"/>
        <v>-2.2121820333553529E-6</v>
      </c>
      <c r="D36" s="15"/>
      <c r="E36" s="11"/>
      <c r="F36" s="11"/>
      <c r="G36" s="11"/>
      <c r="H36" s="11"/>
      <c r="I36" s="11"/>
      <c r="J36" s="12"/>
    </row>
    <row r="37" spans="1:10" x14ac:dyDescent="0.25">
      <c r="A37" s="13">
        <f t="shared" si="2"/>
        <v>-3.4999999999999936E-3</v>
      </c>
      <c r="B37" s="17">
        <f t="shared" si="0"/>
        <v>4.6697867537120923E-3</v>
      </c>
      <c r="C37" s="18">
        <f t="shared" si="1"/>
        <v>6.5264112929786235E-6</v>
      </c>
      <c r="D37" s="15"/>
      <c r="E37" s="11"/>
      <c r="F37" s="11"/>
      <c r="G37" s="11"/>
      <c r="H37" s="11"/>
      <c r="I37" s="11"/>
      <c r="J37" s="12"/>
    </row>
    <row r="38" spans="1:10" x14ac:dyDescent="0.25">
      <c r="A38" s="13">
        <f t="shared" si="2"/>
        <v>-2.4999999999999935E-3</v>
      </c>
      <c r="B38" s="17">
        <f t="shared" si="0"/>
        <v>3.3318249282784864E-3</v>
      </c>
      <c r="C38" s="18">
        <f t="shared" si="1"/>
        <v>1.1146096394828607E-5</v>
      </c>
      <c r="D38" s="15"/>
      <c r="E38" s="11"/>
      <c r="F38" s="11"/>
      <c r="G38" s="11"/>
      <c r="H38" s="11"/>
      <c r="I38" s="11"/>
      <c r="J38" s="12"/>
    </row>
    <row r="39" spans="1:10" x14ac:dyDescent="0.25">
      <c r="A39" s="13">
        <f t="shared" si="2"/>
        <v>-1.4999999999999935E-3</v>
      </c>
      <c r="B39" s="17">
        <f t="shared" si="0"/>
        <v>1.9959269201321266E-3</v>
      </c>
      <c r="C39" s="18">
        <f t="shared" si="1"/>
        <v>1.0880311541691144E-5</v>
      </c>
      <c r="D39" s="15"/>
      <c r="E39" s="11"/>
      <c r="F39" s="11"/>
      <c r="G39" s="11"/>
      <c r="H39" s="11"/>
      <c r="I39" s="11"/>
      <c r="J39" s="12"/>
    </row>
    <row r="40" spans="1:10" x14ac:dyDescent="0.25">
      <c r="A40" s="13">
        <f t="shared" si="2"/>
        <v>-4.9999999999999351E-4</v>
      </c>
      <c r="B40" s="17">
        <f t="shared" si="0"/>
        <v>6.6407649244080351E-4</v>
      </c>
      <c r="C40" s="18">
        <f t="shared" si="1"/>
        <v>5.1091303235088406E-6</v>
      </c>
      <c r="D40" s="15"/>
      <c r="E40" s="11"/>
      <c r="F40" s="11"/>
      <c r="G40" s="11"/>
      <c r="H40" s="11"/>
      <c r="I40" s="11"/>
      <c r="J40" s="12"/>
    </row>
    <row r="41" spans="1:10" x14ac:dyDescent="0.25">
      <c r="A41" s="13">
        <f t="shared" si="2"/>
        <v>5.0000000000000652E-4</v>
      </c>
      <c r="B41" s="17">
        <f t="shared" si="0"/>
        <v>-6.6280011149990486E-4</v>
      </c>
      <c r="C41" s="18">
        <f t="shared" si="1"/>
        <v>-6.6645581843892748E-6</v>
      </c>
      <c r="D41" s="15"/>
      <c r="E41" s="11"/>
      <c r="F41" s="11"/>
      <c r="G41" s="11"/>
      <c r="H41" s="11"/>
      <c r="I41" s="11"/>
      <c r="J41" s="12"/>
    </row>
    <row r="42" spans="1:10" x14ac:dyDescent="0.25">
      <c r="A42" s="13">
        <f t="shared" si="2"/>
        <v>1.5000000000000065E-3</v>
      </c>
      <c r="B42" s="17">
        <f t="shared" si="0"/>
        <v>-1.9848399919362636E-3</v>
      </c>
      <c r="C42" s="18">
        <f t="shared" si="1"/>
        <v>-2.4857708091239671E-5</v>
      </c>
      <c r="D42" s="15"/>
      <c r="E42" s="11"/>
      <c r="F42" s="11"/>
      <c r="G42" s="11"/>
      <c r="H42" s="11"/>
      <c r="I42" s="11"/>
      <c r="J42" s="12"/>
    </row>
    <row r="43" spans="1:10" x14ac:dyDescent="0.25">
      <c r="A43" s="13">
        <f t="shared" si="2"/>
        <v>2.5000000000000066E-3</v>
      </c>
      <c r="B43" s="17">
        <f t="shared" si="0"/>
        <v>-3.3032518912987857E-3</v>
      </c>
      <c r="C43" s="18">
        <f t="shared" si="1"/>
        <v>-4.9851400304928942E-5</v>
      </c>
      <c r="D43" s="15"/>
      <c r="E43" s="11"/>
      <c r="F43" s="11"/>
      <c r="G43" s="11"/>
      <c r="H43" s="11"/>
      <c r="I43" s="11"/>
      <c r="J43" s="12"/>
    </row>
    <row r="44" spans="1:10" x14ac:dyDescent="0.25">
      <c r="A44" s="13">
        <f t="shared" si="2"/>
        <v>3.5000000000000066E-3</v>
      </c>
      <c r="B44" s="17">
        <f t="shared" si="0"/>
        <v>-4.620317715598384E-3</v>
      </c>
      <c r="C44" s="18">
        <f t="shared" si="1"/>
        <v>-8.2030683893990821E-5</v>
      </c>
      <c r="D44" s="15"/>
      <c r="E44" s="11"/>
      <c r="F44" s="11"/>
      <c r="G44" s="11"/>
      <c r="H44" s="11"/>
      <c r="I44" s="11"/>
      <c r="J44" s="12"/>
    </row>
    <row r="45" spans="1:10" x14ac:dyDescent="0.25">
      <c r="A45" s="13">
        <f t="shared" si="2"/>
        <v>4.5000000000000066E-3</v>
      </c>
      <c r="B45" s="17">
        <f t="shared" si="0"/>
        <v>-5.9393810654515457E-3</v>
      </c>
      <c r="C45" s="18">
        <f t="shared" si="1"/>
        <v>-1.2182593965110185E-4</v>
      </c>
      <c r="D45" s="15"/>
      <c r="E45" s="11"/>
      <c r="F45" s="11"/>
      <c r="G45" s="11"/>
      <c r="H45" s="11"/>
      <c r="I45" s="11"/>
      <c r="J45" s="12"/>
    </row>
    <row r="46" spans="1:10" x14ac:dyDescent="0.25">
      <c r="A46" s="13">
        <f t="shared" si="2"/>
        <v>5.5000000000000066E-3</v>
      </c>
      <c r="B46" s="17">
        <f t="shared" si="0"/>
        <v>-7.2648204565362636E-3</v>
      </c>
      <c r="C46" s="18">
        <f t="shared" si="1"/>
        <v>-1.6977662691108645E-4</v>
      </c>
      <c r="D46" s="15"/>
      <c r="E46" s="11"/>
      <c r="F46" s="11"/>
      <c r="G46" s="11"/>
      <c r="H46" s="11"/>
      <c r="I46" s="11"/>
      <c r="J46" s="12"/>
    </row>
    <row r="47" spans="1:10" x14ac:dyDescent="0.25">
      <c r="A47" s="13">
        <f t="shared" si="2"/>
        <v>6.5000000000000066E-3</v>
      </c>
      <c r="B47" s="17">
        <f t="shared" si="0"/>
        <v>-8.6020041073629865E-3</v>
      </c>
      <c r="C47" s="18">
        <f t="shared" si="1"/>
        <v>-2.2665993663022351E-4</v>
      </c>
      <c r="D47" s="15"/>
      <c r="E47" s="11"/>
      <c r="F47" s="11"/>
      <c r="G47" s="11"/>
      <c r="H47" s="11"/>
      <c r="I47" s="11"/>
      <c r="J47" s="12"/>
    </row>
    <row r="48" spans="1:10" x14ac:dyDescent="0.25">
      <c r="A48" s="13">
        <f t="shared" si="2"/>
        <v>7.5000000000000067E-3</v>
      </c>
      <c r="B48" s="17">
        <f t="shared" si="0"/>
        <v>-9.9572110852167509E-3</v>
      </c>
      <c r="C48" s="18">
        <f t="shared" si="1"/>
        <v>-2.9376314436837386E-4</v>
      </c>
      <c r="D48" s="15"/>
      <c r="E48" s="11"/>
      <c r="F48" s="11"/>
      <c r="G48" s="11"/>
      <c r="H48" s="11"/>
      <c r="I48" s="11"/>
      <c r="J48" s="12"/>
    </row>
    <row r="49" spans="1:10" x14ac:dyDescent="0.25">
      <c r="A49" s="13">
        <f t="shared" si="2"/>
        <v>8.5000000000000075E-3</v>
      </c>
      <c r="B49" s="17">
        <f t="shared" si="0"/>
        <v>-1.1337473296064276E-2</v>
      </c>
      <c r="C49" s="18">
        <f t="shared" si="1"/>
        <v>-3.7344206155577445E-4</v>
      </c>
      <c r="D49" s="15"/>
      <c r="E49" s="11"/>
      <c r="F49" s="11"/>
      <c r="G49" s="11"/>
      <c r="H49" s="11"/>
      <c r="I49" s="11"/>
      <c r="J49" s="12"/>
    </row>
    <row r="50" spans="1:10" x14ac:dyDescent="0.25">
      <c r="A50" s="13">
        <f t="shared" si="2"/>
        <v>9.5000000000000084E-3</v>
      </c>
      <c r="B50" s="17">
        <f t="shared" si="0"/>
        <v>-1.2750237950425035E-2</v>
      </c>
      <c r="C50" s="18">
        <f t="shared" si="1"/>
        <v>-4.7021638563589369E-4</v>
      </c>
      <c r="D50" s="15"/>
      <c r="E50" s="11"/>
      <c r="F50" s="11"/>
      <c r="G50" s="11"/>
      <c r="H50" s="11"/>
      <c r="I50" s="11"/>
      <c r="J50" s="12"/>
    </row>
    <row r="51" spans="1:10" x14ac:dyDescent="0.25">
      <c r="A51" s="13">
        <f t="shared" si="2"/>
        <v>1.0500000000000009E-2</v>
      </c>
      <c r="B51" s="17">
        <f t="shared" si="0"/>
        <v>-1.4202666197047596E-2</v>
      </c>
      <c r="C51" s="18">
        <f t="shared" si="1"/>
        <v>-5.9282692316277319E-4</v>
      </c>
      <c r="D51" s="15"/>
      <c r="E51" s="11"/>
      <c r="F51" s="11"/>
      <c r="G51" s="11"/>
      <c r="H51" s="11"/>
      <c r="I51" s="11"/>
      <c r="J51" s="12"/>
    </row>
    <row r="52" spans="1:10" x14ac:dyDescent="0.25">
      <c r="A52" s="13">
        <f t="shared" si="2"/>
        <v>1.150000000000001E-2</v>
      </c>
      <c r="B52" s="17">
        <f t="shared" si="0"/>
        <v>-1.5700269281938236E-2</v>
      </c>
      <c r="C52" s="18">
        <f t="shared" si="1"/>
        <v>-7.5794177811906401E-4</v>
      </c>
      <c r="D52" s="15"/>
      <c r="E52" s="11"/>
      <c r="F52" s="11"/>
      <c r="G52" s="11"/>
      <c r="H52" s="11"/>
      <c r="I52" s="11"/>
      <c r="J52" s="12"/>
    </row>
    <row r="53" spans="1:10" x14ac:dyDescent="0.25">
      <c r="A53" s="13">
        <f t="shared" si="2"/>
        <v>1.2500000000000011E-2</v>
      </c>
      <c r="B53" s="17">
        <f t="shared" si="0"/>
        <v>-1.7244442466691212E-2</v>
      </c>
      <c r="C53" s="18">
        <f t="shared" si="1"/>
        <v>-9.9656863948289695E-4</v>
      </c>
      <c r="D53" s="15"/>
      <c r="E53" s="11"/>
      <c r="F53" s="11"/>
      <c r="G53" s="11"/>
      <c r="H53" s="11"/>
      <c r="I53" s="11"/>
      <c r="J53" s="12"/>
    </row>
    <row r="54" spans="1:10" x14ac:dyDescent="0.25">
      <c r="A54" s="13">
        <f t="shared" si="2"/>
        <v>1.3500000000000012E-2</v>
      </c>
      <c r="B54" s="17">
        <f t="shared" si="0"/>
        <v>-1.8828299473304801E-2</v>
      </c>
      <c r="C54" s="18">
        <f t="shared" si="1"/>
        <v>-1.3647215742311352E-3</v>
      </c>
      <c r="D54" s="15"/>
      <c r="E54" s="11"/>
      <c r="F54" s="11"/>
      <c r="G54" s="11"/>
      <c r="H54" s="11"/>
      <c r="I54" s="11"/>
      <c r="J54" s="12"/>
    </row>
    <row r="55" spans="1:10" x14ac:dyDescent="0.25">
      <c r="A55" s="13">
        <f t="shared" si="2"/>
        <v>1.4500000000000013E-2</v>
      </c>
      <c r="B55" s="17">
        <f t="shared" si="0"/>
        <v>-2.0430055874832518E-2</v>
      </c>
      <c r="C55" s="18">
        <f t="shared" si="1"/>
        <v>-1.9605043084613191E-3</v>
      </c>
      <c r="D55" s="15"/>
      <c r="E55" s="11"/>
      <c r="F55" s="11"/>
      <c r="G55" s="11"/>
      <c r="H55" s="11"/>
      <c r="I55" s="11"/>
      <c r="J55" s="12"/>
    </row>
    <row r="56" spans="1:10" x14ac:dyDescent="0.25">
      <c r="A56" s="13">
        <f t="shared" si="2"/>
        <v>1.5500000000000014E-2</v>
      </c>
      <c r="B56" s="17">
        <f t="shared" si="0"/>
        <v>-2.2003089520974278E-2</v>
      </c>
      <c r="C56" s="18">
        <f t="shared" si="1"/>
        <v>-2.9504900570264019E-3</v>
      </c>
      <c r="D56" s="15"/>
      <c r="E56" s="11"/>
      <c r="F56" s="11"/>
      <c r="G56" s="11"/>
      <c r="H56" s="11"/>
      <c r="I56" s="11"/>
      <c r="J56" s="12"/>
    </row>
    <row r="57" spans="1:10" x14ac:dyDescent="0.25">
      <c r="A57" s="13">
        <f t="shared" si="2"/>
        <v>1.6500000000000015E-2</v>
      </c>
      <c r="B57" s="17">
        <f t="shared" si="0"/>
        <v>-2.3461764776850441E-2</v>
      </c>
      <c r="C57" s="18">
        <f t="shared" si="1"/>
        <v>-4.6090561333246086E-3</v>
      </c>
      <c r="D57" s="15"/>
      <c r="E57" s="11"/>
      <c r="F57" s="11"/>
      <c r="G57" s="11"/>
      <c r="H57" s="11"/>
      <c r="I57" s="11"/>
      <c r="J57" s="12"/>
    </row>
    <row r="58" spans="1:10" x14ac:dyDescent="0.25">
      <c r="A58" s="13">
        <f t="shared" si="2"/>
        <v>1.7500000000000016E-2</v>
      </c>
      <c r="B58" s="17">
        <f t="shared" si="0"/>
        <v>-2.46622070791526E-2</v>
      </c>
      <c r="C58" s="18">
        <f t="shared" si="1"/>
        <v>-7.3750900125876409E-3</v>
      </c>
      <c r="D58" s="19"/>
      <c r="E58" s="20"/>
      <c r="F58" s="20"/>
      <c r="G58" s="20"/>
      <c r="H58" s="20"/>
      <c r="I58" s="20"/>
      <c r="J58" s="21"/>
    </row>
  </sheetData>
  <mergeCells count="1">
    <mergeCell ref="A18:J18"/>
  </mergeCells>
  <pageMargins left="0.511811024" right="0.511811024" top="0.78740157499999996" bottom="0.78740157499999996" header="0.31496062000000002" footer="0.31496062000000002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M58"/>
  <sheetViews>
    <sheetView workbookViewId="0">
      <selection sqref="A1:XFD4"/>
    </sheetView>
  </sheetViews>
  <sheetFormatPr defaultRowHeight="15" x14ac:dyDescent="0.25"/>
  <cols>
    <col min="1" max="1" width="12.7109375" bestFit="1" customWidth="1"/>
    <col min="2" max="2" width="18.140625" bestFit="1" customWidth="1"/>
    <col min="3" max="3" width="17.85546875" bestFit="1" customWidth="1"/>
    <col min="4" max="4" width="21.5703125" bestFit="1" customWidth="1"/>
    <col min="5" max="5" width="17.42578125" bestFit="1" customWidth="1"/>
    <col min="6" max="6" width="19.5703125" bestFit="1" customWidth="1"/>
    <col min="7" max="7" width="17.5703125" bestFit="1" customWidth="1"/>
    <col min="8" max="8" width="16.28515625" bestFit="1" customWidth="1"/>
    <col min="9" max="9" width="16" bestFit="1" customWidth="1"/>
    <col min="10" max="10" width="23.5703125" bestFit="1" customWidth="1"/>
    <col min="11" max="11" width="23.28515625" bestFit="1" customWidth="1"/>
    <col min="12" max="12" width="23.140625" bestFit="1" customWidth="1"/>
    <col min="13" max="13" width="22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s="1">
        <v>-2.4083279999999999E-5</v>
      </c>
      <c r="C2" s="1">
        <v>8.2925919999999999E-8</v>
      </c>
      <c r="D2" s="1">
        <v>2.9210110000000002E-6</v>
      </c>
      <c r="E2" s="1">
        <v>3.6996670000000002E-7</v>
      </c>
      <c r="F2" s="1">
        <v>2.425978E-5</v>
      </c>
      <c r="G2" s="1">
        <v>8.444766E-8</v>
      </c>
      <c r="H2" s="1">
        <v>-0.12046709999999999</v>
      </c>
      <c r="I2" s="1">
        <v>5.6921190000000003E-2</v>
      </c>
      <c r="J2" s="2">
        <v>-2.4083279999999999E-5</v>
      </c>
      <c r="K2" s="1">
        <v>0</v>
      </c>
      <c r="L2" s="2">
        <v>2.9210110000000002E-6</v>
      </c>
      <c r="M2" s="1">
        <v>0</v>
      </c>
    </row>
    <row r="3" spans="1:13" x14ac:dyDescent="0.25">
      <c r="A3">
        <v>2</v>
      </c>
      <c r="B3" s="1">
        <v>4.377974E-4</v>
      </c>
      <c r="C3" s="1">
        <v>5.5839519999999998E-6</v>
      </c>
      <c r="D3" s="1">
        <v>-5.3171680000000003E-5</v>
      </c>
      <c r="E3" s="1">
        <v>1.6753450000000001E-5</v>
      </c>
      <c r="F3" s="1">
        <v>4.410145E-4</v>
      </c>
      <c r="G3" s="1">
        <v>6.0214919999999996E-6</v>
      </c>
      <c r="H3" s="1">
        <v>-6.0130719999999999E-2</v>
      </c>
      <c r="I3" s="1">
        <v>6.9183850000000005E-2</v>
      </c>
      <c r="J3" s="2">
        <v>4.377974E-4</v>
      </c>
      <c r="K3" s="1">
        <v>0</v>
      </c>
      <c r="L3" s="2">
        <v>-5.3171680000000003E-5</v>
      </c>
      <c r="M3" s="1">
        <v>0</v>
      </c>
    </row>
    <row r="4" spans="1:13" x14ac:dyDescent="0.25">
      <c r="A4">
        <v>3</v>
      </c>
      <c r="B4" s="1">
        <v>1.095605E-2</v>
      </c>
      <c r="C4" s="1">
        <v>3.8017759999999998E-4</v>
      </c>
      <c r="D4" s="1">
        <v>-3.3486399999999998E-4</v>
      </c>
      <c r="E4" s="1">
        <v>9.7981879999999998E-4</v>
      </c>
      <c r="F4" s="1">
        <v>1.0961169999999999E-2</v>
      </c>
      <c r="G4" s="1">
        <v>3.4627950000000002E-4</v>
      </c>
      <c r="H4" s="1">
        <v>-8.9521400000000008E-3</v>
      </c>
      <c r="I4" s="1">
        <v>0.1105178</v>
      </c>
      <c r="J4" s="2">
        <v>1.095605E-2</v>
      </c>
      <c r="K4" s="1">
        <v>0</v>
      </c>
      <c r="L4" s="2">
        <v>-3.3486399999999998E-4</v>
      </c>
      <c r="M4" s="1">
        <v>0</v>
      </c>
    </row>
    <row r="5" spans="1:13" x14ac:dyDescent="0.25">
      <c r="A5">
        <v>4</v>
      </c>
      <c r="B5" s="1">
        <v>-5.063405E-2</v>
      </c>
      <c r="C5" s="1">
        <v>2.954731E-2</v>
      </c>
      <c r="D5" s="1">
        <v>3.6453489999999998E-2</v>
      </c>
      <c r="E5" s="1">
        <v>7.0483459999999998E-2</v>
      </c>
      <c r="F5" s="1">
        <v>6.2391210000000003E-2</v>
      </c>
      <c r="G5" s="1">
        <v>3.0686419999999999E-2</v>
      </c>
      <c r="H5" s="1">
        <v>8.6824120000000005E-3</v>
      </c>
      <c r="I5" s="1">
        <v>0.28529179999999998</v>
      </c>
      <c r="J5" s="2">
        <v>-5.063405E-2</v>
      </c>
      <c r="K5" s="1">
        <v>0</v>
      </c>
      <c r="L5" s="2">
        <v>3.6453489999999998E-2</v>
      </c>
      <c r="M5" s="1">
        <v>0</v>
      </c>
    </row>
    <row r="6" spans="1:13" x14ac:dyDescent="0.25">
      <c r="A6">
        <v>5</v>
      </c>
      <c r="B6" s="1">
        <v>1.8065310000000001</v>
      </c>
      <c r="C6" s="1">
        <v>1.5858540000000001</v>
      </c>
      <c r="D6" s="1">
        <v>-0.13685639999999999</v>
      </c>
      <c r="E6" s="1">
        <v>3.9046430000000001</v>
      </c>
      <c r="F6" s="1">
        <v>1.811707</v>
      </c>
      <c r="G6" s="1">
        <v>1.575426</v>
      </c>
      <c r="H6" s="1">
        <v>5.2446840000000002E-2</v>
      </c>
      <c r="I6" s="1">
        <v>0.22984379999999999</v>
      </c>
      <c r="J6" s="2">
        <v>1.8065310000000001</v>
      </c>
      <c r="K6" s="1">
        <v>0</v>
      </c>
      <c r="L6" s="2">
        <v>-0.13685639999999999</v>
      </c>
      <c r="M6" s="1">
        <v>0</v>
      </c>
    </row>
    <row r="7" spans="1:13" x14ac:dyDescent="0.25">
      <c r="A7">
        <v>6</v>
      </c>
      <c r="B7" s="1">
        <v>-36.725149999999999</v>
      </c>
      <c r="C7" s="1">
        <v>117.3522</v>
      </c>
      <c r="D7" s="1">
        <v>30.517510000000001</v>
      </c>
      <c r="E7" s="1">
        <v>211.66329999999999</v>
      </c>
      <c r="F7" s="1">
        <v>47.749920000000003</v>
      </c>
      <c r="G7" s="1">
        <v>86.227519999999998</v>
      </c>
      <c r="H7" s="1">
        <v>-3.3109590000000001E-2</v>
      </c>
      <c r="I7" s="1">
        <v>0.18754680000000001</v>
      </c>
      <c r="J7" s="2">
        <v>-36.725149999999999</v>
      </c>
      <c r="K7" s="1">
        <v>0</v>
      </c>
      <c r="L7" s="2">
        <v>30.517510000000001</v>
      </c>
      <c r="M7" s="1">
        <v>0</v>
      </c>
    </row>
    <row r="8" spans="1:13" x14ac:dyDescent="0.25">
      <c r="A8">
        <v>7</v>
      </c>
      <c r="B8" s="1">
        <v>-842.48350000000005</v>
      </c>
      <c r="C8" s="1">
        <v>6835.5820000000003</v>
      </c>
      <c r="D8" s="1">
        <v>3934.8319999999999</v>
      </c>
      <c r="E8" s="1">
        <v>12631.87</v>
      </c>
      <c r="F8" s="1">
        <v>4024.0129999999999</v>
      </c>
      <c r="G8" s="1">
        <v>7318.1279999999997</v>
      </c>
      <c r="H8" s="1">
        <v>-2.119596E-2</v>
      </c>
      <c r="I8" s="1">
        <v>0.13900370000000001</v>
      </c>
      <c r="J8" s="2">
        <v>-842.48350000000005</v>
      </c>
      <c r="K8" s="1">
        <v>0</v>
      </c>
      <c r="L8" s="2">
        <v>3934.8319999999999</v>
      </c>
      <c r="M8" s="1">
        <v>0</v>
      </c>
    </row>
    <row r="9" spans="1:13" x14ac:dyDescent="0.25">
      <c r="A9">
        <v>8</v>
      </c>
      <c r="B9" s="1">
        <v>905600.9</v>
      </c>
      <c r="C9" s="1">
        <v>528596.5</v>
      </c>
      <c r="D9" s="1">
        <v>-142153.70000000001</v>
      </c>
      <c r="E9" s="1">
        <v>733174.4</v>
      </c>
      <c r="F9" s="1">
        <v>916690</v>
      </c>
      <c r="G9" s="1">
        <v>332766</v>
      </c>
      <c r="H9" s="1">
        <v>3.5577339999999999E-2</v>
      </c>
      <c r="I9" s="1">
        <v>0.11834740000000001</v>
      </c>
      <c r="J9" s="2">
        <v>905600.9</v>
      </c>
      <c r="K9" s="1">
        <v>0</v>
      </c>
      <c r="L9" s="2">
        <v>-142153.70000000001</v>
      </c>
      <c r="M9" s="1">
        <v>0</v>
      </c>
    </row>
    <row r="10" spans="1:13" x14ac:dyDescent="0.25">
      <c r="A10">
        <v>9</v>
      </c>
      <c r="B10" s="1">
        <v>-1198957</v>
      </c>
      <c r="C10" s="1">
        <v>30384430</v>
      </c>
      <c r="D10" s="1">
        <v>-21159770</v>
      </c>
      <c r="E10" s="1">
        <v>45552980</v>
      </c>
      <c r="F10" s="1">
        <v>21193710</v>
      </c>
      <c r="G10" s="1">
        <v>20741050</v>
      </c>
      <c r="H10" s="1">
        <v>-1.9230009999999999E-3</v>
      </c>
      <c r="I10" s="1">
        <v>0.12375899999999999</v>
      </c>
      <c r="J10" s="2">
        <v>-1198957</v>
      </c>
      <c r="K10" s="1">
        <v>0</v>
      </c>
      <c r="L10" s="2">
        <v>-21159770</v>
      </c>
      <c r="M10" s="1">
        <v>0</v>
      </c>
    </row>
    <row r="11" spans="1:13" x14ac:dyDescent="0.25">
      <c r="A11">
        <v>10</v>
      </c>
      <c r="B11" s="1">
        <v>-777104600</v>
      </c>
      <c r="C11" s="1">
        <v>1883578000</v>
      </c>
      <c r="D11" s="1">
        <v>1377981000</v>
      </c>
      <c r="E11" s="1">
        <v>2487048000</v>
      </c>
      <c r="F11" s="1">
        <v>1582000000</v>
      </c>
      <c r="G11" s="1">
        <v>1736817000</v>
      </c>
      <c r="H11" s="1">
        <v>1.03415E-2</v>
      </c>
      <c r="I11" s="1">
        <v>9.6666130000000003E-2</v>
      </c>
      <c r="J11" s="2">
        <v>-777104600</v>
      </c>
      <c r="K11" s="1">
        <v>0</v>
      </c>
      <c r="L11" s="2">
        <v>1377981000</v>
      </c>
      <c r="M11" s="1">
        <v>0</v>
      </c>
    </row>
    <row r="12" spans="1:13" x14ac:dyDescent="0.25">
      <c r="A12">
        <v>11</v>
      </c>
      <c r="B12" s="1">
        <v>-26939740000</v>
      </c>
      <c r="C12" s="1">
        <v>114685300000</v>
      </c>
      <c r="D12" s="1">
        <v>110797700000</v>
      </c>
      <c r="E12" s="1">
        <v>137723200000</v>
      </c>
      <c r="F12" s="1">
        <v>114025800000</v>
      </c>
      <c r="G12" s="1">
        <v>96099730000</v>
      </c>
      <c r="H12" s="1">
        <v>-6.4393039999999999E-3</v>
      </c>
      <c r="I12" s="1">
        <v>8.5569500000000007E-2</v>
      </c>
      <c r="J12" s="2">
        <v>-26939740000</v>
      </c>
      <c r="K12" s="1">
        <v>0</v>
      </c>
      <c r="L12" s="2">
        <v>110797700000</v>
      </c>
      <c r="M12" s="1">
        <v>0</v>
      </c>
    </row>
    <row r="13" spans="1:13" x14ac:dyDescent="0.25">
      <c r="A13">
        <v>12</v>
      </c>
      <c r="B13" s="1">
        <v>10904830000000</v>
      </c>
      <c r="C13" s="1">
        <v>5324235000000</v>
      </c>
      <c r="D13" s="1">
        <v>7100984000000</v>
      </c>
      <c r="E13" s="1">
        <v>9215510000000</v>
      </c>
      <c r="F13" s="1">
        <v>13013040000000</v>
      </c>
      <c r="G13" s="1">
        <v>5846775000000</v>
      </c>
      <c r="H13" s="1">
        <v>1.730071E-2</v>
      </c>
      <c r="I13" s="1">
        <v>9.0710390000000002E-2</v>
      </c>
      <c r="J13" s="2">
        <v>10904830000000</v>
      </c>
      <c r="K13" s="1">
        <v>0</v>
      </c>
      <c r="L13" s="2">
        <v>7100984000000</v>
      </c>
      <c r="M13" s="1">
        <v>0</v>
      </c>
    </row>
    <row r="14" spans="1:13" x14ac:dyDescent="0.25">
      <c r="A14">
        <v>13</v>
      </c>
      <c r="B14" s="1">
        <v>-82621580000000</v>
      </c>
      <c r="C14" s="1">
        <v>416766900000000</v>
      </c>
      <c r="D14" s="1">
        <v>329200300000000</v>
      </c>
      <c r="E14" s="1">
        <v>552696200000000</v>
      </c>
      <c r="F14" s="1">
        <v>339410000000000</v>
      </c>
      <c r="G14" s="1">
        <v>340048400000000</v>
      </c>
      <c r="H14" s="1">
        <v>8.6006750000000003E-3</v>
      </c>
      <c r="I14" s="1">
        <v>8.1058400000000003E-2</v>
      </c>
      <c r="J14" s="2">
        <v>-82621580000000</v>
      </c>
      <c r="K14" s="1">
        <v>0</v>
      </c>
      <c r="L14" s="2">
        <v>329200300000000</v>
      </c>
      <c r="M14" s="1">
        <v>0</v>
      </c>
    </row>
    <row r="15" spans="1:13" x14ac:dyDescent="0.25">
      <c r="A15">
        <v>14</v>
      </c>
      <c r="B15" s="1">
        <v>2.624794E+16</v>
      </c>
      <c r="C15" s="1">
        <v>1.931781E+16</v>
      </c>
      <c r="D15" s="1">
        <v>-1.070197E+16</v>
      </c>
      <c r="E15" s="1">
        <v>2.81002E+16</v>
      </c>
      <c r="F15" s="1">
        <v>2.834584E+16</v>
      </c>
      <c r="G15" s="1">
        <v>1.723522E+16</v>
      </c>
      <c r="H15" s="1">
        <v>-2.439301E-2</v>
      </c>
      <c r="I15" s="1">
        <v>5.6075159999999999E-2</v>
      </c>
      <c r="J15" s="2">
        <v>2.624794E+16</v>
      </c>
      <c r="K15" s="1">
        <v>0</v>
      </c>
      <c r="L15" s="2">
        <v>-1.070197E+16</v>
      </c>
      <c r="M15" s="1">
        <v>0</v>
      </c>
    </row>
    <row r="16" spans="1:13" x14ac:dyDescent="0.25">
      <c r="A16">
        <v>15</v>
      </c>
      <c r="B16" s="1">
        <v>-1.942171E+18</v>
      </c>
      <c r="C16" s="1">
        <v>1.235939E+18</v>
      </c>
      <c r="D16" s="1">
        <v>-8.961559E+17</v>
      </c>
      <c r="E16" s="1">
        <v>1.538375E+18</v>
      </c>
      <c r="F16" s="1">
        <v>2.138954E+18</v>
      </c>
      <c r="G16" s="1">
        <v>9.372585E+17</v>
      </c>
      <c r="H16" s="1">
        <v>-1.7209149999999999E-2</v>
      </c>
      <c r="I16" s="1">
        <v>6.1896710000000001E-2</v>
      </c>
      <c r="J16" s="2">
        <v>-1.942171E+18</v>
      </c>
      <c r="K16" s="1">
        <v>0</v>
      </c>
      <c r="L16" s="2">
        <v>-8.961559E+17</v>
      </c>
      <c r="M16" s="1">
        <v>0</v>
      </c>
    </row>
    <row r="18" spans="1:10" ht="18.75" x14ac:dyDescent="0.3">
      <c r="A18" s="23" t="s">
        <v>24</v>
      </c>
      <c r="B18" s="24"/>
      <c r="C18" s="24"/>
      <c r="D18" s="24"/>
      <c r="E18" s="24"/>
      <c r="F18" s="24"/>
      <c r="G18" s="24"/>
      <c r="H18" s="24"/>
      <c r="I18" s="24"/>
      <c r="J18" s="25"/>
    </row>
    <row r="19" spans="1:10" x14ac:dyDescent="0.25">
      <c r="A19" s="3" t="s">
        <v>13</v>
      </c>
      <c r="B19" s="3" t="s">
        <v>14</v>
      </c>
      <c r="C19" s="4" t="s">
        <v>15</v>
      </c>
      <c r="D19" s="5" t="s">
        <v>16</v>
      </c>
      <c r="E19" s="4" t="s">
        <v>17</v>
      </c>
      <c r="F19" s="4" t="s">
        <v>18</v>
      </c>
      <c r="G19" s="4" t="s">
        <v>19</v>
      </c>
      <c r="H19" s="4" t="s">
        <v>20</v>
      </c>
      <c r="I19" s="6"/>
      <c r="J19" s="7"/>
    </row>
    <row r="20" spans="1:10" x14ac:dyDescent="0.25">
      <c r="A20" s="8">
        <f>B3</f>
        <v>4.377974E-4</v>
      </c>
      <c r="B20" s="9">
        <f>C3</f>
        <v>5.5839519999999998E-6</v>
      </c>
      <c r="C20" s="6">
        <f>B2/B3/0.000001</f>
        <v>-55010.102846659211</v>
      </c>
      <c r="D20" s="10">
        <f>C2/B3/0.000001</f>
        <v>189.41620027894183</v>
      </c>
      <c r="E20" s="6">
        <f>D2/B3/0.000001</f>
        <v>6672.0610949265583</v>
      </c>
      <c r="F20" s="6">
        <f>E2/B3/0.000001</f>
        <v>845.0637212555398</v>
      </c>
      <c r="G20" s="9">
        <f>H3</f>
        <v>-6.0130719999999999E-2</v>
      </c>
      <c r="H20" s="9">
        <f>I3</f>
        <v>6.9183850000000005E-2</v>
      </c>
      <c r="I20" s="11"/>
      <c r="J20" s="12"/>
    </row>
    <row r="21" spans="1:10" x14ac:dyDescent="0.25">
      <c r="A21" s="13"/>
      <c r="B21" s="13"/>
      <c r="C21" s="13"/>
      <c r="D21" s="14"/>
      <c r="E21" s="13"/>
      <c r="F21" s="13"/>
      <c r="G21" s="13"/>
      <c r="H21" s="13"/>
      <c r="I21" s="11"/>
      <c r="J21" s="12"/>
    </row>
    <row r="22" spans="1:10" x14ac:dyDescent="0.25">
      <c r="A22" s="4" t="s">
        <v>21</v>
      </c>
      <c r="B22" s="4" t="s">
        <v>22</v>
      </c>
      <c r="C22" s="5" t="s">
        <v>23</v>
      </c>
      <c r="D22" s="15"/>
      <c r="E22" s="11"/>
      <c r="F22" s="16"/>
      <c r="G22" s="11"/>
      <c r="H22" s="11"/>
      <c r="I22" s="11"/>
      <c r="J22" s="12"/>
    </row>
    <row r="23" spans="1:10" x14ac:dyDescent="0.25">
      <c r="A23" s="13">
        <v>-1.7500000000000002E-2</v>
      </c>
      <c r="B23" s="17">
        <f>( ($B$4/$B$3)*A23^($A$4-1)+ ($B$5/$B$3)*A23^($A$5-1)+ ($B$6/$B$3)*A23^($A$6-1)+ ($B$7/$B$3)*A23^($A$7-1)+ ($B$8/$B$3)*A23^($A$8-1)+ ($B$9/$B$3)*A23^($A$9-1)+ ($B$10/$B$3)*A23^($A$10-1) + ($B$11/$B$3)*A23^($A$11-1)+ ($B$12/$B$3)*A23^($A$12-1)+ ($B$13/$B$3)*A23^($A$13-1)+ ($B$14/$B$3)*A23^($A$14-1)+ ($B$15/$B$3)*A23^($A$15-1)+ ($B$16/$B$3)*A23^($A$16-1) ) /A23^($A$3-1)</f>
        <v>-0.25602981067038827</v>
      </c>
      <c r="C23" s="18">
        <f>( ($D$4/$B$3)*A23^($A$4-1)+ ($D$5/$B$3)*A23^($A$5-1)+ ($D$6/$B$3)*A23^($A$6-1)+ ($D$7/$B$3)*A23^($A$7-1)+ ($D$8/$B$3)*A23^($A$8-1)+ ($D$9/$B$3)*A23^($A$9-1)+ ($D$10/$B$3)*A23^($A$10-1) + ($D$11/$B$3)*A23^($A$11-1)+ ($D$12/$B$3)*A23^($A$12-1)+ ($D$13/$B$3)*A23^($A$13-1)+ ($D$14/$B$3)*A23^($A$14-1)+ ($D$15/$B$3)*A23^($A$15-1)+ ($D$16/$B$3)*A23^($A$16-1) ) /A23^($A$3-1)</f>
        <v>5.3674675066488133E-2</v>
      </c>
      <c r="D23" s="15"/>
      <c r="E23" s="11"/>
      <c r="F23" s="11"/>
      <c r="G23" s="11"/>
      <c r="H23" s="11"/>
      <c r="I23" s="11"/>
      <c r="J23" s="12"/>
    </row>
    <row r="24" spans="1:10" x14ac:dyDescent="0.25">
      <c r="A24" s="13">
        <f>A23+0.001</f>
        <v>-1.6500000000000001E-2</v>
      </c>
      <c r="B24" s="17">
        <f t="shared" ref="B24:B58" si="0">( ($B$4/$B$3)*A24^($A$4-1)+ ($B$5/$B$3)*A24^($A$5-1)+ ($B$6/$B$3)*A24^($A$6-1)+ ($B$7/$B$3)*A24^($A$7-1)+ ($B$8/$B$3)*A24^($A$8-1)+ ($B$9/$B$3)*A24^($A$9-1)+ ($B$10/$B$3)*A24^($A$10-1) + ($B$11/$B$3)*A24^($A$11-1)+ ($B$12/$B$3)*A24^($A$12-1)+ ($B$13/$B$3)*A24^($A$13-1)+ ($B$14/$B$3)*A24^($A$14-1)+ ($B$15/$B$3)*A24^($A$15-1)+ ($B$16/$B$3)*A24^($A$16-1) ) /A24^($A$3-1)</f>
        <v>-0.33219524475405166</v>
      </c>
      <c r="C24" s="18">
        <f t="shared" ref="C24:C58" si="1">( ($D$4/$B$3)*A24^($A$4-1)+ ($D$5/$B$3)*A24^($A$5-1)+ ($D$6/$B$3)*A24^($A$6-1)+ ($D$7/$B$3)*A24^($A$7-1)+ ($D$8/$B$3)*A24^($A$8-1)+ ($D$9/$B$3)*A24^($A$9-1)+ ($D$10/$B$3)*A24^($A$10-1) + ($D$11/$B$3)*A24^($A$11-1)+ ($D$12/$B$3)*A24^($A$12-1)+ ($D$13/$B$3)*A24^($A$13-1)+ ($D$14/$B$3)*A24^($A$14-1)+ ($D$15/$B$3)*A24^($A$15-1)+ ($D$16/$B$3)*A24^($A$16-1) ) /A24^($A$3-1)</f>
        <v>4.426152690927973E-2</v>
      </c>
      <c r="D24" s="15"/>
      <c r="E24" s="11"/>
      <c r="F24" s="11"/>
      <c r="G24" s="11"/>
      <c r="H24" s="11"/>
      <c r="I24" s="11"/>
      <c r="J24" s="12"/>
    </row>
    <row r="25" spans="1:10" x14ac:dyDescent="0.25">
      <c r="A25" s="13">
        <f t="shared" ref="A25:A58" si="2">A24+0.001</f>
        <v>-1.55E-2</v>
      </c>
      <c r="B25" s="17">
        <f t="shared" si="0"/>
        <v>-0.36059825954338243</v>
      </c>
      <c r="C25" s="18">
        <f t="shared" si="1"/>
        <v>3.7364196526918331E-2</v>
      </c>
      <c r="D25" s="15"/>
      <c r="E25" s="11"/>
      <c r="F25" s="11"/>
      <c r="G25" s="11"/>
      <c r="H25" s="11"/>
      <c r="I25" s="11"/>
      <c r="J25" s="12"/>
    </row>
    <row r="26" spans="1:10" x14ac:dyDescent="0.25">
      <c r="A26" s="13">
        <f t="shared" si="2"/>
        <v>-1.4499999999999999E-2</v>
      </c>
      <c r="B26" s="17">
        <f t="shared" si="0"/>
        <v>-0.36227703263087246</v>
      </c>
      <c r="C26" s="18">
        <f t="shared" si="1"/>
        <v>3.1982858256721182E-2</v>
      </c>
      <c r="D26" s="15"/>
      <c r="E26" s="11"/>
      <c r="F26" s="11"/>
      <c r="G26" s="11"/>
      <c r="H26" s="11"/>
      <c r="I26" s="11"/>
      <c r="J26" s="12"/>
    </row>
    <row r="27" spans="1:10" x14ac:dyDescent="0.25">
      <c r="A27" s="13">
        <f t="shared" si="2"/>
        <v>-1.3499999999999998E-2</v>
      </c>
      <c r="B27" s="17">
        <f t="shared" si="0"/>
        <v>-0.34938117700227117</v>
      </c>
      <c r="C27" s="18">
        <f t="shared" si="1"/>
        <v>2.7579805794730055E-2</v>
      </c>
      <c r="D27" s="15"/>
      <c r="E27" s="11"/>
      <c r="F27" s="11"/>
      <c r="G27" s="11"/>
      <c r="H27" s="11"/>
      <c r="I27" s="11"/>
      <c r="J27" s="12"/>
    </row>
    <row r="28" spans="1:10" x14ac:dyDescent="0.25">
      <c r="A28" s="13">
        <f t="shared" si="2"/>
        <v>-1.2499999999999997E-2</v>
      </c>
      <c r="B28" s="17">
        <f t="shared" si="0"/>
        <v>-0.32876800591164823</v>
      </c>
      <c r="C28" s="18">
        <f t="shared" si="1"/>
        <v>2.3849158949971465E-2</v>
      </c>
      <c r="D28" s="15"/>
      <c r="E28" s="11"/>
      <c r="F28" s="11"/>
      <c r="G28" s="11"/>
      <c r="H28" s="11"/>
      <c r="I28" s="11"/>
      <c r="J28" s="12"/>
    </row>
    <row r="29" spans="1:10" x14ac:dyDescent="0.25">
      <c r="A29" s="13">
        <f t="shared" si="2"/>
        <v>-1.1499999999999996E-2</v>
      </c>
      <c r="B29" s="17">
        <f t="shared" si="0"/>
        <v>-0.30422319068151049</v>
      </c>
      <c r="C29" s="18">
        <f t="shared" si="1"/>
        <v>2.0603517060075568E-2</v>
      </c>
      <c r="D29" s="15"/>
      <c r="E29" s="11"/>
      <c r="F29" s="11"/>
      <c r="G29" s="11"/>
      <c r="H29" s="11"/>
      <c r="I29" s="11"/>
      <c r="J29" s="12"/>
    </row>
    <row r="30" spans="1:10" x14ac:dyDescent="0.25">
      <c r="A30" s="13">
        <f t="shared" si="2"/>
        <v>-1.0499999999999995E-2</v>
      </c>
      <c r="B30" s="17">
        <f t="shared" si="0"/>
        <v>-0.27779545061586908</v>
      </c>
      <c r="C30" s="18">
        <f t="shared" si="1"/>
        <v>1.7721058745758422E-2</v>
      </c>
      <c r="D30" s="15"/>
      <c r="E30" s="11"/>
      <c r="F30" s="11"/>
      <c r="G30" s="11"/>
      <c r="H30" s="11"/>
      <c r="I30" s="11"/>
      <c r="J30" s="12"/>
    </row>
    <row r="31" spans="1:10" x14ac:dyDescent="0.25">
      <c r="A31" s="13">
        <f t="shared" si="2"/>
        <v>-9.4999999999999946E-3</v>
      </c>
      <c r="B31" s="17">
        <f t="shared" si="0"/>
        <v>-0.25057565584364677</v>
      </c>
      <c r="C31" s="18">
        <f t="shared" si="1"/>
        <v>1.5121234399580602E-2</v>
      </c>
      <c r="D31" s="15"/>
      <c r="E31" s="11"/>
      <c r="F31" s="11"/>
      <c r="G31" s="11"/>
      <c r="H31" s="11"/>
      <c r="I31" s="11"/>
      <c r="J31" s="12"/>
    </row>
    <row r="32" spans="1:10" x14ac:dyDescent="0.25">
      <c r="A32" s="13">
        <f t="shared" si="2"/>
        <v>-8.4999999999999937E-3</v>
      </c>
      <c r="B32" s="17">
        <f t="shared" si="0"/>
        <v>-0.2231377095027855</v>
      </c>
      <c r="C32" s="18">
        <f t="shared" si="1"/>
        <v>1.2752489735352297E-2</v>
      </c>
      <c r="D32" s="15"/>
      <c r="E32" s="11"/>
      <c r="F32" s="11"/>
      <c r="G32" s="11"/>
      <c r="H32" s="11"/>
      <c r="I32" s="11"/>
      <c r="J32" s="12"/>
    </row>
    <row r="33" spans="1:10" x14ac:dyDescent="0.25">
      <c r="A33" s="13">
        <f t="shared" si="2"/>
        <v>-7.4999999999999937E-3</v>
      </c>
      <c r="B33" s="17">
        <f t="shared" si="0"/>
        <v>-0.19578022886386248</v>
      </c>
      <c r="C33" s="18">
        <f t="shared" si="1"/>
        <v>1.0584375511899167E-2</v>
      </c>
      <c r="D33" s="15"/>
      <c r="E33" s="11"/>
      <c r="F33" s="11"/>
      <c r="G33" s="11"/>
      <c r="H33" s="11"/>
      <c r="I33" s="11"/>
      <c r="J33" s="12"/>
    </row>
    <row r="34" spans="1:10" x14ac:dyDescent="0.25">
      <c r="A34" s="13">
        <f t="shared" si="2"/>
        <v>-6.4999999999999936E-3</v>
      </c>
      <c r="B34" s="17">
        <f t="shared" si="0"/>
        <v>-0.1686551431868942</v>
      </c>
      <c r="C34" s="18">
        <f t="shared" si="1"/>
        <v>8.6011667681412853E-3</v>
      </c>
      <c r="D34" s="15"/>
      <c r="E34" s="11"/>
      <c r="F34" s="11"/>
      <c r="G34" s="11"/>
      <c r="H34" s="11"/>
      <c r="I34" s="11"/>
      <c r="J34" s="12"/>
    </row>
    <row r="35" spans="1:10" x14ac:dyDescent="0.25">
      <c r="A35" s="13">
        <f t="shared" si="2"/>
        <v>-5.4999999999999936E-3</v>
      </c>
      <c r="B35" s="17">
        <f t="shared" si="0"/>
        <v>-0.14183465409610774</v>
      </c>
      <c r="C35" s="18">
        <f t="shared" si="1"/>
        <v>6.7963429567092738E-3</v>
      </c>
      <c r="D35" s="15"/>
      <c r="E35" s="11"/>
      <c r="F35" s="11"/>
      <c r="G35" s="11"/>
      <c r="H35" s="11"/>
      <c r="I35" s="11"/>
      <c r="J35" s="12"/>
    </row>
    <row r="36" spans="1:10" x14ac:dyDescent="0.25">
      <c r="A36" s="13">
        <f t="shared" si="2"/>
        <v>-4.4999999999999936E-3</v>
      </c>
      <c r="B36" s="17">
        <f t="shared" si="0"/>
        <v>-0.11534603543768085</v>
      </c>
      <c r="C36" s="18">
        <f t="shared" si="1"/>
        <v>5.1680805723638241E-3</v>
      </c>
      <c r="D36" s="15"/>
      <c r="E36" s="11"/>
      <c r="F36" s="11"/>
      <c r="G36" s="11"/>
      <c r="H36" s="11"/>
      <c r="I36" s="11"/>
      <c r="J36" s="12"/>
    </row>
    <row r="37" spans="1:10" x14ac:dyDescent="0.25">
      <c r="A37" s="13">
        <f t="shared" si="2"/>
        <v>-3.4999999999999936E-3</v>
      </c>
      <c r="B37" s="17">
        <f t="shared" si="0"/>
        <v>-8.9190354799670815E-2</v>
      </c>
      <c r="C37" s="18">
        <f t="shared" si="1"/>
        <v>3.7160078941088398E-3</v>
      </c>
      <c r="D37" s="15"/>
      <c r="E37" s="11"/>
      <c r="F37" s="11"/>
      <c r="G37" s="11"/>
      <c r="H37" s="11"/>
      <c r="I37" s="11"/>
      <c r="J37" s="12"/>
    </row>
    <row r="38" spans="1:10" x14ac:dyDescent="0.25">
      <c r="A38" s="13">
        <f t="shared" si="2"/>
        <v>-2.4999999999999935E-3</v>
      </c>
      <c r="B38" s="17">
        <f t="shared" si="0"/>
        <v>-6.3353382891704585E-2</v>
      </c>
      <c r="C38" s="18">
        <f t="shared" si="1"/>
        <v>2.439302909957921E-3</v>
      </c>
      <c r="D38" s="15"/>
      <c r="E38" s="11"/>
      <c r="F38" s="11"/>
      <c r="G38" s="11"/>
      <c r="H38" s="11"/>
      <c r="I38" s="11"/>
      <c r="J38" s="12"/>
    </row>
    <row r="39" spans="1:10" x14ac:dyDescent="0.25">
      <c r="A39" s="13">
        <f t="shared" si="2"/>
        <v>-1.4999999999999935E-3</v>
      </c>
      <c r="B39" s="17">
        <f t="shared" si="0"/>
        <v>-3.7812622597765772E-2</v>
      </c>
      <c r="C39" s="18">
        <f t="shared" si="1"/>
        <v>1.3360098332365392E-3</v>
      </c>
      <c r="D39" s="15"/>
      <c r="E39" s="11"/>
      <c r="F39" s="11"/>
      <c r="G39" s="11"/>
      <c r="H39" s="11"/>
      <c r="I39" s="11"/>
      <c r="J39" s="12"/>
    </row>
    <row r="40" spans="1:10" x14ac:dyDescent="0.25">
      <c r="A40" s="13">
        <f t="shared" si="2"/>
        <v>-4.9999999999999351E-4</v>
      </c>
      <c r="B40" s="17">
        <f t="shared" si="0"/>
        <v>-1.2542129267356969E-2</v>
      </c>
      <c r="C40" s="18">
        <f t="shared" si="1"/>
        <v>4.0330130302328166E-4</v>
      </c>
      <c r="D40" s="15"/>
      <c r="E40" s="11"/>
      <c r="F40" s="11"/>
      <c r="G40" s="11"/>
      <c r="H40" s="11"/>
      <c r="I40" s="11"/>
      <c r="J40" s="12"/>
    </row>
    <row r="41" spans="1:10" x14ac:dyDescent="0.25">
      <c r="A41" s="13">
        <f t="shared" si="2"/>
        <v>5.0000000000000652E-4</v>
      </c>
      <c r="B41" s="17">
        <f t="shared" si="0"/>
        <v>1.248429067044061E-2</v>
      </c>
      <c r="C41" s="18">
        <f t="shared" si="1"/>
        <v>-3.6165976916030789E-4</v>
      </c>
      <c r="D41" s="15"/>
      <c r="E41" s="11"/>
      <c r="F41" s="11"/>
      <c r="G41" s="11"/>
      <c r="H41" s="11"/>
      <c r="I41" s="11"/>
      <c r="J41" s="12"/>
    </row>
    <row r="42" spans="1:10" x14ac:dyDescent="0.25">
      <c r="A42" s="13">
        <f t="shared" si="2"/>
        <v>1.5000000000000065E-3</v>
      </c>
      <c r="B42" s="17">
        <f t="shared" si="0"/>
        <v>3.7291366704077684E-2</v>
      </c>
      <c r="C42" s="18">
        <f t="shared" si="1"/>
        <v>-9.606158089727144E-4</v>
      </c>
      <c r="D42" s="15"/>
      <c r="E42" s="11"/>
      <c r="F42" s="11"/>
      <c r="G42" s="11"/>
      <c r="H42" s="11"/>
      <c r="I42" s="11"/>
      <c r="J42" s="12"/>
    </row>
    <row r="43" spans="1:10" x14ac:dyDescent="0.25">
      <c r="A43" s="13">
        <f t="shared" si="2"/>
        <v>2.5000000000000066E-3</v>
      </c>
      <c r="B43" s="17">
        <f t="shared" si="0"/>
        <v>6.1902129983813718E-2</v>
      </c>
      <c r="C43" s="18">
        <f t="shared" si="1"/>
        <v>-1.3931849249917076E-3</v>
      </c>
      <c r="D43" s="15"/>
      <c r="E43" s="11"/>
      <c r="F43" s="11"/>
      <c r="G43" s="11"/>
      <c r="H43" s="11"/>
      <c r="I43" s="11"/>
      <c r="J43" s="12"/>
    </row>
    <row r="44" spans="1:10" x14ac:dyDescent="0.25">
      <c r="A44" s="13">
        <f t="shared" si="2"/>
        <v>3.5000000000000066E-3</v>
      </c>
      <c r="B44" s="17">
        <f t="shared" si="0"/>
        <v>8.6339137099894422E-2</v>
      </c>
      <c r="C44" s="18">
        <f t="shared" si="1"/>
        <v>-1.656121639987785E-3</v>
      </c>
      <c r="D44" s="15"/>
      <c r="E44" s="11"/>
      <c r="F44" s="11"/>
      <c r="G44" s="11"/>
      <c r="H44" s="11"/>
      <c r="I44" s="11"/>
      <c r="J44" s="12"/>
    </row>
    <row r="45" spans="1:10" x14ac:dyDescent="0.25">
      <c r="A45" s="13">
        <f t="shared" si="2"/>
        <v>4.5000000000000066E-3</v>
      </c>
      <c r="B45" s="17">
        <f t="shared" si="0"/>
        <v>0.11062709032143457</v>
      </c>
      <c r="C45" s="18">
        <f t="shared" si="1"/>
        <v>-1.7428797898140461E-3</v>
      </c>
      <c r="D45" s="15"/>
      <c r="E45" s="11"/>
      <c r="F45" s="11"/>
      <c r="G45" s="11"/>
      <c r="H45" s="11"/>
      <c r="I45" s="11"/>
      <c r="J45" s="12"/>
    </row>
    <row r="46" spans="1:10" x14ac:dyDescent="0.25">
      <c r="A46" s="13">
        <f t="shared" si="2"/>
        <v>5.5000000000000066E-3</v>
      </c>
      <c r="B46" s="17">
        <f t="shared" si="0"/>
        <v>0.13479682069836027</v>
      </c>
      <c r="C46" s="18">
        <f t="shared" si="1"/>
        <v>-1.6431186652238374E-3</v>
      </c>
      <c r="D46" s="15"/>
      <c r="E46" s="11"/>
      <c r="F46" s="11"/>
      <c r="G46" s="11"/>
      <c r="H46" s="11"/>
      <c r="I46" s="11"/>
      <c r="J46" s="12"/>
    </row>
    <row r="47" spans="1:10" x14ac:dyDescent="0.25">
      <c r="A47" s="13">
        <f t="shared" si="2"/>
        <v>6.5000000000000066E-3</v>
      </c>
      <c r="B47" s="17">
        <f t="shared" si="0"/>
        <v>0.15889078779763086</v>
      </c>
      <c r="C47" s="18">
        <f t="shared" si="1"/>
        <v>-1.3411852325279508E-3</v>
      </c>
      <c r="D47" s="15"/>
      <c r="E47" s="11"/>
      <c r="F47" s="11"/>
      <c r="G47" s="11"/>
      <c r="H47" s="11"/>
      <c r="I47" s="11"/>
      <c r="J47" s="12"/>
    </row>
    <row r="48" spans="1:10" x14ac:dyDescent="0.25">
      <c r="A48" s="13">
        <f t="shared" si="2"/>
        <v>7.5000000000000067E-3</v>
      </c>
      <c r="B48" s="17">
        <f t="shared" si="0"/>
        <v>0.18297066915822088</v>
      </c>
      <c r="C48" s="18">
        <f t="shared" si="1"/>
        <v>-8.1171354202039551E-4</v>
      </c>
      <c r="D48" s="15"/>
      <c r="E48" s="11"/>
      <c r="F48" s="11"/>
      <c r="G48" s="11"/>
      <c r="H48" s="11"/>
      <c r="I48" s="11"/>
      <c r="J48" s="12"/>
    </row>
    <row r="49" spans="1:10" x14ac:dyDescent="0.25">
      <c r="A49" s="13">
        <f t="shared" si="2"/>
        <v>8.5000000000000075E-3</v>
      </c>
      <c r="B49" s="17">
        <f t="shared" si="0"/>
        <v>0.20712827800835462</v>
      </c>
      <c r="C49" s="18">
        <f t="shared" si="1"/>
        <v>-9.3295772601386886E-6</v>
      </c>
      <c r="D49" s="15"/>
      <c r="E49" s="11"/>
      <c r="F49" s="11"/>
      <c r="G49" s="11"/>
      <c r="H49" s="11"/>
      <c r="I49" s="11"/>
      <c r="J49" s="12"/>
    </row>
    <row r="50" spans="1:10" x14ac:dyDescent="0.25">
      <c r="A50" s="13">
        <f t="shared" si="2"/>
        <v>9.5000000000000084E-3</v>
      </c>
      <c r="B50" s="17">
        <f t="shared" si="0"/>
        <v>0.23150184727741285</v>
      </c>
      <c r="C50" s="18">
        <f t="shared" si="1"/>
        <v>1.1518171920683819E-3</v>
      </c>
      <c r="D50" s="15"/>
      <c r="E50" s="11"/>
      <c r="F50" s="11"/>
      <c r="G50" s="11"/>
      <c r="H50" s="11"/>
      <c r="I50" s="11"/>
      <c r="J50" s="12"/>
    </row>
    <row r="51" spans="1:10" x14ac:dyDescent="0.25">
      <c r="A51" s="13">
        <f t="shared" si="2"/>
        <v>1.0500000000000009E-2</v>
      </c>
      <c r="B51" s="17">
        <f t="shared" si="0"/>
        <v>0.25630031742878834</v>
      </c>
      <c r="C51" s="18">
        <f t="shared" si="1"/>
        <v>2.8340147175073653E-3</v>
      </c>
      <c r="D51" s="15"/>
      <c r="E51" s="11"/>
      <c r="F51" s="11"/>
      <c r="G51" s="11"/>
      <c r="H51" s="11"/>
      <c r="I51" s="11"/>
      <c r="J51" s="12"/>
    </row>
    <row r="52" spans="1:10" x14ac:dyDescent="0.25">
      <c r="A52" s="13">
        <f t="shared" si="2"/>
        <v>1.150000000000001E-2</v>
      </c>
      <c r="B52" s="17">
        <f t="shared" si="0"/>
        <v>0.28183798598805515</v>
      </c>
      <c r="C52" s="18">
        <f t="shared" si="1"/>
        <v>5.3329585485164446E-3</v>
      </c>
      <c r="D52" s="15"/>
      <c r="E52" s="11"/>
      <c r="F52" s="11"/>
      <c r="G52" s="11"/>
      <c r="H52" s="11"/>
      <c r="I52" s="11"/>
      <c r="J52" s="12"/>
    </row>
    <row r="53" spans="1:10" x14ac:dyDescent="0.25">
      <c r="A53" s="13">
        <f t="shared" si="2"/>
        <v>1.2500000000000011E-2</v>
      </c>
      <c r="B53" s="17">
        <f t="shared" si="0"/>
        <v>0.3085795427258286</v>
      </c>
      <c r="C53" s="18">
        <f t="shared" si="1"/>
        <v>9.1596166540868964E-3</v>
      </c>
      <c r="D53" s="15"/>
      <c r="E53" s="11"/>
      <c r="F53" s="11"/>
      <c r="G53" s="11"/>
      <c r="H53" s="11"/>
      <c r="I53" s="11"/>
      <c r="J53" s="12"/>
    </row>
    <row r="54" spans="1:10" x14ac:dyDescent="0.25">
      <c r="A54" s="13">
        <f t="shared" si="2"/>
        <v>1.3500000000000012E-2</v>
      </c>
      <c r="B54" s="17">
        <f t="shared" si="0"/>
        <v>0.33718927672708637</v>
      </c>
      <c r="C54" s="18">
        <f t="shared" si="1"/>
        <v>1.5145950066478718E-2</v>
      </c>
      <c r="D54" s="15"/>
      <c r="E54" s="11"/>
      <c r="F54" s="11"/>
      <c r="G54" s="11"/>
      <c r="H54" s="11"/>
      <c r="I54" s="11"/>
      <c r="J54" s="12"/>
    </row>
    <row r="55" spans="1:10" x14ac:dyDescent="0.25">
      <c r="A55" s="13">
        <f t="shared" si="2"/>
        <v>1.4500000000000013E-2</v>
      </c>
      <c r="B55" s="17">
        <f t="shared" si="0"/>
        <v>0.36856536996676265</v>
      </c>
      <c r="C55" s="18">
        <f t="shared" si="1"/>
        <v>2.4563172432414321E-2</v>
      </c>
      <c r="D55" s="15"/>
      <c r="E55" s="11"/>
      <c r="F55" s="11"/>
      <c r="G55" s="11"/>
      <c r="H55" s="11"/>
      <c r="I55" s="11"/>
      <c r="J55" s="12"/>
    </row>
    <row r="56" spans="1:10" x14ac:dyDescent="0.25">
      <c r="A56" s="13">
        <f t="shared" si="2"/>
        <v>1.5500000000000014E-2</v>
      </c>
      <c r="B56" s="17">
        <f t="shared" si="0"/>
        <v>0.40381684220663316</v>
      </c>
      <c r="C56" s="18">
        <f t="shared" si="1"/>
        <v>3.9222808199521529E-2</v>
      </c>
      <c r="D56" s="15"/>
      <c r="E56" s="11"/>
      <c r="F56" s="11"/>
      <c r="G56" s="11"/>
      <c r="H56" s="11"/>
      <c r="I56" s="11"/>
      <c r="J56" s="12"/>
    </row>
    <row r="57" spans="1:10" x14ac:dyDescent="0.25">
      <c r="A57" s="13">
        <f t="shared" si="2"/>
        <v>1.6500000000000015E-2</v>
      </c>
      <c r="B57" s="17">
        <f t="shared" si="0"/>
        <v>0.44410166414658603</v>
      </c>
      <c r="C57" s="18">
        <f t="shared" si="1"/>
        <v>6.1500573379465184E-2</v>
      </c>
      <c r="D57" s="15"/>
      <c r="E57" s="11"/>
      <c r="F57" s="11"/>
      <c r="G57" s="11"/>
      <c r="H57" s="11"/>
      <c r="I57" s="11"/>
      <c r="J57" s="12"/>
    </row>
    <row r="58" spans="1:10" x14ac:dyDescent="0.25">
      <c r="A58" s="13">
        <f t="shared" si="2"/>
        <v>1.7500000000000016E-2</v>
      </c>
      <c r="B58" s="17">
        <f t="shared" si="0"/>
        <v>0.49018292538067354</v>
      </c>
      <c r="C58" s="18">
        <f t="shared" si="1"/>
        <v>9.4176353366089219E-2</v>
      </c>
      <c r="D58" s="19"/>
      <c r="E58" s="20"/>
      <c r="F58" s="20"/>
      <c r="G58" s="20"/>
      <c r="H58" s="20"/>
      <c r="I58" s="20"/>
      <c r="J58" s="21"/>
    </row>
  </sheetData>
  <mergeCells count="1">
    <mergeCell ref="A18:J18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2"/>
  <dimension ref="A1:M58"/>
  <sheetViews>
    <sheetView topLeftCell="A13" workbookViewId="0">
      <selection activeCell="A7" sqref="A7"/>
    </sheetView>
  </sheetViews>
  <sheetFormatPr defaultRowHeight="15" x14ac:dyDescent="0.25"/>
  <cols>
    <col min="1" max="1" width="12.7109375" bestFit="1" customWidth="1"/>
    <col min="2" max="2" width="18.140625" bestFit="1" customWidth="1"/>
    <col min="3" max="3" width="17.85546875" bestFit="1" customWidth="1"/>
    <col min="4" max="4" width="21.5703125" bestFit="1" customWidth="1"/>
    <col min="5" max="5" width="17.42578125" bestFit="1" customWidth="1"/>
    <col min="6" max="6" width="19.5703125" bestFit="1" customWidth="1"/>
    <col min="7" max="7" width="17.5703125" bestFit="1" customWidth="1"/>
    <col min="8" max="8" width="16.28515625" bestFit="1" customWidth="1"/>
    <col min="9" max="9" width="16" bestFit="1" customWidth="1"/>
    <col min="10" max="10" width="23.5703125" bestFit="1" customWidth="1"/>
    <col min="11" max="11" width="23.28515625" bestFit="1" customWidth="1"/>
    <col min="12" max="12" width="23.140625" bestFit="1" customWidth="1"/>
    <col min="13" max="13" width="22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s="1">
        <v>-2.376306E-5</v>
      </c>
      <c r="C2" s="1">
        <v>1.2927820000000001E-7</v>
      </c>
      <c r="D2" s="1">
        <v>2.8991319999999999E-6</v>
      </c>
      <c r="E2" s="1">
        <v>2.6792890000000002E-7</v>
      </c>
      <c r="F2" s="1">
        <v>2.393926E-5</v>
      </c>
      <c r="G2" s="1">
        <v>1.4206890000000001E-7</v>
      </c>
      <c r="H2" s="1">
        <v>-0.1210266</v>
      </c>
      <c r="I2" s="1">
        <v>4.0707340000000002E-2</v>
      </c>
      <c r="J2" s="2">
        <v>-2.376306E-5</v>
      </c>
      <c r="K2" s="1">
        <v>0</v>
      </c>
      <c r="L2" s="2">
        <v>2.8991319999999999E-6</v>
      </c>
      <c r="M2" s="1">
        <v>0</v>
      </c>
    </row>
    <row r="3" spans="1:13" x14ac:dyDescent="0.25">
      <c r="A3">
        <v>2</v>
      </c>
      <c r="B3" s="1">
        <v>3.5477289999999998E-4</v>
      </c>
      <c r="C3" s="1">
        <v>7.4961479999999997E-6</v>
      </c>
      <c r="D3" s="1">
        <v>-4.3987060000000002E-5</v>
      </c>
      <c r="E3" s="1">
        <v>1.6762899999999998E-5</v>
      </c>
      <c r="F3" s="1">
        <v>3.5748939999999998E-4</v>
      </c>
      <c r="G3" s="1">
        <v>7.3493790000000004E-6</v>
      </c>
      <c r="H3" s="1">
        <v>-6.0095700000000002E-2</v>
      </c>
      <c r="I3" s="1">
        <v>8.7785169999999996E-2</v>
      </c>
      <c r="J3" s="2">
        <v>3.5477289999999998E-4</v>
      </c>
      <c r="K3" s="1">
        <v>0</v>
      </c>
      <c r="L3" s="2">
        <v>-4.3987060000000002E-5</v>
      </c>
      <c r="M3" s="1">
        <v>0</v>
      </c>
    </row>
    <row r="4" spans="1:13" x14ac:dyDescent="0.25">
      <c r="A4">
        <v>3</v>
      </c>
      <c r="B4" s="1">
        <v>1.1260239999999999E-2</v>
      </c>
      <c r="C4" s="1">
        <v>3.4214599999999999E-4</v>
      </c>
      <c r="D4" s="1">
        <v>9.9546979999999997E-4</v>
      </c>
      <c r="E4" s="1">
        <v>9.2451230000000005E-4</v>
      </c>
      <c r="F4" s="1">
        <v>1.1304150000000001E-2</v>
      </c>
      <c r="G4" s="1">
        <v>3.6408680000000001E-4</v>
      </c>
      <c r="H4" s="1">
        <v>2.567564E-2</v>
      </c>
      <c r="I4" s="1">
        <v>9.8068379999999997E-2</v>
      </c>
      <c r="J4" s="2">
        <v>1.1260239999999999E-2</v>
      </c>
      <c r="K4" s="1">
        <v>0</v>
      </c>
      <c r="L4" s="2">
        <v>9.9546979999999997E-4</v>
      </c>
      <c r="M4" s="1">
        <v>0</v>
      </c>
    </row>
    <row r="5" spans="1:13" x14ac:dyDescent="0.25">
      <c r="A5">
        <v>4</v>
      </c>
      <c r="B5" s="1">
        <v>-8.5141419999999995E-2</v>
      </c>
      <c r="C5" s="1">
        <v>3.1491150000000002E-2</v>
      </c>
      <c r="D5" s="1">
        <v>7.7466149999999998E-2</v>
      </c>
      <c r="E5" s="1">
        <v>5.9241149999999999E-2</v>
      </c>
      <c r="F5" s="1">
        <v>0.1151089</v>
      </c>
      <c r="G5" s="1">
        <v>3.288986E-2</v>
      </c>
      <c r="H5" s="1">
        <v>-6.4878640000000001E-2</v>
      </c>
      <c r="I5" s="1">
        <v>0.2517373</v>
      </c>
      <c r="J5" s="2">
        <v>-8.5141419999999995E-2</v>
      </c>
      <c r="K5" s="1">
        <v>0</v>
      </c>
      <c r="L5" s="2">
        <v>7.7466149999999998E-2</v>
      </c>
      <c r="M5" s="1">
        <v>0</v>
      </c>
    </row>
    <row r="6" spans="1:13" x14ac:dyDescent="0.25">
      <c r="A6">
        <v>5</v>
      </c>
      <c r="B6" s="1">
        <v>-2.5737429999999999</v>
      </c>
      <c r="C6" s="1">
        <v>1.9821219999999999</v>
      </c>
      <c r="D6" s="1">
        <v>-0.83717299999999994</v>
      </c>
      <c r="E6" s="1">
        <v>3.811788</v>
      </c>
      <c r="F6" s="1">
        <v>2.7064759999999999</v>
      </c>
      <c r="G6" s="1">
        <v>1.9369289999999999</v>
      </c>
      <c r="H6" s="1">
        <v>-5.2180709999999998E-2</v>
      </c>
      <c r="I6" s="1">
        <v>0.2105001</v>
      </c>
      <c r="J6" s="2">
        <v>-2.5737429999999999</v>
      </c>
      <c r="K6" s="1">
        <v>0</v>
      </c>
      <c r="L6" s="2">
        <v>-0.83717299999999994</v>
      </c>
      <c r="M6" s="1">
        <v>0</v>
      </c>
    </row>
    <row r="7" spans="1:13" x14ac:dyDescent="0.25">
      <c r="A7">
        <v>6</v>
      </c>
      <c r="B7" s="1">
        <v>150.51650000000001</v>
      </c>
      <c r="C7" s="1">
        <v>99.594170000000005</v>
      </c>
      <c r="D7" s="1">
        <v>46.789369999999998</v>
      </c>
      <c r="E7" s="1">
        <v>236.0119</v>
      </c>
      <c r="F7" s="1">
        <v>157.62129999999999</v>
      </c>
      <c r="G7" s="1">
        <v>137.27170000000001</v>
      </c>
      <c r="H7" s="1">
        <v>2.9189369999999999E-2</v>
      </c>
      <c r="I7" s="1">
        <v>0.17645089999999999</v>
      </c>
      <c r="J7" s="2">
        <v>150.51650000000001</v>
      </c>
      <c r="K7" s="1">
        <v>0</v>
      </c>
      <c r="L7" s="2">
        <v>46.789369999999998</v>
      </c>
      <c r="M7" s="1">
        <v>0</v>
      </c>
    </row>
    <row r="8" spans="1:13" x14ac:dyDescent="0.25">
      <c r="A8">
        <v>7</v>
      </c>
      <c r="B8" s="1">
        <v>-2333.1410000000001</v>
      </c>
      <c r="C8" s="1">
        <v>7727.5969999999998</v>
      </c>
      <c r="D8" s="1">
        <v>1623.8530000000001</v>
      </c>
      <c r="E8" s="1">
        <v>8451.6219999999994</v>
      </c>
      <c r="F8" s="1">
        <v>2842.6129999999998</v>
      </c>
      <c r="G8" s="1">
        <v>4239.9040000000005</v>
      </c>
      <c r="H8" s="1">
        <v>2.665435E-2</v>
      </c>
      <c r="I8" s="1">
        <v>0.10618900000000001</v>
      </c>
      <c r="J8" s="2">
        <v>-2333.1410000000001</v>
      </c>
      <c r="K8" s="1">
        <v>0</v>
      </c>
      <c r="L8" s="2">
        <v>1623.8530000000001</v>
      </c>
      <c r="M8" s="1">
        <v>0</v>
      </c>
    </row>
    <row r="9" spans="1:13" x14ac:dyDescent="0.25">
      <c r="A9">
        <v>8</v>
      </c>
      <c r="B9" s="1">
        <v>142360.79999999999</v>
      </c>
      <c r="C9" s="1">
        <v>397722.2</v>
      </c>
      <c r="D9" s="1">
        <v>-89973.8</v>
      </c>
      <c r="E9" s="1">
        <v>767445.4</v>
      </c>
      <c r="F9" s="1">
        <v>168409.9</v>
      </c>
      <c r="G9" s="1">
        <v>432853.6</v>
      </c>
      <c r="H9" s="1">
        <v>-2.168701E-2</v>
      </c>
      <c r="I9" s="1">
        <v>0.13047230000000001</v>
      </c>
      <c r="J9" s="2">
        <v>142360.79999999999</v>
      </c>
      <c r="K9" s="1">
        <v>0</v>
      </c>
      <c r="L9" s="2">
        <v>-89973.8</v>
      </c>
      <c r="M9" s="1">
        <v>0</v>
      </c>
    </row>
    <row r="10" spans="1:13" x14ac:dyDescent="0.25">
      <c r="A10">
        <v>9</v>
      </c>
      <c r="B10" s="1">
        <v>-29936330</v>
      </c>
      <c r="C10" s="1">
        <v>36524510</v>
      </c>
      <c r="D10" s="1">
        <v>43859590</v>
      </c>
      <c r="E10" s="1">
        <v>33898210</v>
      </c>
      <c r="F10" s="1">
        <v>53102230</v>
      </c>
      <c r="G10" s="1">
        <v>23059160</v>
      </c>
      <c r="H10" s="1">
        <v>-1.5776700000000001E-2</v>
      </c>
      <c r="I10" s="1">
        <v>0.1012758</v>
      </c>
      <c r="J10" s="2">
        <v>-29936330</v>
      </c>
      <c r="K10" s="1">
        <v>0</v>
      </c>
      <c r="L10" s="2">
        <v>43859590</v>
      </c>
      <c r="M10" s="1">
        <v>0</v>
      </c>
    </row>
    <row r="11" spans="1:13" x14ac:dyDescent="0.25">
      <c r="A11">
        <v>10</v>
      </c>
      <c r="B11" s="1">
        <v>1318664000</v>
      </c>
      <c r="C11" s="1">
        <v>1097825000</v>
      </c>
      <c r="D11" s="1">
        <v>526543400</v>
      </c>
      <c r="E11" s="1">
        <v>2945263000</v>
      </c>
      <c r="F11" s="1">
        <v>1419902000</v>
      </c>
      <c r="G11" s="1">
        <v>1890367000</v>
      </c>
      <c r="H11" s="1">
        <v>4.6370799999999997E-2</v>
      </c>
      <c r="I11" s="1">
        <v>9.6566009999999994E-2</v>
      </c>
      <c r="J11" s="2">
        <v>1318664000</v>
      </c>
      <c r="K11" s="1">
        <v>0</v>
      </c>
      <c r="L11" s="2">
        <v>526543400</v>
      </c>
      <c r="M11" s="1">
        <v>0</v>
      </c>
    </row>
    <row r="12" spans="1:13" x14ac:dyDescent="0.25">
      <c r="A12">
        <v>11</v>
      </c>
      <c r="B12" s="1">
        <v>-47908470000</v>
      </c>
      <c r="C12" s="1">
        <v>139280200000</v>
      </c>
      <c r="D12" s="1">
        <v>-140076500000</v>
      </c>
      <c r="E12" s="1">
        <v>144092500000</v>
      </c>
      <c r="F12" s="1">
        <v>148042800000</v>
      </c>
      <c r="G12" s="1">
        <v>80095400000</v>
      </c>
      <c r="H12" s="1">
        <v>4.2909410000000004E-3</v>
      </c>
      <c r="I12" s="1">
        <v>8.3651119999999995E-2</v>
      </c>
      <c r="J12" s="2">
        <v>-47908470000</v>
      </c>
      <c r="K12" s="1">
        <v>0</v>
      </c>
      <c r="L12" s="2">
        <v>-140076500000</v>
      </c>
      <c r="M12" s="1">
        <v>0</v>
      </c>
    </row>
    <row r="13" spans="1:13" x14ac:dyDescent="0.25">
      <c r="A13">
        <v>12</v>
      </c>
      <c r="B13" s="1">
        <v>1785074000000</v>
      </c>
      <c r="C13" s="1">
        <v>4858509000000</v>
      </c>
      <c r="D13" s="1">
        <v>-2644796000000</v>
      </c>
      <c r="E13" s="1">
        <v>9340719000000</v>
      </c>
      <c r="F13" s="1">
        <v>3190836000000</v>
      </c>
      <c r="G13" s="1">
        <v>6197943000000</v>
      </c>
      <c r="H13" s="1">
        <v>-5.818541E-2</v>
      </c>
      <c r="I13" s="1">
        <v>6.8412319999999999E-2</v>
      </c>
      <c r="J13" s="2">
        <v>1785074000000</v>
      </c>
      <c r="K13" s="1">
        <v>0</v>
      </c>
      <c r="L13" s="2">
        <v>-2644796000000</v>
      </c>
      <c r="M13" s="1">
        <v>0</v>
      </c>
    </row>
    <row r="14" spans="1:13" x14ac:dyDescent="0.25">
      <c r="A14">
        <v>13</v>
      </c>
      <c r="B14" s="1">
        <v>187966200000000</v>
      </c>
      <c r="C14" s="1">
        <v>419105100000000</v>
      </c>
      <c r="D14" s="1">
        <v>635504500000000</v>
      </c>
      <c r="E14" s="1">
        <v>405551500000000</v>
      </c>
      <c r="F14" s="1">
        <v>662719600000000</v>
      </c>
      <c r="G14" s="1">
        <v>293109800000000</v>
      </c>
      <c r="H14" s="1">
        <v>-1.7389330000000001E-2</v>
      </c>
      <c r="I14" s="1">
        <v>6.0532719999999998E-2</v>
      </c>
      <c r="J14" s="2">
        <v>187966200000000</v>
      </c>
      <c r="K14" s="1">
        <v>0</v>
      </c>
      <c r="L14" s="2">
        <v>635504500000000</v>
      </c>
      <c r="M14" s="1">
        <v>0</v>
      </c>
    </row>
    <row r="15" spans="1:13" x14ac:dyDescent="0.25">
      <c r="A15">
        <v>14</v>
      </c>
      <c r="B15" s="1">
        <v>-2.006106E+16</v>
      </c>
      <c r="C15" s="1">
        <v>2.114717E+16</v>
      </c>
      <c r="D15" s="1">
        <v>-1990131000000000</v>
      </c>
      <c r="E15" s="1">
        <v>3.038212E+16</v>
      </c>
      <c r="F15" s="1">
        <v>2.015953E+16</v>
      </c>
      <c r="G15" s="1">
        <v>1.702699E+16</v>
      </c>
      <c r="H15" s="1">
        <v>1.851802E-2</v>
      </c>
      <c r="I15" s="1">
        <v>6.6555729999999994E-2</v>
      </c>
      <c r="J15" s="2">
        <v>-2.006106E+16</v>
      </c>
      <c r="K15" s="1">
        <v>0</v>
      </c>
      <c r="L15" s="2">
        <v>-1990131000000000</v>
      </c>
      <c r="M15" s="1">
        <v>0</v>
      </c>
    </row>
    <row r="16" spans="1:13" x14ac:dyDescent="0.25">
      <c r="A16">
        <v>15</v>
      </c>
      <c r="B16" s="1">
        <v>-4.498788E+17</v>
      </c>
      <c r="C16" s="1">
        <v>2.17814E+18</v>
      </c>
      <c r="D16" s="1">
        <v>5.400225E+17</v>
      </c>
      <c r="E16" s="1">
        <v>1.436477E+18</v>
      </c>
      <c r="F16" s="1">
        <v>7.028622E+17</v>
      </c>
      <c r="G16" s="1">
        <v>9.456779E+17</v>
      </c>
      <c r="H16" s="1">
        <v>2.382869E-2</v>
      </c>
      <c r="I16" s="1">
        <v>4.0986059999999998E-2</v>
      </c>
      <c r="J16" s="2">
        <v>-4.498788E+17</v>
      </c>
      <c r="K16" s="1">
        <v>0</v>
      </c>
      <c r="L16" s="2">
        <v>5.400225E+17</v>
      </c>
      <c r="M16" s="1">
        <v>0</v>
      </c>
    </row>
    <row r="18" spans="1:10" ht="18.75" x14ac:dyDescent="0.3">
      <c r="A18" s="23" t="s">
        <v>26</v>
      </c>
      <c r="B18" s="24"/>
      <c r="C18" s="24"/>
      <c r="D18" s="24"/>
      <c r="E18" s="24"/>
      <c r="F18" s="24"/>
      <c r="G18" s="24"/>
      <c r="H18" s="24"/>
      <c r="I18" s="24"/>
      <c r="J18" s="25"/>
    </row>
    <row r="19" spans="1:10" x14ac:dyDescent="0.25">
      <c r="A19" s="3" t="s">
        <v>13</v>
      </c>
      <c r="B19" s="3" t="s">
        <v>14</v>
      </c>
      <c r="C19" s="4" t="s">
        <v>15</v>
      </c>
      <c r="D19" s="5" t="s">
        <v>16</v>
      </c>
      <c r="E19" s="4" t="s">
        <v>17</v>
      </c>
      <c r="F19" s="4" t="s">
        <v>18</v>
      </c>
      <c r="G19" s="4" t="s">
        <v>19</v>
      </c>
      <c r="H19" s="4" t="s">
        <v>20</v>
      </c>
      <c r="I19" s="6"/>
      <c r="J19" s="7"/>
    </row>
    <row r="20" spans="1:10" x14ac:dyDescent="0.25">
      <c r="A20" s="8">
        <f>B3</f>
        <v>3.5477289999999998E-4</v>
      </c>
      <c r="B20" s="9">
        <f>C3</f>
        <v>7.4961479999999997E-6</v>
      </c>
      <c r="C20" s="6">
        <f>B2/B3/0.000001</f>
        <v>-66981.046184756502</v>
      </c>
      <c r="D20" s="10">
        <f>C2/B3/0.000001</f>
        <v>364.39705513019743</v>
      </c>
      <c r="E20" s="6">
        <f>D2/B3/0.000001</f>
        <v>8171.7966620336556</v>
      </c>
      <c r="F20" s="6">
        <f>E2/B3/0.000001</f>
        <v>755.21241898690698</v>
      </c>
      <c r="G20" s="9">
        <f>H3</f>
        <v>-6.0095700000000002E-2</v>
      </c>
      <c r="H20" s="9">
        <f>I3</f>
        <v>8.7785169999999996E-2</v>
      </c>
      <c r="I20" s="11"/>
      <c r="J20" s="12"/>
    </row>
    <row r="21" spans="1:10" x14ac:dyDescent="0.25">
      <c r="A21" s="13"/>
      <c r="B21" s="13"/>
      <c r="C21" s="13"/>
      <c r="D21" s="14"/>
      <c r="E21" s="13"/>
      <c r="F21" s="13"/>
      <c r="G21" s="13"/>
      <c r="H21" s="13"/>
      <c r="I21" s="11"/>
      <c r="J21" s="12"/>
    </row>
    <row r="22" spans="1:10" x14ac:dyDescent="0.25">
      <c r="A22" s="4" t="s">
        <v>21</v>
      </c>
      <c r="B22" s="4" t="s">
        <v>22</v>
      </c>
      <c r="C22" s="5" t="s">
        <v>23</v>
      </c>
      <c r="D22" s="15"/>
      <c r="E22" s="11"/>
      <c r="F22" s="16"/>
      <c r="G22" s="11"/>
      <c r="H22" s="11"/>
      <c r="I22" s="11"/>
      <c r="J22" s="12"/>
    </row>
    <row r="23" spans="1:10" x14ac:dyDescent="0.25">
      <c r="A23" s="13">
        <v>-1.7500000000000002E-2</v>
      </c>
      <c r="B23" s="17">
        <f>( ($B$4/$B$3)*A23^($A$4-1)+ ($B$5/$B$3)*A23^($A$5-1)+ ($B$6/$B$3)*A23^($A$6-1)+ ($B$7/$B$3)*A23^($A$7-1)+ ($B$8/$B$3)*A23^($A$8-1)+ ($B$9/$B$3)*A23^($A$9-1)+ ($B$10/$B$3)*A23^($A$10-1) + ($B$11/$B$3)*A23^($A$11-1)+ ($B$12/$B$3)*A23^($A$12-1)+ ($B$13/$B$3)*A23^($A$13-1)+ ($B$14/$B$3)*A23^($A$14-1)+ ($B$15/$B$3)*A23^($A$15-1)+ ($B$16/$B$3)*A23^($A$16-1) ) /A23^($A$3-1)</f>
        <v>-0.47181122701028438</v>
      </c>
      <c r="C23" s="18">
        <f>( ($D$4/$B$3)*A23^($A$4-1)+ ($D$5/$B$3)*A23^($A$5-1)+ ($D$6/$B$3)*A23^($A$6-1)+ ($D$7/$B$3)*A23^($A$7-1)+ ($D$8/$B$3)*A23^($A$8-1)+ ($D$9/$B$3)*A23^($A$9-1)+ ($D$10/$B$3)*A23^($A$10-1) + ($D$11/$B$3)*A23^($A$11-1)+ ($D$12/$B$3)*A23^($A$12-1)+ ($D$13/$B$3)*A23^($A$13-1)+ ($D$14/$B$3)*A23^($A$14-1)+ ($D$15/$B$3)*A23^($A$15-1)+ ($D$16/$B$3)*A23^($A$16-1) ) /A23^($A$3-1)</f>
        <v>-9.1454641847063853E-2</v>
      </c>
      <c r="D23" s="15"/>
      <c r="E23" s="11"/>
      <c r="F23" s="11"/>
      <c r="G23" s="11"/>
      <c r="H23" s="11"/>
      <c r="I23" s="11"/>
      <c r="J23" s="12"/>
    </row>
    <row r="24" spans="1:10" x14ac:dyDescent="0.25">
      <c r="A24" s="13">
        <f>A23+0.001</f>
        <v>-1.6500000000000001E-2</v>
      </c>
      <c r="B24" s="17">
        <f t="shared" ref="B24:B58" si="0">( ($B$4/$B$3)*A24^($A$4-1)+ ($B$5/$B$3)*A24^($A$5-1)+ ($B$6/$B$3)*A24^($A$6-1)+ ($B$7/$B$3)*A24^($A$7-1)+ ($B$8/$B$3)*A24^($A$8-1)+ ($B$9/$B$3)*A24^($A$9-1)+ ($B$10/$B$3)*A24^($A$10-1) + ($B$11/$B$3)*A24^($A$11-1)+ ($B$12/$B$3)*A24^($A$12-1)+ ($B$13/$B$3)*A24^($A$13-1)+ ($B$14/$B$3)*A24^($A$14-1)+ ($B$15/$B$3)*A24^($A$15-1)+ ($B$16/$B$3)*A24^($A$16-1) ) /A24^($A$3-1)</f>
        <v>-0.46815887229320652</v>
      </c>
      <c r="C24" s="18">
        <f t="shared" ref="C24:C58" si="1">( ($D$4/$B$3)*A24^($A$4-1)+ ($D$5/$B$3)*A24^($A$5-1)+ ($D$6/$B$3)*A24^($A$6-1)+ ($D$7/$B$3)*A24^($A$7-1)+ ($D$8/$B$3)*A24^($A$8-1)+ ($D$9/$B$3)*A24^($A$9-1)+ ($D$10/$B$3)*A24^($A$10-1) + ($D$11/$B$3)*A24^($A$11-1)+ ($D$12/$B$3)*A24^($A$12-1)+ ($D$13/$B$3)*A24^($A$13-1)+ ($D$14/$B$3)*A24^($A$14-1)+ ($D$15/$B$3)*A24^($A$15-1)+ ($D$16/$B$3)*A24^($A$16-1) ) /A24^($A$3-1)</f>
        <v>-4.2277424354618211E-2</v>
      </c>
      <c r="D24" s="15"/>
      <c r="E24" s="11"/>
      <c r="F24" s="11"/>
      <c r="G24" s="11"/>
      <c r="H24" s="11"/>
      <c r="I24" s="11"/>
      <c r="J24" s="12"/>
    </row>
    <row r="25" spans="1:10" x14ac:dyDescent="0.25">
      <c r="A25" s="13">
        <f t="shared" ref="A25:A58" si="2">A24+0.001</f>
        <v>-1.55E-2</v>
      </c>
      <c r="B25" s="17">
        <f t="shared" si="0"/>
        <v>-0.45881034181341979</v>
      </c>
      <c r="C25" s="18">
        <f t="shared" si="1"/>
        <v>-1.7289844957909129E-2</v>
      </c>
      <c r="D25" s="15"/>
      <c r="E25" s="11"/>
      <c r="F25" s="11"/>
      <c r="G25" s="11"/>
      <c r="H25" s="11"/>
      <c r="I25" s="11"/>
      <c r="J25" s="12"/>
    </row>
    <row r="26" spans="1:10" x14ac:dyDescent="0.25">
      <c r="A26" s="13">
        <f t="shared" si="2"/>
        <v>-1.4499999999999999E-2</v>
      </c>
      <c r="B26" s="17">
        <f t="shared" si="0"/>
        <v>-0.44378553119191466</v>
      </c>
      <c r="C26" s="18">
        <f t="shared" si="1"/>
        <v>-5.7422666086149703E-3</v>
      </c>
      <c r="D26" s="15"/>
      <c r="E26" s="11"/>
      <c r="F26" s="11"/>
      <c r="G26" s="11"/>
      <c r="H26" s="11"/>
      <c r="I26" s="11"/>
      <c r="J26" s="12"/>
    </row>
    <row r="27" spans="1:10" x14ac:dyDescent="0.25">
      <c r="A27" s="13">
        <f t="shared" si="2"/>
        <v>-1.3499999999999998E-2</v>
      </c>
      <c r="B27" s="17">
        <f t="shared" si="0"/>
        <v>-0.42376290877062639</v>
      </c>
      <c r="C27" s="18">
        <f t="shared" si="1"/>
        <v>-1.3910795560498693E-3</v>
      </c>
      <c r="D27" s="15"/>
      <c r="E27" s="11"/>
      <c r="F27" s="11"/>
      <c r="G27" s="11"/>
      <c r="H27" s="11"/>
      <c r="I27" s="11"/>
      <c r="J27" s="12"/>
    </row>
    <row r="28" spans="1:10" x14ac:dyDescent="0.25">
      <c r="A28" s="13">
        <f t="shared" si="2"/>
        <v>-1.2499999999999997E-2</v>
      </c>
      <c r="B28" s="17">
        <f t="shared" si="0"/>
        <v>-0.39966966430721995</v>
      </c>
      <c r="C28" s="18">
        <f t="shared" si="1"/>
        <v>-6.9867421820404222E-4</v>
      </c>
      <c r="D28" s="15"/>
      <c r="E28" s="11"/>
      <c r="F28" s="11"/>
      <c r="G28" s="11"/>
      <c r="H28" s="11"/>
      <c r="I28" s="11"/>
      <c r="J28" s="12"/>
    </row>
    <row r="29" spans="1:10" x14ac:dyDescent="0.25">
      <c r="A29" s="13">
        <f t="shared" si="2"/>
        <v>-1.1499999999999996E-2</v>
      </c>
      <c r="B29" s="17">
        <f t="shared" si="0"/>
        <v>-0.37244647250966378</v>
      </c>
      <c r="C29" s="18">
        <f t="shared" si="1"/>
        <v>-1.7067628750970763E-3</v>
      </c>
      <c r="D29" s="15"/>
      <c r="E29" s="11"/>
      <c r="F29" s="11"/>
      <c r="G29" s="11"/>
      <c r="H29" s="11"/>
      <c r="I29" s="11"/>
      <c r="J29" s="12"/>
    </row>
    <row r="30" spans="1:10" x14ac:dyDescent="0.25">
      <c r="A30" s="13">
        <f t="shared" si="2"/>
        <v>-1.0499999999999995E-2</v>
      </c>
      <c r="B30" s="17">
        <f t="shared" si="0"/>
        <v>-0.34292945101153471</v>
      </c>
      <c r="C30" s="18">
        <f t="shared" si="1"/>
        <v>-3.3523775806391398E-3</v>
      </c>
      <c r="D30" s="15"/>
      <c r="E30" s="11"/>
      <c r="F30" s="11"/>
      <c r="G30" s="11"/>
      <c r="H30" s="11"/>
      <c r="I30" s="11"/>
      <c r="J30" s="12"/>
    </row>
    <row r="31" spans="1:10" x14ac:dyDescent="0.25">
      <c r="A31" s="13">
        <f t="shared" si="2"/>
        <v>-9.4999999999999946E-3</v>
      </c>
      <c r="B31" s="17">
        <f t="shared" si="0"/>
        <v>-0.31180589715918577</v>
      </c>
      <c r="C31" s="18">
        <f t="shared" si="1"/>
        <v>-5.0665154528595473E-3</v>
      </c>
      <c r="D31" s="15"/>
      <c r="E31" s="11"/>
      <c r="F31" s="11"/>
      <c r="G31" s="11"/>
      <c r="H31" s="11"/>
      <c r="I31" s="11"/>
      <c r="J31" s="12"/>
    </row>
    <row r="32" spans="1:10" x14ac:dyDescent="0.25">
      <c r="A32" s="13">
        <f t="shared" si="2"/>
        <v>-8.4999999999999937E-3</v>
      </c>
      <c r="B32" s="17">
        <f t="shared" si="0"/>
        <v>-0.27961248189498189</v>
      </c>
      <c r="C32" s="18">
        <f t="shared" si="1"/>
        <v>-6.5471912075229528E-3</v>
      </c>
      <c r="D32" s="15"/>
      <c r="E32" s="11"/>
      <c r="F32" s="11"/>
      <c r="G32" s="11"/>
      <c r="H32" s="11"/>
      <c r="I32" s="11"/>
      <c r="J32" s="12"/>
    </row>
    <row r="33" spans="1:10" x14ac:dyDescent="0.25">
      <c r="A33" s="13">
        <f t="shared" si="2"/>
        <v>-7.4999999999999937E-3</v>
      </c>
      <c r="B33" s="17">
        <f t="shared" si="0"/>
        <v>-0.24675452398807587</v>
      </c>
      <c r="C33" s="18">
        <f t="shared" si="1"/>
        <v>-7.6358571593332526E-3</v>
      </c>
      <c r="D33" s="15"/>
      <c r="E33" s="11"/>
      <c r="F33" s="11"/>
      <c r="G33" s="11"/>
      <c r="H33" s="11"/>
      <c r="I33" s="11"/>
      <c r="J33" s="12"/>
    </row>
    <row r="34" spans="1:10" x14ac:dyDescent="0.25">
      <c r="A34" s="13">
        <f t="shared" si="2"/>
        <v>-6.4999999999999936E-3</v>
      </c>
      <c r="B34" s="17">
        <f t="shared" si="0"/>
        <v>-0.21353275177453368</v>
      </c>
      <c r="C34" s="18">
        <f t="shared" si="1"/>
        <v>-8.2522390940033274E-3</v>
      </c>
      <c r="D34" s="15"/>
      <c r="E34" s="11"/>
      <c r="F34" s="11"/>
      <c r="G34" s="11"/>
      <c r="H34" s="11"/>
      <c r="I34" s="11"/>
      <c r="J34" s="12"/>
    </row>
    <row r="35" spans="1:10" x14ac:dyDescent="0.25">
      <c r="A35" s="13">
        <f t="shared" si="2"/>
        <v>-5.4999999999999936E-3</v>
      </c>
      <c r="B35" s="17">
        <f t="shared" si="0"/>
        <v>-0.18016973256650892</v>
      </c>
      <c r="C35" s="18">
        <f t="shared" si="1"/>
        <v>-8.3604097229650828E-3</v>
      </c>
      <c r="D35" s="15"/>
      <c r="E35" s="11"/>
      <c r="F35" s="11"/>
      <c r="G35" s="11"/>
      <c r="H35" s="11"/>
      <c r="I35" s="11"/>
      <c r="J35" s="12"/>
    </row>
    <row r="36" spans="1:10" x14ac:dyDescent="0.25">
      <c r="A36" s="13">
        <f t="shared" si="2"/>
        <v>-4.4999999999999936E-3</v>
      </c>
      <c r="B36" s="17">
        <f t="shared" si="0"/>
        <v>-0.14683216854981873</v>
      </c>
      <c r="C36" s="18">
        <f t="shared" si="1"/>
        <v>-7.9506005353087664E-3</v>
      </c>
      <c r="D36" s="15"/>
      <c r="E36" s="11"/>
      <c r="F36" s="11"/>
      <c r="G36" s="11"/>
      <c r="H36" s="11"/>
      <c r="I36" s="11"/>
      <c r="J36" s="12"/>
    </row>
    <row r="37" spans="1:10" x14ac:dyDescent="0.25">
      <c r="A37" s="13">
        <f t="shared" si="2"/>
        <v>-3.4999999999999936E-3</v>
      </c>
      <c r="B37" s="17">
        <f t="shared" si="0"/>
        <v>-0.11364783738529237</v>
      </c>
      <c r="C37" s="18">
        <f t="shared" si="1"/>
        <v>-7.0285745121452577E-3</v>
      </c>
      <c r="D37" s="15"/>
      <c r="E37" s="11"/>
      <c r="F37" s="11"/>
      <c r="G37" s="11"/>
      <c r="H37" s="11"/>
      <c r="I37" s="11"/>
      <c r="J37" s="12"/>
    </row>
    <row r="38" spans="1:10" x14ac:dyDescent="0.25">
      <c r="A38" s="13">
        <f t="shared" si="2"/>
        <v>-2.4999999999999935E-3</v>
      </c>
      <c r="B38" s="17">
        <f t="shared" si="0"/>
        <v>-8.0717429403460342E-2</v>
      </c>
      <c r="C38" s="18">
        <f t="shared" si="1"/>
        <v>-5.6086824636703801E-3</v>
      </c>
      <c r="D38" s="15"/>
      <c r="E38" s="11"/>
      <c r="F38" s="11"/>
      <c r="G38" s="11"/>
      <c r="H38" s="11"/>
      <c r="I38" s="11"/>
      <c r="J38" s="12"/>
    </row>
    <row r="39" spans="1:10" x14ac:dyDescent="0.25">
      <c r="A39" s="13">
        <f t="shared" si="2"/>
        <v>-1.4999999999999935E-3</v>
      </c>
      <c r="B39" s="17">
        <f t="shared" si="0"/>
        <v>-4.8122221106836553E-2</v>
      </c>
      <c r="C39" s="18">
        <f t="shared" si="1"/>
        <v>-3.7090139047859091E-3</v>
      </c>
      <c r="D39" s="15"/>
      <c r="E39" s="11"/>
      <c r="F39" s="11"/>
      <c r="G39" s="11"/>
      <c r="H39" s="11"/>
      <c r="I39" s="11"/>
      <c r="J39" s="12"/>
    </row>
    <row r="40" spans="1:10" x14ac:dyDescent="0.25">
      <c r="A40" s="13">
        <f t="shared" si="2"/>
        <v>-4.9999999999999351E-4</v>
      </c>
      <c r="B40" s="17">
        <f t="shared" si="0"/>
        <v>-1.5928708631548546E-2</v>
      </c>
      <c r="C40" s="18">
        <f t="shared" si="1"/>
        <v>-1.3480760340796648E-3</v>
      </c>
      <c r="D40" s="15"/>
      <c r="E40" s="11"/>
      <c r="F40" s="11"/>
      <c r="G40" s="11"/>
      <c r="H40" s="11"/>
      <c r="I40" s="11"/>
      <c r="J40" s="12"/>
    </row>
    <row r="41" spans="1:10" x14ac:dyDescent="0.25">
      <c r="A41" s="13">
        <f t="shared" si="2"/>
        <v>5.0000000000000652E-4</v>
      </c>
      <c r="B41" s="17">
        <f t="shared" si="0"/>
        <v>1.5808767421331318E-2</v>
      </c>
      <c r="C41" s="18">
        <f t="shared" si="1"/>
        <v>1.4572696079509784E-3</v>
      </c>
      <c r="D41" s="15"/>
      <c r="E41" s="11"/>
      <c r="F41" s="11"/>
      <c r="G41" s="11"/>
      <c r="H41" s="11"/>
      <c r="I41" s="11"/>
      <c r="J41" s="12"/>
    </row>
    <row r="42" spans="1:10" x14ac:dyDescent="0.25">
      <c r="A42" s="13">
        <f t="shared" si="2"/>
        <v>1.5000000000000065E-3</v>
      </c>
      <c r="B42" s="17">
        <f t="shared" si="0"/>
        <v>4.7046577788285797E-2</v>
      </c>
      <c r="C42" s="18">
        <f t="shared" si="1"/>
        <v>4.6929374072280441E-3</v>
      </c>
      <c r="D42" s="15"/>
      <c r="E42" s="11"/>
      <c r="F42" s="11"/>
      <c r="G42" s="11"/>
      <c r="H42" s="11"/>
      <c r="I42" s="11"/>
      <c r="J42" s="12"/>
    </row>
    <row r="43" spans="1:10" x14ac:dyDescent="0.25">
      <c r="A43" s="13">
        <f t="shared" si="2"/>
        <v>2.5000000000000066E-3</v>
      </c>
      <c r="B43" s="17">
        <f t="shared" si="0"/>
        <v>7.775092581643693E-2</v>
      </c>
      <c r="C43" s="18">
        <f t="shared" si="1"/>
        <v>8.3482939678521922E-3</v>
      </c>
      <c r="D43" s="15"/>
      <c r="E43" s="11"/>
      <c r="F43" s="11"/>
      <c r="G43" s="11"/>
      <c r="H43" s="11"/>
      <c r="I43" s="11"/>
      <c r="J43" s="12"/>
    </row>
    <row r="44" spans="1:10" x14ac:dyDescent="0.25">
      <c r="A44" s="13">
        <f t="shared" si="2"/>
        <v>3.5000000000000066E-3</v>
      </c>
      <c r="B44" s="17">
        <f t="shared" si="0"/>
        <v>0.10789709545177249</v>
      </c>
      <c r="C44" s="18">
        <f t="shared" si="1"/>
        <v>1.2416964619668094E-2</v>
      </c>
      <c r="D44" s="15"/>
      <c r="E44" s="11"/>
      <c r="F44" s="11"/>
      <c r="G44" s="11"/>
      <c r="H44" s="11"/>
      <c r="I44" s="11"/>
      <c r="J44" s="12"/>
    </row>
    <row r="45" spans="1:10" x14ac:dyDescent="0.25">
      <c r="A45" s="13">
        <f t="shared" si="2"/>
        <v>4.5000000000000066E-3</v>
      </c>
      <c r="B45" s="17">
        <f t="shared" si="0"/>
        <v>0.13746852199187878</v>
      </c>
      <c r="C45" s="18">
        <f t="shared" si="1"/>
        <v>1.6898343602491837E-2</v>
      </c>
      <c r="D45" s="15"/>
      <c r="E45" s="11"/>
      <c r="F45" s="11"/>
      <c r="G45" s="11"/>
      <c r="H45" s="11"/>
      <c r="I45" s="11"/>
      <c r="J45" s="12"/>
    </row>
    <row r="46" spans="1:10" x14ac:dyDescent="0.25">
      <c r="A46" s="13">
        <f t="shared" si="2"/>
        <v>5.5000000000000066E-3</v>
      </c>
      <c r="B46" s="17">
        <f t="shared" si="0"/>
        <v>0.16645548720638248</v>
      </c>
      <c r="C46" s="18">
        <f t="shared" si="1"/>
        <v>2.1800264245160003E-2</v>
      </c>
      <c r="D46" s="15"/>
      <c r="E46" s="11"/>
      <c r="F46" s="11"/>
      <c r="G46" s="11"/>
      <c r="H46" s="11"/>
      <c r="I46" s="11"/>
      <c r="J46" s="12"/>
    </row>
    <row r="47" spans="1:10" x14ac:dyDescent="0.25">
      <c r="A47" s="13">
        <f t="shared" si="2"/>
        <v>6.5000000000000066E-3</v>
      </c>
      <c r="B47" s="17">
        <f t="shared" si="0"/>
        <v>0.1948533155789354</v>
      </c>
      <c r="C47" s="18">
        <f t="shared" si="1"/>
        <v>2.7143149219074313E-2</v>
      </c>
      <c r="D47" s="15"/>
      <c r="E47" s="11"/>
      <c r="F47" s="11"/>
      <c r="G47" s="11"/>
      <c r="H47" s="11"/>
      <c r="I47" s="11"/>
      <c r="J47" s="12"/>
    </row>
    <row r="48" spans="1:10" x14ac:dyDescent="0.25">
      <c r="A48" s="13">
        <f t="shared" si="2"/>
        <v>7.5000000000000067E-3</v>
      </c>
      <c r="B48" s="17">
        <f t="shared" si="0"/>
        <v>0.22265993958526073</v>
      </c>
      <c r="C48" s="18">
        <f t="shared" si="1"/>
        <v>3.296598235738938E-2</v>
      </c>
      <c r="D48" s="15"/>
      <c r="E48" s="11"/>
      <c r="F48" s="11"/>
      <c r="G48" s="11"/>
      <c r="H48" s="11"/>
      <c r="I48" s="11"/>
      <c r="J48" s="12"/>
    </row>
    <row r="49" spans="1:10" x14ac:dyDescent="0.25">
      <c r="A49" s="13">
        <f t="shared" si="2"/>
        <v>8.5000000000000075E-3</v>
      </c>
      <c r="B49" s="17">
        <f t="shared" si="0"/>
        <v>0.24987245624475024</v>
      </c>
      <c r="C49" s="18">
        <f t="shared" si="1"/>
        <v>3.9334909777895617E-2</v>
      </c>
      <c r="D49" s="15"/>
      <c r="E49" s="11"/>
      <c r="F49" s="11"/>
      <c r="G49" s="11"/>
      <c r="H49" s="11"/>
      <c r="I49" s="11"/>
      <c r="J49" s="12"/>
    </row>
    <row r="50" spans="1:10" x14ac:dyDescent="0.25">
      <c r="A50" s="13">
        <f t="shared" si="2"/>
        <v>9.5000000000000084E-3</v>
      </c>
      <c r="B50" s="17">
        <f t="shared" si="0"/>
        <v>0.27648150783663761</v>
      </c>
      <c r="C50" s="18">
        <f t="shared" si="1"/>
        <v>4.6356617243091224E-2</v>
      </c>
      <c r="D50" s="15"/>
      <c r="E50" s="11"/>
      <c r="F50" s="11"/>
      <c r="G50" s="11"/>
      <c r="H50" s="11"/>
      <c r="I50" s="11"/>
      <c r="J50" s="12"/>
    </row>
    <row r="51" spans="1:10" x14ac:dyDescent="0.25">
      <c r="A51" s="13">
        <f t="shared" si="2"/>
        <v>1.0500000000000009E-2</v>
      </c>
      <c r="B51" s="17">
        <f t="shared" si="0"/>
        <v>0.30246046322104886</v>
      </c>
      <c r="C51" s="18">
        <f t="shared" si="1"/>
        <v>5.4201451842106715E-2</v>
      </c>
      <c r="D51" s="15"/>
      <c r="E51" s="11"/>
      <c r="F51" s="11"/>
      <c r="G51" s="11"/>
      <c r="H51" s="11"/>
      <c r="I51" s="11"/>
      <c r="J51" s="12"/>
    </row>
    <row r="52" spans="1:10" x14ac:dyDescent="0.25">
      <c r="A52" s="13">
        <f t="shared" si="2"/>
        <v>1.150000000000001E-2</v>
      </c>
      <c r="B52" s="17">
        <f t="shared" si="0"/>
        <v>0.32774264209668247</v>
      </c>
      <c r="C52" s="18">
        <f t="shared" si="1"/>
        <v>6.314639853232458E-2</v>
      </c>
      <c r="D52" s="15"/>
      <c r="E52" s="11"/>
      <c r="F52" s="11"/>
      <c r="G52" s="11"/>
      <c r="H52" s="11"/>
      <c r="I52" s="11"/>
      <c r="J52" s="12"/>
    </row>
    <row r="53" spans="1:10" x14ac:dyDescent="0.25">
      <c r="A53" s="13">
        <f t="shared" si="2"/>
        <v>1.2500000000000011E-2</v>
      </c>
      <c r="B53" s="17">
        <f t="shared" si="0"/>
        <v>0.35217303667641292</v>
      </c>
      <c r="C53" s="18">
        <f t="shared" si="1"/>
        <v>7.3656614442642862E-2</v>
      </c>
      <c r="D53" s="15"/>
      <c r="E53" s="11"/>
      <c r="F53" s="11"/>
      <c r="G53" s="11"/>
      <c r="H53" s="11"/>
      <c r="I53" s="11"/>
      <c r="J53" s="12"/>
    </row>
    <row r="54" spans="1:10" x14ac:dyDescent="0.25">
      <c r="A54" s="13">
        <f t="shared" si="2"/>
        <v>1.3500000000000012E-2</v>
      </c>
      <c r="B54" s="17">
        <f t="shared" si="0"/>
        <v>0.37540951574683162</v>
      </c>
      <c r="C54" s="18">
        <f t="shared" si="1"/>
        <v>8.6537752389007905E-2</v>
      </c>
      <c r="D54" s="15"/>
      <c r="E54" s="11"/>
      <c r="F54" s="11"/>
      <c r="G54" s="11"/>
      <c r="H54" s="11"/>
      <c r="I54" s="11"/>
      <c r="J54" s="12"/>
    </row>
    <row r="55" spans="1:10" x14ac:dyDescent="0.25">
      <c r="A55" s="13">
        <f t="shared" si="2"/>
        <v>1.4500000000000013E-2</v>
      </c>
      <c r="B55" s="17">
        <f t="shared" si="0"/>
        <v>0.39673017093144231</v>
      </c>
      <c r="C55" s="18">
        <f t="shared" si="1"/>
        <v>0.10321169160510751</v>
      </c>
      <c r="D55" s="15"/>
      <c r="E55" s="11"/>
      <c r="F55" s="11"/>
      <c r="G55" s="11"/>
      <c r="H55" s="11"/>
      <c r="I55" s="11"/>
      <c r="J55" s="12"/>
    </row>
    <row r="56" spans="1:10" x14ac:dyDescent="0.25">
      <c r="A56" s="13">
        <f t="shared" si="2"/>
        <v>1.5500000000000014E-2</v>
      </c>
      <c r="B56" s="17">
        <f t="shared" si="0"/>
        <v>0.41467546208945349</v>
      </c>
      <c r="C56" s="18">
        <f t="shared" si="1"/>
        <v>0.12619798297053936</v>
      </c>
      <c r="D56" s="15"/>
      <c r="E56" s="11"/>
      <c r="F56" s="11"/>
      <c r="G56" s="11"/>
      <c r="H56" s="11"/>
      <c r="I56" s="11"/>
      <c r="J56" s="12"/>
    </row>
    <row r="57" spans="1:10" x14ac:dyDescent="0.25">
      <c r="A57" s="13">
        <f t="shared" si="2"/>
        <v>1.6500000000000015E-2</v>
      </c>
      <c r="B57" s="17">
        <f t="shared" si="0"/>
        <v>0.42641255790108573</v>
      </c>
      <c r="C57" s="18">
        <f t="shared" si="1"/>
        <v>0.15992537249120833</v>
      </c>
      <c r="D57" s="15"/>
      <c r="E57" s="11"/>
      <c r="F57" s="11"/>
      <c r="G57" s="11"/>
      <c r="H57" s="11"/>
      <c r="I57" s="11"/>
      <c r="J57" s="12"/>
    </row>
    <row r="58" spans="1:10" x14ac:dyDescent="0.25">
      <c r="A58" s="13">
        <f t="shared" si="2"/>
        <v>1.7500000000000016E-2</v>
      </c>
      <c r="B58" s="17">
        <f t="shared" si="0"/>
        <v>0.42665029252917935</v>
      </c>
      <c r="C58" s="18">
        <f t="shared" si="1"/>
        <v>0.21205598097659317</v>
      </c>
      <c r="D58" s="19"/>
      <c r="E58" s="20"/>
      <c r="F58" s="20"/>
      <c r="G58" s="20"/>
      <c r="H58" s="20"/>
      <c r="I58" s="20"/>
      <c r="J58" s="21"/>
    </row>
  </sheetData>
  <mergeCells count="1">
    <mergeCell ref="A18:J18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1"/>
  <dimension ref="A1:M58"/>
  <sheetViews>
    <sheetView workbookViewId="0">
      <selection activeCell="C10" sqref="C10"/>
    </sheetView>
  </sheetViews>
  <sheetFormatPr defaultRowHeight="15" x14ac:dyDescent="0.25"/>
  <cols>
    <col min="1" max="1" width="12.7109375" bestFit="1" customWidth="1"/>
    <col min="2" max="2" width="18.140625" bestFit="1" customWidth="1"/>
    <col min="3" max="3" width="17.85546875" bestFit="1" customWidth="1"/>
    <col min="4" max="4" width="21.5703125" bestFit="1" customWidth="1"/>
    <col min="5" max="5" width="17.42578125" bestFit="1" customWidth="1"/>
    <col min="6" max="6" width="19.5703125" bestFit="1" customWidth="1"/>
    <col min="7" max="7" width="17.5703125" bestFit="1" customWidth="1"/>
    <col min="8" max="8" width="16.28515625" bestFit="1" customWidth="1"/>
    <col min="9" max="9" width="16" bestFit="1" customWidth="1"/>
    <col min="10" max="10" width="23.5703125" bestFit="1" customWidth="1"/>
    <col min="11" max="11" width="23.28515625" bestFit="1" customWidth="1"/>
    <col min="12" max="12" width="23.140625" bestFit="1" customWidth="1"/>
    <col min="13" max="13" width="22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s="1">
        <v>-1.719901E-5</v>
      </c>
      <c r="C2" s="1">
        <v>3.3750139999999999E-7</v>
      </c>
      <c r="D2" s="1">
        <v>6.7457030000000004E-5</v>
      </c>
      <c r="E2" s="1">
        <v>3.331932E-7</v>
      </c>
      <c r="F2" s="1">
        <v>6.9615059999999994E-5</v>
      </c>
      <c r="G2" s="1">
        <v>3.2269079999999998E-7</v>
      </c>
      <c r="H2" s="1">
        <v>-1.3211170000000001</v>
      </c>
      <c r="I2" s="1">
        <v>1.868587E-2</v>
      </c>
      <c r="J2" s="2">
        <v>-1.719901E-5</v>
      </c>
      <c r="K2" s="1">
        <v>0</v>
      </c>
      <c r="L2" s="2">
        <v>6.7457030000000004E-5</v>
      </c>
      <c r="M2" s="1">
        <v>0</v>
      </c>
    </row>
    <row r="3" spans="1:13" x14ac:dyDescent="0.25">
      <c r="A3">
        <v>2</v>
      </c>
      <c r="B3" s="1">
        <v>-4.1071590000000002</v>
      </c>
      <c r="C3" s="1">
        <v>1.2125789999999999E-5</v>
      </c>
      <c r="D3" s="1">
        <v>1.0648750000000001E-3</v>
      </c>
      <c r="E3" s="1">
        <v>4.0438960000000001E-5</v>
      </c>
      <c r="F3" s="1">
        <v>4.1071590000000002</v>
      </c>
      <c r="G3" s="1">
        <v>1.2120149999999999E-5</v>
      </c>
      <c r="H3" s="1">
        <v>-1.2963659999999999E-4</v>
      </c>
      <c r="I3" s="1">
        <v>1.8420899999999998E-5</v>
      </c>
      <c r="J3" s="2">
        <v>-4.1071590000000002</v>
      </c>
      <c r="K3" s="1">
        <v>0</v>
      </c>
      <c r="L3" s="2">
        <v>1.0648750000000001E-3</v>
      </c>
      <c r="M3" s="1">
        <v>0</v>
      </c>
    </row>
    <row r="4" spans="1:13" x14ac:dyDescent="0.25">
      <c r="A4">
        <v>3</v>
      </c>
      <c r="B4" s="1">
        <v>3.515542E-2</v>
      </c>
      <c r="C4" s="1">
        <v>6.6428609999999997E-4</v>
      </c>
      <c r="D4" s="1">
        <v>0.2087569</v>
      </c>
      <c r="E4" s="1">
        <v>1.2201619999999999E-3</v>
      </c>
      <c r="F4" s="1">
        <v>0.21169640000000001</v>
      </c>
      <c r="G4" s="1">
        <v>1.232777E-3</v>
      </c>
      <c r="H4" s="1">
        <v>0.46798410000000001</v>
      </c>
      <c r="I4" s="1">
        <v>3.753003E-3</v>
      </c>
      <c r="J4" s="2">
        <v>3.515542E-2</v>
      </c>
      <c r="K4" s="1">
        <v>0</v>
      </c>
      <c r="L4" s="2">
        <v>0.2087569</v>
      </c>
      <c r="M4" s="1">
        <v>0</v>
      </c>
    </row>
    <row r="5" spans="1:13" x14ac:dyDescent="0.25">
      <c r="A5">
        <v>4</v>
      </c>
      <c r="B5" s="1">
        <v>2.2533509999999999</v>
      </c>
      <c r="C5" s="1">
        <v>4.3146660000000003E-2</v>
      </c>
      <c r="D5" s="1">
        <v>-1.309823</v>
      </c>
      <c r="E5" s="1">
        <v>7.3451310000000006E-2</v>
      </c>
      <c r="F5" s="1">
        <v>2.606382</v>
      </c>
      <c r="G5" s="1">
        <v>5.6279049999999997E-2</v>
      </c>
      <c r="H5" s="1">
        <v>-0.13075030000000001</v>
      </c>
      <c r="I5" s="1">
        <v>2.3142409999999999E-2</v>
      </c>
      <c r="J5" s="2">
        <v>2.2533509999999999</v>
      </c>
      <c r="K5" s="1">
        <v>0</v>
      </c>
      <c r="L5" s="2">
        <v>-1.309823</v>
      </c>
      <c r="M5" s="1">
        <v>0</v>
      </c>
    </row>
    <row r="6" spans="1:13" x14ac:dyDescent="0.25">
      <c r="A6">
        <v>5</v>
      </c>
      <c r="B6" s="1">
        <v>-0.4857667</v>
      </c>
      <c r="C6" s="1">
        <v>2.2566600000000001</v>
      </c>
      <c r="D6" s="1">
        <v>2.8020320000000001</v>
      </c>
      <c r="E6" s="1">
        <v>3.7011829999999999</v>
      </c>
      <c r="F6" s="1">
        <v>2.8438279999999998</v>
      </c>
      <c r="G6" s="1">
        <v>1.811418</v>
      </c>
      <c r="H6" s="1">
        <v>4.9127669999999998E-2</v>
      </c>
      <c r="I6" s="1">
        <v>0.21388869999999999</v>
      </c>
      <c r="J6" s="2">
        <v>-0.4857667</v>
      </c>
      <c r="K6" s="1">
        <v>0</v>
      </c>
      <c r="L6" s="2">
        <v>2.8020320000000001</v>
      </c>
      <c r="M6" s="1">
        <v>0</v>
      </c>
    </row>
    <row r="7" spans="1:13" x14ac:dyDescent="0.25">
      <c r="A7">
        <v>6</v>
      </c>
      <c r="B7" s="1">
        <v>47845.14</v>
      </c>
      <c r="C7" s="1">
        <v>223.30350000000001</v>
      </c>
      <c r="D7" s="1">
        <v>3414.1460000000002</v>
      </c>
      <c r="E7" s="1">
        <v>239.63249999999999</v>
      </c>
      <c r="F7" s="1">
        <v>47966.79</v>
      </c>
      <c r="G7" s="1">
        <v>217.69560000000001</v>
      </c>
      <c r="H7" s="1">
        <v>1.1891830000000001E-2</v>
      </c>
      <c r="I7" s="1">
        <v>3.1750300000000001E-3</v>
      </c>
      <c r="J7" s="2">
        <v>47845.14</v>
      </c>
      <c r="K7" s="1">
        <v>0</v>
      </c>
      <c r="L7" s="2">
        <v>3414.1460000000002</v>
      </c>
      <c r="M7" s="1">
        <v>0</v>
      </c>
    </row>
    <row r="8" spans="1:13" x14ac:dyDescent="0.25">
      <c r="A8">
        <v>7</v>
      </c>
      <c r="B8" s="1">
        <v>-134410.70000000001</v>
      </c>
      <c r="C8" s="1">
        <v>6156.4939999999997</v>
      </c>
      <c r="D8" s="1">
        <v>-94841.15</v>
      </c>
      <c r="E8" s="1">
        <v>14509.07</v>
      </c>
      <c r="F8" s="1">
        <v>164502.5</v>
      </c>
      <c r="G8" s="1">
        <v>8697.8829999999998</v>
      </c>
      <c r="H8" s="1">
        <v>8.2798150000000001E-2</v>
      </c>
      <c r="I8" s="1">
        <v>4.300151E-2</v>
      </c>
      <c r="J8" s="2">
        <v>-134410.70000000001</v>
      </c>
      <c r="K8" s="1">
        <v>0</v>
      </c>
      <c r="L8" s="2">
        <v>-94841.15</v>
      </c>
      <c r="M8" s="1">
        <v>0</v>
      </c>
    </row>
    <row r="9" spans="1:13" x14ac:dyDescent="0.25">
      <c r="A9">
        <v>8</v>
      </c>
      <c r="B9" s="1">
        <v>4591759</v>
      </c>
      <c r="C9" s="1">
        <v>390760.9</v>
      </c>
      <c r="D9" s="1">
        <v>212978.2</v>
      </c>
      <c r="E9" s="1">
        <v>758031</v>
      </c>
      <c r="F9" s="1">
        <v>4596696</v>
      </c>
      <c r="G9" s="1">
        <v>452751.8</v>
      </c>
      <c r="H9" s="1">
        <v>1.2654260000000001E-2</v>
      </c>
      <c r="I9" s="1">
        <v>6.3012570000000004E-2</v>
      </c>
      <c r="J9" s="2">
        <v>4591759</v>
      </c>
      <c r="K9" s="1">
        <v>0</v>
      </c>
      <c r="L9" s="2">
        <v>212978.2</v>
      </c>
      <c r="M9" s="1">
        <v>0</v>
      </c>
    </row>
    <row r="10" spans="1:13" x14ac:dyDescent="0.25">
      <c r="A10">
        <v>9</v>
      </c>
      <c r="B10" s="1">
        <v>360902700</v>
      </c>
      <c r="C10" s="1">
        <v>38479260</v>
      </c>
      <c r="D10" s="1">
        <v>177254600</v>
      </c>
      <c r="E10" s="1">
        <v>44149030</v>
      </c>
      <c r="F10" s="1">
        <v>402082000</v>
      </c>
      <c r="G10" s="1">
        <v>38257570</v>
      </c>
      <c r="H10" s="1">
        <v>5.2324229999999999E-2</v>
      </c>
      <c r="I10" s="1">
        <v>4.8585330000000003E-2</v>
      </c>
      <c r="J10" s="2">
        <v>360902700</v>
      </c>
      <c r="K10" s="1">
        <v>0</v>
      </c>
      <c r="L10" s="2">
        <v>177254600</v>
      </c>
      <c r="M10" s="1">
        <v>0</v>
      </c>
    </row>
    <row r="11" spans="1:13" x14ac:dyDescent="0.25">
      <c r="A11">
        <v>10</v>
      </c>
      <c r="B11" s="1">
        <v>-549885700000</v>
      </c>
      <c r="C11" s="1">
        <v>2709261000</v>
      </c>
      <c r="D11" s="1">
        <v>5669768000</v>
      </c>
      <c r="E11" s="1">
        <v>2745715000</v>
      </c>
      <c r="F11" s="1">
        <v>549914900000</v>
      </c>
      <c r="G11" s="1">
        <v>2710319000</v>
      </c>
      <c r="H11" s="1">
        <v>-1.022399E-3</v>
      </c>
      <c r="I11" s="1">
        <v>1.8718789999999999E-3</v>
      </c>
      <c r="J11" s="2">
        <v>-549885700000</v>
      </c>
      <c r="K11" s="1">
        <v>0</v>
      </c>
      <c r="L11" s="2">
        <v>5669768000</v>
      </c>
      <c r="M11" s="1">
        <v>0</v>
      </c>
    </row>
    <row r="12" spans="1:13" x14ac:dyDescent="0.25">
      <c r="A12">
        <v>11</v>
      </c>
      <c r="B12" s="1">
        <v>-497358400000</v>
      </c>
      <c r="C12" s="1">
        <v>151356900000</v>
      </c>
      <c r="D12" s="1">
        <v>-158669900000</v>
      </c>
      <c r="E12" s="1">
        <v>176470300000</v>
      </c>
      <c r="F12" s="1">
        <v>522055100000</v>
      </c>
      <c r="G12" s="1">
        <v>93839600000</v>
      </c>
      <c r="H12" s="1">
        <v>8.3936670000000005E-3</v>
      </c>
      <c r="I12" s="1">
        <v>7.9992129999999995E-2</v>
      </c>
      <c r="J12" s="2">
        <v>-497358400000</v>
      </c>
      <c r="K12" s="1">
        <v>0</v>
      </c>
      <c r="L12" s="2">
        <v>-158669900000</v>
      </c>
      <c r="M12" s="1">
        <v>0</v>
      </c>
    </row>
    <row r="13" spans="1:13" x14ac:dyDescent="0.25">
      <c r="A13">
        <v>12</v>
      </c>
      <c r="B13" s="1">
        <v>36842160000000</v>
      </c>
      <c r="C13" s="1">
        <v>8544619000000</v>
      </c>
      <c r="D13" s="1">
        <v>-33660780000000</v>
      </c>
      <c r="E13" s="1">
        <v>6498180000000</v>
      </c>
      <c r="F13" s="1">
        <v>49903840000000</v>
      </c>
      <c r="G13" s="1">
        <v>8175000000000</v>
      </c>
      <c r="H13" s="1">
        <v>-3.530904E-2</v>
      </c>
      <c r="I13" s="1">
        <v>5.9876789999999999E-2</v>
      </c>
      <c r="J13" s="2">
        <v>36842160000000</v>
      </c>
      <c r="K13" s="1">
        <v>0</v>
      </c>
      <c r="L13" s="2">
        <v>-33660780000000</v>
      </c>
      <c r="M13" s="1">
        <v>0</v>
      </c>
    </row>
    <row r="14" spans="1:13" x14ac:dyDescent="0.25">
      <c r="A14">
        <v>13</v>
      </c>
      <c r="B14" s="1">
        <v>1099196000000000</v>
      </c>
      <c r="C14" s="1">
        <v>390202300000000</v>
      </c>
      <c r="D14" s="1">
        <v>979918300000000</v>
      </c>
      <c r="E14" s="1">
        <v>518453100000000</v>
      </c>
      <c r="F14" s="1">
        <v>1472573000000000</v>
      </c>
      <c r="G14" s="1">
        <v>375722000000000</v>
      </c>
      <c r="H14" s="1">
        <v>1.564256E-2</v>
      </c>
      <c r="I14" s="1">
        <v>6.6818740000000001E-2</v>
      </c>
      <c r="J14" s="2">
        <v>1099196000000000</v>
      </c>
      <c r="K14" s="1">
        <v>0</v>
      </c>
      <c r="L14" s="2">
        <v>979918300000000</v>
      </c>
      <c r="M14" s="1">
        <v>0</v>
      </c>
    </row>
    <row r="15" spans="1:13" x14ac:dyDescent="0.25">
      <c r="A15">
        <v>14</v>
      </c>
      <c r="B15" s="1">
        <v>3.373469E+17</v>
      </c>
      <c r="C15" s="1">
        <v>4.534634E+16</v>
      </c>
      <c r="D15" s="1">
        <v>1.049226E+17</v>
      </c>
      <c r="E15" s="1">
        <v>4.096585E+16</v>
      </c>
      <c r="F15" s="1">
        <v>3.53287E+17</v>
      </c>
      <c r="G15" s="1">
        <v>4.437728E+16</v>
      </c>
      <c r="H15" s="1">
        <v>2.054574E-2</v>
      </c>
      <c r="I15" s="1">
        <v>2.9544850000000001E-2</v>
      </c>
      <c r="J15" s="2">
        <v>3.373469E+17</v>
      </c>
      <c r="K15" s="1">
        <v>0</v>
      </c>
      <c r="L15" s="2">
        <v>1.049226E+17</v>
      </c>
      <c r="M15" s="1">
        <v>0</v>
      </c>
    </row>
    <row r="16" spans="1:13" x14ac:dyDescent="0.25">
      <c r="A16">
        <v>15</v>
      </c>
      <c r="B16" s="1">
        <v>-3.406143E+18</v>
      </c>
      <c r="C16" s="1">
        <v>1.111512E+18</v>
      </c>
      <c r="D16" s="1">
        <v>-2.227438E+18</v>
      </c>
      <c r="E16" s="1">
        <v>1.881627E+18</v>
      </c>
      <c r="F16" s="1">
        <v>4.069803E+18</v>
      </c>
      <c r="G16" s="1">
        <v>9.773311E+17</v>
      </c>
      <c r="H16" s="1">
        <v>1.363434E-2</v>
      </c>
      <c r="I16" s="1">
        <v>5.9868419999999999E-2</v>
      </c>
      <c r="J16" s="2">
        <v>-3.406143E+18</v>
      </c>
      <c r="K16" s="1">
        <v>0</v>
      </c>
      <c r="L16" s="2">
        <v>-2.227438E+18</v>
      </c>
      <c r="M16" s="1">
        <v>0</v>
      </c>
    </row>
    <row r="18" spans="1:10" ht="18.75" x14ac:dyDescent="0.3">
      <c r="A18" s="23" t="s">
        <v>26</v>
      </c>
      <c r="B18" s="24"/>
      <c r="C18" s="24"/>
      <c r="D18" s="24"/>
      <c r="E18" s="24"/>
      <c r="F18" s="24"/>
      <c r="G18" s="24"/>
      <c r="H18" s="24"/>
      <c r="I18" s="24"/>
      <c r="J18" s="25"/>
    </row>
    <row r="19" spans="1:10" x14ac:dyDescent="0.25">
      <c r="A19" s="3" t="s">
        <v>13</v>
      </c>
      <c r="B19" s="3" t="s">
        <v>14</v>
      </c>
      <c r="C19" s="4" t="s">
        <v>15</v>
      </c>
      <c r="D19" s="5" t="s">
        <v>16</v>
      </c>
      <c r="E19" s="4" t="s">
        <v>17</v>
      </c>
      <c r="F19" s="4" t="s">
        <v>18</v>
      </c>
      <c r="G19" s="4" t="s">
        <v>19</v>
      </c>
      <c r="H19" s="4" t="s">
        <v>20</v>
      </c>
      <c r="I19" s="6"/>
      <c r="J19" s="7"/>
    </row>
    <row r="20" spans="1:10" x14ac:dyDescent="0.25">
      <c r="A20" s="8">
        <f>B3</f>
        <v>-4.1071590000000002</v>
      </c>
      <c r="B20" s="9">
        <f>C3</f>
        <v>1.2125789999999999E-5</v>
      </c>
      <c r="C20" s="6">
        <f>B2/B3/0.000001</f>
        <v>4.1875685845130421</v>
      </c>
      <c r="D20" s="10">
        <f>C2/B3/0.000001</f>
        <v>-8.2173930933767111E-2</v>
      </c>
      <c r="E20" s="6">
        <f>D2/B3/0.000001</f>
        <v>-16.424255793359841</v>
      </c>
      <c r="F20" s="6">
        <f>E2/B3/0.000001</f>
        <v>-8.1124982013114175E-2</v>
      </c>
      <c r="G20" s="9">
        <f>H3</f>
        <v>-1.2963659999999999E-4</v>
      </c>
      <c r="H20" s="9">
        <f>I3</f>
        <v>1.8420899999999998E-5</v>
      </c>
      <c r="I20" s="11"/>
      <c r="J20" s="12"/>
    </row>
    <row r="21" spans="1:10" x14ac:dyDescent="0.25">
      <c r="A21" s="13"/>
      <c r="B21" s="13"/>
      <c r="C21" s="13"/>
      <c r="D21" s="14"/>
      <c r="E21" s="13"/>
      <c r="F21" s="13"/>
      <c r="G21" s="13"/>
      <c r="H21" s="13"/>
      <c r="I21" s="11"/>
      <c r="J21" s="12"/>
    </row>
    <row r="22" spans="1:10" x14ac:dyDescent="0.25">
      <c r="A22" s="4" t="s">
        <v>21</v>
      </c>
      <c r="B22" s="4" t="s">
        <v>22</v>
      </c>
      <c r="C22" s="5" t="s">
        <v>23</v>
      </c>
      <c r="D22" s="15"/>
      <c r="E22" s="11"/>
      <c r="F22" s="16"/>
      <c r="G22" s="11"/>
      <c r="H22" s="11"/>
      <c r="I22" s="11"/>
      <c r="J22" s="12"/>
    </row>
    <row r="23" spans="1:10" x14ac:dyDescent="0.25">
      <c r="A23" s="13">
        <v>-1.7500000000000002E-2</v>
      </c>
      <c r="B23" s="17">
        <f>( ($B$4/$B$3)*A23^($A$4-1)+ ($B$5/$B$3)*A23^($A$5-1)+ ($B$6/$B$3)*A23^($A$6-1)+ ($B$7/$B$3)*A23^($A$7-1)+ ($B$8/$B$3)*A23^($A$8-1)+ ($B$9/$B$3)*A23^($A$9-1)+ ($B$10/$B$3)*A23^($A$10-1) + ($B$11/$B$3)*A23^($A$11-1)+ ($B$12/$B$3)*A23^($A$12-1)+ ($B$13/$B$3)*A23^($A$13-1)+ ($B$14/$B$3)*A23^($A$14-1)+ ($B$15/$B$3)*A23^($A$15-1)+ ($B$16/$B$3)*A23^($A$16-1) ) /A23^($A$3-1)</f>
        <v>-8.5310921491701149E-5</v>
      </c>
      <c r="C23" s="18">
        <f>( ($D$4/$B$3)*A23^($A$4-1)+ ($D$5/$B$3)*A23^($A$5-1)+ ($D$6/$B$3)*A23^($A$6-1)+ ($D$7/$B$3)*A23^($A$7-1)+ ($D$8/$B$3)*A23^($A$8-1)+ ($D$9/$B$3)*A23^($A$9-1)+ ($D$10/$B$3)*A23^($A$10-1) + ($D$11/$B$3)*A23^($A$11-1)+ ($D$12/$B$3)*A23^($A$12-1)+ ($D$13/$B$3)*A23^($A$13-1)+ ($D$14/$B$3)*A23^($A$14-1)+ ($D$15/$B$3)*A23^($A$15-1)+ ($D$16/$B$3)*A23^($A$16-1) ) /A23^($A$3-1)</f>
        <v>8.8147518146662574E-4</v>
      </c>
      <c r="D23" s="15"/>
      <c r="E23" s="11"/>
      <c r="F23" s="11"/>
      <c r="G23" s="11"/>
      <c r="H23" s="11"/>
      <c r="I23" s="11"/>
      <c r="J23" s="12"/>
    </row>
    <row r="24" spans="1:10" x14ac:dyDescent="0.25">
      <c r="A24" s="13">
        <f>A23+0.001</f>
        <v>-1.6500000000000001E-2</v>
      </c>
      <c r="B24" s="17">
        <f t="shared" ref="B24:B58" si="0">( ($B$4/$B$3)*A24^($A$4-1)+ ($B$5/$B$3)*A24^($A$5-1)+ ($B$6/$B$3)*A24^($A$6-1)+ ($B$7/$B$3)*A24^($A$7-1)+ ($B$8/$B$3)*A24^($A$8-1)+ ($B$9/$B$3)*A24^($A$9-1)+ ($B$10/$B$3)*A24^($A$10-1) + ($B$11/$B$3)*A24^($A$11-1)+ ($B$12/$B$3)*A24^($A$12-1)+ ($B$13/$B$3)*A24^($A$13-1)+ ($B$14/$B$3)*A24^($A$14-1)+ ($B$15/$B$3)*A24^($A$15-1)+ ($B$16/$B$3)*A24^($A$16-1) ) /A24^($A$3-1)</f>
        <v>-2.2670495474668616E-4</v>
      </c>
      <c r="C24" s="18">
        <f t="shared" ref="C24:C58" si="1">( ($D$4/$B$3)*A24^($A$4-1)+ ($D$5/$B$3)*A24^($A$5-1)+ ($D$6/$B$3)*A24^($A$6-1)+ ($D$7/$B$3)*A24^($A$7-1)+ ($D$8/$B$3)*A24^($A$8-1)+ ($D$9/$B$3)*A24^($A$9-1)+ ($D$10/$B$3)*A24^($A$10-1) + ($D$11/$B$3)*A24^($A$11-1)+ ($D$12/$B$3)*A24^($A$12-1)+ ($D$13/$B$3)*A24^($A$13-1)+ ($D$14/$B$3)*A24^($A$14-1)+ ($D$15/$B$3)*A24^($A$15-1)+ ($D$16/$B$3)*A24^($A$16-1) ) /A24^($A$3-1)</f>
        <v>8.4502629164411025E-4</v>
      </c>
      <c r="D24" s="15"/>
      <c r="E24" s="11"/>
      <c r="F24" s="11"/>
      <c r="G24" s="11"/>
      <c r="H24" s="11"/>
      <c r="I24" s="11"/>
      <c r="J24" s="12"/>
    </row>
    <row r="25" spans="1:10" x14ac:dyDescent="0.25">
      <c r="A25" s="13">
        <f t="shared" ref="A25:A58" si="2">A24+0.001</f>
        <v>-1.55E-2</v>
      </c>
      <c r="B25" s="17">
        <f t="shared" si="0"/>
        <v>-2.8019453753838077E-4</v>
      </c>
      <c r="C25" s="18">
        <f t="shared" si="1"/>
        <v>8.0330054330069768E-4</v>
      </c>
      <c r="D25" s="15"/>
      <c r="E25" s="11"/>
      <c r="F25" s="11"/>
      <c r="G25" s="11"/>
      <c r="H25" s="11"/>
      <c r="I25" s="11"/>
      <c r="J25" s="12"/>
    </row>
    <row r="26" spans="1:10" x14ac:dyDescent="0.25">
      <c r="A26" s="13">
        <f t="shared" si="2"/>
        <v>-1.4499999999999999E-2</v>
      </c>
      <c r="B26" s="17">
        <f t="shared" si="0"/>
        <v>-2.7811124352592847E-4</v>
      </c>
      <c r="C26" s="18">
        <f t="shared" si="1"/>
        <v>7.5802801326000843E-4</v>
      </c>
      <c r="D26" s="15"/>
      <c r="E26" s="11"/>
      <c r="F26" s="11"/>
      <c r="G26" s="11"/>
      <c r="H26" s="11"/>
      <c r="I26" s="11"/>
      <c r="J26" s="12"/>
    </row>
    <row r="27" spans="1:10" x14ac:dyDescent="0.25">
      <c r="A27" s="13">
        <f t="shared" si="2"/>
        <v>-1.3499999999999998E-2</v>
      </c>
      <c r="B27" s="17">
        <f t="shared" si="0"/>
        <v>-2.4451073683865463E-4</v>
      </c>
      <c r="C27" s="18">
        <f t="shared" si="1"/>
        <v>7.1021317257502178E-4</v>
      </c>
      <c r="D27" s="15"/>
      <c r="E27" s="11"/>
      <c r="F27" s="11"/>
      <c r="G27" s="11"/>
      <c r="H27" s="11"/>
      <c r="I27" s="11"/>
      <c r="J27" s="12"/>
    </row>
    <row r="28" spans="1:10" x14ac:dyDescent="0.25">
      <c r="A28" s="13">
        <f t="shared" si="2"/>
        <v>-1.2499999999999997E-2</v>
      </c>
      <c r="B28" s="17">
        <f t="shared" si="0"/>
        <v>-1.9639867683882167E-4</v>
      </c>
      <c r="C28" s="18">
        <f t="shared" si="1"/>
        <v>6.6048555348552449E-4</v>
      </c>
      <c r="D28" s="15"/>
      <c r="E28" s="11"/>
      <c r="F28" s="11"/>
      <c r="G28" s="11"/>
      <c r="H28" s="11"/>
      <c r="I28" s="11"/>
      <c r="J28" s="12"/>
    </row>
    <row r="29" spans="1:10" x14ac:dyDescent="0.25">
      <c r="A29" s="13">
        <f t="shared" si="2"/>
        <v>-1.1499999999999996E-2</v>
      </c>
      <c r="B29" s="17">
        <f t="shared" si="0"/>
        <v>-1.4507820205466451E-4</v>
      </c>
      <c r="C29" s="18">
        <f t="shared" si="1"/>
        <v>6.092896484732567E-4</v>
      </c>
      <c r="D29" s="15"/>
      <c r="E29" s="11"/>
      <c r="F29" s="11"/>
      <c r="G29" s="11"/>
      <c r="H29" s="11"/>
      <c r="I29" s="11"/>
      <c r="J29" s="12"/>
    </row>
    <row r="30" spans="1:10" x14ac:dyDescent="0.25">
      <c r="A30" s="13">
        <f t="shared" si="2"/>
        <v>-1.0499999999999995E-2</v>
      </c>
      <c r="B30" s="17">
        <f t="shared" si="0"/>
        <v>-9.7455039289724233E-5</v>
      </c>
      <c r="C30" s="18">
        <f t="shared" si="1"/>
        <v>5.5698013061448906E-4</v>
      </c>
      <c r="D30" s="15"/>
      <c r="E30" s="11"/>
      <c r="F30" s="11"/>
      <c r="G30" s="11"/>
      <c r="H30" s="11"/>
      <c r="I30" s="11"/>
      <c r="J30" s="12"/>
    </row>
    <row r="31" spans="1:10" x14ac:dyDescent="0.25">
      <c r="A31" s="13">
        <f t="shared" si="2"/>
        <v>-9.4999999999999946E-3</v>
      </c>
      <c r="B31" s="17">
        <f t="shared" si="0"/>
        <v>-5.7205680693203096E-5</v>
      </c>
      <c r="C31" s="18">
        <f t="shared" si="1"/>
        <v>5.0386451699065723E-4</v>
      </c>
      <c r="D31" s="15"/>
      <c r="E31" s="11"/>
      <c r="F31" s="11"/>
      <c r="G31" s="11"/>
      <c r="H31" s="11"/>
      <c r="I31" s="11"/>
      <c r="J31" s="12"/>
    </row>
    <row r="32" spans="1:10" x14ac:dyDescent="0.25">
      <c r="A32" s="13">
        <f t="shared" si="2"/>
        <v>-8.4999999999999937E-3</v>
      </c>
      <c r="B32" s="17">
        <f t="shared" si="0"/>
        <v>-2.5763000326973417E-5</v>
      </c>
      <c r="C32" s="18">
        <f t="shared" si="1"/>
        <v>4.5021891501299566E-4</v>
      </c>
      <c r="D32" s="15"/>
      <c r="E32" s="11"/>
      <c r="F32" s="11"/>
      <c r="G32" s="11"/>
      <c r="H32" s="11"/>
      <c r="I32" s="11"/>
      <c r="J32" s="12"/>
    </row>
    <row r="33" spans="1:10" x14ac:dyDescent="0.25">
      <c r="A33" s="13">
        <f t="shared" si="2"/>
        <v>-7.4999999999999937E-3</v>
      </c>
      <c r="B33" s="17">
        <f t="shared" si="0"/>
        <v>-3.1068395472153904E-6</v>
      </c>
      <c r="C33" s="18">
        <f t="shared" si="1"/>
        <v>3.9629156593506916E-4</v>
      </c>
      <c r="D33" s="15"/>
      <c r="E33" s="11"/>
      <c r="F33" s="11"/>
      <c r="G33" s="11"/>
      <c r="H33" s="11"/>
      <c r="I33" s="11"/>
      <c r="J33" s="12"/>
    </row>
    <row r="34" spans="1:10" x14ac:dyDescent="0.25">
      <c r="A34" s="13">
        <f t="shared" si="2"/>
        <v>-6.4999999999999936E-3</v>
      </c>
      <c r="B34" s="17">
        <f t="shared" si="0"/>
        <v>1.1631661234660875E-5</v>
      </c>
      <c r="C34" s="18">
        <f t="shared" si="1"/>
        <v>3.4230198337191974E-4</v>
      </c>
      <c r="D34" s="15"/>
      <c r="E34" s="11"/>
      <c r="F34" s="11"/>
      <c r="G34" s="11"/>
      <c r="H34" s="11"/>
      <c r="I34" s="11"/>
      <c r="J34" s="12"/>
    </row>
    <row r="35" spans="1:10" x14ac:dyDescent="0.25">
      <c r="A35" s="13">
        <f t="shared" si="2"/>
        <v>-5.4999999999999936E-3</v>
      </c>
      <c r="B35" s="17">
        <f t="shared" si="0"/>
        <v>1.9730743598045568E-5</v>
      </c>
      <c r="C35" s="18">
        <f t="shared" si="1"/>
        <v>2.8843936106324677E-4</v>
      </c>
      <c r="D35" s="15"/>
      <c r="E35" s="11"/>
      <c r="F35" s="11"/>
      <c r="G35" s="11"/>
      <c r="H35" s="11"/>
      <c r="I35" s="11"/>
      <c r="J35" s="12"/>
    </row>
    <row r="36" spans="1:10" x14ac:dyDescent="0.25">
      <c r="A36" s="13">
        <f t="shared" si="2"/>
        <v>-4.4999999999999936E-3</v>
      </c>
      <c r="B36" s="17">
        <f t="shared" si="0"/>
        <v>2.2576324690174217E-5</v>
      </c>
      <c r="C36" s="18">
        <f t="shared" si="1"/>
        <v>2.3486166040399817E-4</v>
      </c>
      <c r="D36" s="15"/>
      <c r="E36" s="11"/>
      <c r="F36" s="11"/>
      <c r="G36" s="11"/>
      <c r="H36" s="11"/>
      <c r="I36" s="11"/>
      <c r="J36" s="12"/>
    </row>
    <row r="37" spans="1:10" x14ac:dyDescent="0.25">
      <c r="A37" s="13">
        <f t="shared" si="2"/>
        <v>-3.4999999999999936E-3</v>
      </c>
      <c r="B37" s="17">
        <f t="shared" si="0"/>
        <v>2.1468721096644854E-5</v>
      </c>
      <c r="C37" s="18">
        <f t="shared" si="1"/>
        <v>1.8169569033963843E-4</v>
      </c>
      <c r="D37" s="15"/>
      <c r="E37" s="11"/>
      <c r="F37" s="11"/>
      <c r="G37" s="11"/>
      <c r="H37" s="11"/>
      <c r="I37" s="11"/>
      <c r="J37" s="12"/>
    </row>
    <row r="38" spans="1:10" x14ac:dyDescent="0.25">
      <c r="A38" s="13">
        <f t="shared" si="2"/>
        <v>-2.4999999999999935E-3</v>
      </c>
      <c r="B38" s="17">
        <f t="shared" si="0"/>
        <v>1.7509761705770741E-5</v>
      </c>
      <c r="C38" s="18">
        <f t="shared" si="1"/>
        <v>1.2903806399093502E-4</v>
      </c>
      <c r="D38" s="15"/>
      <c r="E38" s="11"/>
      <c r="F38" s="11"/>
      <c r="G38" s="11"/>
      <c r="H38" s="11"/>
      <c r="I38" s="11"/>
      <c r="J38" s="12"/>
    </row>
    <row r="39" spans="1:10" x14ac:dyDescent="0.25">
      <c r="A39" s="13">
        <f t="shared" si="2"/>
        <v>-1.4999999999999935E-3</v>
      </c>
      <c r="B39" s="17">
        <f t="shared" si="0"/>
        <v>1.1545251113973283E-5</v>
      </c>
      <c r="C39" s="18">
        <f t="shared" si="1"/>
        <v>7.695682216030571E-5</v>
      </c>
      <c r="D39" s="15"/>
      <c r="E39" s="11"/>
      <c r="F39" s="11"/>
      <c r="G39" s="11"/>
      <c r="H39" s="11"/>
      <c r="I39" s="11"/>
      <c r="J39" s="12"/>
    </row>
    <row r="40" spans="1:10" x14ac:dyDescent="0.25">
      <c r="A40" s="13">
        <f t="shared" si="2"/>
        <v>-4.9999999999999351E-4</v>
      </c>
      <c r="B40" s="17">
        <f t="shared" si="0"/>
        <v>4.1418695844982416E-6</v>
      </c>
      <c r="C40" s="18">
        <f t="shared" si="1"/>
        <v>2.5493544236812431E-5</v>
      </c>
      <c r="D40" s="15"/>
      <c r="E40" s="11"/>
      <c r="F40" s="11"/>
      <c r="G40" s="11"/>
      <c r="H40" s="11"/>
      <c r="I40" s="11"/>
      <c r="J40" s="12"/>
    </row>
    <row r="41" spans="1:10" x14ac:dyDescent="0.25">
      <c r="A41" s="13">
        <f t="shared" si="2"/>
        <v>5.0000000000000652E-4</v>
      </c>
      <c r="B41" s="17">
        <f t="shared" si="0"/>
        <v>-4.4176456822088522E-6</v>
      </c>
      <c r="C41" s="18">
        <f t="shared" si="1"/>
        <v>-2.5334192060515507E-5</v>
      </c>
      <c r="D41" s="15"/>
      <c r="E41" s="11"/>
      <c r="F41" s="11"/>
      <c r="G41" s="11"/>
      <c r="H41" s="11"/>
      <c r="I41" s="11"/>
      <c r="J41" s="12"/>
    </row>
    <row r="42" spans="1:10" x14ac:dyDescent="0.25">
      <c r="A42" s="13">
        <f t="shared" si="2"/>
        <v>1.5000000000000065E-3</v>
      </c>
      <c r="B42" s="17">
        <f t="shared" si="0"/>
        <v>-1.4132097147182268E-5</v>
      </c>
      <c r="C42" s="18">
        <f t="shared" si="1"/>
        <v>-7.553013521366629E-5</v>
      </c>
      <c r="D42" s="15"/>
      <c r="E42" s="11"/>
      <c r="F42" s="11"/>
      <c r="G42" s="11"/>
      <c r="H42" s="11"/>
      <c r="I42" s="11"/>
      <c r="J42" s="12"/>
    </row>
    <row r="43" spans="1:10" x14ac:dyDescent="0.25">
      <c r="A43" s="13">
        <f t="shared" si="2"/>
        <v>2.5000000000000066E-3</v>
      </c>
      <c r="B43" s="17">
        <f t="shared" si="0"/>
        <v>-2.5277991218498887E-5</v>
      </c>
      <c r="C43" s="18">
        <f t="shared" si="1"/>
        <v>-1.2511663395200847E-4</v>
      </c>
      <c r="D43" s="15"/>
      <c r="E43" s="11"/>
      <c r="F43" s="11"/>
      <c r="G43" s="11"/>
      <c r="H43" s="11"/>
      <c r="I43" s="11"/>
      <c r="J43" s="12"/>
    </row>
    <row r="44" spans="1:10" x14ac:dyDescent="0.25">
      <c r="A44" s="13">
        <f t="shared" si="2"/>
        <v>3.5000000000000066E-3</v>
      </c>
      <c r="B44" s="17">
        <f t="shared" si="0"/>
        <v>-3.8404700690460054E-5</v>
      </c>
      <c r="C44" s="18">
        <f t="shared" si="1"/>
        <v>-1.7413207460906236E-4</v>
      </c>
      <c r="D44" s="15"/>
      <c r="E44" s="11"/>
      <c r="F44" s="11"/>
      <c r="G44" s="11"/>
      <c r="H44" s="11"/>
      <c r="I44" s="11"/>
      <c r="J44" s="12"/>
    </row>
    <row r="45" spans="1:10" x14ac:dyDescent="0.25">
      <c r="A45" s="13">
        <f t="shared" si="2"/>
        <v>4.5000000000000066E-3</v>
      </c>
      <c r="B45" s="17">
        <f t="shared" si="0"/>
        <v>-5.4323656168027643E-5</v>
      </c>
      <c r="C45" s="18">
        <f t="shared" si="1"/>
        <v>-2.2262873346417736E-4</v>
      </c>
      <c r="D45" s="15"/>
      <c r="E45" s="11"/>
      <c r="F45" s="11"/>
      <c r="G45" s="11"/>
      <c r="H45" s="11"/>
      <c r="I45" s="11"/>
      <c r="J45" s="12"/>
    </row>
    <row r="46" spans="1:10" x14ac:dyDescent="0.25">
      <c r="A46" s="13">
        <f t="shared" si="2"/>
        <v>5.5000000000000066E-3</v>
      </c>
      <c r="B46" s="17">
        <f t="shared" si="0"/>
        <v>-7.4081215409226505E-5</v>
      </c>
      <c r="C46" s="18">
        <f t="shared" si="1"/>
        <v>-2.7067130382438909E-4</v>
      </c>
      <c r="D46" s="15"/>
      <c r="E46" s="11"/>
      <c r="F46" s="11"/>
      <c r="G46" s="11"/>
      <c r="H46" s="11"/>
      <c r="I46" s="11"/>
      <c r="J46" s="12"/>
    </row>
    <row r="47" spans="1:10" x14ac:dyDescent="0.25">
      <c r="A47" s="13">
        <f t="shared" si="2"/>
        <v>6.5000000000000066E-3</v>
      </c>
      <c r="B47" s="17">
        <f t="shared" si="0"/>
        <v>-9.8899598452985413E-5</v>
      </c>
      <c r="C47" s="18">
        <f t="shared" si="1"/>
        <v>-3.1833633528360032E-4</v>
      </c>
      <c r="D47" s="15"/>
      <c r="E47" s="11"/>
      <c r="F47" s="11"/>
      <c r="G47" s="11"/>
      <c r="H47" s="11"/>
      <c r="I47" s="11"/>
      <c r="J47" s="12"/>
    </row>
    <row r="48" spans="1:10" x14ac:dyDescent="0.25">
      <c r="A48" s="13">
        <f t="shared" si="2"/>
        <v>7.5000000000000067E-3</v>
      </c>
      <c r="B48" s="17">
        <f t="shared" si="0"/>
        <v>-1.3006531594031157E-4</v>
      </c>
      <c r="C48" s="18">
        <f t="shared" si="1"/>
        <v>-3.6571279497399681E-4</v>
      </c>
      <c r="D48" s="15"/>
      <c r="E48" s="11"/>
      <c r="F48" s="11"/>
      <c r="G48" s="11"/>
      <c r="H48" s="11"/>
      <c r="I48" s="11"/>
      <c r="J48" s="12"/>
    </row>
    <row r="49" spans="1:10" x14ac:dyDescent="0.25">
      <c r="A49" s="13">
        <f t="shared" si="2"/>
        <v>8.5000000000000075E-3</v>
      </c>
      <c r="B49" s="17">
        <f t="shared" si="0"/>
        <v>-1.6874014106218953E-4</v>
      </c>
      <c r="C49" s="18">
        <f t="shared" si="1"/>
        <v>-4.1290398228206314E-4</v>
      </c>
      <c r="D49" s="15"/>
      <c r="E49" s="11"/>
      <c r="F49" s="11"/>
      <c r="G49" s="11"/>
      <c r="H49" s="11"/>
      <c r="I49" s="11"/>
      <c r="J49" s="12"/>
    </row>
    <row r="50" spans="1:10" x14ac:dyDescent="0.25">
      <c r="A50" s="13">
        <f t="shared" si="2"/>
        <v>9.5000000000000084E-3</v>
      </c>
      <c r="B50" s="17">
        <f t="shared" si="0"/>
        <v>-2.1566628933380381E-4</v>
      </c>
      <c r="C50" s="18">
        <f t="shared" si="1"/>
        <v>-4.6003118392829042E-4</v>
      </c>
      <c r="D50" s="15"/>
      <c r="E50" s="11"/>
      <c r="F50" s="11"/>
      <c r="G50" s="11"/>
      <c r="H50" s="11"/>
      <c r="I50" s="11"/>
      <c r="J50" s="12"/>
    </row>
    <row r="51" spans="1:10" x14ac:dyDescent="0.25">
      <c r="A51" s="13">
        <f t="shared" si="2"/>
        <v>1.0500000000000009E-2</v>
      </c>
      <c r="B51" s="17">
        <f t="shared" si="0"/>
        <v>-2.7073562263806239E-4</v>
      </c>
      <c r="C51" s="18">
        <f t="shared" si="1"/>
        <v>-5.0723985694081728E-4</v>
      </c>
      <c r="D51" s="15"/>
      <c r="E51" s="11"/>
      <c r="F51" s="11"/>
      <c r="G51" s="11"/>
      <c r="H51" s="11"/>
      <c r="I51" s="11"/>
      <c r="J51" s="12"/>
    </row>
    <row r="52" spans="1:10" x14ac:dyDescent="0.25">
      <c r="A52" s="13">
        <f t="shared" si="2"/>
        <v>1.150000000000001E-2</v>
      </c>
      <c r="B52" s="17">
        <f t="shared" si="0"/>
        <v>-3.3239308385962064E-4</v>
      </c>
      <c r="C52" s="18">
        <f t="shared" si="1"/>
        <v>-5.5470990493215484E-4</v>
      </c>
      <c r="D52" s="15"/>
      <c r="E52" s="11"/>
      <c r="F52" s="11"/>
      <c r="G52" s="11"/>
      <c r="H52" s="11"/>
      <c r="I52" s="11"/>
      <c r="J52" s="12"/>
    </row>
    <row r="53" spans="1:10" x14ac:dyDescent="0.25">
      <c r="A53" s="13">
        <f t="shared" si="2"/>
        <v>1.2500000000000011E-2</v>
      </c>
      <c r="B53" s="17">
        <f t="shared" si="0"/>
        <v>-3.968480522988631E-4</v>
      </c>
      <c r="C53" s="18">
        <f t="shared" si="1"/>
        <v>-6.0267291115184164E-4</v>
      </c>
      <c r="D53" s="15"/>
      <c r="E53" s="11"/>
      <c r="F53" s="11"/>
      <c r="G53" s="11"/>
      <c r="H53" s="11"/>
      <c r="I53" s="11"/>
      <c r="J53" s="12"/>
    </row>
    <row r="54" spans="1:10" x14ac:dyDescent="0.25">
      <c r="A54" s="13">
        <f t="shared" si="2"/>
        <v>1.3500000000000012E-2</v>
      </c>
      <c r="B54" s="17">
        <f t="shared" si="0"/>
        <v>-4.5707490207821944E-4</v>
      </c>
      <c r="C54" s="18">
        <f t="shared" si="1"/>
        <v>-6.5144115077556196E-4</v>
      </c>
      <c r="D54" s="15"/>
      <c r="E54" s="11"/>
      <c r="F54" s="11"/>
      <c r="G54" s="11"/>
      <c r="H54" s="11"/>
      <c r="I54" s="11"/>
      <c r="J54" s="12"/>
    </row>
    <row r="55" spans="1:10" x14ac:dyDescent="0.25">
      <c r="A55" s="13">
        <f t="shared" si="2"/>
        <v>1.4500000000000013E-2</v>
      </c>
      <c r="B55" s="17">
        <f t="shared" si="0"/>
        <v>-5.01596913352883E-4</v>
      </c>
      <c r="C55" s="18">
        <f t="shared" si="1"/>
        <v>-7.014559468755796E-4</v>
      </c>
      <c r="D55" s="15"/>
      <c r="E55" s="11"/>
      <c r="F55" s="11"/>
      <c r="G55" s="11"/>
      <c r="H55" s="11"/>
      <c r="I55" s="11"/>
      <c r="J55" s="12"/>
    </row>
    <row r="56" spans="1:10" x14ac:dyDescent="0.25">
      <c r="A56" s="13">
        <f t="shared" si="2"/>
        <v>1.5500000000000014E-2</v>
      </c>
      <c r="B56" s="17">
        <f t="shared" si="0"/>
        <v>-5.1306714027751939E-4</v>
      </c>
      <c r="C56" s="18">
        <f t="shared" si="1"/>
        <v>-7.5336654305859288E-4</v>
      </c>
      <c r="D56" s="15"/>
      <c r="E56" s="11"/>
      <c r="F56" s="11"/>
      <c r="G56" s="11"/>
      <c r="H56" s="11"/>
      <c r="I56" s="11"/>
      <c r="J56" s="12"/>
    </row>
    <row r="57" spans="1:10" x14ac:dyDescent="0.25">
      <c r="A57" s="13">
        <f t="shared" si="2"/>
        <v>1.6500000000000015E-2</v>
      </c>
      <c r="B57" s="17">
        <f t="shared" si="0"/>
        <v>-4.666873199836331E-4</v>
      </c>
      <c r="C57" s="18">
        <f t="shared" si="1"/>
        <v>-8.081551626804678E-4</v>
      </c>
      <c r="D57" s="15"/>
      <c r="E57" s="11"/>
      <c r="F57" s="11"/>
      <c r="G57" s="11"/>
      <c r="H57" s="11"/>
      <c r="I57" s="11"/>
      <c r="J57" s="12"/>
    </row>
    <row r="58" spans="1:10" x14ac:dyDescent="0.25">
      <c r="A58" s="13">
        <f t="shared" si="2"/>
        <v>1.7500000000000016E-2</v>
      </c>
      <c r="B58" s="17">
        <f t="shared" si="0"/>
        <v>-3.2854296152840938E-4</v>
      </c>
      <c r="C58" s="18">
        <f t="shared" si="1"/>
        <v>-8.673292433426335E-4</v>
      </c>
      <c r="D58" s="19"/>
      <c r="E58" s="20"/>
      <c r="F58" s="20"/>
      <c r="G58" s="20"/>
      <c r="H58" s="20"/>
      <c r="I58" s="20"/>
      <c r="J58" s="21"/>
    </row>
  </sheetData>
  <mergeCells count="1">
    <mergeCell ref="A18:J18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0"/>
  <dimension ref="A1:M58"/>
  <sheetViews>
    <sheetView workbookViewId="0">
      <selection activeCell="C15" sqref="C15"/>
    </sheetView>
  </sheetViews>
  <sheetFormatPr defaultRowHeight="15" x14ac:dyDescent="0.25"/>
  <cols>
    <col min="1" max="1" width="12.7109375" bestFit="1" customWidth="1"/>
    <col min="2" max="2" width="18.140625" bestFit="1" customWidth="1"/>
    <col min="3" max="3" width="17.85546875" bestFit="1" customWidth="1"/>
    <col min="4" max="4" width="21.5703125" bestFit="1" customWidth="1"/>
    <col min="5" max="5" width="17.42578125" bestFit="1" customWidth="1"/>
    <col min="6" max="6" width="19.5703125" bestFit="1" customWidth="1"/>
    <col min="7" max="7" width="17.5703125" bestFit="1" customWidth="1"/>
    <col min="8" max="8" width="16.28515625" bestFit="1" customWidth="1"/>
    <col min="9" max="9" width="16" bestFit="1" customWidth="1"/>
    <col min="10" max="10" width="23.5703125" bestFit="1" customWidth="1"/>
    <col min="11" max="11" width="23.28515625" bestFit="1" customWidth="1"/>
    <col min="12" max="12" width="23.140625" bestFit="1" customWidth="1"/>
    <col min="13" max="13" width="22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s="1">
        <v>-2.4681500000000001E-5</v>
      </c>
      <c r="C2" s="1">
        <v>1.400725E-7</v>
      </c>
      <c r="D2" s="1">
        <v>6.1820920000000003E-6</v>
      </c>
      <c r="E2" s="1">
        <v>4.4678490000000002E-7</v>
      </c>
      <c r="F2" s="1">
        <v>2.544396E-5</v>
      </c>
      <c r="G2" s="1">
        <v>2.039895E-7</v>
      </c>
      <c r="H2" s="1">
        <v>-0.24404880000000001</v>
      </c>
      <c r="I2" s="1">
        <v>6.1919870000000002E-2</v>
      </c>
      <c r="J2" s="2">
        <v>-2.4681500000000001E-5</v>
      </c>
      <c r="K2" s="1">
        <v>0</v>
      </c>
      <c r="L2" s="2">
        <v>6.1820920000000003E-6</v>
      </c>
      <c r="M2" s="1">
        <v>0</v>
      </c>
    </row>
    <row r="3" spans="1:13" x14ac:dyDescent="0.25">
      <c r="A3">
        <v>2</v>
      </c>
      <c r="B3" s="1">
        <v>-0.19585759999999999</v>
      </c>
      <c r="C3" s="1">
        <v>7.4059480000000002E-6</v>
      </c>
      <c r="D3" s="1">
        <v>-1.924655E-5</v>
      </c>
      <c r="E3" s="1">
        <v>2.7227760000000001E-5</v>
      </c>
      <c r="F3" s="1">
        <v>0.19585759999999999</v>
      </c>
      <c r="G3" s="1">
        <v>7.4049040000000001E-6</v>
      </c>
      <c r="H3" s="1">
        <v>4.9124739999999997E-5</v>
      </c>
      <c r="I3" s="1">
        <v>2.600864E-4</v>
      </c>
      <c r="J3" s="2">
        <v>-0.19585759999999999</v>
      </c>
      <c r="K3" s="1">
        <v>0</v>
      </c>
      <c r="L3" s="2">
        <v>-1.924655E-5</v>
      </c>
      <c r="M3" s="1">
        <v>0</v>
      </c>
    </row>
    <row r="4" spans="1:13" x14ac:dyDescent="0.25">
      <c r="A4">
        <v>3</v>
      </c>
      <c r="B4" s="1">
        <v>1.069661E-2</v>
      </c>
      <c r="C4" s="1">
        <v>4.2585609999999999E-4</v>
      </c>
      <c r="D4" s="1">
        <v>8.462308E-3</v>
      </c>
      <c r="E4" s="1">
        <v>1.2150539999999999E-3</v>
      </c>
      <c r="F4" s="1">
        <v>1.3639210000000001E-2</v>
      </c>
      <c r="G4" s="1">
        <v>8.5854499999999995E-4</v>
      </c>
      <c r="H4" s="1">
        <v>0.20234849999999999</v>
      </c>
      <c r="I4" s="1">
        <v>9.8190159999999999E-2</v>
      </c>
      <c r="J4" s="2">
        <v>1.069661E-2</v>
      </c>
      <c r="K4" s="1">
        <v>0</v>
      </c>
      <c r="L4" s="2">
        <v>8.462308E-3</v>
      </c>
      <c r="M4" s="1">
        <v>0</v>
      </c>
    </row>
    <row r="5" spans="1:13" x14ac:dyDescent="0.25">
      <c r="A5">
        <v>4</v>
      </c>
      <c r="B5" s="1">
        <v>6.8338570000000001E-2</v>
      </c>
      <c r="C5" s="1">
        <v>2.387241E-2</v>
      </c>
      <c r="D5" s="1">
        <v>-6.0096660000000003E-2</v>
      </c>
      <c r="E5" s="1">
        <v>6.9451819999999997E-2</v>
      </c>
      <c r="F5" s="1">
        <v>9.1004219999999997E-2</v>
      </c>
      <c r="G5" s="1">
        <v>3.960636E-2</v>
      </c>
      <c r="H5" s="1">
        <v>-7.6410759999999994E-2</v>
      </c>
      <c r="I5" s="1">
        <v>0.27698869999999998</v>
      </c>
      <c r="J5" s="2">
        <v>6.8338570000000001E-2</v>
      </c>
      <c r="K5" s="1">
        <v>0</v>
      </c>
      <c r="L5" s="2">
        <v>-6.0096660000000003E-2</v>
      </c>
      <c r="M5" s="1">
        <v>0</v>
      </c>
    </row>
    <row r="6" spans="1:13" x14ac:dyDescent="0.25">
      <c r="A6">
        <v>5</v>
      </c>
      <c r="B6" s="1">
        <v>-0.73289510000000002</v>
      </c>
      <c r="C6" s="1">
        <v>1.7728710000000001</v>
      </c>
      <c r="D6" s="1">
        <v>-0.93520369999999997</v>
      </c>
      <c r="E6" s="1">
        <v>4.4413720000000003</v>
      </c>
      <c r="F6" s="1">
        <v>1.188167</v>
      </c>
      <c r="G6" s="1">
        <v>2.3362310000000002</v>
      </c>
      <c r="H6" s="1">
        <v>-0.12628890000000001</v>
      </c>
      <c r="I6" s="1">
        <v>0.23460839999999999</v>
      </c>
      <c r="J6" s="2">
        <v>-0.73289510000000002</v>
      </c>
      <c r="K6" s="1">
        <v>0</v>
      </c>
      <c r="L6" s="2">
        <v>-0.93520369999999997</v>
      </c>
      <c r="M6" s="1">
        <v>0</v>
      </c>
    </row>
    <row r="7" spans="1:13" x14ac:dyDescent="0.25">
      <c r="A7">
        <v>6</v>
      </c>
      <c r="B7" s="1">
        <v>1905.3789999999999</v>
      </c>
      <c r="C7" s="1">
        <v>78.593940000000003</v>
      </c>
      <c r="D7" s="1">
        <v>130.5273</v>
      </c>
      <c r="E7" s="1">
        <v>289.51350000000002</v>
      </c>
      <c r="F7" s="1">
        <v>1909.8440000000001</v>
      </c>
      <c r="G7" s="1">
        <v>116.4023</v>
      </c>
      <c r="H7" s="1">
        <v>6.2280399999999998E-3</v>
      </c>
      <c r="I7" s="1">
        <v>7.8913999999999998E-2</v>
      </c>
      <c r="J7" s="2">
        <v>1905.3789999999999</v>
      </c>
      <c r="K7" s="1">
        <v>0</v>
      </c>
      <c r="L7" s="2">
        <v>130.5273</v>
      </c>
      <c r="M7" s="1">
        <v>0</v>
      </c>
    </row>
    <row r="8" spans="1:13" x14ac:dyDescent="0.25">
      <c r="A8">
        <v>7</v>
      </c>
      <c r="B8" s="1">
        <v>-6770.5950000000003</v>
      </c>
      <c r="C8" s="1">
        <v>6269.23</v>
      </c>
      <c r="D8" s="1">
        <v>-14599.5</v>
      </c>
      <c r="E8" s="1">
        <v>13555.8</v>
      </c>
      <c r="F8" s="1">
        <v>16093.05</v>
      </c>
      <c r="G8" s="1">
        <v>7442.7979999999998</v>
      </c>
      <c r="H8" s="1">
        <v>3.056569E-2</v>
      </c>
      <c r="I8" s="1">
        <v>0.1597181</v>
      </c>
      <c r="J8" s="2">
        <v>-6770.5950000000003</v>
      </c>
      <c r="K8" s="1">
        <v>0</v>
      </c>
      <c r="L8" s="2">
        <v>-14599.5</v>
      </c>
      <c r="M8" s="1">
        <v>0</v>
      </c>
    </row>
    <row r="9" spans="1:13" x14ac:dyDescent="0.25">
      <c r="A9">
        <v>8</v>
      </c>
      <c r="B9" s="1">
        <v>-339087.2</v>
      </c>
      <c r="C9" s="1">
        <v>339831.9</v>
      </c>
      <c r="D9" s="1">
        <v>-245653.1</v>
      </c>
      <c r="E9" s="1">
        <v>835053.5</v>
      </c>
      <c r="F9" s="1">
        <v>418719</v>
      </c>
      <c r="G9" s="1">
        <v>480458</v>
      </c>
      <c r="H9" s="1">
        <v>8.6344009999999999E-3</v>
      </c>
      <c r="I9" s="1">
        <v>0.14254620000000001</v>
      </c>
      <c r="J9" s="2">
        <v>-339087.2</v>
      </c>
      <c r="K9" s="1">
        <v>0</v>
      </c>
      <c r="L9" s="2">
        <v>-245653.1</v>
      </c>
      <c r="M9" s="1">
        <v>0</v>
      </c>
    </row>
    <row r="10" spans="1:13" x14ac:dyDescent="0.25">
      <c r="A10">
        <v>9</v>
      </c>
      <c r="B10" s="1">
        <v>16566130</v>
      </c>
      <c r="C10" s="1">
        <v>28705870</v>
      </c>
      <c r="D10" s="1">
        <v>16832920</v>
      </c>
      <c r="E10" s="1">
        <v>47599340</v>
      </c>
      <c r="F10" s="1">
        <v>23617450</v>
      </c>
      <c r="G10" s="1">
        <v>23041650</v>
      </c>
      <c r="H10" s="1">
        <v>-2.8169130000000001E-2</v>
      </c>
      <c r="I10" s="1">
        <v>0.1199563</v>
      </c>
      <c r="J10" s="2">
        <v>16566130</v>
      </c>
      <c r="K10" s="1">
        <v>0</v>
      </c>
      <c r="L10" s="2">
        <v>16832920</v>
      </c>
      <c r="M10" s="1">
        <v>0</v>
      </c>
    </row>
    <row r="11" spans="1:13" x14ac:dyDescent="0.25">
      <c r="A11">
        <v>10</v>
      </c>
      <c r="B11" s="1">
        <v>-24664090000</v>
      </c>
      <c r="C11" s="1">
        <v>1029272000</v>
      </c>
      <c r="D11" s="1">
        <v>-1661792000</v>
      </c>
      <c r="E11" s="1">
        <v>2501700000</v>
      </c>
      <c r="F11" s="1">
        <v>24720010000</v>
      </c>
      <c r="G11" s="1">
        <v>1070709000</v>
      </c>
      <c r="H11" s="1">
        <v>3.8753519999999999E-3</v>
      </c>
      <c r="I11" s="1">
        <v>3.6084560000000002E-2</v>
      </c>
      <c r="J11" s="2">
        <v>-24664090000</v>
      </c>
      <c r="K11" s="1">
        <v>0</v>
      </c>
      <c r="L11" s="2">
        <v>-1661792000</v>
      </c>
      <c r="M11" s="1">
        <v>0</v>
      </c>
    </row>
    <row r="12" spans="1:13" x14ac:dyDescent="0.25">
      <c r="A12">
        <v>11</v>
      </c>
      <c r="B12" s="1">
        <v>-136407900000</v>
      </c>
      <c r="C12" s="1">
        <v>63510810000</v>
      </c>
      <c r="D12" s="1">
        <v>-98985050000</v>
      </c>
      <c r="E12" s="1">
        <v>133681100000</v>
      </c>
      <c r="F12" s="1">
        <v>168538300000</v>
      </c>
      <c r="G12" s="1">
        <v>63934860000</v>
      </c>
      <c r="H12" s="1">
        <v>4.9372630000000001E-2</v>
      </c>
      <c r="I12" s="1">
        <v>9.8063440000000002E-2</v>
      </c>
      <c r="J12" s="2">
        <v>-136407900000</v>
      </c>
      <c r="K12" s="1">
        <v>0</v>
      </c>
      <c r="L12" s="2">
        <v>-98985050000</v>
      </c>
      <c r="M12" s="1">
        <v>0</v>
      </c>
    </row>
    <row r="13" spans="1:13" x14ac:dyDescent="0.25">
      <c r="A13">
        <v>12</v>
      </c>
      <c r="B13" s="1">
        <v>-1148375000000</v>
      </c>
      <c r="C13" s="1">
        <v>6505760000000</v>
      </c>
      <c r="D13" s="1">
        <v>-7089555000000</v>
      </c>
      <c r="E13" s="1">
        <v>8527018000000</v>
      </c>
      <c r="F13" s="1">
        <v>7181961000000</v>
      </c>
      <c r="G13" s="1">
        <v>5073446000000</v>
      </c>
      <c r="H13" s="1">
        <v>2.728098E-3</v>
      </c>
      <c r="I13" s="1">
        <v>7.9547859999999998E-2</v>
      </c>
      <c r="J13" s="2">
        <v>-1148375000000</v>
      </c>
      <c r="K13" s="1">
        <v>0</v>
      </c>
      <c r="L13" s="2">
        <v>-7089555000000</v>
      </c>
      <c r="M13" s="1">
        <v>0</v>
      </c>
    </row>
    <row r="14" spans="1:13" x14ac:dyDescent="0.25">
      <c r="A14">
        <v>13</v>
      </c>
      <c r="B14" s="1">
        <v>-28386640000000</v>
      </c>
      <c r="C14" s="1">
        <v>330757500000000</v>
      </c>
      <c r="D14" s="1">
        <v>-292099100000000</v>
      </c>
      <c r="E14" s="1">
        <v>609311600000000</v>
      </c>
      <c r="F14" s="1">
        <v>293475200000000</v>
      </c>
      <c r="G14" s="1">
        <v>264967100000000</v>
      </c>
      <c r="H14" s="1">
        <v>-6.2795480000000002E-3</v>
      </c>
      <c r="I14" s="1">
        <v>8.5005230000000001E-2</v>
      </c>
      <c r="J14" s="2">
        <v>-28386640000000</v>
      </c>
      <c r="K14" s="1">
        <v>0</v>
      </c>
      <c r="L14" s="2">
        <v>-292099100000000</v>
      </c>
      <c r="M14" s="1">
        <v>0</v>
      </c>
    </row>
    <row r="15" spans="1:13" x14ac:dyDescent="0.25">
      <c r="A15">
        <v>14</v>
      </c>
      <c r="B15" s="1">
        <v>3.229509E+16</v>
      </c>
      <c r="C15" s="1">
        <v>1.778803E+16</v>
      </c>
      <c r="D15" s="1">
        <v>-2.124066E+16</v>
      </c>
      <c r="E15" s="1">
        <v>2.621972E+16</v>
      </c>
      <c r="F15" s="1">
        <v>3.865409E+16</v>
      </c>
      <c r="G15" s="1">
        <v>1.14904E+16</v>
      </c>
      <c r="H15" s="1">
        <v>3.4805819999999999E-3</v>
      </c>
      <c r="I15" s="1">
        <v>7.1172760000000002E-2</v>
      </c>
      <c r="J15" s="2">
        <v>3.229509E+16</v>
      </c>
      <c r="K15" s="1">
        <v>0</v>
      </c>
      <c r="L15" s="2">
        <v>-2.124066E+16</v>
      </c>
      <c r="M15" s="1">
        <v>0</v>
      </c>
    </row>
    <row r="16" spans="1:13" x14ac:dyDescent="0.25">
      <c r="A16">
        <v>15</v>
      </c>
      <c r="B16" s="1">
        <v>-1.922433E+18</v>
      </c>
      <c r="C16" s="1">
        <v>9.916158E+17</v>
      </c>
      <c r="D16" s="1">
        <v>-1.699238E+18</v>
      </c>
      <c r="E16" s="1">
        <v>1.338304E+18</v>
      </c>
      <c r="F16" s="1">
        <v>2.565767E+18</v>
      </c>
      <c r="G16" s="1">
        <v>7.90561E+17</v>
      </c>
      <c r="H16" s="1">
        <v>-8.4213069999999998E-4</v>
      </c>
      <c r="I16" s="1">
        <v>6.5360520000000005E-2</v>
      </c>
      <c r="J16" s="2">
        <v>-1.922433E+18</v>
      </c>
      <c r="K16" s="1">
        <v>0</v>
      </c>
      <c r="L16" s="2">
        <v>-1.699238E+18</v>
      </c>
      <c r="M16" s="1">
        <v>0</v>
      </c>
    </row>
    <row r="18" spans="1:10" ht="18.75" x14ac:dyDescent="0.3">
      <c r="A18" s="23" t="s">
        <v>26</v>
      </c>
      <c r="B18" s="24"/>
      <c r="C18" s="24"/>
      <c r="D18" s="24"/>
      <c r="E18" s="24"/>
      <c r="F18" s="24"/>
      <c r="G18" s="24"/>
      <c r="H18" s="24"/>
      <c r="I18" s="24"/>
      <c r="J18" s="25"/>
    </row>
    <row r="19" spans="1:10" x14ac:dyDescent="0.25">
      <c r="A19" s="3" t="s">
        <v>13</v>
      </c>
      <c r="B19" s="3" t="s">
        <v>14</v>
      </c>
      <c r="C19" s="4" t="s">
        <v>15</v>
      </c>
      <c r="D19" s="5" t="s">
        <v>16</v>
      </c>
      <c r="E19" s="4" t="s">
        <v>17</v>
      </c>
      <c r="F19" s="4" t="s">
        <v>18</v>
      </c>
      <c r="G19" s="4" t="s">
        <v>19</v>
      </c>
      <c r="H19" s="4" t="s">
        <v>20</v>
      </c>
      <c r="I19" s="6"/>
      <c r="J19" s="7"/>
    </row>
    <row r="20" spans="1:10" x14ac:dyDescent="0.25">
      <c r="A20" s="8">
        <f>B3</f>
        <v>-0.19585759999999999</v>
      </c>
      <c r="B20" s="9">
        <f>C3</f>
        <v>7.4059480000000002E-6</v>
      </c>
      <c r="C20" s="6">
        <f>B2/B3/0.000001</f>
        <v>126.0175760348335</v>
      </c>
      <c r="D20" s="10">
        <f>C2/B3/0.000001</f>
        <v>-0.71517520892730235</v>
      </c>
      <c r="E20" s="6">
        <f>D2/B3/0.000001</f>
        <v>-31.564218084976027</v>
      </c>
      <c r="F20" s="6">
        <f>E2/B3/0.000001</f>
        <v>-2.2811721373079217</v>
      </c>
      <c r="G20" s="9">
        <f>H3</f>
        <v>4.9124739999999997E-5</v>
      </c>
      <c r="H20" s="9">
        <f>I3</f>
        <v>2.600864E-4</v>
      </c>
      <c r="I20" s="11"/>
      <c r="J20" s="12"/>
    </row>
    <row r="21" spans="1:10" x14ac:dyDescent="0.25">
      <c r="A21" s="13"/>
      <c r="B21" s="13"/>
      <c r="C21" s="13"/>
      <c r="D21" s="14"/>
      <c r="E21" s="13"/>
      <c r="F21" s="13"/>
      <c r="G21" s="13"/>
      <c r="H21" s="13"/>
      <c r="I21" s="11"/>
      <c r="J21" s="12"/>
    </row>
    <row r="22" spans="1:10" x14ac:dyDescent="0.25">
      <c r="A22" s="4" t="s">
        <v>21</v>
      </c>
      <c r="B22" s="4" t="s">
        <v>22</v>
      </c>
      <c r="C22" s="5" t="s">
        <v>23</v>
      </c>
      <c r="D22" s="15"/>
      <c r="E22" s="11"/>
      <c r="F22" s="16"/>
      <c r="G22" s="11"/>
      <c r="H22" s="11"/>
      <c r="I22" s="11"/>
      <c r="J22" s="12"/>
    </row>
    <row r="23" spans="1:10" x14ac:dyDescent="0.25">
      <c r="A23" s="13">
        <v>-1.7500000000000002E-2</v>
      </c>
      <c r="B23" s="17">
        <f>( ($B$4/$B$3)*A23^($A$4-1)+ ($B$5/$B$3)*A23^($A$5-1)+ ($B$6/$B$3)*A23^($A$6-1)+ ($B$7/$B$3)*A23^($A$7-1)+ ($B$8/$B$3)*A23^($A$8-1)+ ($B$9/$B$3)*A23^($A$9-1)+ ($B$10/$B$3)*A23^($A$10-1) + ($B$11/$B$3)*A23^($A$11-1)+ ($B$12/$B$3)*A23^($A$12-1)+ ($B$13/$B$3)*A23^($A$13-1)+ ($B$14/$B$3)*A23^($A$14-1)+ ($B$15/$B$3)*A23^($A$15-1)+ ($B$16/$B$3)*A23^($A$16-1) ) /A23^($A$3-1)</f>
        <v>6.8364721961747016E-4</v>
      </c>
      <c r="C23" s="18">
        <f>( ($D$4/$B$3)*A23^($A$4-1)+ ($D$5/$B$3)*A23^($A$5-1)+ ($D$6/$B$3)*A23^($A$6-1)+ ($D$7/$B$3)*A23^($A$7-1)+ ($D$8/$B$3)*A23^($A$8-1)+ ($D$9/$B$3)*A23^($A$9-1)+ ($D$10/$B$3)*A23^($A$10-1) + ($D$11/$B$3)*A23^($A$11-1)+ ($D$12/$B$3)*A23^($A$12-1)+ ($D$13/$B$3)*A23^($A$13-1)+ ($D$14/$B$3)*A23^($A$14-1)+ ($D$15/$B$3)*A23^($A$15-1)+ ($D$16/$B$3)*A23^($A$16-1) ) /A23^($A$3-1)</f>
        <v>7.0711902580404453E-4</v>
      </c>
      <c r="D23" s="15"/>
      <c r="E23" s="11"/>
      <c r="F23" s="11"/>
      <c r="G23" s="11"/>
      <c r="H23" s="11"/>
      <c r="I23" s="11"/>
      <c r="J23" s="12"/>
    </row>
    <row r="24" spans="1:10" x14ac:dyDescent="0.25">
      <c r="A24" s="13">
        <f>A23+0.001</f>
        <v>-1.6500000000000001E-2</v>
      </c>
      <c r="B24" s="17">
        <f t="shared" ref="B24:B58" si="0">( ($B$4/$B$3)*A24^($A$4-1)+ ($B$5/$B$3)*A24^($A$5-1)+ ($B$6/$B$3)*A24^($A$6-1)+ ($B$7/$B$3)*A24^($A$7-1)+ ($B$8/$B$3)*A24^($A$8-1)+ ($B$9/$B$3)*A24^($A$9-1)+ ($B$10/$B$3)*A24^($A$10-1) + ($B$11/$B$3)*A24^($A$11-1)+ ($B$12/$B$3)*A24^($A$12-1)+ ($B$13/$B$3)*A24^($A$13-1)+ ($B$14/$B$3)*A24^($A$14-1)+ ($B$15/$B$3)*A24^($A$15-1)+ ($B$16/$B$3)*A24^($A$16-1) ) /A24^($A$3-1)</f>
        <v>5.8987779142457436E-4</v>
      </c>
      <c r="C24" s="18">
        <f t="shared" ref="C24:C58" si="1">( ($D$4/$B$3)*A24^($A$4-1)+ ($D$5/$B$3)*A24^($A$5-1)+ ($D$6/$B$3)*A24^($A$6-1)+ ($D$7/$B$3)*A24^($A$7-1)+ ($D$8/$B$3)*A24^($A$8-1)+ ($D$9/$B$3)*A24^($A$9-1)+ ($D$10/$B$3)*A24^($A$10-1) + ($D$11/$B$3)*A24^($A$11-1)+ ($D$12/$B$3)*A24^($A$12-1)+ ($D$13/$B$3)*A24^($A$13-1)+ ($D$14/$B$3)*A24^($A$14-1)+ ($D$15/$B$3)*A24^($A$15-1)+ ($D$16/$B$3)*A24^($A$16-1) ) /A24^($A$3-1)</f>
        <v>6.9236362638715979E-4</v>
      </c>
      <c r="D24" s="15"/>
      <c r="E24" s="11"/>
      <c r="F24" s="11"/>
      <c r="G24" s="11"/>
      <c r="H24" s="11"/>
      <c r="I24" s="11"/>
      <c r="J24" s="12"/>
    </row>
    <row r="25" spans="1:10" x14ac:dyDescent="0.25">
      <c r="A25" s="13">
        <f t="shared" ref="A25:A58" si="2">A24+0.001</f>
        <v>-1.55E-2</v>
      </c>
      <c r="B25" s="17">
        <f t="shared" si="0"/>
        <v>5.2400492719869749E-4</v>
      </c>
      <c r="C25" s="18">
        <f t="shared" si="1"/>
        <v>6.6398084410856917E-4</v>
      </c>
      <c r="D25" s="15"/>
      <c r="E25" s="11"/>
      <c r="F25" s="11"/>
      <c r="G25" s="11"/>
      <c r="H25" s="11"/>
      <c r="I25" s="11"/>
      <c r="J25" s="12"/>
    </row>
    <row r="26" spans="1:10" x14ac:dyDescent="0.25">
      <c r="A26" s="13">
        <f t="shared" si="2"/>
        <v>-1.4499999999999999E-2</v>
      </c>
      <c r="B26" s="17">
        <f t="shared" si="0"/>
        <v>4.8377563697208476E-4</v>
      </c>
      <c r="C26" s="18">
        <f t="shared" si="1"/>
        <v>6.2919760417992686E-4</v>
      </c>
      <c r="D26" s="15"/>
      <c r="E26" s="11"/>
      <c r="F26" s="11"/>
      <c r="G26" s="11"/>
      <c r="H26" s="11"/>
      <c r="I26" s="11"/>
      <c r="J26" s="12"/>
    </row>
    <row r="27" spans="1:10" x14ac:dyDescent="0.25">
      <c r="A27" s="13">
        <f t="shared" si="2"/>
        <v>-1.3499999999999998E-2</v>
      </c>
      <c r="B27" s="17">
        <f t="shared" si="0"/>
        <v>4.6170146933145918E-4</v>
      </c>
      <c r="C27" s="18">
        <f t="shared" si="1"/>
        <v>5.9126108987370856E-4</v>
      </c>
      <c r="D27" s="15"/>
      <c r="E27" s="11"/>
      <c r="F27" s="11"/>
      <c r="G27" s="11"/>
      <c r="H27" s="11"/>
      <c r="I27" s="11"/>
      <c r="J27" s="12"/>
    </row>
    <row r="28" spans="1:10" x14ac:dyDescent="0.25">
      <c r="A28" s="13">
        <f t="shared" si="2"/>
        <v>-1.2499999999999997E-2</v>
      </c>
      <c r="B28" s="17">
        <f t="shared" si="0"/>
        <v>4.4949166809526086E-4</v>
      </c>
      <c r="C28" s="18">
        <f t="shared" si="1"/>
        <v>5.5148866459312309E-4</v>
      </c>
      <c r="D28" s="15"/>
      <c r="E28" s="11"/>
      <c r="F28" s="11"/>
      <c r="G28" s="11"/>
      <c r="H28" s="11"/>
      <c r="I28" s="11"/>
      <c r="J28" s="12"/>
    </row>
    <row r="29" spans="1:10" x14ac:dyDescent="0.25">
      <c r="A29" s="13">
        <f t="shared" si="2"/>
        <v>-1.1499999999999996E-2</v>
      </c>
      <c r="B29" s="17">
        <f t="shared" si="0"/>
        <v>4.4013456519204937E-4</v>
      </c>
      <c r="C29" s="18">
        <f t="shared" si="1"/>
        <v>5.103641248500085E-4</v>
      </c>
      <c r="D29" s="15"/>
      <c r="E29" s="11"/>
      <c r="F29" s="11"/>
      <c r="G29" s="11"/>
      <c r="H29" s="11"/>
      <c r="I29" s="11"/>
      <c r="J29" s="12"/>
    </row>
    <row r="30" spans="1:10" x14ac:dyDescent="0.25">
      <c r="A30" s="13">
        <f t="shared" si="2"/>
        <v>-1.0499999999999995E-2</v>
      </c>
      <c r="B30" s="17">
        <f t="shared" si="0"/>
        <v>4.2861268074218916E-4</v>
      </c>
      <c r="C30" s="18">
        <f t="shared" si="1"/>
        <v>4.6808010336741836E-4</v>
      </c>
      <c r="D30" s="15"/>
      <c r="E30" s="11"/>
      <c r="F30" s="11"/>
      <c r="G30" s="11"/>
      <c r="H30" s="11"/>
      <c r="I30" s="11"/>
      <c r="J30" s="12"/>
    </row>
    <row r="31" spans="1:10" x14ac:dyDescent="0.25">
      <c r="A31" s="13">
        <f t="shared" si="2"/>
        <v>-9.4999999999999946E-3</v>
      </c>
      <c r="B31" s="17">
        <f t="shared" si="0"/>
        <v>4.1188971304817777E-4</v>
      </c>
      <c r="C31" s="18">
        <f t="shared" si="1"/>
        <v>4.2477581799283033E-4</v>
      </c>
      <c r="D31" s="15"/>
      <c r="E31" s="11"/>
      <c r="F31" s="11"/>
      <c r="G31" s="11"/>
      <c r="H31" s="11"/>
      <c r="I31" s="11"/>
      <c r="J31" s="12"/>
    </row>
    <row r="32" spans="1:10" x14ac:dyDescent="0.25">
      <c r="A32" s="13">
        <f t="shared" si="2"/>
        <v>-8.4999999999999937E-3</v>
      </c>
      <c r="B32" s="17">
        <f t="shared" si="0"/>
        <v>3.8856476353888656E-4</v>
      </c>
      <c r="C32" s="18">
        <f t="shared" si="1"/>
        <v>3.8061899986281835E-4</v>
      </c>
      <c r="D32" s="15"/>
      <c r="E32" s="11"/>
      <c r="F32" s="11"/>
      <c r="G32" s="11"/>
      <c r="H32" s="11"/>
      <c r="I32" s="11"/>
      <c r="J32" s="12"/>
    </row>
    <row r="33" spans="1:10" x14ac:dyDescent="0.25">
      <c r="A33" s="13">
        <f t="shared" si="2"/>
        <v>-7.4999999999999937E-3</v>
      </c>
      <c r="B33" s="17">
        <f t="shared" si="0"/>
        <v>3.5842428567383868E-4</v>
      </c>
      <c r="C33" s="18">
        <f t="shared" si="1"/>
        <v>3.3581633293932749E-4</v>
      </c>
      <c r="D33" s="15"/>
      <c r="E33" s="11"/>
      <c r="F33" s="11"/>
      <c r="G33" s="11"/>
      <c r="H33" s="11"/>
      <c r="I33" s="11"/>
      <c r="J33" s="12"/>
    </row>
    <row r="34" spans="1:10" x14ac:dyDescent="0.25">
      <c r="A34" s="13">
        <f t="shared" si="2"/>
        <v>-6.4999999999999936E-3</v>
      </c>
      <c r="B34" s="17">
        <f t="shared" si="0"/>
        <v>3.2201428569229076E-4</v>
      </c>
      <c r="C34" s="18">
        <f t="shared" si="1"/>
        <v>2.9059704699705639E-4</v>
      </c>
      <c r="D34" s="15"/>
      <c r="E34" s="11"/>
      <c r="F34" s="11"/>
      <c r="G34" s="11"/>
      <c r="H34" s="11"/>
      <c r="I34" s="11"/>
      <c r="J34" s="12"/>
    </row>
    <row r="35" spans="1:10" x14ac:dyDescent="0.25">
      <c r="A35" s="13">
        <f t="shared" si="2"/>
        <v>-5.4999999999999936E-3</v>
      </c>
      <c r="B35" s="17">
        <f t="shared" si="0"/>
        <v>2.8028775062212413E-4</v>
      </c>
      <c r="C35" s="18">
        <f t="shared" si="1"/>
        <v>2.4519115911424648E-4</v>
      </c>
      <c r="D35" s="15"/>
      <c r="E35" s="11"/>
      <c r="F35" s="11"/>
      <c r="G35" s="11"/>
      <c r="H35" s="11"/>
      <c r="I35" s="11"/>
      <c r="J35" s="12"/>
    </row>
    <row r="36" spans="1:10" x14ac:dyDescent="0.25">
      <c r="A36" s="13">
        <f t="shared" si="2"/>
        <v>-4.4999999999999936E-3</v>
      </c>
      <c r="B36" s="17">
        <f t="shared" si="0"/>
        <v>2.343425285619027E-4</v>
      </c>
      <c r="C36" s="18">
        <f t="shared" si="1"/>
        <v>1.9981125250250137E-4</v>
      </c>
      <c r="D36" s="15"/>
      <c r="E36" s="11"/>
      <c r="F36" s="11"/>
      <c r="G36" s="11"/>
      <c r="H36" s="11"/>
      <c r="I36" s="11"/>
      <c r="J36" s="12"/>
    </row>
    <row r="37" spans="1:10" x14ac:dyDescent="0.25">
      <c r="A37" s="13">
        <f t="shared" si="2"/>
        <v>-3.4999999999999936E-3</v>
      </c>
      <c r="B37" s="17">
        <f t="shared" si="0"/>
        <v>1.8524355138183077E-4</v>
      </c>
      <c r="C37" s="18">
        <f t="shared" si="1"/>
        <v>1.5464041867663782E-4</v>
      </c>
      <c r="D37" s="15"/>
      <c r="E37" s="11"/>
      <c r="F37" s="11"/>
      <c r="G37" s="11"/>
      <c r="H37" s="11"/>
      <c r="I37" s="11"/>
      <c r="J37" s="12"/>
    </row>
    <row r="38" spans="1:10" x14ac:dyDescent="0.25">
      <c r="A38" s="13">
        <f t="shared" si="2"/>
        <v>-2.4999999999999935E-3</v>
      </c>
      <c r="B38" s="17">
        <f t="shared" si="0"/>
        <v>1.3391360565893093E-4</v>
      </c>
      <c r="C38" s="18">
        <f t="shared" si="1"/>
        <v>1.0982626959466975E-4</v>
      </c>
      <c r="D38" s="15"/>
      <c r="E38" s="11"/>
      <c r="F38" s="11"/>
      <c r="G38" s="11"/>
      <c r="H38" s="11"/>
      <c r="I38" s="11"/>
      <c r="J38" s="12"/>
    </row>
    <row r="39" spans="1:10" x14ac:dyDescent="0.25">
      <c r="A39" s="13">
        <f t="shared" si="2"/>
        <v>-1.4999999999999935E-3</v>
      </c>
      <c r="B39" s="17">
        <f t="shared" si="0"/>
        <v>8.1074143017866162E-5</v>
      </c>
      <c r="C39" s="18">
        <f t="shared" si="1"/>
        <v>6.5479994843305555E-5</v>
      </c>
      <c r="D39" s="15"/>
      <c r="E39" s="11"/>
      <c r="F39" s="11"/>
      <c r="G39" s="11"/>
      <c r="H39" s="11"/>
      <c r="I39" s="11"/>
      <c r="J39" s="12"/>
    </row>
    <row r="40" spans="1:10" x14ac:dyDescent="0.25">
      <c r="A40" s="13">
        <f t="shared" si="2"/>
        <v>-4.9999999999999351E-4</v>
      </c>
      <c r="B40" s="17">
        <f t="shared" si="0"/>
        <v>2.7218803116997123E-5</v>
      </c>
      <c r="C40" s="18">
        <f t="shared" si="1"/>
        <v>2.1679284614551403E-5</v>
      </c>
      <c r="D40" s="15"/>
      <c r="E40" s="11"/>
      <c r="F40" s="11"/>
      <c r="G40" s="11"/>
      <c r="H40" s="11"/>
      <c r="I40" s="11"/>
      <c r="J40" s="12"/>
    </row>
    <row r="41" spans="1:10" x14ac:dyDescent="0.25">
      <c r="A41" s="13">
        <f t="shared" si="2"/>
        <v>5.0000000000000652E-4</v>
      </c>
      <c r="B41" s="17">
        <f t="shared" si="0"/>
        <v>-2.7394478947733204E-5</v>
      </c>
      <c r="C41" s="18">
        <f t="shared" si="1"/>
        <v>-2.1525948610347084E-5</v>
      </c>
      <c r="D41" s="15"/>
      <c r="E41" s="11"/>
      <c r="F41" s="11"/>
      <c r="G41" s="11"/>
      <c r="H41" s="11"/>
      <c r="I41" s="11"/>
      <c r="J41" s="12"/>
    </row>
    <row r="42" spans="1:10" x14ac:dyDescent="0.25">
      <c r="A42" s="13">
        <f t="shared" si="2"/>
        <v>1.5000000000000065E-3</v>
      </c>
      <c r="B42" s="17">
        <f t="shared" si="0"/>
        <v>-8.2742735598360885E-5</v>
      </c>
      <c r="C42" s="18">
        <f t="shared" si="1"/>
        <v>-6.4105940104683997E-5</v>
      </c>
      <c r="D42" s="15"/>
      <c r="E42" s="11"/>
      <c r="F42" s="11"/>
      <c r="G42" s="11"/>
      <c r="H42" s="11"/>
      <c r="I42" s="11"/>
      <c r="J42" s="12"/>
    </row>
    <row r="43" spans="1:10" x14ac:dyDescent="0.25">
      <c r="A43" s="13">
        <f t="shared" si="2"/>
        <v>2.5000000000000066E-3</v>
      </c>
      <c r="B43" s="17">
        <f t="shared" si="0"/>
        <v>-1.3903390225487755E-4</v>
      </c>
      <c r="C43" s="18">
        <f t="shared" si="1"/>
        <v>-1.0604221443606744E-4</v>
      </c>
      <c r="D43" s="15"/>
      <c r="E43" s="11"/>
      <c r="F43" s="11"/>
      <c r="G43" s="11"/>
      <c r="H43" s="11"/>
      <c r="I43" s="11"/>
      <c r="J43" s="12"/>
    </row>
    <row r="44" spans="1:10" x14ac:dyDescent="0.25">
      <c r="A44" s="13">
        <f t="shared" si="2"/>
        <v>3.5000000000000066E-3</v>
      </c>
      <c r="B44" s="17">
        <f t="shared" si="0"/>
        <v>-1.9669977747791738E-4</v>
      </c>
      <c r="C44" s="18">
        <f t="shared" si="1"/>
        <v>-1.4731787559796864E-4</v>
      </c>
      <c r="D44" s="15"/>
      <c r="E44" s="11"/>
      <c r="F44" s="11"/>
      <c r="G44" s="11"/>
      <c r="H44" s="11"/>
      <c r="I44" s="11"/>
      <c r="J44" s="12"/>
    </row>
    <row r="45" spans="1:10" x14ac:dyDescent="0.25">
      <c r="A45" s="13">
        <f t="shared" si="2"/>
        <v>4.5000000000000066E-3</v>
      </c>
      <c r="B45" s="17">
        <f t="shared" si="0"/>
        <v>-2.5638115087659688E-4</v>
      </c>
      <c r="C45" s="18">
        <f t="shared" si="1"/>
        <v>-1.8790691080529441E-4</v>
      </c>
      <c r="D45" s="15"/>
      <c r="E45" s="11"/>
      <c r="F45" s="11"/>
      <c r="G45" s="11"/>
      <c r="H45" s="11"/>
      <c r="I45" s="11"/>
      <c r="J45" s="12"/>
    </row>
    <row r="46" spans="1:10" x14ac:dyDescent="0.25">
      <c r="A46" s="13">
        <f t="shared" si="2"/>
        <v>5.5000000000000066E-3</v>
      </c>
      <c r="B46" s="17">
        <f t="shared" si="0"/>
        <v>-3.1889477844492686E-4</v>
      </c>
      <c r="C46" s="18">
        <f t="shared" si="1"/>
        <v>-2.2776145001359544E-4</v>
      </c>
      <c r="D46" s="15"/>
      <c r="E46" s="11"/>
      <c r="F46" s="11"/>
      <c r="G46" s="11"/>
      <c r="H46" s="11"/>
      <c r="I46" s="11"/>
      <c r="J46" s="12"/>
    </row>
    <row r="47" spans="1:10" x14ac:dyDescent="0.25">
      <c r="A47" s="13">
        <f t="shared" si="2"/>
        <v>6.5000000000000066E-3</v>
      </c>
      <c r="B47" s="17">
        <f t="shared" si="0"/>
        <v>-3.8516618637720142E-4</v>
      </c>
      <c r="C47" s="18">
        <f t="shared" si="1"/>
        <v>-2.667942243290177E-4</v>
      </c>
      <c r="D47" s="15"/>
      <c r="E47" s="11"/>
      <c r="F47" s="11"/>
      <c r="G47" s="11"/>
      <c r="H47" s="11"/>
      <c r="I47" s="11"/>
      <c r="J47" s="12"/>
    </row>
    <row r="48" spans="1:10" x14ac:dyDescent="0.25">
      <c r="A48" s="13">
        <f t="shared" si="2"/>
        <v>7.5000000000000067E-3</v>
      </c>
      <c r="B48" s="17">
        <f t="shared" si="0"/>
        <v>-4.5610637177936127E-4</v>
      </c>
      <c r="C48" s="18">
        <f t="shared" si="1"/>
        <v>-3.0485033057544284E-4</v>
      </c>
      <c r="D48" s="15"/>
      <c r="E48" s="11"/>
      <c r="F48" s="11"/>
      <c r="G48" s="11"/>
      <c r="H48" s="11"/>
      <c r="I48" s="11"/>
      <c r="J48" s="12"/>
    </row>
    <row r="49" spans="1:10" x14ac:dyDescent="0.25">
      <c r="A49" s="13">
        <f t="shared" si="2"/>
        <v>8.5000000000000075E-3</v>
      </c>
      <c r="B49" s="17">
        <f t="shared" si="0"/>
        <v>-5.3240429129772248E-4</v>
      </c>
      <c r="C49" s="18">
        <f t="shared" si="1"/>
        <v>-3.4165669200081214E-4</v>
      </c>
      <c r="D49" s="15"/>
      <c r="E49" s="11"/>
      <c r="F49" s="11"/>
      <c r="G49" s="11"/>
      <c r="H49" s="11"/>
      <c r="I49" s="11"/>
      <c r="J49" s="12"/>
    </row>
    <row r="50" spans="1:10" x14ac:dyDescent="0.25">
      <c r="A50" s="13">
        <f t="shared" si="2"/>
        <v>9.5000000000000084E-3</v>
      </c>
      <c r="B50" s="17">
        <f t="shared" si="0"/>
        <v>-6.1420032895049767E-4</v>
      </c>
      <c r="C50" s="18">
        <f t="shared" si="1"/>
        <v>-3.767274377787554E-4</v>
      </c>
      <c r="D50" s="15"/>
      <c r="E50" s="11"/>
      <c r="F50" s="11"/>
      <c r="G50" s="11"/>
      <c r="H50" s="11"/>
      <c r="I50" s="11"/>
      <c r="J50" s="12"/>
    </row>
    <row r="51" spans="1:10" x14ac:dyDescent="0.25">
      <c r="A51" s="13">
        <f t="shared" si="2"/>
        <v>1.0500000000000009E-2</v>
      </c>
      <c r="B51" s="17">
        <f t="shared" si="0"/>
        <v>-7.0059805189471235E-4</v>
      </c>
      <c r="C51" s="18">
        <f t="shared" si="1"/>
        <v>-4.0918591859509849E-4</v>
      </c>
      <c r="D51" s="15"/>
      <c r="E51" s="11"/>
      <c r="F51" s="11"/>
      <c r="G51" s="11"/>
      <c r="H51" s="11"/>
      <c r="I51" s="11"/>
      <c r="J51" s="12"/>
    </row>
    <row r="52" spans="1:10" x14ac:dyDescent="0.25">
      <c r="A52" s="13">
        <f t="shared" si="2"/>
        <v>1.150000000000001E-2</v>
      </c>
      <c r="B52" s="17">
        <f t="shared" si="0"/>
        <v>-7.8896117693344936E-4</v>
      </c>
      <c r="C52" s="18">
        <f t="shared" si="1"/>
        <v>-4.3743497577617725E-4</v>
      </c>
      <c r="D52" s="15"/>
      <c r="E52" s="11"/>
      <c r="F52" s="11"/>
      <c r="G52" s="11"/>
      <c r="H52" s="11"/>
      <c r="I52" s="11"/>
      <c r="J52" s="12"/>
    </row>
    <row r="53" spans="1:10" x14ac:dyDescent="0.25">
      <c r="A53" s="13">
        <f t="shared" si="2"/>
        <v>1.2500000000000011E-2</v>
      </c>
      <c r="B53" s="17">
        <f t="shared" si="0"/>
        <v>-8.7392748232219492E-4</v>
      </c>
      <c r="C53" s="18">
        <f t="shared" si="1"/>
        <v>-4.5856035915617046E-4</v>
      </c>
      <c r="D53" s="15"/>
      <c r="E53" s="11"/>
      <c r="F53" s="11"/>
      <c r="G53" s="11"/>
      <c r="H53" s="11"/>
      <c r="I53" s="11"/>
      <c r="J53" s="12"/>
    </row>
    <row r="54" spans="1:10" x14ac:dyDescent="0.25">
      <c r="A54" s="13">
        <f t="shared" si="2"/>
        <v>1.3500000000000012E-2</v>
      </c>
      <c r="B54" s="17">
        <f t="shared" si="0"/>
        <v>-9.4604775211379094E-4</v>
      </c>
      <c r="C54" s="18">
        <f t="shared" si="1"/>
        <v>-4.6727958756291442E-4</v>
      </c>
      <c r="D54" s="15"/>
      <c r="E54" s="11"/>
      <c r="F54" s="11"/>
      <c r="G54" s="11"/>
      <c r="H54" s="11"/>
      <c r="I54" s="11"/>
      <c r="J54" s="12"/>
    </row>
    <row r="55" spans="1:10" x14ac:dyDescent="0.25">
      <c r="A55" s="13">
        <f t="shared" si="2"/>
        <v>1.4500000000000013E-2</v>
      </c>
      <c r="B55" s="17">
        <f t="shared" si="0"/>
        <v>-9.8992027877715678E-4</v>
      </c>
      <c r="C55" s="18">
        <f t="shared" si="1"/>
        <v>-4.5413906896574874E-4</v>
      </c>
      <c r="D55" s="15"/>
      <c r="E55" s="11"/>
      <c r="F55" s="11"/>
      <c r="G55" s="11"/>
      <c r="H55" s="11"/>
      <c r="I55" s="11"/>
      <c r="J55" s="12"/>
    </row>
    <row r="56" spans="1:10" x14ac:dyDescent="0.25">
      <c r="A56" s="13">
        <f t="shared" si="2"/>
        <v>1.5500000000000014E-2</v>
      </c>
      <c r="B56" s="17">
        <f t="shared" si="0"/>
        <v>-9.8163221899875822E-4</v>
      </c>
      <c r="C56" s="18">
        <f t="shared" si="1"/>
        <v>-4.0250164350128225E-4</v>
      </c>
      <c r="D56" s="15"/>
      <c r="E56" s="11"/>
      <c r="F56" s="11"/>
      <c r="G56" s="11"/>
      <c r="H56" s="11"/>
      <c r="I56" s="11"/>
      <c r="J56" s="12"/>
    </row>
    <row r="57" spans="1:10" x14ac:dyDescent="0.25">
      <c r="A57" s="13">
        <f t="shared" si="2"/>
        <v>1.6500000000000015E-2</v>
      </c>
      <c r="B57" s="17">
        <f t="shared" si="0"/>
        <v>-8.8522757947755398E-4</v>
      </c>
      <c r="C57" s="18">
        <f t="shared" si="1"/>
        <v>-2.8363665607751537E-4</v>
      </c>
      <c r="D57" s="15"/>
      <c r="E57" s="11"/>
      <c r="F57" s="11"/>
      <c r="G57" s="11"/>
      <c r="H57" s="11"/>
      <c r="I57" s="11"/>
      <c r="J57" s="12"/>
    </row>
    <row r="58" spans="1:10" x14ac:dyDescent="0.25">
      <c r="A58" s="13">
        <f t="shared" si="2"/>
        <v>1.7500000000000016E-2</v>
      </c>
      <c r="B58" s="17">
        <f t="shared" si="0"/>
        <v>-6.477836994806729E-4</v>
      </c>
      <c r="C58" s="18">
        <f t="shared" si="1"/>
        <v>-4.8902382900887314E-5</v>
      </c>
      <c r="D58" s="19"/>
      <c r="E58" s="20"/>
      <c r="F58" s="20"/>
      <c r="G58" s="20"/>
      <c r="H58" s="20"/>
      <c r="I58" s="20"/>
      <c r="J58" s="21"/>
    </row>
  </sheetData>
  <mergeCells count="1">
    <mergeCell ref="A18:J18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9"/>
  <dimension ref="A1:M58"/>
  <sheetViews>
    <sheetView workbookViewId="0">
      <selection activeCell="G21" sqref="G21"/>
    </sheetView>
  </sheetViews>
  <sheetFormatPr defaultRowHeight="15" x14ac:dyDescent="0.25"/>
  <cols>
    <col min="1" max="1" width="12.7109375" bestFit="1" customWidth="1"/>
    <col min="2" max="2" width="18.140625" bestFit="1" customWidth="1"/>
    <col min="3" max="3" width="17.85546875" bestFit="1" customWidth="1"/>
    <col min="4" max="4" width="21.5703125" bestFit="1" customWidth="1"/>
    <col min="5" max="5" width="17.42578125" bestFit="1" customWidth="1"/>
    <col min="6" max="6" width="19.5703125" bestFit="1" customWidth="1"/>
    <col min="7" max="7" width="17.5703125" bestFit="1" customWidth="1"/>
    <col min="8" max="8" width="16.28515625" bestFit="1" customWidth="1"/>
    <col min="9" max="9" width="16" bestFit="1" customWidth="1"/>
    <col min="10" max="10" width="23.5703125" bestFit="1" customWidth="1"/>
    <col min="11" max="11" width="23.28515625" bestFit="1" customWidth="1"/>
    <col min="12" max="12" width="23.140625" bestFit="1" customWidth="1"/>
    <col min="13" max="13" width="22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s="1">
        <v>-2.5603289999999999E-5</v>
      </c>
      <c r="C2" s="1">
        <v>1.1129429999999999E-7</v>
      </c>
      <c r="D2" s="1">
        <v>-1.4051070000000001E-6</v>
      </c>
      <c r="E2" s="1">
        <v>1.632211E-7</v>
      </c>
      <c r="F2" s="1">
        <v>2.564182E-5</v>
      </c>
      <c r="G2" s="1">
        <v>1.14291E-7</v>
      </c>
      <c r="H2" s="1">
        <v>5.4701449999999999E-2</v>
      </c>
      <c r="I2" s="1">
        <v>2.347521E-2</v>
      </c>
      <c r="J2" s="2">
        <v>-2.5603289999999999E-5</v>
      </c>
      <c r="K2" s="1">
        <v>0</v>
      </c>
      <c r="L2" s="2">
        <v>-1.4051070000000001E-6</v>
      </c>
      <c r="M2" s="1">
        <v>0</v>
      </c>
    </row>
    <row r="3" spans="1:13" x14ac:dyDescent="0.25">
      <c r="A3">
        <v>2</v>
      </c>
      <c r="B3" s="1">
        <v>0.2202113</v>
      </c>
      <c r="C3" s="1">
        <v>9.0626459999999994E-6</v>
      </c>
      <c r="D3" s="1">
        <v>-1.150829E-4</v>
      </c>
      <c r="E3" s="1">
        <v>9.5160259999999995E-6</v>
      </c>
      <c r="F3" s="1">
        <v>0.2202113</v>
      </c>
      <c r="G3" s="1">
        <v>9.0612890000000007E-6</v>
      </c>
      <c r="H3" s="1">
        <v>-2.6130510000000001E-4</v>
      </c>
      <c r="I3" s="1">
        <v>8.08531E-5</v>
      </c>
      <c r="J3" s="2">
        <v>0.2202113</v>
      </c>
      <c r="K3" s="1">
        <v>0</v>
      </c>
      <c r="L3" s="2">
        <v>-1.150829E-4</v>
      </c>
      <c r="M3" s="1">
        <v>0</v>
      </c>
    </row>
    <row r="4" spans="1:13" x14ac:dyDescent="0.25">
      <c r="A4">
        <v>3</v>
      </c>
      <c r="B4" s="1">
        <v>7.7654880000000001E-3</v>
      </c>
      <c r="C4" s="1">
        <v>1.7145689999999999E-4</v>
      </c>
      <c r="D4" s="1">
        <v>-8.8445580000000006E-3</v>
      </c>
      <c r="E4" s="1">
        <v>5.9402599999999999E-4</v>
      </c>
      <c r="F4" s="1">
        <v>1.176983E-2</v>
      </c>
      <c r="G4" s="1">
        <v>4.7916419999999998E-4</v>
      </c>
      <c r="H4" s="1">
        <v>-0.27818169999999998</v>
      </c>
      <c r="I4" s="1">
        <v>4.0630590000000001E-2</v>
      </c>
      <c r="J4" s="2">
        <v>7.7654880000000001E-3</v>
      </c>
      <c r="K4" s="1">
        <v>0</v>
      </c>
      <c r="L4" s="2">
        <v>-8.8445580000000006E-3</v>
      </c>
      <c r="M4" s="1">
        <v>0</v>
      </c>
    </row>
    <row r="5" spans="1:13" x14ac:dyDescent="0.25">
      <c r="A5">
        <v>4</v>
      </c>
      <c r="B5" s="1">
        <v>-0.14474680000000001</v>
      </c>
      <c r="C5" s="1">
        <v>2.3052039999999999E-2</v>
      </c>
      <c r="D5" s="1">
        <v>0.12842390000000001</v>
      </c>
      <c r="E5" s="1">
        <v>4.0115619999999998E-2</v>
      </c>
      <c r="F5" s="1">
        <v>0.19350539999999999</v>
      </c>
      <c r="G5" s="1">
        <v>3.3044370000000003E-2</v>
      </c>
      <c r="H5" s="1">
        <v>-8.3359859999999994E-2</v>
      </c>
      <c r="I5" s="1">
        <v>0.19193650000000001</v>
      </c>
      <c r="J5" s="2">
        <v>-0.14474680000000001</v>
      </c>
      <c r="K5" s="1">
        <v>0</v>
      </c>
      <c r="L5" s="2">
        <v>0.12842390000000001</v>
      </c>
      <c r="M5" s="1">
        <v>0</v>
      </c>
    </row>
    <row r="6" spans="1:13" x14ac:dyDescent="0.25">
      <c r="A6">
        <v>5</v>
      </c>
      <c r="B6" s="1">
        <v>0.68897949999999997</v>
      </c>
      <c r="C6" s="1">
        <v>1.1957990000000001</v>
      </c>
      <c r="D6" s="1">
        <v>0.90328580000000003</v>
      </c>
      <c r="E6" s="1">
        <v>2.794889</v>
      </c>
      <c r="F6" s="1">
        <v>1.1360539999999999</v>
      </c>
      <c r="G6" s="1">
        <v>1.363531</v>
      </c>
      <c r="H6" s="1">
        <v>8.6171789999999998E-2</v>
      </c>
      <c r="I6" s="1">
        <v>0.2170166</v>
      </c>
      <c r="J6" s="2">
        <v>0.68897949999999997</v>
      </c>
      <c r="K6" s="1">
        <v>0</v>
      </c>
      <c r="L6" s="2">
        <v>0.90328580000000003</v>
      </c>
      <c r="M6" s="1">
        <v>0</v>
      </c>
    </row>
    <row r="7" spans="1:13" x14ac:dyDescent="0.25">
      <c r="A7">
        <v>6</v>
      </c>
      <c r="B7" s="1">
        <v>-2842.3090000000002</v>
      </c>
      <c r="C7" s="1">
        <v>134.00299999999999</v>
      </c>
      <c r="D7" s="1">
        <v>-153.92169999999999</v>
      </c>
      <c r="E7" s="1">
        <v>175.06030000000001</v>
      </c>
      <c r="F7" s="1">
        <v>2846.4740000000002</v>
      </c>
      <c r="G7" s="1">
        <v>134.88380000000001</v>
      </c>
      <c r="H7" s="1">
        <v>7.0566450000000003E-3</v>
      </c>
      <c r="I7" s="1">
        <v>3.821749E-2</v>
      </c>
      <c r="J7" s="2">
        <v>-2842.3090000000002</v>
      </c>
      <c r="K7" s="1">
        <v>0</v>
      </c>
      <c r="L7" s="2">
        <v>-153.92169999999999</v>
      </c>
      <c r="M7" s="1">
        <v>0</v>
      </c>
    </row>
    <row r="8" spans="1:13" x14ac:dyDescent="0.25">
      <c r="A8">
        <v>7</v>
      </c>
      <c r="B8" s="1">
        <v>2952.2</v>
      </c>
      <c r="C8" s="1">
        <v>3939.5720000000001</v>
      </c>
      <c r="D8" s="1">
        <v>-3663.9810000000002</v>
      </c>
      <c r="E8" s="1">
        <v>7463.1289999999999</v>
      </c>
      <c r="F8" s="1">
        <v>4705.3419999999996</v>
      </c>
      <c r="G8" s="1">
        <v>3928.0740000000001</v>
      </c>
      <c r="H8" s="1">
        <v>1.8949029999999999E-2</v>
      </c>
      <c r="I8" s="1">
        <v>0.14840539999999999</v>
      </c>
      <c r="J8" s="2">
        <v>2952.2</v>
      </c>
      <c r="K8" s="1">
        <v>0</v>
      </c>
      <c r="L8" s="2">
        <v>-3663.9810000000002</v>
      </c>
      <c r="M8" s="1">
        <v>0</v>
      </c>
    </row>
    <row r="9" spans="1:13" x14ac:dyDescent="0.25">
      <c r="A9">
        <v>8</v>
      </c>
      <c r="B9" s="1">
        <v>-453164.3</v>
      </c>
      <c r="C9" s="1">
        <v>327843.90000000002</v>
      </c>
      <c r="D9" s="1">
        <v>-462327.2</v>
      </c>
      <c r="E9" s="1">
        <v>370589</v>
      </c>
      <c r="F9" s="1">
        <v>647382.69999999995</v>
      </c>
      <c r="G9" s="1">
        <v>208121.9</v>
      </c>
      <c r="H9" s="1">
        <v>5.2917470000000003E-3</v>
      </c>
      <c r="I9" s="1">
        <v>0.1122343</v>
      </c>
      <c r="J9" s="2">
        <v>-453164.3</v>
      </c>
      <c r="K9" s="1">
        <v>0</v>
      </c>
      <c r="L9" s="2">
        <v>-462327.2</v>
      </c>
      <c r="M9" s="1">
        <v>0</v>
      </c>
    </row>
    <row r="10" spans="1:13" x14ac:dyDescent="0.25">
      <c r="A10">
        <v>9</v>
      </c>
      <c r="B10" s="1">
        <v>-8165488</v>
      </c>
      <c r="C10" s="1">
        <v>17580070</v>
      </c>
      <c r="D10" s="1">
        <v>16071970</v>
      </c>
      <c r="E10" s="1">
        <v>27460150</v>
      </c>
      <c r="F10" s="1">
        <v>18027300</v>
      </c>
      <c r="G10" s="1">
        <v>11425290</v>
      </c>
      <c r="H10" s="1">
        <v>4.485186E-2</v>
      </c>
      <c r="I10" s="1">
        <v>9.8350530000000005E-2</v>
      </c>
      <c r="J10" s="2">
        <v>-8165488</v>
      </c>
      <c r="K10" s="1">
        <v>0</v>
      </c>
      <c r="L10" s="2">
        <v>16071970</v>
      </c>
      <c r="M10" s="1">
        <v>0</v>
      </c>
    </row>
    <row r="11" spans="1:13" x14ac:dyDescent="0.25">
      <c r="A11">
        <v>10</v>
      </c>
      <c r="B11" s="1">
        <v>27769100000</v>
      </c>
      <c r="C11" s="1">
        <v>1400677000</v>
      </c>
      <c r="D11" s="1">
        <v>-913485500</v>
      </c>
      <c r="E11" s="1">
        <v>1602210000</v>
      </c>
      <c r="F11" s="1">
        <v>27784130000</v>
      </c>
      <c r="G11" s="1">
        <v>1428660000</v>
      </c>
      <c r="H11" s="1">
        <v>-3.772189E-3</v>
      </c>
      <c r="I11" s="1">
        <v>2.057983E-2</v>
      </c>
      <c r="J11" s="2">
        <v>27769100000</v>
      </c>
      <c r="K11" s="1">
        <v>0</v>
      </c>
      <c r="L11" s="2">
        <v>-913485500</v>
      </c>
      <c r="M11" s="1">
        <v>0</v>
      </c>
    </row>
    <row r="12" spans="1:13" x14ac:dyDescent="0.25">
      <c r="A12">
        <v>11</v>
      </c>
      <c r="B12" s="1">
        <v>57764370000</v>
      </c>
      <c r="C12" s="1">
        <v>66145900000</v>
      </c>
      <c r="D12" s="1">
        <v>53464720000</v>
      </c>
      <c r="E12" s="1">
        <v>95134290000</v>
      </c>
      <c r="F12" s="1">
        <v>78709580000</v>
      </c>
      <c r="G12" s="1">
        <v>61434100000</v>
      </c>
      <c r="H12" s="1">
        <v>-2.6950660000000001E-2</v>
      </c>
      <c r="I12" s="1">
        <v>8.3730789999999999E-2</v>
      </c>
      <c r="J12" s="2">
        <v>57764370000</v>
      </c>
      <c r="K12" s="1">
        <v>0</v>
      </c>
      <c r="L12" s="2">
        <v>53464720000</v>
      </c>
      <c r="M12" s="1">
        <v>0</v>
      </c>
    </row>
    <row r="13" spans="1:13" x14ac:dyDescent="0.25">
      <c r="A13">
        <v>12</v>
      </c>
      <c r="B13" s="1">
        <v>-7809510000000</v>
      </c>
      <c r="C13" s="1">
        <v>3193711000000</v>
      </c>
      <c r="D13" s="1">
        <v>-2121941000000</v>
      </c>
      <c r="E13" s="1">
        <v>5093308000000</v>
      </c>
      <c r="F13" s="1">
        <v>8092656000000</v>
      </c>
      <c r="G13" s="1">
        <v>3136378000000</v>
      </c>
      <c r="H13" s="1">
        <v>2.5513979999999999E-2</v>
      </c>
      <c r="I13" s="1">
        <v>7.9822850000000001E-2</v>
      </c>
      <c r="J13" s="2">
        <v>-7809510000000</v>
      </c>
      <c r="K13" s="1">
        <v>0</v>
      </c>
      <c r="L13" s="2">
        <v>-2121941000000</v>
      </c>
      <c r="M13" s="1">
        <v>0</v>
      </c>
    </row>
    <row r="14" spans="1:13" x14ac:dyDescent="0.25">
      <c r="A14">
        <v>13</v>
      </c>
      <c r="B14" s="1">
        <v>-327541100000000</v>
      </c>
      <c r="C14" s="1">
        <v>197786200000000</v>
      </c>
      <c r="D14" s="1">
        <v>-360830000000000</v>
      </c>
      <c r="E14" s="1">
        <v>310509400000000</v>
      </c>
      <c r="F14" s="1">
        <v>487320700000000</v>
      </c>
      <c r="G14" s="1">
        <v>171687600000000</v>
      </c>
      <c r="H14" s="1">
        <v>1.4090099999999999E-2</v>
      </c>
      <c r="I14" s="1">
        <v>7.6528739999999998E-2</v>
      </c>
      <c r="J14" s="2">
        <v>-327541100000000</v>
      </c>
      <c r="K14" s="1">
        <v>0</v>
      </c>
      <c r="L14" s="2">
        <v>-360830000000000</v>
      </c>
      <c r="M14" s="1">
        <v>0</v>
      </c>
    </row>
    <row r="15" spans="1:13" x14ac:dyDescent="0.25">
      <c r="A15">
        <v>14</v>
      </c>
      <c r="B15" s="1">
        <v>-5.46251E+16</v>
      </c>
      <c r="C15" s="1">
        <v>2.011079E+16</v>
      </c>
      <c r="D15" s="1">
        <v>-2.803467E+16</v>
      </c>
      <c r="E15" s="1">
        <v>1.882906E+16</v>
      </c>
      <c r="F15" s="1">
        <v>6.139906E+16</v>
      </c>
      <c r="G15" s="1">
        <v>1.387597E+16</v>
      </c>
      <c r="H15" s="1">
        <v>1.008879E-2</v>
      </c>
      <c r="I15" s="1">
        <v>5.8084909999999997E-2</v>
      </c>
      <c r="J15" s="2">
        <v>-5.46251E+16</v>
      </c>
      <c r="K15" s="1">
        <v>0</v>
      </c>
      <c r="L15" s="2">
        <v>-2.803467E+16</v>
      </c>
      <c r="M15" s="1">
        <v>0</v>
      </c>
    </row>
    <row r="16" spans="1:13" x14ac:dyDescent="0.25">
      <c r="A16">
        <v>15</v>
      </c>
      <c r="B16" s="1">
        <v>1.361804E+18</v>
      </c>
      <c r="C16" s="1">
        <v>8.804373E+17</v>
      </c>
      <c r="D16" s="1">
        <v>2.505684E+18</v>
      </c>
      <c r="E16" s="1">
        <v>1.249946E+18</v>
      </c>
      <c r="F16" s="1">
        <v>2.851835E+18</v>
      </c>
      <c r="G16" s="1">
        <v>5.689284E+17</v>
      </c>
      <c r="H16" s="1">
        <v>3.0903090000000001E-2</v>
      </c>
      <c r="I16" s="1">
        <v>6.1816099999999999E-2</v>
      </c>
      <c r="J16" s="2">
        <v>1.361804E+18</v>
      </c>
      <c r="K16" s="1">
        <v>0</v>
      </c>
      <c r="L16" s="2">
        <v>2.505684E+18</v>
      </c>
      <c r="M16" s="1">
        <v>0</v>
      </c>
    </row>
    <row r="18" spans="1:10" ht="18.75" x14ac:dyDescent="0.3">
      <c r="A18" s="23" t="s">
        <v>26</v>
      </c>
      <c r="B18" s="24"/>
      <c r="C18" s="24"/>
      <c r="D18" s="24"/>
      <c r="E18" s="24"/>
      <c r="F18" s="24"/>
      <c r="G18" s="24"/>
      <c r="H18" s="24"/>
      <c r="I18" s="24"/>
      <c r="J18" s="25"/>
    </row>
    <row r="19" spans="1:10" x14ac:dyDescent="0.25">
      <c r="A19" s="3" t="s">
        <v>13</v>
      </c>
      <c r="B19" s="3" t="s">
        <v>14</v>
      </c>
      <c r="C19" s="4" t="s">
        <v>15</v>
      </c>
      <c r="D19" s="5" t="s">
        <v>16</v>
      </c>
      <c r="E19" s="4" t="s">
        <v>17</v>
      </c>
      <c r="F19" s="4" t="s">
        <v>18</v>
      </c>
      <c r="G19" s="4" t="s">
        <v>19</v>
      </c>
      <c r="H19" s="4" t="s">
        <v>20</v>
      </c>
      <c r="I19" s="6"/>
      <c r="J19" s="7"/>
    </row>
    <row r="20" spans="1:10" x14ac:dyDescent="0.25">
      <c r="A20" s="8">
        <f>B3</f>
        <v>0.2202113</v>
      </c>
      <c r="B20" s="9">
        <f>C3</f>
        <v>9.0626459999999994E-6</v>
      </c>
      <c r="C20" s="6">
        <f>B2/B3/0.000001</f>
        <v>-116.26692181554716</v>
      </c>
      <c r="D20" s="10">
        <f>C2/B3/0.000001</f>
        <v>0.50539777023249932</v>
      </c>
      <c r="E20" s="6">
        <f>D2/B3/0.000001</f>
        <v>-6.3807216069293462</v>
      </c>
      <c r="F20" s="6">
        <f>E2/B3/0.000001</f>
        <v>0.74120219988710845</v>
      </c>
      <c r="G20" s="9">
        <f>H3</f>
        <v>-2.6130510000000001E-4</v>
      </c>
      <c r="H20" s="9">
        <f>I3</f>
        <v>8.08531E-5</v>
      </c>
      <c r="I20" s="11"/>
      <c r="J20" s="12"/>
    </row>
    <row r="21" spans="1:10" x14ac:dyDescent="0.25">
      <c r="A21" s="22">
        <f>AVERAGE(ABS(A20),ABS('Med20, I=5.5'!A20))</f>
        <v>0.20803444999999998</v>
      </c>
      <c r="B21" s="22">
        <f>AVERAGE(ABS(B20),ABS('Med20, I=5.5'!B20))</f>
        <v>8.2342970000000002E-6</v>
      </c>
      <c r="C21" s="22">
        <f>AVERAGE(C20,'Med20, I=5.5'!C20)</f>
        <v>4.8753271096431661</v>
      </c>
      <c r="D21" s="22">
        <f>AVERAGE(D20,'Med20, I=5.5'!D20)</f>
        <v>-0.10488871934740152</v>
      </c>
      <c r="E21" s="22">
        <f>AVERAGE(E20,'Med20, I=5.5'!E20)</f>
        <v>-18.972469845952688</v>
      </c>
      <c r="F21" s="22">
        <f>AVERAGE(F20,'Med20, I=5.5'!F20)</f>
        <v>-0.76998496871040656</v>
      </c>
      <c r="G21" s="22">
        <f>AVERAGE(G20,'Med20, I=5.5'!G20)</f>
        <v>-1.0609018000000001E-4</v>
      </c>
      <c r="H21" s="22">
        <f>AVERAGE(H20,'Med20, I=5.5'!H20)</f>
        <v>1.7046975000000001E-4</v>
      </c>
      <c r="I21" s="11"/>
      <c r="J21" s="12"/>
    </row>
    <row r="22" spans="1:10" x14ac:dyDescent="0.25">
      <c r="A22" s="4" t="s">
        <v>21</v>
      </c>
      <c r="B22" s="4" t="s">
        <v>22</v>
      </c>
      <c r="C22" s="5" t="s">
        <v>23</v>
      </c>
      <c r="D22" s="15"/>
      <c r="E22" s="11"/>
      <c r="F22" s="16"/>
      <c r="G22" s="11"/>
      <c r="H22" s="11"/>
      <c r="I22" s="11"/>
      <c r="J22" s="12"/>
    </row>
    <row r="23" spans="1:10" x14ac:dyDescent="0.25">
      <c r="A23" s="13">
        <v>-1.7500000000000002E-2</v>
      </c>
      <c r="B23" s="17">
        <f>( ($B$4/$B$3)*A23^($A$4-1)+ ($B$5/$B$3)*A23^($A$5-1)+ ($B$6/$B$3)*A23^($A$6-1)+ ($B$7/$B$3)*A23^($A$7-1)+ ($B$8/$B$3)*A23^($A$8-1)+ ($B$9/$B$3)*A23^($A$9-1)+ ($B$10/$B$3)*A23^($A$10-1) + ($B$11/$B$3)*A23^($A$11-1)+ ($B$12/$B$3)*A23^($A$12-1)+ ($B$13/$B$3)*A23^($A$13-1)+ ($B$14/$B$3)*A23^($A$14-1)+ ($B$15/$B$3)*A23^($A$15-1)+ ($B$16/$B$3)*A23^($A$16-1) ) /A23^($A$3-1)</f>
        <v>-1.3586955622690515E-3</v>
      </c>
      <c r="C23" s="18">
        <f>( ($D$4/$B$3)*A23^($A$4-1)+ ($D$5/$B$3)*A23^($A$5-1)+ ($D$6/$B$3)*A23^($A$6-1)+ ($D$7/$B$3)*A23^($A$7-1)+ ($D$8/$B$3)*A23^($A$8-1)+ ($D$9/$B$3)*A23^($A$9-1)+ ($D$10/$B$3)*A23^($A$10-1) + ($D$11/$B$3)*A23^($A$11-1)+ ($D$12/$B$3)*A23^($A$12-1)+ ($D$13/$B$3)*A23^($A$13-1)+ ($D$14/$B$3)*A23^($A$14-1)+ ($D$15/$B$3)*A23^($A$15-1)+ ($D$16/$B$3)*A23^($A$16-1) ) /A23^($A$3-1)</f>
        <v>4.3236728966981463E-4</v>
      </c>
      <c r="D23" s="15"/>
      <c r="E23" s="11"/>
      <c r="F23" s="11"/>
      <c r="G23" s="11"/>
      <c r="H23" s="11"/>
      <c r="I23" s="11"/>
      <c r="J23" s="12"/>
    </row>
    <row r="24" spans="1:10" x14ac:dyDescent="0.25">
      <c r="A24" s="13">
        <f>A23+0.001</f>
        <v>-1.6500000000000001E-2</v>
      </c>
      <c r="B24" s="17">
        <f t="shared" ref="B24:B58" si="0">( ($B$4/$B$3)*A24^($A$4-1)+ ($B$5/$B$3)*A24^($A$5-1)+ ($B$6/$B$3)*A24^($A$6-1)+ ($B$7/$B$3)*A24^($A$7-1)+ ($B$8/$B$3)*A24^($A$8-1)+ ($B$9/$B$3)*A24^($A$9-1)+ ($B$10/$B$3)*A24^($A$10-1) + ($B$11/$B$3)*A24^($A$11-1)+ ($B$12/$B$3)*A24^($A$12-1)+ ($B$13/$B$3)*A24^($A$13-1)+ ($B$14/$B$3)*A24^($A$14-1)+ ($B$15/$B$3)*A24^($A$15-1)+ ($B$16/$B$3)*A24^($A$16-1) ) /A24^($A$3-1)</f>
        <v>-1.2670112312869674E-3</v>
      </c>
      <c r="C24" s="18">
        <f t="shared" ref="C24:C58" si="1">( ($D$4/$B$3)*A24^($A$4-1)+ ($D$5/$B$3)*A24^($A$5-1)+ ($D$6/$B$3)*A24^($A$6-1)+ ($D$7/$B$3)*A24^($A$7-1)+ ($D$8/$B$3)*A24^($A$8-1)+ ($D$9/$B$3)*A24^($A$9-1)+ ($D$10/$B$3)*A24^($A$10-1) + ($D$11/$B$3)*A24^($A$11-1)+ ($D$12/$B$3)*A24^($A$12-1)+ ($D$13/$B$3)*A24^($A$13-1)+ ($D$14/$B$3)*A24^($A$14-1)+ ($D$15/$B$3)*A24^($A$15-1)+ ($D$16/$B$3)*A24^($A$16-1) ) /A24^($A$3-1)</f>
        <v>5.5786354672470069E-4</v>
      </c>
      <c r="D24" s="15"/>
      <c r="E24" s="11"/>
      <c r="F24" s="11"/>
      <c r="G24" s="11"/>
      <c r="H24" s="11"/>
      <c r="I24" s="11"/>
      <c r="J24" s="12"/>
    </row>
    <row r="25" spans="1:10" x14ac:dyDescent="0.25">
      <c r="A25" s="13">
        <f t="shared" ref="A25:A58" si="2">A24+0.001</f>
        <v>-1.55E-2</v>
      </c>
      <c r="B25" s="17">
        <f t="shared" si="0"/>
        <v>-1.163213063706404E-3</v>
      </c>
      <c r="C25" s="18">
        <f t="shared" si="1"/>
        <v>6.0497761212680056E-4</v>
      </c>
      <c r="D25" s="15"/>
      <c r="E25" s="11"/>
      <c r="F25" s="11"/>
      <c r="G25" s="11"/>
      <c r="H25" s="11"/>
      <c r="I25" s="11"/>
      <c r="J25" s="12"/>
    </row>
    <row r="26" spans="1:10" x14ac:dyDescent="0.25">
      <c r="A26" s="13">
        <f t="shared" si="2"/>
        <v>-1.4499999999999999E-2</v>
      </c>
      <c r="B26" s="17">
        <f t="shared" si="0"/>
        <v>-1.0482479772478352E-3</v>
      </c>
      <c r="C26" s="18">
        <f t="shared" si="1"/>
        <v>6.0847363283137162E-4</v>
      </c>
      <c r="D26" s="15"/>
      <c r="E26" s="11"/>
      <c r="F26" s="11"/>
      <c r="G26" s="11"/>
      <c r="H26" s="11"/>
      <c r="I26" s="11"/>
      <c r="J26" s="12"/>
    </row>
    <row r="27" spans="1:10" x14ac:dyDescent="0.25">
      <c r="A27" s="13">
        <f t="shared" si="2"/>
        <v>-1.3499999999999998E-2</v>
      </c>
      <c r="B27" s="17">
        <f t="shared" si="0"/>
        <v>-9.2773330009790467E-4</v>
      </c>
      <c r="C27" s="18">
        <f t="shared" si="1"/>
        <v>5.8800128873631632E-4</v>
      </c>
      <c r="D27" s="15"/>
      <c r="E27" s="11"/>
      <c r="F27" s="11"/>
      <c r="G27" s="11"/>
      <c r="H27" s="11"/>
      <c r="I27" s="11"/>
      <c r="J27" s="12"/>
    </row>
    <row r="28" spans="1:10" x14ac:dyDescent="0.25">
      <c r="A28" s="13">
        <f t="shared" si="2"/>
        <v>-1.2499999999999997E-2</v>
      </c>
      <c r="B28" s="17">
        <f t="shared" si="0"/>
        <v>-8.0800053578454489E-4</v>
      </c>
      <c r="C28" s="18">
        <f t="shared" si="1"/>
        <v>5.5449085425211949E-4</v>
      </c>
      <c r="D28" s="15"/>
      <c r="E28" s="11"/>
      <c r="F28" s="11"/>
      <c r="G28" s="11"/>
      <c r="H28" s="11"/>
      <c r="I28" s="11"/>
      <c r="J28" s="12"/>
    </row>
    <row r="29" spans="1:10" x14ac:dyDescent="0.25">
      <c r="A29" s="13">
        <f t="shared" si="2"/>
        <v>-1.1499999999999996E-2</v>
      </c>
      <c r="B29" s="17">
        <f t="shared" si="0"/>
        <v>-6.9423709301349003E-4</v>
      </c>
      <c r="C29" s="18">
        <f t="shared" si="1"/>
        <v>5.1396539679784926E-4</v>
      </c>
      <c r="D29" s="15"/>
      <c r="E29" s="11"/>
      <c r="F29" s="11"/>
      <c r="G29" s="11"/>
      <c r="H29" s="11"/>
      <c r="I29" s="11"/>
      <c r="J29" s="12"/>
    </row>
    <row r="30" spans="1:10" x14ac:dyDescent="0.25">
      <c r="A30" s="13">
        <f t="shared" si="2"/>
        <v>-1.0499999999999995E-2</v>
      </c>
      <c r="B30" s="17">
        <f t="shared" si="0"/>
        <v>-5.8985605772919158E-4</v>
      </c>
      <c r="C30" s="18">
        <f t="shared" si="1"/>
        <v>4.6974685761493989E-4</v>
      </c>
      <c r="D30" s="15"/>
      <c r="E30" s="11"/>
      <c r="F30" s="11"/>
      <c r="G30" s="11"/>
      <c r="H30" s="11"/>
      <c r="I30" s="11"/>
      <c r="J30" s="12"/>
    </row>
    <row r="31" spans="1:10" x14ac:dyDescent="0.25">
      <c r="A31" s="13">
        <f t="shared" si="2"/>
        <v>-9.4999999999999946E-3</v>
      </c>
      <c r="B31" s="17">
        <f t="shared" si="0"/>
        <v>-4.9652468450928056E-4</v>
      </c>
      <c r="C31" s="18">
        <f t="shared" si="1"/>
        <v>4.2369457332099583E-4</v>
      </c>
      <c r="D31" s="15"/>
      <c r="E31" s="11"/>
      <c r="F31" s="11"/>
      <c r="G31" s="11"/>
      <c r="H31" s="11"/>
      <c r="I31" s="11"/>
      <c r="J31" s="12"/>
    </row>
    <row r="32" spans="1:10" x14ac:dyDescent="0.25">
      <c r="A32" s="13">
        <f t="shared" si="2"/>
        <v>-8.4999999999999937E-3</v>
      </c>
      <c r="B32" s="17">
        <f t="shared" si="0"/>
        <v>-4.1449501869845307E-4</v>
      </c>
      <c r="C32" s="18">
        <f t="shared" si="1"/>
        <v>3.7688079706686461E-4</v>
      </c>
      <c r="D32" s="15"/>
      <c r="E32" s="11"/>
      <c r="F32" s="11"/>
      <c r="G32" s="11"/>
      <c r="H32" s="11"/>
      <c r="I32" s="11"/>
      <c r="J32" s="12"/>
    </row>
    <row r="33" spans="1:10" x14ac:dyDescent="0.25">
      <c r="A33" s="13">
        <f t="shared" si="2"/>
        <v>-7.4999999999999937E-3</v>
      </c>
      <c r="B33" s="17">
        <f t="shared" si="0"/>
        <v>-3.4302638414401599E-4</v>
      </c>
      <c r="C33" s="18">
        <f t="shared" si="1"/>
        <v>3.2995052546479805E-4</v>
      </c>
      <c r="D33" s="15"/>
      <c r="E33" s="11"/>
      <c r="F33" s="11"/>
      <c r="G33" s="11"/>
      <c r="H33" s="11"/>
      <c r="I33" s="11"/>
      <c r="J33" s="12"/>
    </row>
    <row r="34" spans="1:10" x14ac:dyDescent="0.25">
      <c r="A34" s="13">
        <f t="shared" si="2"/>
        <v>-6.4999999999999936E-3</v>
      </c>
      <c r="B34" s="17">
        <f t="shared" si="0"/>
        <v>-2.8078668199861437E-4</v>
      </c>
      <c r="C34" s="18">
        <f t="shared" si="1"/>
        <v>2.8331079143362214E-4</v>
      </c>
      <c r="D34" s="15"/>
      <c r="E34" s="11"/>
      <c r="F34" s="11"/>
      <c r="G34" s="11"/>
      <c r="H34" s="11"/>
      <c r="I34" s="11"/>
      <c r="J34" s="12"/>
    </row>
    <row r="35" spans="1:10" x14ac:dyDescent="0.25">
      <c r="A35" s="13">
        <f t="shared" si="2"/>
        <v>-5.4999999999999936E-3</v>
      </c>
      <c r="B35" s="17">
        <f t="shared" si="0"/>
        <v>-2.2618124673800941E-4</v>
      </c>
      <c r="C35" s="18">
        <f t="shared" si="1"/>
        <v>2.372308281186343E-4</v>
      </c>
      <c r="D35" s="15"/>
      <c r="E35" s="11"/>
      <c r="F35" s="11"/>
      <c r="G35" s="11"/>
      <c r="H35" s="11"/>
      <c r="I35" s="11"/>
      <c r="J35" s="12"/>
    </row>
    <row r="36" spans="1:10" x14ac:dyDescent="0.25">
      <c r="A36" s="13">
        <f t="shared" si="2"/>
        <v>-4.4999999999999936E-3</v>
      </c>
      <c r="B36" s="17">
        <f t="shared" si="0"/>
        <v>-1.7759502733812667E-4</v>
      </c>
      <c r="C36" s="18">
        <f t="shared" si="1"/>
        <v>1.9189654904747816E-4</v>
      </c>
      <c r="D36" s="15"/>
      <c r="E36" s="11"/>
      <c r="F36" s="11"/>
      <c r="G36" s="11"/>
      <c r="H36" s="11"/>
      <c r="I36" s="11"/>
      <c r="J36" s="12"/>
    </row>
    <row r="37" spans="1:10" x14ac:dyDescent="0.25">
      <c r="A37" s="13">
        <f t="shared" si="2"/>
        <v>-3.4999999999999936E-3</v>
      </c>
      <c r="B37" s="17">
        <f t="shared" si="0"/>
        <v>-1.3355414825353486E-4</v>
      </c>
      <c r="C37" s="18">
        <f t="shared" si="1"/>
        <v>1.4744141413662351E-4</v>
      </c>
      <c r="D37" s="15"/>
      <c r="E37" s="11"/>
      <c r="F37" s="11"/>
      <c r="G37" s="11"/>
      <c r="H37" s="11"/>
      <c r="I37" s="11"/>
      <c r="J37" s="12"/>
    </row>
    <row r="38" spans="1:10" x14ac:dyDescent="0.25">
      <c r="A38" s="13">
        <f t="shared" si="2"/>
        <v>-2.4999999999999935E-3</v>
      </c>
      <c r="B38" s="17">
        <f t="shared" si="0"/>
        <v>-9.2822359120421389E-5</v>
      </c>
      <c r="C38" s="18">
        <f t="shared" si="1"/>
        <v>1.0396447178102012E-4</v>
      </c>
      <c r="D38" s="15"/>
      <c r="E38" s="11"/>
      <c r="F38" s="11"/>
      <c r="G38" s="11"/>
      <c r="H38" s="11"/>
      <c r="I38" s="11"/>
      <c r="J38" s="12"/>
    </row>
    <row r="39" spans="1:10" x14ac:dyDescent="0.25">
      <c r="A39" s="13">
        <f t="shared" si="2"/>
        <v>-1.4999999999999935E-3</v>
      </c>
      <c r="B39" s="17">
        <f t="shared" si="0"/>
        <v>-5.4450673179176718E-5</v>
      </c>
      <c r="C39" s="18">
        <f t="shared" si="1"/>
        <v>6.1540825624351245E-5</v>
      </c>
      <c r="D39" s="15"/>
      <c r="E39" s="11"/>
      <c r="F39" s="11"/>
      <c r="G39" s="11"/>
      <c r="H39" s="11"/>
      <c r="I39" s="11"/>
      <c r="J39" s="12"/>
    </row>
    <row r="40" spans="1:10" x14ac:dyDescent="0.25">
      <c r="A40" s="13">
        <f t="shared" si="2"/>
        <v>-4.9999999999999351E-4</v>
      </c>
      <c r="B40" s="17">
        <f t="shared" si="0"/>
        <v>-1.7797427134369333E-5</v>
      </c>
      <c r="C40" s="18">
        <f t="shared" si="1"/>
        <v>2.0227220634522382E-5</v>
      </c>
      <c r="D40" s="15"/>
      <c r="E40" s="11"/>
      <c r="F40" s="11"/>
      <c r="G40" s="11"/>
      <c r="H40" s="11"/>
      <c r="I40" s="11"/>
      <c r="J40" s="12"/>
    </row>
    <row r="41" spans="1:10" x14ac:dyDescent="0.25">
      <c r="A41" s="13">
        <f t="shared" si="2"/>
        <v>5.0000000000000652E-4</v>
      </c>
      <c r="B41" s="17">
        <f t="shared" si="0"/>
        <v>1.7467159329904468E-5</v>
      </c>
      <c r="C41" s="18">
        <f t="shared" si="1"/>
        <v>-1.9935715633041898E-5</v>
      </c>
      <c r="D41" s="15"/>
      <c r="E41" s="11"/>
      <c r="F41" s="11"/>
      <c r="G41" s="11"/>
      <c r="H41" s="11"/>
      <c r="I41" s="11"/>
      <c r="J41" s="12"/>
    </row>
    <row r="42" spans="1:10" x14ac:dyDescent="0.25">
      <c r="A42" s="13">
        <f t="shared" si="2"/>
        <v>1.5000000000000065E-3</v>
      </c>
      <c r="B42" s="17">
        <f t="shared" si="0"/>
        <v>5.1362058381454551E-5</v>
      </c>
      <c r="C42" s="18">
        <f t="shared" si="1"/>
        <v>-5.892361881743173E-5</v>
      </c>
      <c r="D42" s="15"/>
      <c r="E42" s="11"/>
      <c r="F42" s="11"/>
      <c r="G42" s="11"/>
      <c r="H42" s="11"/>
      <c r="I42" s="11"/>
      <c r="J42" s="12"/>
    </row>
    <row r="43" spans="1:10" x14ac:dyDescent="0.25">
      <c r="A43" s="13">
        <f t="shared" si="2"/>
        <v>2.5000000000000066E-3</v>
      </c>
      <c r="B43" s="17">
        <f t="shared" si="0"/>
        <v>8.3597005684179519E-5</v>
      </c>
      <c r="C43" s="18">
        <f t="shared" si="1"/>
        <v>-9.6730306050501582E-5</v>
      </c>
      <c r="D43" s="15"/>
      <c r="E43" s="11"/>
      <c r="F43" s="11"/>
      <c r="G43" s="11"/>
      <c r="H43" s="11"/>
      <c r="I43" s="11"/>
      <c r="J43" s="12"/>
    </row>
    <row r="44" spans="1:10" x14ac:dyDescent="0.25">
      <c r="A44" s="13">
        <f t="shared" si="2"/>
        <v>3.5000000000000066E-3</v>
      </c>
      <c r="B44" s="17">
        <f t="shared" si="0"/>
        <v>1.1357440748619829E-4</v>
      </c>
      <c r="C44" s="18">
        <f t="shared" si="1"/>
        <v>-1.3337107561124851E-4</v>
      </c>
      <c r="D44" s="15"/>
      <c r="E44" s="11"/>
      <c r="F44" s="11"/>
      <c r="G44" s="11"/>
      <c r="H44" s="11"/>
      <c r="I44" s="11"/>
      <c r="J44" s="12"/>
    </row>
    <row r="45" spans="1:10" x14ac:dyDescent="0.25">
      <c r="A45" s="13">
        <f t="shared" si="2"/>
        <v>4.5000000000000066E-3</v>
      </c>
      <c r="B45" s="17">
        <f t="shared" si="0"/>
        <v>1.4039647345941457E-4</v>
      </c>
      <c r="C45" s="18">
        <f t="shared" si="1"/>
        <v>-1.6888715180903686E-4</v>
      </c>
      <c r="D45" s="15"/>
      <c r="E45" s="11"/>
      <c r="F45" s="11"/>
      <c r="G45" s="11"/>
      <c r="H45" s="11"/>
      <c r="I45" s="11"/>
      <c r="J45" s="12"/>
    </row>
    <row r="46" spans="1:10" x14ac:dyDescent="0.25">
      <c r="A46" s="13">
        <f t="shared" si="2"/>
        <v>5.5000000000000066E-3</v>
      </c>
      <c r="B46" s="17">
        <f t="shared" si="0"/>
        <v>1.6288737887259363E-4</v>
      </c>
      <c r="C46" s="18">
        <f t="shared" si="1"/>
        <v>-2.0335121012869323E-4</v>
      </c>
      <c r="D46" s="15"/>
      <c r="E46" s="11"/>
      <c r="F46" s="11"/>
      <c r="G46" s="11"/>
      <c r="H46" s="11"/>
      <c r="I46" s="11"/>
      <c r="J46" s="12"/>
    </row>
    <row r="47" spans="1:10" x14ac:dyDescent="0.25">
      <c r="A47" s="13">
        <f t="shared" si="2"/>
        <v>6.5000000000000066E-3</v>
      </c>
      <c r="B47" s="17">
        <f t="shared" si="0"/>
        <v>1.7964467935202412E-4</v>
      </c>
      <c r="C47" s="18">
        <f t="shared" si="1"/>
        <v>-2.3687424790680154E-4</v>
      </c>
      <c r="D47" s="15"/>
      <c r="E47" s="11"/>
      <c r="F47" s="11"/>
      <c r="G47" s="11"/>
      <c r="H47" s="11"/>
      <c r="I47" s="11"/>
      <c r="J47" s="12"/>
    </row>
    <row r="48" spans="1:10" x14ac:dyDescent="0.25">
      <c r="A48" s="13">
        <f t="shared" si="2"/>
        <v>7.5000000000000067E-3</v>
      </c>
      <c r="B48" s="17">
        <f t="shared" si="0"/>
        <v>1.8913757000669332E-4</v>
      </c>
      <c r="C48" s="18">
        <f t="shared" si="1"/>
        <v>-2.6961471125320601E-4</v>
      </c>
      <c r="D48" s="15"/>
      <c r="E48" s="11"/>
      <c r="F48" s="11"/>
      <c r="G48" s="11"/>
      <c r="H48" s="11"/>
      <c r="I48" s="11"/>
      <c r="J48" s="12"/>
    </row>
    <row r="49" spans="1:10" x14ac:dyDescent="0.25">
      <c r="A49" s="13">
        <f t="shared" si="2"/>
        <v>8.5000000000000075E-3</v>
      </c>
      <c r="B49" s="17">
        <f t="shared" si="0"/>
        <v>1.898711156274306E-4</v>
      </c>
      <c r="C49" s="18">
        <f t="shared" si="1"/>
        <v>-3.0179180274571374E-4</v>
      </c>
      <c r="D49" s="15"/>
      <c r="E49" s="11"/>
      <c r="F49" s="11"/>
      <c r="G49" s="11"/>
      <c r="H49" s="11"/>
      <c r="I49" s="11"/>
      <c r="J49" s="12"/>
    </row>
    <row r="50" spans="1:10" x14ac:dyDescent="0.25">
      <c r="A50" s="13">
        <f t="shared" si="2"/>
        <v>9.5000000000000084E-3</v>
      </c>
      <c r="B50" s="17">
        <f t="shared" si="0"/>
        <v>1.806342886351322E-4</v>
      </c>
      <c r="C50" s="18">
        <f t="shared" si="1"/>
        <v>-3.3370603978901943E-4</v>
      </c>
      <c r="D50" s="15"/>
      <c r="E50" s="11"/>
      <c r="F50" s="11"/>
      <c r="G50" s="11"/>
      <c r="H50" s="11"/>
      <c r="I50" s="11"/>
      <c r="J50" s="12"/>
    </row>
    <row r="51" spans="1:10" x14ac:dyDescent="0.25">
      <c r="A51" s="13">
        <f t="shared" si="2"/>
        <v>1.0500000000000009E-2</v>
      </c>
      <c r="B51" s="17">
        <f t="shared" si="0"/>
        <v>1.6084439060784663E-4</v>
      </c>
      <c r="C51" s="18">
        <f t="shared" si="1"/>
        <v>-3.6577062577532247E-4</v>
      </c>
      <c r="D51" s="15"/>
      <c r="E51" s="11"/>
      <c r="F51" s="11"/>
      <c r="G51" s="11"/>
      <c r="H51" s="11"/>
      <c r="I51" s="11"/>
      <c r="J51" s="12"/>
    </row>
    <row r="52" spans="1:10" x14ac:dyDescent="0.25">
      <c r="A52" s="13">
        <f t="shared" si="2"/>
        <v>1.150000000000001E-2</v>
      </c>
      <c r="B52" s="17">
        <f t="shared" si="0"/>
        <v>1.3098999422452278E-4</v>
      </c>
      <c r="C52" s="18">
        <f t="shared" si="1"/>
        <v>-3.9855537408434128E-4</v>
      </c>
      <c r="D52" s="15"/>
      <c r="E52" s="11"/>
      <c r="F52" s="11"/>
      <c r="G52" s="11"/>
      <c r="H52" s="11"/>
      <c r="I52" s="11"/>
      <c r="J52" s="12"/>
    </row>
    <row r="53" spans="1:10" x14ac:dyDescent="0.25">
      <c r="A53" s="13">
        <f t="shared" si="2"/>
        <v>1.2500000000000011E-2</v>
      </c>
      <c r="B53" s="17">
        <f t="shared" si="0"/>
        <v>9.3157787981975489E-5</v>
      </c>
      <c r="C53" s="18">
        <f t="shared" si="1"/>
        <v>-4.3283785114778771E-4</v>
      </c>
      <c r="D53" s="15"/>
      <c r="E53" s="11"/>
      <c r="F53" s="11"/>
      <c r="G53" s="11"/>
      <c r="H53" s="11"/>
      <c r="I53" s="11"/>
      <c r="J53" s="12"/>
    </row>
    <row r="54" spans="1:10" x14ac:dyDescent="0.25">
      <c r="A54" s="13">
        <f t="shared" si="2"/>
        <v>1.3500000000000012E-2</v>
      </c>
      <c r="B54" s="17">
        <f t="shared" si="0"/>
        <v>5.1604738714328846E-5</v>
      </c>
      <c r="C54" s="18">
        <f t="shared" si="1"/>
        <v>-4.6963939534669738E-4</v>
      </c>
      <c r="D54" s="15"/>
      <c r="E54" s="11"/>
      <c r="F54" s="11"/>
      <c r="G54" s="11"/>
      <c r="H54" s="11"/>
      <c r="I54" s="11"/>
      <c r="J54" s="12"/>
    </row>
    <row r="55" spans="1:10" x14ac:dyDescent="0.25">
      <c r="A55" s="13">
        <f t="shared" si="2"/>
        <v>1.4500000000000013E-2</v>
      </c>
      <c r="B55" s="17">
        <f t="shared" si="0"/>
        <v>1.3305357901253465E-5</v>
      </c>
      <c r="C55" s="18">
        <f t="shared" si="1"/>
        <v>-5.1018975163169469E-4</v>
      </c>
      <c r="D55" s="15"/>
      <c r="E55" s="11"/>
      <c r="F55" s="11"/>
      <c r="G55" s="11"/>
      <c r="H55" s="11"/>
      <c r="I55" s="11"/>
      <c r="J55" s="12"/>
    </row>
    <row r="56" spans="1:10" x14ac:dyDescent="0.25">
      <c r="A56" s="13">
        <f t="shared" si="2"/>
        <v>1.5500000000000014E-2</v>
      </c>
      <c r="B56" s="17">
        <f t="shared" si="0"/>
        <v>-1.1635186380119391E-5</v>
      </c>
      <c r="C56" s="18">
        <f t="shared" si="1"/>
        <v>-5.5570336569599622E-4</v>
      </c>
      <c r="D56" s="15"/>
      <c r="E56" s="11"/>
      <c r="F56" s="11"/>
      <c r="G56" s="11"/>
      <c r="H56" s="11"/>
      <c r="I56" s="11"/>
      <c r="J56" s="12"/>
    </row>
    <row r="57" spans="1:10" x14ac:dyDescent="0.25">
      <c r="A57" s="13">
        <f t="shared" si="2"/>
        <v>1.6500000000000015E-2</v>
      </c>
      <c r="B57" s="17">
        <f t="shared" si="0"/>
        <v>-9.856601582597009E-6</v>
      </c>
      <c r="C57" s="18">
        <f t="shared" si="1"/>
        <v>-6.067494515548152E-4</v>
      </c>
      <c r="D57" s="15"/>
      <c r="E57" s="11"/>
      <c r="F57" s="11"/>
      <c r="G57" s="11"/>
      <c r="H57" s="11"/>
      <c r="I57" s="11"/>
      <c r="J57" s="12"/>
    </row>
    <row r="58" spans="1:10" x14ac:dyDescent="0.25">
      <c r="A58" s="13">
        <f t="shared" si="2"/>
        <v>1.7500000000000016E-2</v>
      </c>
      <c r="B58" s="17">
        <f t="shared" si="0"/>
        <v>3.4888977040320633E-5</v>
      </c>
      <c r="C58" s="18">
        <f t="shared" si="1"/>
        <v>-6.6183899094025681E-4</v>
      </c>
      <c r="D58" s="19"/>
      <c r="E58" s="20"/>
      <c r="F58" s="20"/>
      <c r="G58" s="20"/>
      <c r="H58" s="20"/>
      <c r="I58" s="20"/>
      <c r="J58" s="21"/>
    </row>
  </sheetData>
  <mergeCells count="1">
    <mergeCell ref="A18:J18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8"/>
  <dimension ref="A1:M58"/>
  <sheetViews>
    <sheetView workbookViewId="0">
      <selection activeCell="B16" sqref="B16"/>
    </sheetView>
  </sheetViews>
  <sheetFormatPr defaultRowHeight="15" x14ac:dyDescent="0.25"/>
  <cols>
    <col min="1" max="1" width="12.7109375" bestFit="1" customWidth="1"/>
    <col min="2" max="2" width="18.140625" bestFit="1" customWidth="1"/>
    <col min="3" max="3" width="17.85546875" bestFit="1" customWidth="1"/>
    <col min="4" max="4" width="21.5703125" bestFit="1" customWidth="1"/>
    <col min="5" max="5" width="17.42578125" bestFit="1" customWidth="1"/>
    <col min="6" max="6" width="19.5703125" bestFit="1" customWidth="1"/>
    <col min="7" max="7" width="17.5703125" bestFit="1" customWidth="1"/>
    <col min="8" max="8" width="16.28515625" bestFit="1" customWidth="1"/>
    <col min="9" max="9" width="16" bestFit="1" customWidth="1"/>
    <col min="10" max="10" width="23.5703125" bestFit="1" customWidth="1"/>
    <col min="11" max="11" width="23.28515625" bestFit="1" customWidth="1"/>
    <col min="12" max="12" width="23.140625" bestFit="1" customWidth="1"/>
    <col min="13" max="13" width="22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s="1">
        <v>-2.8882139999999999E-5</v>
      </c>
      <c r="C2" s="1">
        <v>1.1701919999999999E-7</v>
      </c>
      <c r="D2" s="1">
        <v>-6.1623069999999994E-5</v>
      </c>
      <c r="E2" s="1">
        <v>7.0665339999999999E-7</v>
      </c>
      <c r="F2" s="1">
        <v>6.8055719999999994E-5</v>
      </c>
      <c r="G2" s="1">
        <v>6.3229660000000002E-7</v>
      </c>
      <c r="H2" s="1">
        <v>1.131915</v>
      </c>
      <c r="I2" s="1">
        <v>1.849924E-2</v>
      </c>
      <c r="J2" s="2">
        <v>-2.8882139999999999E-5</v>
      </c>
      <c r="K2" s="1">
        <v>0</v>
      </c>
      <c r="L2" s="2">
        <v>-6.1623069999999994E-5</v>
      </c>
      <c r="M2" s="1">
        <v>0</v>
      </c>
    </row>
    <row r="3" spans="1:13" x14ac:dyDescent="0.25">
      <c r="A3">
        <v>2</v>
      </c>
      <c r="B3" s="1">
        <v>4.1106740000000004</v>
      </c>
      <c r="C3" s="1">
        <v>1.1170400000000001E-5</v>
      </c>
      <c r="D3" s="1">
        <v>-1.115118E-3</v>
      </c>
      <c r="E3" s="1">
        <v>4.01439E-5</v>
      </c>
      <c r="F3" s="1">
        <v>4.1106740000000004</v>
      </c>
      <c r="G3" s="1">
        <v>1.1174399999999999E-5</v>
      </c>
      <c r="H3" s="1">
        <v>-1.356369E-4</v>
      </c>
      <c r="I3" s="1">
        <v>1.8269540000000001E-5</v>
      </c>
      <c r="J3" s="2">
        <v>4.1106740000000004</v>
      </c>
      <c r="K3" s="1">
        <v>0</v>
      </c>
      <c r="L3" s="2">
        <v>-1.115118E-3</v>
      </c>
      <c r="M3" s="1">
        <v>0</v>
      </c>
    </row>
    <row r="4" spans="1:13" x14ac:dyDescent="0.25">
      <c r="A4">
        <v>3</v>
      </c>
      <c r="B4" s="1">
        <v>-1.3614859999999999E-2</v>
      </c>
      <c r="C4" s="1">
        <v>6.4682659999999996E-4</v>
      </c>
      <c r="D4" s="1">
        <v>-0.2060611</v>
      </c>
      <c r="E4" s="1">
        <v>2.3322439999999998E-3</v>
      </c>
      <c r="F4" s="1">
        <v>0.20651040000000001</v>
      </c>
      <c r="G4" s="1">
        <v>2.3220630000000001E-3</v>
      </c>
      <c r="H4" s="1">
        <v>0.50154920000000003</v>
      </c>
      <c r="I4" s="1">
        <v>4.1219120000000001E-3</v>
      </c>
      <c r="J4" s="2">
        <v>-1.3614859999999999E-2</v>
      </c>
      <c r="K4" s="1">
        <v>0</v>
      </c>
      <c r="L4" s="2">
        <v>-0.2060611</v>
      </c>
      <c r="M4" s="1">
        <v>0</v>
      </c>
    </row>
    <row r="5" spans="1:13" x14ac:dyDescent="0.25">
      <c r="A5">
        <v>4</v>
      </c>
      <c r="B5" s="1">
        <v>-2.2709999999999999</v>
      </c>
      <c r="C5" s="1">
        <v>3.5035110000000001E-2</v>
      </c>
      <c r="D5" s="1">
        <v>1.4957130000000001</v>
      </c>
      <c r="E5" s="1">
        <v>0.1361465</v>
      </c>
      <c r="F5" s="1">
        <v>2.7193010000000002</v>
      </c>
      <c r="G5" s="1">
        <v>7.5988299999999995E-2</v>
      </c>
      <c r="H5" s="1">
        <v>-0.14182539999999999</v>
      </c>
      <c r="I5" s="1">
        <v>4.0587150000000002E-2</v>
      </c>
      <c r="J5" s="2">
        <v>-2.2709999999999999</v>
      </c>
      <c r="K5" s="1">
        <v>0</v>
      </c>
      <c r="L5" s="2">
        <v>1.4957130000000001</v>
      </c>
      <c r="M5" s="1">
        <v>0</v>
      </c>
    </row>
    <row r="6" spans="1:13" x14ac:dyDescent="0.25">
      <c r="A6">
        <v>5</v>
      </c>
      <c r="B6" s="1">
        <v>-2.6685460000000001</v>
      </c>
      <c r="C6" s="1">
        <v>2.4509650000000001</v>
      </c>
      <c r="D6" s="1">
        <v>-2.3774639999999998</v>
      </c>
      <c r="E6" s="1">
        <v>6.9485929999999998</v>
      </c>
      <c r="F6" s="1">
        <v>3.5739999999999998</v>
      </c>
      <c r="G6" s="1">
        <v>3.9527380000000001</v>
      </c>
      <c r="H6" s="1">
        <v>-5.0108850000000003E-2</v>
      </c>
      <c r="I6" s="1">
        <v>0.22881779999999999</v>
      </c>
      <c r="J6" s="2">
        <v>-2.6685460000000001</v>
      </c>
      <c r="K6" s="1">
        <v>0</v>
      </c>
      <c r="L6" s="2">
        <v>-2.3774639999999998</v>
      </c>
      <c r="M6" s="1">
        <v>0</v>
      </c>
    </row>
    <row r="7" spans="1:13" x14ac:dyDescent="0.25">
      <c r="A7">
        <v>6</v>
      </c>
      <c r="B7" s="1">
        <v>-48086.14</v>
      </c>
      <c r="C7" s="1">
        <v>153.71199999999999</v>
      </c>
      <c r="D7" s="1">
        <v>-3405.5039999999999</v>
      </c>
      <c r="E7" s="1">
        <v>456.4332</v>
      </c>
      <c r="F7" s="1">
        <v>48206.58</v>
      </c>
      <c r="G7" s="1">
        <v>149.81389999999999</v>
      </c>
      <c r="H7" s="1">
        <v>1.1781059999999999E-2</v>
      </c>
      <c r="I7" s="1">
        <v>5.927575E-3</v>
      </c>
      <c r="J7" s="2">
        <v>-48086.14</v>
      </c>
      <c r="K7" s="1">
        <v>0</v>
      </c>
      <c r="L7" s="2">
        <v>-3405.5039999999999</v>
      </c>
      <c r="M7" s="1">
        <v>0</v>
      </c>
    </row>
    <row r="8" spans="1:13" x14ac:dyDescent="0.25">
      <c r="A8">
        <v>7</v>
      </c>
      <c r="B8" s="1">
        <v>148883.79999999999</v>
      </c>
      <c r="C8" s="1">
        <v>11140.96</v>
      </c>
      <c r="D8" s="1">
        <v>103234.1</v>
      </c>
      <c r="E8" s="1">
        <v>25960.73</v>
      </c>
      <c r="F8" s="1">
        <v>181173</v>
      </c>
      <c r="G8" s="1">
        <v>13976.1</v>
      </c>
      <c r="H8" s="1">
        <v>7.7505359999999995E-2</v>
      </c>
      <c r="I8" s="1">
        <v>6.9157930000000006E-2</v>
      </c>
      <c r="J8" s="2">
        <v>148883.79999999999</v>
      </c>
      <c r="K8" s="1">
        <v>0</v>
      </c>
      <c r="L8" s="2">
        <v>103234.1</v>
      </c>
      <c r="M8" s="1">
        <v>0</v>
      </c>
    </row>
    <row r="9" spans="1:13" x14ac:dyDescent="0.25">
      <c r="A9">
        <v>8</v>
      </c>
      <c r="B9" s="1">
        <v>-4425058</v>
      </c>
      <c r="C9" s="1">
        <v>468613.7</v>
      </c>
      <c r="D9" s="1">
        <v>-1831391</v>
      </c>
      <c r="E9" s="1">
        <v>1478631</v>
      </c>
      <c r="F9" s="1">
        <v>4789063</v>
      </c>
      <c r="G9" s="1">
        <v>774377.6</v>
      </c>
      <c r="H9" s="1">
        <v>7.7671980000000003E-3</v>
      </c>
      <c r="I9" s="1">
        <v>0.1087846</v>
      </c>
      <c r="J9" s="2">
        <v>-4425058</v>
      </c>
      <c r="K9" s="1">
        <v>0</v>
      </c>
      <c r="L9" s="2">
        <v>-1831391</v>
      </c>
      <c r="M9" s="1">
        <v>0</v>
      </c>
    </row>
    <row r="10" spans="1:13" x14ac:dyDescent="0.25">
      <c r="A10">
        <v>9</v>
      </c>
      <c r="B10" s="1">
        <v>-461234600</v>
      </c>
      <c r="C10" s="1">
        <v>50423140</v>
      </c>
      <c r="D10" s="1">
        <v>-71755000</v>
      </c>
      <c r="E10" s="1">
        <v>71942400</v>
      </c>
      <c r="F10" s="1">
        <v>466782700</v>
      </c>
      <c r="G10" s="1">
        <v>54033790</v>
      </c>
      <c r="H10" s="1">
        <v>1.2322899999999999E-2</v>
      </c>
      <c r="I10" s="1">
        <v>5.9087830000000001E-2</v>
      </c>
      <c r="J10" s="2">
        <v>-461234600</v>
      </c>
      <c r="K10" s="1">
        <v>0</v>
      </c>
      <c r="L10" s="2">
        <v>-71755000</v>
      </c>
      <c r="M10" s="1">
        <v>0</v>
      </c>
    </row>
    <row r="11" spans="1:13" x14ac:dyDescent="0.25">
      <c r="A11">
        <v>10</v>
      </c>
      <c r="B11" s="1">
        <v>550288300000</v>
      </c>
      <c r="C11" s="1">
        <v>2366189000</v>
      </c>
      <c r="D11" s="1">
        <v>-3810501000</v>
      </c>
      <c r="E11" s="1">
        <v>4312785000</v>
      </c>
      <c r="F11" s="1">
        <v>550301500000</v>
      </c>
      <c r="G11" s="1">
        <v>2373070000</v>
      </c>
      <c r="H11" s="1">
        <v>-6.7082600000000002E-4</v>
      </c>
      <c r="I11" s="1">
        <v>2.9315629999999999E-3</v>
      </c>
      <c r="J11" s="2">
        <v>550288300000</v>
      </c>
      <c r="K11" s="1">
        <v>0</v>
      </c>
      <c r="L11" s="2">
        <v>-3810501000</v>
      </c>
      <c r="M11" s="1">
        <v>0</v>
      </c>
    </row>
    <row r="12" spans="1:13" x14ac:dyDescent="0.25">
      <c r="A12">
        <v>11</v>
      </c>
      <c r="B12" s="1">
        <v>404193800000</v>
      </c>
      <c r="C12" s="1">
        <v>137217200000</v>
      </c>
      <c r="D12" s="1">
        <v>587050200000</v>
      </c>
      <c r="E12" s="1">
        <v>279442400000</v>
      </c>
      <c r="F12" s="1">
        <v>712741600000</v>
      </c>
      <c r="G12" s="1">
        <v>170867500000</v>
      </c>
      <c r="H12" s="1">
        <v>1.2164690000000001E-2</v>
      </c>
      <c r="I12" s="1">
        <v>0.10449899999999999</v>
      </c>
      <c r="J12" s="2">
        <v>404193800000</v>
      </c>
      <c r="K12" s="1">
        <v>0</v>
      </c>
      <c r="L12" s="2">
        <v>587050200000</v>
      </c>
      <c r="M12" s="1">
        <v>0</v>
      </c>
    </row>
    <row r="13" spans="1:13" x14ac:dyDescent="0.25">
      <c r="A13">
        <v>12</v>
      </c>
      <c r="B13" s="1">
        <v>-29303500000000</v>
      </c>
      <c r="C13" s="1">
        <v>7865379000000</v>
      </c>
      <c r="D13" s="1">
        <v>31866740000000</v>
      </c>
      <c r="E13" s="1">
        <v>19158710000000</v>
      </c>
      <c r="F13" s="1">
        <v>43291850000000</v>
      </c>
      <c r="G13" s="1">
        <v>8885353000000</v>
      </c>
      <c r="H13" s="1">
        <v>-5.0705699999999999E-2</v>
      </c>
      <c r="I13" s="1">
        <v>7.1344640000000001E-2</v>
      </c>
      <c r="J13" s="2">
        <v>-29303500000000</v>
      </c>
      <c r="K13" s="1">
        <v>0</v>
      </c>
      <c r="L13" s="2">
        <v>31866740000000</v>
      </c>
      <c r="M13" s="1">
        <v>0</v>
      </c>
    </row>
    <row r="14" spans="1:13" x14ac:dyDescent="0.25">
      <c r="A14">
        <v>13</v>
      </c>
      <c r="B14" s="1">
        <v>-1641822000000000</v>
      </c>
      <c r="C14" s="1">
        <v>793982300000000</v>
      </c>
      <c r="D14" s="1">
        <v>-466451500000000</v>
      </c>
      <c r="E14" s="1">
        <v>1010880000000000</v>
      </c>
      <c r="F14" s="1">
        <v>1706797000000000</v>
      </c>
      <c r="G14" s="1">
        <v>527313600000000</v>
      </c>
      <c r="H14" s="1">
        <v>-1.585087E-2</v>
      </c>
      <c r="I14" s="1">
        <v>7.4129219999999996E-2</v>
      </c>
      <c r="J14" s="2">
        <v>-1641822000000000</v>
      </c>
      <c r="K14" s="1">
        <v>0</v>
      </c>
      <c r="L14" s="2">
        <v>-466451500000000</v>
      </c>
      <c r="M14" s="1">
        <v>0</v>
      </c>
    </row>
    <row r="15" spans="1:13" x14ac:dyDescent="0.25">
      <c r="A15">
        <v>14</v>
      </c>
      <c r="B15" s="1">
        <v>-2.877083E+17</v>
      </c>
      <c r="C15" s="1">
        <v>4.239237E+16</v>
      </c>
      <c r="D15" s="1">
        <v>-7.217713E+16</v>
      </c>
      <c r="E15" s="1">
        <v>5.214616E+16</v>
      </c>
      <c r="F15" s="1">
        <v>2.966237E+17</v>
      </c>
      <c r="G15" s="1">
        <v>2.941607E+16</v>
      </c>
      <c r="H15" s="1">
        <v>4.7044570000000004E-3</v>
      </c>
      <c r="I15" s="1">
        <v>4.458165E-2</v>
      </c>
      <c r="J15" s="2">
        <v>-2.877083E+17</v>
      </c>
      <c r="K15" s="1">
        <v>0</v>
      </c>
      <c r="L15" s="2">
        <v>-7.217713E+16</v>
      </c>
      <c r="M15" s="1">
        <v>0</v>
      </c>
    </row>
    <row r="16" spans="1:13" x14ac:dyDescent="0.25">
      <c r="A16">
        <v>15</v>
      </c>
      <c r="B16" s="1">
        <v>3.7713E+18</v>
      </c>
      <c r="C16" s="1">
        <v>2.498946E+18</v>
      </c>
      <c r="D16" s="1">
        <v>5.063106E+18</v>
      </c>
      <c r="E16" s="1">
        <v>3.809559E+18</v>
      </c>
      <c r="F16" s="1">
        <v>6.313299E+18</v>
      </c>
      <c r="G16" s="1">
        <v>2.677298E+18</v>
      </c>
      <c r="H16" s="1">
        <v>1.905393E-2</v>
      </c>
      <c r="I16" s="1">
        <v>7.3895520000000006E-2</v>
      </c>
      <c r="J16" s="2">
        <v>3.7713E+18</v>
      </c>
      <c r="K16" s="1">
        <v>0</v>
      </c>
      <c r="L16" s="2">
        <v>5.063106E+18</v>
      </c>
      <c r="M16" s="1">
        <v>0</v>
      </c>
    </row>
    <row r="18" spans="1:10" ht="18.75" x14ac:dyDescent="0.3">
      <c r="A18" s="23" t="s">
        <v>26</v>
      </c>
      <c r="B18" s="24"/>
      <c r="C18" s="24"/>
      <c r="D18" s="24"/>
      <c r="E18" s="24"/>
      <c r="F18" s="24"/>
      <c r="G18" s="24"/>
      <c r="H18" s="24"/>
      <c r="I18" s="24"/>
      <c r="J18" s="25"/>
    </row>
    <row r="19" spans="1:10" x14ac:dyDescent="0.25">
      <c r="A19" s="3" t="s">
        <v>13</v>
      </c>
      <c r="B19" s="3" t="s">
        <v>14</v>
      </c>
      <c r="C19" s="4" t="s">
        <v>15</v>
      </c>
      <c r="D19" s="5" t="s">
        <v>16</v>
      </c>
      <c r="E19" s="4" t="s">
        <v>17</v>
      </c>
      <c r="F19" s="4" t="s">
        <v>18</v>
      </c>
      <c r="G19" s="4" t="s">
        <v>19</v>
      </c>
      <c r="H19" s="4" t="s">
        <v>20</v>
      </c>
      <c r="I19" s="6"/>
      <c r="J19" s="7"/>
    </row>
    <row r="20" spans="1:10" x14ac:dyDescent="0.25">
      <c r="A20" s="8">
        <f>B3</f>
        <v>4.1106740000000004</v>
      </c>
      <c r="B20" s="9">
        <f>C3</f>
        <v>1.1170400000000001E-5</v>
      </c>
      <c r="C20" s="6">
        <f>B2/B3/0.000001</f>
        <v>-7.0261324541912105</v>
      </c>
      <c r="D20" s="10">
        <f>C2/B3/0.000001</f>
        <v>2.8467156480907994E-2</v>
      </c>
      <c r="E20" s="6">
        <f>D2/B3/0.000001</f>
        <v>-14.990989312214976</v>
      </c>
      <c r="F20" s="6">
        <f>E2/B3/0.000001</f>
        <v>0.17190694275439988</v>
      </c>
      <c r="G20" s="9">
        <f>H3</f>
        <v>-1.356369E-4</v>
      </c>
      <c r="H20" s="9">
        <f>I3</f>
        <v>1.8269540000000001E-5</v>
      </c>
      <c r="I20" s="11"/>
      <c r="J20" s="12"/>
    </row>
    <row r="21" spans="1:10" x14ac:dyDescent="0.25">
      <c r="A21" s="13"/>
      <c r="B21" s="13"/>
      <c r="C21" s="13"/>
      <c r="D21" s="14"/>
      <c r="E21" s="13"/>
      <c r="F21" s="13"/>
      <c r="G21" s="13"/>
      <c r="H21" s="13"/>
      <c r="I21" s="11"/>
      <c r="J21" s="12"/>
    </row>
    <row r="22" spans="1:10" x14ac:dyDescent="0.25">
      <c r="A22" s="4" t="s">
        <v>21</v>
      </c>
      <c r="B22" s="4" t="s">
        <v>22</v>
      </c>
      <c r="C22" s="5" t="s">
        <v>23</v>
      </c>
      <c r="D22" s="15"/>
      <c r="E22" s="11"/>
      <c r="F22" s="16"/>
      <c r="G22" s="11"/>
      <c r="H22" s="11"/>
      <c r="I22" s="11"/>
      <c r="J22" s="12"/>
    </row>
    <row r="23" spans="1:10" x14ac:dyDescent="0.25">
      <c r="A23" s="13">
        <v>-1.7500000000000002E-2</v>
      </c>
      <c r="B23" s="17">
        <f>( ($B$4/$B$3)*A23^($A$4-1)+ ($B$5/$B$3)*A23^($A$5-1)+ ($B$6/$B$3)*A23^($A$6-1)+ ($B$7/$B$3)*A23^($A$7-1)+ ($B$8/$B$3)*A23^($A$8-1)+ ($B$9/$B$3)*A23^($A$9-1)+ ($B$10/$B$3)*A23^($A$10-1) + ($B$11/$B$3)*A23^($A$11-1)+ ($B$12/$B$3)*A23^($A$12-1)+ ($B$13/$B$3)*A23^($A$13-1)+ ($B$14/$B$3)*A23^($A$14-1)+ ($B$15/$B$3)*A23^($A$15-1)+ ($B$16/$B$3)*A23^($A$16-1) ) /A23^($A$3-1)</f>
        <v>-1.4779344892128688E-4</v>
      </c>
      <c r="C23" s="18">
        <f>( ($D$4/$B$3)*A23^($A$4-1)+ ($D$5/$B$3)*A23^($A$5-1)+ ($D$6/$B$3)*A23^($A$6-1)+ ($D$7/$B$3)*A23^($A$7-1)+ ($D$8/$B$3)*A23^($A$8-1)+ ($D$9/$B$3)*A23^($A$9-1)+ ($D$10/$B$3)*A23^($A$10-1) + ($D$11/$B$3)*A23^($A$11-1)+ ($D$12/$B$3)*A23^($A$12-1)+ ($D$13/$B$3)*A23^($A$13-1)+ ($D$14/$B$3)*A23^($A$14-1)+ ($D$15/$B$3)*A23^($A$15-1)+ ($D$16/$B$3)*A23^($A$16-1) ) /A23^($A$3-1)</f>
        <v>8.3266215767472242E-4</v>
      </c>
      <c r="D23" s="15"/>
      <c r="E23" s="11"/>
      <c r="F23" s="11"/>
      <c r="G23" s="11"/>
      <c r="H23" s="11"/>
      <c r="I23" s="11"/>
      <c r="J23" s="12"/>
    </row>
    <row r="24" spans="1:10" x14ac:dyDescent="0.25">
      <c r="A24" s="13">
        <f>A23+0.001</f>
        <v>-1.6500000000000001E-2</v>
      </c>
      <c r="B24" s="17">
        <f t="shared" ref="B24:B58" si="0">( ($B$4/$B$3)*A24^($A$4-1)+ ($B$5/$B$3)*A24^($A$5-1)+ ($B$6/$B$3)*A24^($A$6-1)+ ($B$7/$B$3)*A24^($A$7-1)+ ($B$8/$B$3)*A24^($A$8-1)+ ($B$9/$B$3)*A24^($A$9-1)+ ($B$10/$B$3)*A24^($A$10-1) + ($B$11/$B$3)*A24^($A$11-1)+ ($B$12/$B$3)*A24^($A$12-1)+ ($B$13/$B$3)*A24^($A$13-1)+ ($B$14/$B$3)*A24^($A$14-1)+ ($B$15/$B$3)*A24^($A$15-1)+ ($B$16/$B$3)*A24^($A$16-1) ) /A24^($A$3-1)</f>
        <v>-2.9748844101621519E-4</v>
      </c>
      <c r="C24" s="18">
        <f t="shared" ref="C24:C58" si="1">( ($D$4/$B$3)*A24^($A$4-1)+ ($D$5/$B$3)*A24^($A$5-1)+ ($D$6/$B$3)*A24^($A$6-1)+ ($D$7/$B$3)*A24^($A$7-1)+ ($D$8/$B$3)*A24^($A$8-1)+ ($D$9/$B$3)*A24^($A$9-1)+ ($D$10/$B$3)*A24^($A$10-1) + ($D$11/$B$3)*A24^($A$11-1)+ ($D$12/$B$3)*A24^($A$12-1)+ ($D$13/$B$3)*A24^($A$13-1)+ ($D$14/$B$3)*A24^($A$14-1)+ ($D$15/$B$3)*A24^($A$15-1)+ ($D$16/$B$3)*A24^($A$16-1) ) /A24^($A$3-1)</f>
        <v>8.1441110072378654E-4</v>
      </c>
      <c r="D24" s="15"/>
      <c r="E24" s="11"/>
      <c r="F24" s="11"/>
      <c r="G24" s="11"/>
      <c r="H24" s="11"/>
      <c r="I24" s="11"/>
      <c r="J24" s="12"/>
    </row>
    <row r="25" spans="1:10" x14ac:dyDescent="0.25">
      <c r="A25" s="13">
        <f t="shared" ref="A25:A58" si="2">A24+0.001</f>
        <v>-1.55E-2</v>
      </c>
      <c r="B25" s="17">
        <f t="shared" si="0"/>
        <v>-3.5341705733121429E-4</v>
      </c>
      <c r="C25" s="18">
        <f t="shared" si="1"/>
        <v>7.8394911843972909E-4</v>
      </c>
      <c r="D25" s="15"/>
      <c r="E25" s="11"/>
      <c r="F25" s="11"/>
      <c r="G25" s="11"/>
      <c r="H25" s="11"/>
      <c r="I25" s="11"/>
      <c r="J25" s="12"/>
    </row>
    <row r="26" spans="1:10" x14ac:dyDescent="0.25">
      <c r="A26" s="13">
        <f t="shared" si="2"/>
        <v>-1.4499999999999999E-2</v>
      </c>
      <c r="B26" s="17">
        <f t="shared" si="0"/>
        <v>-3.5029599554761752E-4</v>
      </c>
      <c r="C26" s="18">
        <f t="shared" si="1"/>
        <v>7.4556161949380668E-4</v>
      </c>
      <c r="D26" s="15"/>
      <c r="E26" s="11"/>
      <c r="F26" s="11"/>
      <c r="G26" s="11"/>
      <c r="H26" s="11"/>
      <c r="I26" s="11"/>
      <c r="J26" s="12"/>
    </row>
    <row r="27" spans="1:10" x14ac:dyDescent="0.25">
      <c r="A27" s="13">
        <f t="shared" si="2"/>
        <v>-1.3499999999999998E-2</v>
      </c>
      <c r="B27" s="17">
        <f t="shared" si="0"/>
        <v>-3.1365301127626996E-4</v>
      </c>
      <c r="C27" s="18">
        <f t="shared" si="1"/>
        <v>7.0188434764751587E-4</v>
      </c>
      <c r="D27" s="15"/>
      <c r="E27" s="11"/>
      <c r="F27" s="11"/>
      <c r="G27" s="11"/>
      <c r="H27" s="11"/>
      <c r="I27" s="11"/>
      <c r="J27" s="12"/>
    </row>
    <row r="28" spans="1:10" x14ac:dyDescent="0.25">
      <c r="A28" s="13">
        <f t="shared" si="2"/>
        <v>-1.2499999999999997E-2</v>
      </c>
      <c r="B28" s="17">
        <f t="shared" si="0"/>
        <v>-2.6138078415201531E-4</v>
      </c>
      <c r="C28" s="18">
        <f t="shared" si="1"/>
        <v>6.545874111484743E-4</v>
      </c>
      <c r="D28" s="15"/>
      <c r="E28" s="11"/>
      <c r="F28" s="11"/>
      <c r="G28" s="11"/>
      <c r="H28" s="11"/>
      <c r="I28" s="11"/>
      <c r="J28" s="12"/>
    </row>
    <row r="29" spans="1:10" x14ac:dyDescent="0.25">
      <c r="A29" s="13">
        <f t="shared" si="2"/>
        <v>-1.1499999999999996E-2</v>
      </c>
      <c r="B29" s="17">
        <f t="shared" si="0"/>
        <v>-2.0530276337044222E-4</v>
      </c>
      <c r="C29" s="18">
        <f t="shared" si="1"/>
        <v>6.0477922981858479E-4</v>
      </c>
      <c r="D29" s="15"/>
      <c r="E29" s="11"/>
      <c r="F29" s="11"/>
      <c r="G29" s="11"/>
      <c r="H29" s="11"/>
      <c r="I29" s="11"/>
      <c r="J29" s="12"/>
    </row>
    <row r="30" spans="1:10" x14ac:dyDescent="0.25">
      <c r="A30" s="13">
        <f t="shared" si="2"/>
        <v>-1.0499999999999995E-2</v>
      </c>
      <c r="B30" s="17">
        <f t="shared" si="0"/>
        <v>-1.526204749518433E-4</v>
      </c>
      <c r="C30" s="18">
        <f t="shared" si="1"/>
        <v>5.5323820969841971E-4</v>
      </c>
      <c r="D30" s="15"/>
      <c r="E30" s="11"/>
      <c r="F30" s="11"/>
      <c r="G30" s="11"/>
      <c r="H30" s="11"/>
      <c r="I30" s="11"/>
      <c r="J30" s="12"/>
    </row>
    <row r="31" spans="1:10" x14ac:dyDescent="0.25">
      <c r="A31" s="13">
        <f t="shared" si="2"/>
        <v>-9.4999999999999946E-3</v>
      </c>
      <c r="B31" s="17">
        <f t="shared" si="0"/>
        <v>-1.0717216428763732E-4</v>
      </c>
      <c r="C31" s="18">
        <f t="shared" si="1"/>
        <v>5.0054205939479971E-4</v>
      </c>
      <c r="D31" s="15"/>
      <c r="E31" s="11"/>
      <c r="F31" s="11"/>
      <c r="G31" s="11"/>
      <c r="H31" s="11"/>
      <c r="I31" s="11"/>
      <c r="J31" s="12"/>
    </row>
    <row r="32" spans="1:10" x14ac:dyDescent="0.25">
      <c r="A32" s="13">
        <f t="shared" si="2"/>
        <v>-8.4999999999999937E-3</v>
      </c>
      <c r="B32" s="17">
        <f t="shared" si="0"/>
        <v>-7.0474600566565815E-5</v>
      </c>
      <c r="C32" s="18">
        <f t="shared" si="1"/>
        <v>4.4713855983707793E-4</v>
      </c>
      <c r="D32" s="15"/>
      <c r="E32" s="11"/>
      <c r="F32" s="11"/>
      <c r="G32" s="11"/>
      <c r="H32" s="11"/>
      <c r="I32" s="11"/>
      <c r="J32" s="12"/>
    </row>
    <row r="33" spans="1:10" x14ac:dyDescent="0.25">
      <c r="A33" s="13">
        <f t="shared" si="2"/>
        <v>-7.4999999999999937E-3</v>
      </c>
      <c r="B33" s="17">
        <f t="shared" si="0"/>
        <v>-4.2547733658568966E-5</v>
      </c>
      <c r="C33" s="18">
        <f t="shared" si="1"/>
        <v>3.933841775260629E-4</v>
      </c>
      <c r="D33" s="15"/>
      <c r="E33" s="11"/>
      <c r="F33" s="11"/>
      <c r="G33" s="11"/>
      <c r="H33" s="11"/>
      <c r="I33" s="11"/>
      <c r="J33" s="12"/>
    </row>
    <row r="34" spans="1:10" x14ac:dyDescent="0.25">
      <c r="A34" s="13">
        <f t="shared" si="2"/>
        <v>-6.4999999999999936E-3</v>
      </c>
      <c r="B34" s="17">
        <f t="shared" si="0"/>
        <v>-2.2539217807225322E-5</v>
      </c>
      <c r="C34" s="18">
        <f t="shared" si="1"/>
        <v>3.3956571024037368E-4</v>
      </c>
      <c r="D34" s="15"/>
      <c r="E34" s="11"/>
      <c r="F34" s="11"/>
      <c r="G34" s="11"/>
      <c r="H34" s="11"/>
      <c r="I34" s="11"/>
      <c r="J34" s="12"/>
    </row>
    <row r="35" spans="1:10" x14ac:dyDescent="0.25">
      <c r="A35" s="13">
        <f t="shared" si="2"/>
        <v>-5.4999999999999936E-3</v>
      </c>
      <c r="B35" s="17">
        <f t="shared" si="0"/>
        <v>-9.1754478121720278E-6</v>
      </c>
      <c r="C35" s="18">
        <f t="shared" si="1"/>
        <v>2.8591326875574151E-4</v>
      </c>
      <c r="D35" s="15"/>
      <c r="E35" s="11"/>
      <c r="F35" s="11"/>
      <c r="G35" s="11"/>
      <c r="H35" s="11"/>
      <c r="I35" s="11"/>
      <c r="J35" s="12"/>
    </row>
    <row r="36" spans="1:10" x14ac:dyDescent="0.25">
      <c r="A36" s="13">
        <f t="shared" si="2"/>
        <v>-4.4999999999999936E-3</v>
      </c>
      <c r="B36" s="17">
        <f t="shared" si="0"/>
        <v>-1.0699324587274572E-6</v>
      </c>
      <c r="C36" s="18">
        <f t="shared" si="1"/>
        <v>2.3260889022218113E-4</v>
      </c>
      <c r="D36" s="15"/>
      <c r="E36" s="11"/>
      <c r="F36" s="11"/>
      <c r="G36" s="11"/>
      <c r="H36" s="11"/>
      <c r="I36" s="11"/>
      <c r="J36" s="12"/>
    </row>
    <row r="37" spans="1:10" x14ac:dyDescent="0.25">
      <c r="A37" s="13">
        <f t="shared" si="2"/>
        <v>-3.4999999999999936E-3</v>
      </c>
      <c r="B37" s="17">
        <f t="shared" si="0"/>
        <v>3.0797228183211355E-6</v>
      </c>
      <c r="C37" s="18">
        <f t="shared" si="1"/>
        <v>1.797928955286245E-4</v>
      </c>
      <c r="D37" s="15"/>
      <c r="E37" s="11"/>
      <c r="F37" s="11"/>
      <c r="G37" s="11"/>
      <c r="H37" s="11"/>
      <c r="I37" s="11"/>
      <c r="J37" s="12"/>
    </row>
    <row r="38" spans="1:10" x14ac:dyDescent="0.25">
      <c r="A38" s="13">
        <f t="shared" si="2"/>
        <v>-2.4999999999999935E-3</v>
      </c>
      <c r="B38" s="17">
        <f t="shared" si="0"/>
        <v>4.37695395113916E-6</v>
      </c>
      <c r="C38" s="18">
        <f t="shared" si="1"/>
        <v>1.2756900306493314E-4</v>
      </c>
      <c r="D38" s="15"/>
      <c r="E38" s="11"/>
      <c r="F38" s="11"/>
      <c r="G38" s="11"/>
      <c r="H38" s="11"/>
      <c r="I38" s="11"/>
      <c r="J38" s="12"/>
    </row>
    <row r="39" spans="1:10" x14ac:dyDescent="0.25">
      <c r="A39" s="13">
        <f t="shared" si="2"/>
        <v>-1.4999999999999935E-3</v>
      </c>
      <c r="B39" s="17">
        <f t="shared" si="0"/>
        <v>3.6677564884142652E-6</v>
      </c>
      <c r="C39" s="18">
        <f t="shared" si="1"/>
        <v>7.6008699337384939E-5</v>
      </c>
      <c r="D39" s="15"/>
      <c r="E39" s="11"/>
      <c r="F39" s="11"/>
      <c r="G39" s="11"/>
      <c r="H39" s="11"/>
      <c r="I39" s="11"/>
      <c r="J39" s="12"/>
    </row>
    <row r="40" spans="1:10" x14ac:dyDescent="0.25">
      <c r="A40" s="13">
        <f t="shared" si="2"/>
        <v>-4.9999999999999351E-4</v>
      </c>
      <c r="B40" s="17">
        <f t="shared" si="0"/>
        <v>1.5172702745320566E-6</v>
      </c>
      <c r="C40" s="18">
        <f t="shared" si="1"/>
        <v>2.5155134981480436E-5</v>
      </c>
      <c r="D40" s="15"/>
      <c r="E40" s="11"/>
      <c r="F40" s="11"/>
      <c r="G40" s="11"/>
      <c r="H40" s="11"/>
      <c r="I40" s="11"/>
      <c r="J40" s="12"/>
    </row>
    <row r="41" spans="1:10" x14ac:dyDescent="0.25">
      <c r="A41" s="13">
        <f t="shared" si="2"/>
        <v>5.0000000000000652E-4</v>
      </c>
      <c r="B41" s="17">
        <f t="shared" si="0"/>
        <v>-1.794964614069604E-6</v>
      </c>
      <c r="C41" s="18">
        <f t="shared" si="1"/>
        <v>-2.4973308167985463E-5</v>
      </c>
      <c r="D41" s="15"/>
      <c r="E41" s="11"/>
      <c r="F41" s="11"/>
      <c r="G41" s="11"/>
      <c r="H41" s="11"/>
      <c r="I41" s="11"/>
      <c r="J41" s="12"/>
    </row>
    <row r="42" spans="1:10" x14ac:dyDescent="0.25">
      <c r="A42" s="13">
        <f t="shared" si="2"/>
        <v>1.5000000000000065E-3</v>
      </c>
      <c r="B42" s="17">
        <f t="shared" si="0"/>
        <v>-6.2723037652677633E-6</v>
      </c>
      <c r="C42" s="18">
        <f t="shared" si="1"/>
        <v>-7.4379724172008235E-5</v>
      </c>
      <c r="D42" s="15"/>
      <c r="E42" s="11"/>
      <c r="F42" s="11"/>
      <c r="G42" s="11"/>
      <c r="H42" s="11"/>
      <c r="I42" s="11"/>
      <c r="J42" s="12"/>
    </row>
    <row r="43" spans="1:10" x14ac:dyDescent="0.25">
      <c r="A43" s="13">
        <f t="shared" si="2"/>
        <v>2.5000000000000066E-3</v>
      </c>
      <c r="B43" s="17">
        <f t="shared" si="0"/>
        <v>-1.2196769292114999E-5</v>
      </c>
      <c r="C43" s="18">
        <f t="shared" si="1"/>
        <v>-1.2308568664611957E-4</v>
      </c>
      <c r="D43" s="15"/>
      <c r="E43" s="11"/>
      <c r="F43" s="11"/>
      <c r="G43" s="11"/>
      <c r="H43" s="11"/>
      <c r="I43" s="11"/>
      <c r="J43" s="12"/>
    </row>
    <row r="44" spans="1:10" x14ac:dyDescent="0.25">
      <c r="A44" s="13">
        <f t="shared" si="2"/>
        <v>3.5000000000000066E-3</v>
      </c>
      <c r="B44" s="17">
        <f t="shared" si="0"/>
        <v>-2.0123851379571166E-5</v>
      </c>
      <c r="C44" s="18">
        <f t="shared" si="1"/>
        <v>-1.711286219998397E-4</v>
      </c>
      <c r="D44" s="15"/>
      <c r="E44" s="11"/>
      <c r="F44" s="11"/>
      <c r="G44" s="11"/>
      <c r="H44" s="11"/>
      <c r="I44" s="11"/>
      <c r="J44" s="12"/>
    </row>
    <row r="45" spans="1:10" x14ac:dyDescent="0.25">
      <c r="A45" s="13">
        <f t="shared" si="2"/>
        <v>4.5000000000000066E-3</v>
      </c>
      <c r="B45" s="17">
        <f t="shared" si="0"/>
        <v>-3.0871498741644036E-5</v>
      </c>
      <c r="C45" s="18">
        <f t="shared" si="1"/>
        <v>-2.1855962525234673E-4</v>
      </c>
      <c r="D45" s="15"/>
      <c r="E45" s="11"/>
      <c r="F45" s="11"/>
      <c r="G45" s="11"/>
      <c r="H45" s="11"/>
      <c r="I45" s="11"/>
      <c r="J45" s="12"/>
    </row>
    <row r="46" spans="1:10" x14ac:dyDescent="0.25">
      <c r="A46" s="13">
        <f t="shared" si="2"/>
        <v>5.5000000000000066E-3</v>
      </c>
      <c r="B46" s="17">
        <f t="shared" si="0"/>
        <v>-4.5493079320541142E-5</v>
      </c>
      <c r="C46" s="18">
        <f t="shared" si="1"/>
        <v>-2.6544171768988511E-4</v>
      </c>
      <c r="D46" s="15"/>
      <c r="E46" s="11"/>
      <c r="F46" s="11"/>
      <c r="G46" s="11"/>
      <c r="H46" s="11"/>
      <c r="I46" s="11"/>
      <c r="J46" s="12"/>
    </row>
    <row r="47" spans="1:10" x14ac:dyDescent="0.25">
      <c r="A47" s="13">
        <f t="shared" si="2"/>
        <v>6.5000000000000066E-3</v>
      </c>
      <c r="B47" s="17">
        <f t="shared" si="0"/>
        <v>-6.521883095440416E-5</v>
      </c>
      <c r="C47" s="18">
        <f t="shared" si="1"/>
        <v>-3.1184838071341759E-4</v>
      </c>
      <c r="D47" s="15"/>
      <c r="E47" s="11"/>
      <c r="F47" s="11"/>
      <c r="G47" s="11"/>
      <c r="H47" s="11"/>
      <c r="I47" s="11"/>
      <c r="J47" s="12"/>
    </row>
    <row r="48" spans="1:10" x14ac:dyDescent="0.25">
      <c r="A48" s="13">
        <f t="shared" si="2"/>
        <v>7.5000000000000067E-3</v>
      </c>
      <c r="B48" s="17">
        <f t="shared" si="0"/>
        <v>-9.1345339056917376E-5</v>
      </c>
      <c r="C48" s="18">
        <f t="shared" si="1"/>
        <v>-3.5786192913801653E-4</v>
      </c>
      <c r="D48" s="15"/>
      <c r="E48" s="11"/>
      <c r="F48" s="11"/>
      <c r="G48" s="11"/>
      <c r="H48" s="11"/>
      <c r="I48" s="11"/>
      <c r="J48" s="12"/>
    </row>
    <row r="49" spans="1:10" x14ac:dyDescent="0.25">
      <c r="A49" s="13">
        <f t="shared" si="2"/>
        <v>8.5000000000000075E-3</v>
      </c>
      <c r="B49" s="17">
        <f t="shared" si="0"/>
        <v>-1.2504812641751906E-4</v>
      </c>
      <c r="C49" s="18">
        <f t="shared" si="1"/>
        <v>-4.0357088669716221E-4</v>
      </c>
      <c r="D49" s="15"/>
      <c r="E49" s="11"/>
      <c r="F49" s="11"/>
      <c r="G49" s="11"/>
      <c r="H49" s="11"/>
      <c r="I49" s="11"/>
      <c r="J49" s="12"/>
    </row>
    <row r="50" spans="1:10" x14ac:dyDescent="0.25">
      <c r="A50" s="13">
        <f t="shared" si="2"/>
        <v>9.5000000000000084E-3</v>
      </c>
      <c r="B50" s="17">
        <f t="shared" si="0"/>
        <v>-1.670888725955415E-4</v>
      </c>
      <c r="C50" s="18">
        <f t="shared" si="1"/>
        <v>-4.490649466220197E-4</v>
      </c>
      <c r="D50" s="15"/>
      <c r="E50" s="11"/>
      <c r="F50" s="11"/>
      <c r="G50" s="11"/>
      <c r="H50" s="11"/>
      <c r="I50" s="11"/>
      <c r="J50" s="12"/>
    </row>
    <row r="51" spans="1:10" x14ac:dyDescent="0.25">
      <c r="A51" s="13">
        <f t="shared" si="2"/>
        <v>1.0500000000000009E-2</v>
      </c>
      <c r="B51" s="17">
        <f t="shared" si="0"/>
        <v>-2.1738656013670047E-4</v>
      </c>
      <c r="C51" s="18">
        <f t="shared" si="1"/>
        <v>-4.9442523814869222E-4</v>
      </c>
      <c r="D51" s="15"/>
      <c r="E51" s="11"/>
      <c r="F51" s="11"/>
      <c r="G51" s="11"/>
      <c r="H51" s="11"/>
      <c r="I51" s="11"/>
      <c r="J51" s="12"/>
    </row>
    <row r="52" spans="1:10" x14ac:dyDescent="0.25">
      <c r="A52" s="13">
        <f t="shared" si="2"/>
        <v>1.150000000000001E-2</v>
      </c>
      <c r="B52" s="17">
        <f t="shared" si="0"/>
        <v>-2.74421546722693E-4</v>
      </c>
      <c r="C52" s="18">
        <f t="shared" si="1"/>
        <v>-5.397062863171057E-4</v>
      </c>
      <c r="D52" s="15"/>
      <c r="E52" s="11"/>
      <c r="F52" s="11"/>
      <c r="G52" s="11"/>
      <c r="H52" s="11"/>
      <c r="I52" s="11"/>
      <c r="J52" s="12"/>
    </row>
    <row r="53" spans="1:10" x14ac:dyDescent="0.25">
      <c r="A53" s="13">
        <f t="shared" si="2"/>
        <v>1.2500000000000011E-2</v>
      </c>
      <c r="B53" s="17">
        <f t="shared" si="0"/>
        <v>-3.3444386914798814E-4</v>
      </c>
      <c r="C53" s="18">
        <f t="shared" si="1"/>
        <v>-5.8490393010290909E-4</v>
      </c>
      <c r="D53" s="15"/>
      <c r="E53" s="11"/>
      <c r="F53" s="11"/>
      <c r="G53" s="11"/>
      <c r="H53" s="11"/>
      <c r="I53" s="11"/>
      <c r="J53" s="12"/>
    </row>
    <row r="54" spans="1:10" x14ac:dyDescent="0.25">
      <c r="A54" s="13">
        <f t="shared" si="2"/>
        <v>1.3500000000000012E-2</v>
      </c>
      <c r="B54" s="17">
        <f t="shared" si="0"/>
        <v>-3.9046277819158171E-4</v>
      </c>
      <c r="C54" s="18">
        <f t="shared" si="1"/>
        <v>-6.2990005827265945E-4</v>
      </c>
      <c r="D54" s="15"/>
      <c r="E54" s="11"/>
      <c r="F54" s="11"/>
      <c r="G54" s="11"/>
      <c r="H54" s="11"/>
      <c r="I54" s="11"/>
      <c r="J54" s="12"/>
    </row>
    <row r="55" spans="1:10" x14ac:dyDescent="0.25">
      <c r="A55" s="13">
        <f t="shared" si="2"/>
        <v>1.4500000000000013E-2</v>
      </c>
      <c r="B55" s="17">
        <f t="shared" si="0"/>
        <v>-4.3100444818631512E-4</v>
      </c>
      <c r="C55" s="18">
        <f t="shared" si="1"/>
        <v>-6.7436960495848789E-4</v>
      </c>
      <c r="D55" s="15"/>
      <c r="E55" s="11"/>
      <c r="F55" s="11"/>
      <c r="G55" s="11"/>
      <c r="H55" s="11"/>
      <c r="I55" s="11"/>
      <c r="J55" s="12"/>
    </row>
    <row r="56" spans="1:10" x14ac:dyDescent="0.25">
      <c r="A56" s="13">
        <f t="shared" si="2"/>
        <v>1.5500000000000014E-2</v>
      </c>
      <c r="B56" s="17">
        <f t="shared" si="0"/>
        <v>-4.3863992948929819E-4</v>
      </c>
      <c r="C56" s="18">
        <f t="shared" si="1"/>
        <v>-7.1762679102664443E-4</v>
      </c>
      <c r="D56" s="15"/>
      <c r="E56" s="11"/>
      <c r="F56" s="11"/>
      <c r="G56" s="11"/>
      <c r="H56" s="11"/>
      <c r="I56" s="11"/>
      <c r="J56" s="12"/>
    </row>
    <row r="57" spans="1:10" x14ac:dyDescent="0.25">
      <c r="A57" s="13">
        <f t="shared" si="2"/>
        <v>1.6500000000000015E-2</v>
      </c>
      <c r="B57" s="17">
        <f t="shared" si="0"/>
        <v>-3.8830668070307972E-4</v>
      </c>
      <c r="C57" s="18">
        <f t="shared" si="1"/>
        <v>-7.5837470558679084E-4</v>
      </c>
      <c r="D57" s="15"/>
      <c r="E57" s="11"/>
      <c r="F57" s="11"/>
      <c r="G57" s="11"/>
      <c r="H57" s="11"/>
      <c r="I57" s="11"/>
      <c r="J57" s="12"/>
    </row>
    <row r="58" spans="1:10" x14ac:dyDescent="0.25">
      <c r="A58" s="13">
        <f t="shared" si="2"/>
        <v>1.7500000000000016E-2</v>
      </c>
      <c r="B58" s="17">
        <f t="shared" si="0"/>
        <v>-2.454753992686335E-4</v>
      </c>
      <c r="C58" s="18">
        <f t="shared" si="1"/>
        <v>-7.9430314689236459E-4</v>
      </c>
      <c r="D58" s="19"/>
      <c r="E58" s="20"/>
      <c r="F58" s="20"/>
      <c r="G58" s="20"/>
      <c r="H58" s="20"/>
      <c r="I58" s="20"/>
      <c r="J58" s="21"/>
    </row>
  </sheetData>
  <mergeCells count="1">
    <mergeCell ref="A18:J18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7"/>
  <dimension ref="A1:M58"/>
  <sheetViews>
    <sheetView workbookViewId="0">
      <selection activeCell="A18" sqref="A18:J18"/>
    </sheetView>
  </sheetViews>
  <sheetFormatPr defaultRowHeight="15" x14ac:dyDescent="0.25"/>
  <cols>
    <col min="1" max="1" width="12.7109375" bestFit="1" customWidth="1"/>
    <col min="2" max="2" width="18.140625" bestFit="1" customWidth="1"/>
    <col min="3" max="3" width="17.85546875" bestFit="1" customWidth="1"/>
    <col min="4" max="4" width="21.5703125" bestFit="1" customWidth="1"/>
    <col min="5" max="5" width="17.42578125" bestFit="1" customWidth="1"/>
    <col min="6" max="6" width="19.5703125" bestFit="1" customWidth="1"/>
    <col min="7" max="7" width="17.5703125" bestFit="1" customWidth="1"/>
    <col min="8" max="8" width="16.28515625" bestFit="1" customWidth="1"/>
    <col min="9" max="9" width="16" bestFit="1" customWidth="1"/>
    <col min="10" max="10" width="23.5703125" bestFit="1" customWidth="1"/>
    <col min="11" max="11" width="23.28515625" bestFit="1" customWidth="1"/>
    <col min="12" max="12" width="23.140625" bestFit="1" customWidth="1"/>
    <col min="13" max="13" width="22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s="1">
        <v>-1.7724589999999999E-5</v>
      </c>
      <c r="C2" s="1">
        <v>2.2785490000000001E-7</v>
      </c>
      <c r="D2" s="1">
        <v>6.6912660000000005E-5</v>
      </c>
      <c r="E2" s="1">
        <v>4.8757450000000004E-7</v>
      </c>
      <c r="F2" s="1">
        <v>6.9220410000000006E-5</v>
      </c>
      <c r="G2" s="1">
        <v>4.5313570000000001E-7</v>
      </c>
      <c r="H2" s="1">
        <v>-1.3116110000000001</v>
      </c>
      <c r="I2" s="1">
        <v>1.558727E-2</v>
      </c>
      <c r="J2" s="2">
        <v>-1.7724589999999999E-5</v>
      </c>
      <c r="K2" s="1">
        <v>0</v>
      </c>
      <c r="L2" s="2">
        <v>6.6912660000000005E-5</v>
      </c>
      <c r="M2" s="1">
        <v>0</v>
      </c>
    </row>
    <row r="3" spans="1:13" x14ac:dyDescent="0.25">
      <c r="A3">
        <v>2</v>
      </c>
      <c r="B3" s="1">
        <v>-4.1068600000000002</v>
      </c>
      <c r="C3" s="1">
        <v>8.2682419999999998E-6</v>
      </c>
      <c r="D3" s="1">
        <v>9.9834719999999997E-4</v>
      </c>
      <c r="E3" s="1">
        <v>2.5786600000000001E-5</v>
      </c>
      <c r="F3" s="1">
        <v>4.1068600000000002</v>
      </c>
      <c r="G3" s="1">
        <v>8.2707539999999997E-6</v>
      </c>
      <c r="H3" s="1">
        <v>-1.2154620000000001E-4</v>
      </c>
      <c r="I3" s="1">
        <v>1.1746369999999999E-5</v>
      </c>
      <c r="J3" s="2">
        <v>-4.1068600000000002</v>
      </c>
      <c r="K3" s="1">
        <v>0</v>
      </c>
      <c r="L3" s="2">
        <v>9.9834719999999997E-4</v>
      </c>
      <c r="M3" s="1">
        <v>0</v>
      </c>
    </row>
    <row r="4" spans="1:13" x14ac:dyDescent="0.25">
      <c r="A4">
        <v>3</v>
      </c>
      <c r="B4" s="1">
        <v>3.4779940000000002E-2</v>
      </c>
      <c r="C4" s="1">
        <v>8.0391659999999999E-4</v>
      </c>
      <c r="D4" s="1">
        <v>0.20837530000000001</v>
      </c>
      <c r="E4" s="1">
        <v>1.5656629999999999E-3</v>
      </c>
      <c r="F4" s="1">
        <v>0.2112579</v>
      </c>
      <c r="G4" s="1">
        <v>1.511491E-3</v>
      </c>
      <c r="H4" s="1">
        <v>0.46840209999999999</v>
      </c>
      <c r="I4" s="1">
        <v>5.3130629999999998E-3</v>
      </c>
      <c r="J4" s="2">
        <v>3.4779940000000002E-2</v>
      </c>
      <c r="K4" s="1">
        <v>0</v>
      </c>
      <c r="L4" s="2">
        <v>0.20837530000000001</v>
      </c>
      <c r="M4" s="1">
        <v>0</v>
      </c>
    </row>
    <row r="5" spans="1:13" x14ac:dyDescent="0.25">
      <c r="A5">
        <v>4</v>
      </c>
      <c r="B5" s="1">
        <v>2.280125</v>
      </c>
      <c r="C5" s="1">
        <v>5.566778E-2</v>
      </c>
      <c r="D5" s="1">
        <v>-1.2533780000000001</v>
      </c>
      <c r="E5" s="1">
        <v>7.130541E-2</v>
      </c>
      <c r="F5" s="1">
        <v>2.6019079999999999</v>
      </c>
      <c r="G5" s="1">
        <v>5.3914629999999998E-2</v>
      </c>
      <c r="H5" s="1">
        <v>-0.1255435</v>
      </c>
      <c r="I5" s="1">
        <v>2.575407E-2</v>
      </c>
      <c r="J5" s="2">
        <v>2.280125</v>
      </c>
      <c r="K5" s="1">
        <v>0</v>
      </c>
      <c r="L5" s="2">
        <v>-1.2533780000000001</v>
      </c>
      <c r="M5" s="1">
        <v>0</v>
      </c>
    </row>
    <row r="6" spans="1:13" x14ac:dyDescent="0.25">
      <c r="A6">
        <v>5</v>
      </c>
      <c r="B6" s="1">
        <v>2.206718</v>
      </c>
      <c r="C6" s="1">
        <v>3.3730690000000001</v>
      </c>
      <c r="D6" s="1">
        <v>1.398056</v>
      </c>
      <c r="E6" s="1">
        <v>5.3003289999999996</v>
      </c>
      <c r="F6" s="1">
        <v>2.6123099999999999</v>
      </c>
      <c r="G6" s="1">
        <v>2.694896</v>
      </c>
      <c r="H6" s="1">
        <v>-4.2238949999999997E-2</v>
      </c>
      <c r="I6" s="1">
        <v>0.1966955</v>
      </c>
      <c r="J6" s="2">
        <v>2.206718</v>
      </c>
      <c r="K6" s="1">
        <v>0</v>
      </c>
      <c r="L6" s="2">
        <v>1.398056</v>
      </c>
      <c r="M6" s="1">
        <v>0</v>
      </c>
    </row>
    <row r="7" spans="1:13" x14ac:dyDescent="0.25">
      <c r="A7">
        <v>6</v>
      </c>
      <c r="B7" s="1">
        <v>47914.559999999998</v>
      </c>
      <c r="C7" s="1">
        <v>167.57159999999999</v>
      </c>
      <c r="D7" s="1">
        <v>3161.6869999999999</v>
      </c>
      <c r="E7" s="1">
        <v>348.75290000000001</v>
      </c>
      <c r="F7" s="1">
        <v>48018.76</v>
      </c>
      <c r="G7" s="1">
        <v>153.47280000000001</v>
      </c>
      <c r="H7" s="1">
        <v>1.101224E-2</v>
      </c>
      <c r="I7" s="1">
        <v>4.6138780000000001E-3</v>
      </c>
      <c r="J7" s="2">
        <v>47914.559999999998</v>
      </c>
      <c r="K7" s="1">
        <v>0</v>
      </c>
      <c r="L7" s="2">
        <v>3161.6869999999999</v>
      </c>
      <c r="M7" s="1">
        <v>0</v>
      </c>
    </row>
    <row r="8" spans="1:13" x14ac:dyDescent="0.25">
      <c r="A8">
        <v>7</v>
      </c>
      <c r="B8" s="1">
        <v>-135875</v>
      </c>
      <c r="C8" s="1">
        <v>8334.6110000000008</v>
      </c>
      <c r="D8" s="1">
        <v>-81863.95</v>
      </c>
      <c r="E8" s="1">
        <v>14565.09</v>
      </c>
      <c r="F8" s="1">
        <v>158630.79999999999</v>
      </c>
      <c r="G8" s="1">
        <v>10492.87</v>
      </c>
      <c r="H8" s="1">
        <v>7.0802589999999999E-2</v>
      </c>
      <c r="I8" s="1">
        <v>4.5604249999999999E-2</v>
      </c>
      <c r="J8" s="2">
        <v>-135875</v>
      </c>
      <c r="K8" s="1">
        <v>0</v>
      </c>
      <c r="L8" s="2">
        <v>-81863.95</v>
      </c>
      <c r="M8" s="1">
        <v>0</v>
      </c>
    </row>
    <row r="9" spans="1:13" x14ac:dyDescent="0.25">
      <c r="A9">
        <v>8</v>
      </c>
      <c r="B9" s="1">
        <v>4187905</v>
      </c>
      <c r="C9" s="1">
        <v>560927.1</v>
      </c>
      <c r="D9" s="1">
        <v>217675.6</v>
      </c>
      <c r="E9" s="1">
        <v>872143.6</v>
      </c>
      <c r="F9" s="1">
        <v>4193558</v>
      </c>
      <c r="G9" s="1">
        <v>573171.9</v>
      </c>
      <c r="H9" s="1">
        <v>1.9169009999999999E-3</v>
      </c>
      <c r="I9" s="1">
        <v>8.5641900000000007E-2</v>
      </c>
      <c r="J9" s="2">
        <v>4187905</v>
      </c>
      <c r="K9" s="1">
        <v>0</v>
      </c>
      <c r="L9" s="2">
        <v>217675.6</v>
      </c>
      <c r="M9" s="1">
        <v>0</v>
      </c>
    </row>
    <row r="10" spans="1:13" x14ac:dyDescent="0.25">
      <c r="A10">
        <v>9</v>
      </c>
      <c r="B10" s="1">
        <v>388580100</v>
      </c>
      <c r="C10" s="1">
        <v>33101170</v>
      </c>
      <c r="D10" s="1">
        <v>73484140</v>
      </c>
      <c r="E10" s="1">
        <v>48595150</v>
      </c>
      <c r="F10" s="1">
        <v>395467400</v>
      </c>
      <c r="G10" s="1">
        <v>26424690</v>
      </c>
      <c r="H10" s="1">
        <v>2.2202110000000001E-2</v>
      </c>
      <c r="I10" s="1">
        <v>5.4150480000000001E-2</v>
      </c>
      <c r="J10" s="2">
        <v>388580100</v>
      </c>
      <c r="K10" s="1">
        <v>0</v>
      </c>
      <c r="L10" s="2">
        <v>73484140</v>
      </c>
      <c r="M10" s="1">
        <v>0</v>
      </c>
    </row>
    <row r="11" spans="1:13" x14ac:dyDescent="0.25">
      <c r="A11">
        <v>10</v>
      </c>
      <c r="B11" s="1">
        <v>-546448400000</v>
      </c>
      <c r="C11" s="1">
        <v>1774273000</v>
      </c>
      <c r="D11" s="1">
        <v>-1369625000</v>
      </c>
      <c r="E11" s="1">
        <v>3213697000</v>
      </c>
      <c r="F11" s="1">
        <v>546450100000</v>
      </c>
      <c r="G11" s="1">
        <v>1773773000</v>
      </c>
      <c r="H11" s="1">
        <v>2.5049440000000001E-4</v>
      </c>
      <c r="I11" s="1">
        <v>2.2005129999999999E-3</v>
      </c>
      <c r="J11" s="2">
        <v>-546448400000</v>
      </c>
      <c r="K11" s="1">
        <v>0</v>
      </c>
      <c r="L11" s="2">
        <v>-1369625000</v>
      </c>
      <c r="M11" s="1">
        <v>0</v>
      </c>
    </row>
    <row r="12" spans="1:13" x14ac:dyDescent="0.25">
      <c r="A12">
        <v>11</v>
      </c>
      <c r="B12" s="1">
        <v>-595916200000</v>
      </c>
      <c r="C12" s="1">
        <v>123137600000</v>
      </c>
      <c r="D12" s="1">
        <v>-219223400000</v>
      </c>
      <c r="E12" s="1">
        <v>191732800000</v>
      </c>
      <c r="F12" s="1">
        <v>634960700000</v>
      </c>
      <c r="G12" s="1">
        <v>115479800000</v>
      </c>
      <c r="H12" s="1">
        <v>1.0269439999999999E-2</v>
      </c>
      <c r="I12" s="1">
        <v>8.4231780000000006E-2</v>
      </c>
      <c r="J12" s="2">
        <v>-595916200000</v>
      </c>
      <c r="K12" s="1">
        <v>0</v>
      </c>
      <c r="L12" s="2">
        <v>-219223400000</v>
      </c>
      <c r="M12" s="1">
        <v>0</v>
      </c>
    </row>
    <row r="13" spans="1:13" x14ac:dyDescent="0.25">
      <c r="A13">
        <v>12</v>
      </c>
      <c r="B13" s="1">
        <v>28402290000000</v>
      </c>
      <c r="C13" s="1">
        <v>5085286000000</v>
      </c>
      <c r="D13" s="1">
        <v>-35123620000000</v>
      </c>
      <c r="E13" s="1">
        <v>10454040000000</v>
      </c>
      <c r="F13" s="1">
        <v>45170340000000</v>
      </c>
      <c r="G13" s="1">
        <v>4530783000000</v>
      </c>
      <c r="H13" s="1">
        <v>-4.2961369999999999E-2</v>
      </c>
      <c r="I13" s="1">
        <v>7.7010850000000006E-2</v>
      </c>
      <c r="J13" s="2">
        <v>28402290000000</v>
      </c>
      <c r="K13" s="1">
        <v>0</v>
      </c>
      <c r="L13" s="2">
        <v>-35123620000000</v>
      </c>
      <c r="M13" s="1">
        <v>0</v>
      </c>
    </row>
    <row r="14" spans="1:13" x14ac:dyDescent="0.25">
      <c r="A14">
        <v>13</v>
      </c>
      <c r="B14" s="1">
        <v>1547842000000000</v>
      </c>
      <c r="C14" s="1">
        <v>515765800000000</v>
      </c>
      <c r="D14" s="1">
        <v>606370600000000</v>
      </c>
      <c r="E14" s="1">
        <v>710335300000000</v>
      </c>
      <c r="F14" s="1">
        <v>1662378000000000</v>
      </c>
      <c r="G14" s="1">
        <v>476580400000000</v>
      </c>
      <c r="H14" s="1">
        <v>1.3674449999999999E-2</v>
      </c>
      <c r="I14" s="1">
        <v>6.9935750000000005E-2</v>
      </c>
      <c r="J14" s="2">
        <v>1547842000000000</v>
      </c>
      <c r="K14" s="1">
        <v>0</v>
      </c>
      <c r="L14" s="2">
        <v>606370600000000</v>
      </c>
      <c r="M14" s="1">
        <v>0</v>
      </c>
    </row>
    <row r="15" spans="1:13" x14ac:dyDescent="0.25">
      <c r="A15">
        <v>14</v>
      </c>
      <c r="B15" s="1">
        <v>3.105234E+17</v>
      </c>
      <c r="C15" s="1">
        <v>2.784131E+16</v>
      </c>
      <c r="D15" s="1">
        <v>7.252154E+16</v>
      </c>
      <c r="E15" s="1">
        <v>3.338026E+16</v>
      </c>
      <c r="F15" s="1">
        <v>3.188795E+17</v>
      </c>
      <c r="G15" s="1">
        <v>2.534061E+16</v>
      </c>
      <c r="H15" s="1">
        <v>1.6941100000000001E-2</v>
      </c>
      <c r="I15" s="1">
        <v>2.9279030000000001E-2</v>
      </c>
      <c r="J15" s="2">
        <v>3.105234E+17</v>
      </c>
      <c r="K15" s="1">
        <v>0</v>
      </c>
      <c r="L15" s="2">
        <v>7.252154E+16</v>
      </c>
      <c r="M15" s="1">
        <v>0</v>
      </c>
    </row>
    <row r="16" spans="1:13" x14ac:dyDescent="0.25">
      <c r="A16">
        <v>15</v>
      </c>
      <c r="B16" s="1">
        <v>-4.734861E+18</v>
      </c>
      <c r="C16" s="1">
        <v>1.459139E+18</v>
      </c>
      <c r="D16" s="1">
        <v>-3.772918E+18</v>
      </c>
      <c r="E16" s="1">
        <v>1.825138E+18</v>
      </c>
      <c r="F16" s="1">
        <v>6.05424E+18</v>
      </c>
      <c r="G16" s="1">
        <v>1.197141E+18</v>
      </c>
      <c r="H16" s="1">
        <v>1.0065569999999999E-2</v>
      </c>
      <c r="I16" s="1">
        <v>5.9549640000000001E-2</v>
      </c>
      <c r="J16" s="2">
        <v>-4.734861E+18</v>
      </c>
      <c r="K16" s="1">
        <v>0</v>
      </c>
      <c r="L16" s="2">
        <v>-3.772918E+18</v>
      </c>
      <c r="M16" s="1">
        <v>0</v>
      </c>
    </row>
    <row r="18" spans="1:10" ht="18.75" x14ac:dyDescent="0.3">
      <c r="A18" s="23" t="s">
        <v>25</v>
      </c>
      <c r="B18" s="24"/>
      <c r="C18" s="24"/>
      <c r="D18" s="24"/>
      <c r="E18" s="24"/>
      <c r="F18" s="24"/>
      <c r="G18" s="24"/>
      <c r="H18" s="24"/>
      <c r="I18" s="24"/>
      <c r="J18" s="25"/>
    </row>
    <row r="19" spans="1:10" x14ac:dyDescent="0.25">
      <c r="A19" s="3" t="s">
        <v>13</v>
      </c>
      <c r="B19" s="3" t="s">
        <v>14</v>
      </c>
      <c r="C19" s="4" t="s">
        <v>15</v>
      </c>
      <c r="D19" s="5" t="s">
        <v>16</v>
      </c>
      <c r="E19" s="4" t="s">
        <v>17</v>
      </c>
      <c r="F19" s="4" t="s">
        <v>18</v>
      </c>
      <c r="G19" s="4" t="s">
        <v>19</v>
      </c>
      <c r="H19" s="4" t="s">
        <v>20</v>
      </c>
      <c r="I19" s="6"/>
      <c r="J19" s="7"/>
    </row>
    <row r="20" spans="1:10" x14ac:dyDescent="0.25">
      <c r="A20" s="8">
        <f>B3</f>
        <v>-4.1068600000000002</v>
      </c>
      <c r="B20" s="9">
        <f>C3</f>
        <v>8.2682419999999998E-6</v>
      </c>
      <c r="C20" s="6">
        <f>B2/B3/0.000001</f>
        <v>4.3158495785101021</v>
      </c>
      <c r="D20" s="10">
        <f>C2/B3/0.000001</f>
        <v>-5.5481535771854898E-2</v>
      </c>
      <c r="E20" s="6">
        <f>D2/B3/0.000001</f>
        <v>-16.292900171907494</v>
      </c>
      <c r="F20" s="6">
        <f>E2/B3/0.000001</f>
        <v>-0.11872196763464059</v>
      </c>
      <c r="G20" s="9">
        <f>H3</f>
        <v>-1.2154620000000001E-4</v>
      </c>
      <c r="H20" s="9">
        <f>I3</f>
        <v>1.1746369999999999E-5</v>
      </c>
      <c r="I20" s="11"/>
      <c r="J20" s="12"/>
    </row>
    <row r="21" spans="1:10" x14ac:dyDescent="0.25">
      <c r="A21" s="13"/>
      <c r="B21" s="13"/>
      <c r="C21" s="13"/>
      <c r="D21" s="14"/>
      <c r="E21" s="13"/>
      <c r="F21" s="13"/>
      <c r="G21" s="13"/>
      <c r="H21" s="13"/>
      <c r="I21" s="11"/>
      <c r="J21" s="12"/>
    </row>
    <row r="22" spans="1:10" x14ac:dyDescent="0.25">
      <c r="A22" s="4" t="s">
        <v>21</v>
      </c>
      <c r="B22" s="4" t="s">
        <v>22</v>
      </c>
      <c r="C22" s="5" t="s">
        <v>23</v>
      </c>
      <c r="D22" s="15"/>
      <c r="E22" s="11"/>
      <c r="F22" s="16"/>
      <c r="G22" s="11"/>
      <c r="H22" s="11"/>
      <c r="I22" s="11"/>
      <c r="J22" s="12"/>
    </row>
    <row r="23" spans="1:10" x14ac:dyDescent="0.25">
      <c r="A23" s="13">
        <v>-1.7500000000000002E-2</v>
      </c>
      <c r="B23" s="17">
        <f>( ($B$4/$B$3)*A23^($A$4-1)+ ($B$5/$B$3)*A23^($A$5-1)+ ($B$6/$B$3)*A23^($A$6-1)+ ($B$7/$B$3)*A23^($A$7-1)+ ($B$8/$B$3)*A23^($A$8-1)+ ($B$9/$B$3)*A23^($A$9-1)+ ($B$10/$B$3)*A23^($A$10-1) + ($B$11/$B$3)*A23^($A$11-1)+ ($B$12/$B$3)*A23^($A$12-1)+ ($B$13/$B$3)*A23^($A$13-1)+ ($B$14/$B$3)*A23^($A$14-1)+ ($B$15/$B$3)*A23^($A$15-1)+ ($B$16/$B$3)*A23^($A$16-1) ) /A23^($A$3-1)</f>
        <v>-8.1011518002164302E-5</v>
      </c>
      <c r="C23" s="18">
        <f>( ($D$4/$B$3)*A23^($A$4-1)+ ($D$5/$B$3)*A23^($A$5-1)+ ($D$6/$B$3)*A23^($A$6-1)+ ($D$7/$B$3)*A23^($A$7-1)+ ($D$8/$B$3)*A23^($A$8-1)+ ($D$9/$B$3)*A23^($A$9-1)+ ($D$10/$B$3)*A23^($A$10-1) + ($D$11/$B$3)*A23^($A$11-1)+ ($D$12/$B$3)*A23^($A$12-1)+ ($D$13/$B$3)*A23^($A$13-1)+ ($D$14/$B$3)*A23^($A$14-1)+ ($D$15/$B$3)*A23^($A$15-1)+ ($D$16/$B$3)*A23^($A$16-1) ) /A23^($A$3-1)</f>
        <v>8.8264529307355809E-4</v>
      </c>
      <c r="D23" s="15"/>
      <c r="E23" s="11"/>
      <c r="F23" s="11"/>
      <c r="G23" s="11"/>
      <c r="H23" s="11"/>
      <c r="I23" s="11"/>
      <c r="J23" s="12"/>
    </row>
    <row r="24" spans="1:10" x14ac:dyDescent="0.25">
      <c r="A24" s="13">
        <f>A23+0.001</f>
        <v>-1.6500000000000001E-2</v>
      </c>
      <c r="B24" s="17">
        <f t="shared" ref="B24:B58" si="0">( ($B$4/$B$3)*A24^($A$4-1)+ ($B$5/$B$3)*A24^($A$5-1)+ ($B$6/$B$3)*A24^($A$6-1)+ ($B$7/$B$3)*A24^($A$7-1)+ ($B$8/$B$3)*A24^($A$8-1)+ ($B$9/$B$3)*A24^($A$9-1)+ ($B$10/$B$3)*A24^($A$10-1) + ($B$11/$B$3)*A24^($A$11-1)+ ($B$12/$B$3)*A24^($A$12-1)+ ($B$13/$B$3)*A24^($A$13-1)+ ($B$14/$B$3)*A24^($A$14-1)+ ($B$15/$B$3)*A24^($A$15-1)+ ($B$16/$B$3)*A24^($A$16-1) ) /A24^($A$3-1)</f>
        <v>-2.2503850362120937E-4</v>
      </c>
      <c r="C24" s="18">
        <f t="shared" ref="C24:C58" si="1">( ($D$4/$B$3)*A24^($A$4-1)+ ($D$5/$B$3)*A24^($A$5-1)+ ($D$6/$B$3)*A24^($A$6-1)+ ($D$7/$B$3)*A24^($A$7-1)+ ($D$8/$B$3)*A24^($A$8-1)+ ($D$9/$B$3)*A24^($A$9-1)+ ($D$10/$B$3)*A24^($A$10-1) + ($D$11/$B$3)*A24^($A$11-1)+ ($D$12/$B$3)*A24^($A$12-1)+ ($D$13/$B$3)*A24^($A$13-1)+ ($D$14/$B$3)*A24^($A$14-1)+ ($D$15/$B$3)*A24^($A$15-1)+ ($D$16/$B$3)*A24^($A$16-1) ) /A24^($A$3-1)</f>
        <v>8.453142597040624E-4</v>
      </c>
      <c r="D24" s="15"/>
      <c r="E24" s="11"/>
      <c r="F24" s="11"/>
      <c r="G24" s="11"/>
      <c r="H24" s="11"/>
      <c r="I24" s="11"/>
      <c r="J24" s="12"/>
    </row>
    <row r="25" spans="1:10" x14ac:dyDescent="0.25">
      <c r="A25" s="13">
        <f t="shared" ref="A25:A58" si="2">A24+0.001</f>
        <v>-1.55E-2</v>
      </c>
      <c r="B25" s="17">
        <f t="shared" si="0"/>
        <v>-2.7997521320842413E-4</v>
      </c>
      <c r="C25" s="18">
        <f t="shared" si="1"/>
        <v>8.0277331713940546E-4</v>
      </c>
      <c r="D25" s="15"/>
      <c r="E25" s="11"/>
      <c r="F25" s="11"/>
      <c r="G25" s="11"/>
      <c r="H25" s="11"/>
      <c r="I25" s="11"/>
      <c r="J25" s="12"/>
    </row>
    <row r="26" spans="1:10" x14ac:dyDescent="0.25">
      <c r="A26" s="13">
        <f t="shared" si="2"/>
        <v>-1.4499999999999999E-2</v>
      </c>
      <c r="B26" s="17">
        <f t="shared" si="0"/>
        <v>-2.7864418673701939E-4</v>
      </c>
      <c r="C26" s="18">
        <f t="shared" si="1"/>
        <v>7.5687726938584055E-4</v>
      </c>
      <c r="D26" s="15"/>
      <c r="E26" s="11"/>
      <c r="F26" s="11"/>
      <c r="G26" s="11"/>
      <c r="H26" s="11"/>
      <c r="I26" s="11"/>
      <c r="J26" s="12"/>
    </row>
    <row r="27" spans="1:10" x14ac:dyDescent="0.25">
      <c r="A27" s="13">
        <f t="shared" si="2"/>
        <v>-1.3499999999999998E-2</v>
      </c>
      <c r="B27" s="17">
        <f t="shared" si="0"/>
        <v>-2.4540500943143624E-4</v>
      </c>
      <c r="C27" s="18">
        <f t="shared" si="1"/>
        <v>7.0865049646447978E-4</v>
      </c>
      <c r="D27" s="15"/>
      <c r="E27" s="11"/>
      <c r="F27" s="11"/>
      <c r="G27" s="11"/>
      <c r="H27" s="11"/>
      <c r="I27" s="11"/>
      <c r="J27" s="12"/>
    </row>
    <row r="28" spans="1:10" x14ac:dyDescent="0.25">
      <c r="A28" s="13">
        <f t="shared" si="2"/>
        <v>-1.2499999999999997E-2</v>
      </c>
      <c r="B28" s="17">
        <f t="shared" si="0"/>
        <v>-1.9744190650064137E-4</v>
      </c>
      <c r="C28" s="18">
        <f t="shared" si="1"/>
        <v>6.5869830083332298E-4</v>
      </c>
      <c r="D28" s="15"/>
      <c r="E28" s="11"/>
      <c r="F28" s="11"/>
      <c r="G28" s="11"/>
      <c r="H28" s="11"/>
      <c r="I28" s="11"/>
      <c r="J28" s="12"/>
    </row>
    <row r="29" spans="1:10" x14ac:dyDescent="0.25">
      <c r="A29" s="13">
        <f t="shared" si="2"/>
        <v>-1.1499999999999996E-2</v>
      </c>
      <c r="B29" s="17">
        <f t="shared" si="0"/>
        <v>-1.4615735073466565E-4</v>
      </c>
      <c r="C29" s="18">
        <f t="shared" si="1"/>
        <v>6.0742744173758283E-4</v>
      </c>
      <c r="D29" s="15"/>
      <c r="E29" s="11"/>
      <c r="F29" s="11"/>
      <c r="G29" s="11"/>
      <c r="H29" s="11"/>
      <c r="I29" s="11"/>
      <c r="J29" s="12"/>
    </row>
    <row r="30" spans="1:10" x14ac:dyDescent="0.25">
      <c r="A30" s="13">
        <f t="shared" si="2"/>
        <v>-1.0499999999999995E-2</v>
      </c>
      <c r="B30" s="17">
        <f t="shared" si="0"/>
        <v>-9.8509391833924101E-5</v>
      </c>
      <c r="C30" s="18">
        <f t="shared" si="1"/>
        <v>5.5515512179590007E-4</v>
      </c>
      <c r="D30" s="15"/>
      <c r="E30" s="11"/>
      <c r="F30" s="11"/>
      <c r="G30" s="11"/>
      <c r="H30" s="11"/>
      <c r="I30" s="11"/>
      <c r="J30" s="12"/>
    </row>
    <row r="31" spans="1:10" x14ac:dyDescent="0.25">
      <c r="A31" s="13">
        <f t="shared" si="2"/>
        <v>-9.4999999999999946E-3</v>
      </c>
      <c r="B31" s="17">
        <f t="shared" si="0"/>
        <v>-5.8200859714437097E-5</v>
      </c>
      <c r="C31" s="18">
        <f t="shared" si="1"/>
        <v>5.021565976844021E-4</v>
      </c>
      <c r="D31" s="15"/>
      <c r="E31" s="11"/>
      <c r="F31" s="11"/>
      <c r="G31" s="11"/>
      <c r="H31" s="11"/>
      <c r="I31" s="11"/>
      <c r="J31" s="12"/>
    </row>
    <row r="32" spans="1:10" x14ac:dyDescent="0.25">
      <c r="A32" s="13">
        <f t="shared" si="2"/>
        <v>-8.4999999999999937E-3</v>
      </c>
      <c r="B32" s="17">
        <f t="shared" si="0"/>
        <v>-2.6677725542709411E-5</v>
      </c>
      <c r="C32" s="18">
        <f t="shared" si="1"/>
        <v>4.4868173799587159E-4</v>
      </c>
      <c r="D32" s="15"/>
      <c r="E32" s="11"/>
      <c r="F32" s="11"/>
      <c r="G32" s="11"/>
      <c r="H32" s="11"/>
      <c r="I32" s="11"/>
      <c r="J32" s="12"/>
    </row>
    <row r="33" spans="1:10" x14ac:dyDescent="0.25">
      <c r="A33" s="13">
        <f t="shared" si="2"/>
        <v>-7.4999999999999937E-3</v>
      </c>
      <c r="B33" s="17">
        <f t="shared" si="0"/>
        <v>-3.926779925489149E-6</v>
      </c>
      <c r="C33" s="18">
        <f t="shared" si="1"/>
        <v>3.949577945911807E-4</v>
      </c>
      <c r="D33" s="15"/>
      <c r="E33" s="11"/>
      <c r="F33" s="11"/>
      <c r="G33" s="11"/>
      <c r="H33" s="11"/>
      <c r="I33" s="11"/>
      <c r="J33" s="12"/>
    </row>
    <row r="34" spans="1:10" x14ac:dyDescent="0.25">
      <c r="A34" s="13">
        <f t="shared" si="2"/>
        <v>-6.4999999999999936E-3</v>
      </c>
      <c r="B34" s="17">
        <f t="shared" si="0"/>
        <v>1.091647622775272E-5</v>
      </c>
      <c r="C34" s="18">
        <f t="shared" si="1"/>
        <v>3.4118744750762672E-4</v>
      </c>
      <c r="D34" s="15"/>
      <c r="E34" s="11"/>
      <c r="F34" s="11"/>
      <c r="G34" s="11"/>
      <c r="H34" s="11"/>
      <c r="I34" s="11"/>
      <c r="J34" s="12"/>
    </row>
    <row r="35" spans="1:10" x14ac:dyDescent="0.25">
      <c r="A35" s="13">
        <f t="shared" si="2"/>
        <v>-5.4999999999999936E-3</v>
      </c>
      <c r="B35" s="17">
        <f t="shared" si="0"/>
        <v>1.9126940862195187E-5</v>
      </c>
      <c r="C35" s="18">
        <f t="shared" si="1"/>
        <v>2.8754632210026585E-4</v>
      </c>
      <c r="D35" s="15"/>
      <c r="E35" s="11"/>
      <c r="F35" s="11"/>
      <c r="G35" s="11"/>
      <c r="H35" s="11"/>
      <c r="I35" s="11"/>
      <c r="J35" s="12"/>
    </row>
    <row r="36" spans="1:10" x14ac:dyDescent="0.25">
      <c r="A36" s="13">
        <f t="shared" si="2"/>
        <v>-4.4999999999999936E-3</v>
      </c>
      <c r="B36" s="17">
        <f t="shared" si="0"/>
        <v>2.2087599270051389E-5</v>
      </c>
      <c r="C36" s="18">
        <f t="shared" si="1"/>
        <v>2.3418152227163848E-4</v>
      </c>
      <c r="D36" s="15"/>
      <c r="E36" s="11"/>
      <c r="F36" s="11"/>
      <c r="G36" s="11"/>
      <c r="H36" s="11"/>
      <c r="I36" s="11"/>
      <c r="J36" s="12"/>
    </row>
    <row r="37" spans="1:10" x14ac:dyDescent="0.25">
      <c r="A37" s="13">
        <f t="shared" si="2"/>
        <v>-3.4999999999999936E-3</v>
      </c>
      <c r="B37" s="17">
        <f t="shared" si="0"/>
        <v>2.1096015341539196E-5</v>
      </c>
      <c r="C37" s="18">
        <f t="shared" si="1"/>
        <v>1.8121144163888667E-4</v>
      </c>
      <c r="D37" s="15"/>
      <c r="E37" s="11"/>
      <c r="F37" s="11"/>
      <c r="G37" s="11"/>
      <c r="H37" s="11"/>
      <c r="I37" s="11"/>
      <c r="J37" s="12"/>
    </row>
    <row r="38" spans="1:10" x14ac:dyDescent="0.25">
      <c r="A38" s="13">
        <f t="shared" si="2"/>
        <v>-2.4999999999999935E-3</v>
      </c>
      <c r="B38" s="17">
        <f t="shared" si="0"/>
        <v>1.7251297389289895E-5</v>
      </c>
      <c r="C38" s="18">
        <f t="shared" si="1"/>
        <v>1.2872661899992812E-4</v>
      </c>
      <c r="D38" s="15"/>
      <c r="E38" s="11"/>
      <c r="F38" s="11"/>
      <c r="G38" s="11"/>
      <c r="H38" s="11"/>
      <c r="I38" s="11"/>
      <c r="J38" s="12"/>
    </row>
    <row r="39" spans="1:10" x14ac:dyDescent="0.25">
      <c r="A39" s="13">
        <f t="shared" si="2"/>
        <v>-1.4999999999999935E-3</v>
      </c>
      <c r="B39" s="17">
        <f t="shared" si="0"/>
        <v>1.1396407493629959E-5</v>
      </c>
      <c r="C39" s="18">
        <f t="shared" si="1"/>
        <v>7.6791305291394667E-5</v>
      </c>
      <c r="D39" s="15"/>
      <c r="E39" s="11"/>
      <c r="F39" s="11"/>
      <c r="G39" s="11"/>
      <c r="H39" s="11"/>
      <c r="I39" s="11"/>
      <c r="J39" s="12"/>
    </row>
    <row r="40" spans="1:10" x14ac:dyDescent="0.25">
      <c r="A40" s="13">
        <f t="shared" si="2"/>
        <v>-4.9999999999999351E-4</v>
      </c>
      <c r="B40" s="17">
        <f t="shared" si="0"/>
        <v>4.0949084272142652E-6</v>
      </c>
      <c r="C40" s="18">
        <f t="shared" si="1"/>
        <v>2.5445466631560507E-5</v>
      </c>
      <c r="D40" s="15"/>
      <c r="E40" s="11"/>
      <c r="F40" s="11"/>
      <c r="G40" s="11"/>
      <c r="H40" s="11"/>
      <c r="I40" s="11"/>
      <c r="J40" s="12"/>
    </row>
    <row r="41" spans="1:10" x14ac:dyDescent="0.25">
      <c r="A41" s="13">
        <f t="shared" si="2"/>
        <v>5.0000000000000652E-4</v>
      </c>
      <c r="B41" s="17">
        <f t="shared" si="0"/>
        <v>-4.3739663806393663E-6</v>
      </c>
      <c r="C41" s="18">
        <f t="shared" si="1"/>
        <v>-2.5292967208076205E-5</v>
      </c>
      <c r="D41" s="15"/>
      <c r="E41" s="11"/>
      <c r="F41" s="11"/>
      <c r="G41" s="11"/>
      <c r="H41" s="11"/>
      <c r="I41" s="11"/>
      <c r="J41" s="12"/>
    </row>
    <row r="42" spans="1:10" x14ac:dyDescent="0.25">
      <c r="A42" s="13">
        <f t="shared" si="2"/>
        <v>1.5000000000000065E-3</v>
      </c>
      <c r="B42" s="17">
        <f t="shared" si="0"/>
        <v>-1.4012947823545712E-5</v>
      </c>
      <c r="C42" s="18">
        <f t="shared" si="1"/>
        <v>-7.5425740350189958E-5</v>
      </c>
      <c r="D42" s="15"/>
      <c r="E42" s="11"/>
      <c r="F42" s="11"/>
      <c r="G42" s="11"/>
      <c r="H42" s="11"/>
      <c r="I42" s="11"/>
      <c r="J42" s="12"/>
    </row>
    <row r="43" spans="1:10" x14ac:dyDescent="0.25">
      <c r="A43" s="13">
        <f t="shared" si="2"/>
        <v>2.5000000000000066E-3</v>
      </c>
      <c r="B43" s="17">
        <f t="shared" si="0"/>
        <v>-2.5102859245808705E-5</v>
      </c>
      <c r="C43" s="18">
        <f t="shared" si="1"/>
        <v>-1.2497189720340796E-4</v>
      </c>
      <c r="D43" s="15"/>
      <c r="E43" s="11"/>
      <c r="F43" s="11"/>
      <c r="G43" s="11"/>
      <c r="H43" s="11"/>
      <c r="I43" s="11"/>
      <c r="J43" s="12"/>
    </row>
    <row r="44" spans="1:10" x14ac:dyDescent="0.25">
      <c r="A44" s="13">
        <f t="shared" si="2"/>
        <v>3.5000000000000066E-3</v>
      </c>
      <c r="B44" s="17">
        <f t="shared" si="0"/>
        <v>-3.8197699810449099E-5</v>
      </c>
      <c r="C44" s="18">
        <f t="shared" si="1"/>
        <v>-1.7396548244612764E-4</v>
      </c>
      <c r="D44" s="15"/>
      <c r="E44" s="11"/>
      <c r="F44" s="11"/>
      <c r="G44" s="11"/>
      <c r="H44" s="11"/>
      <c r="I44" s="11"/>
      <c r="J44" s="12"/>
    </row>
    <row r="45" spans="1:10" x14ac:dyDescent="0.25">
      <c r="A45" s="13">
        <f t="shared" si="2"/>
        <v>4.5000000000000066E-3</v>
      </c>
      <c r="B45" s="17">
        <f t="shared" si="0"/>
        <v>-5.4113771591913187E-5</v>
      </c>
      <c r="C45" s="18">
        <f t="shared" si="1"/>
        <v>-2.2245336372756861E-4</v>
      </c>
      <c r="D45" s="15"/>
      <c r="E45" s="11"/>
      <c r="F45" s="11"/>
      <c r="G45" s="11"/>
      <c r="H45" s="11"/>
      <c r="I45" s="11"/>
      <c r="J45" s="12"/>
    </row>
    <row r="46" spans="1:10" x14ac:dyDescent="0.25">
      <c r="A46" s="13">
        <f t="shared" si="2"/>
        <v>5.5000000000000066E-3</v>
      </c>
      <c r="B46" s="17">
        <f t="shared" si="0"/>
        <v>-7.3902568365571606E-5</v>
      </c>
      <c r="C46" s="18">
        <f t="shared" si="1"/>
        <v>-2.7049314822657442E-4</v>
      </c>
      <c r="D46" s="15"/>
      <c r="E46" s="11"/>
      <c r="F46" s="11"/>
      <c r="G46" s="11"/>
      <c r="H46" s="11"/>
      <c r="I46" s="11"/>
      <c r="J46" s="12"/>
    </row>
    <row r="47" spans="1:10" x14ac:dyDescent="0.25">
      <c r="A47" s="13">
        <f t="shared" si="2"/>
        <v>6.5000000000000066E-3</v>
      </c>
      <c r="B47" s="17">
        <f t="shared" si="0"/>
        <v>-9.8791871622160864E-5</v>
      </c>
      <c r="C47" s="18">
        <f t="shared" si="1"/>
        <v>-3.1815102791409353E-4</v>
      </c>
      <c r="D47" s="15"/>
      <c r="E47" s="11"/>
      <c r="F47" s="11"/>
      <c r="G47" s="11"/>
      <c r="H47" s="11"/>
      <c r="I47" s="11"/>
      <c r="J47" s="12"/>
    </row>
    <row r="48" spans="1:10" x14ac:dyDescent="0.25">
      <c r="A48" s="13">
        <f t="shared" si="2"/>
        <v>7.5000000000000067E-3</v>
      </c>
      <c r="B48" s="17">
        <f t="shared" si="0"/>
        <v>-1.3007448976353004E-4</v>
      </c>
      <c r="C48" s="18">
        <f t="shared" si="1"/>
        <v>-3.6549918656042426E-4</v>
      </c>
      <c r="D48" s="15"/>
      <c r="E48" s="11"/>
      <c r="F48" s="11"/>
      <c r="G48" s="11"/>
      <c r="H48" s="11"/>
      <c r="I48" s="11"/>
      <c r="J48" s="12"/>
    </row>
    <row r="49" spans="1:10" x14ac:dyDescent="0.25">
      <c r="A49" s="13">
        <f t="shared" si="2"/>
        <v>8.5000000000000075E-3</v>
      </c>
      <c r="B49" s="17">
        <f t="shared" si="0"/>
        <v>-1.6891958264079953E-4</v>
      </c>
      <c r="C49" s="18">
        <f t="shared" si="1"/>
        <v>-4.1261212991701267E-4</v>
      </c>
      <c r="D49" s="15"/>
      <c r="E49" s="11"/>
      <c r="F49" s="11"/>
      <c r="G49" s="11"/>
      <c r="H49" s="11"/>
      <c r="I49" s="11"/>
      <c r="J49" s="12"/>
    </row>
    <row r="50" spans="1:10" x14ac:dyDescent="0.25">
      <c r="A50" s="13">
        <f t="shared" si="2"/>
        <v>9.5000000000000084E-3</v>
      </c>
      <c r="B50" s="17">
        <f t="shared" si="0"/>
        <v>-2.1607788767269149E-4</v>
      </c>
      <c r="C50" s="18">
        <f t="shared" si="1"/>
        <v>-4.5956094612887753E-4</v>
      </c>
      <c r="D50" s="15"/>
      <c r="E50" s="11"/>
      <c r="F50" s="11"/>
      <c r="G50" s="11"/>
      <c r="H50" s="11"/>
      <c r="I50" s="11"/>
      <c r="J50" s="12"/>
    </row>
    <row r="51" spans="1:10" x14ac:dyDescent="0.25">
      <c r="A51" s="13">
        <f t="shared" si="2"/>
        <v>1.0500000000000009E-2</v>
      </c>
      <c r="B51" s="17">
        <f t="shared" si="0"/>
        <v>-2.7144986092795701E-4</v>
      </c>
      <c r="C51" s="18">
        <f t="shared" si="1"/>
        <v>-5.0640402739741616E-4</v>
      </c>
      <c r="D51" s="15"/>
      <c r="E51" s="11"/>
      <c r="F51" s="11"/>
      <c r="G51" s="11"/>
      <c r="H51" s="11"/>
      <c r="I51" s="11"/>
      <c r="J51" s="12"/>
    </row>
    <row r="52" spans="1:10" x14ac:dyDescent="0.25">
      <c r="A52" s="13">
        <f t="shared" si="2"/>
        <v>1.150000000000001E-2</v>
      </c>
      <c r="B52" s="17">
        <f t="shared" si="0"/>
        <v>-3.3348532180332759E-4</v>
      </c>
      <c r="C52" s="18">
        <f t="shared" si="1"/>
        <v>-5.5317209836463392E-4</v>
      </c>
      <c r="D52" s="15"/>
      <c r="E52" s="11"/>
      <c r="F52" s="11"/>
      <c r="G52" s="11"/>
      <c r="H52" s="11"/>
      <c r="I52" s="11"/>
      <c r="J52" s="12"/>
    </row>
    <row r="53" spans="1:10" x14ac:dyDescent="0.25">
      <c r="A53" s="13">
        <f t="shared" si="2"/>
        <v>1.2500000000000011E-2</v>
      </c>
      <c r="B53" s="17">
        <f t="shared" si="0"/>
        <v>-3.9838528769609016E-4</v>
      </c>
      <c r="C53" s="18">
        <f t="shared" si="1"/>
        <v>-5.9984433610359589E-4</v>
      </c>
      <c r="D53" s="15"/>
      <c r="E53" s="11"/>
      <c r="F53" s="11"/>
      <c r="G53" s="11"/>
      <c r="H53" s="11"/>
      <c r="I53" s="11"/>
      <c r="J53" s="12"/>
    </row>
    <row r="54" spans="1:10" x14ac:dyDescent="0.25">
      <c r="A54" s="13">
        <f t="shared" si="2"/>
        <v>1.3500000000000012E-2</v>
      </c>
      <c r="B54" s="17">
        <f t="shared" si="0"/>
        <v>-4.5908202153759357E-4</v>
      </c>
      <c r="C54" s="18">
        <f t="shared" si="1"/>
        <v>-6.4631065332888186E-4</v>
      </c>
      <c r="D54" s="15"/>
      <c r="E54" s="11"/>
      <c r="F54" s="11"/>
      <c r="G54" s="11"/>
      <c r="H54" s="11"/>
      <c r="I54" s="11"/>
      <c r="J54" s="12"/>
    </row>
    <row r="55" spans="1:10" x14ac:dyDescent="0.25">
      <c r="A55" s="13">
        <f t="shared" si="2"/>
        <v>1.4500000000000013E-2</v>
      </c>
      <c r="B55" s="17">
        <f t="shared" si="0"/>
        <v>-5.0398265335499395E-4</v>
      </c>
      <c r="C55" s="18">
        <f t="shared" si="1"/>
        <v>-6.9231242054850872E-4</v>
      </c>
      <c r="D55" s="15"/>
      <c r="E55" s="11"/>
      <c r="F55" s="11"/>
      <c r="G55" s="11"/>
      <c r="H55" s="11"/>
      <c r="I55" s="11"/>
      <c r="J55" s="12"/>
    </row>
    <row r="56" spans="1:10" x14ac:dyDescent="0.25">
      <c r="A56" s="13">
        <f t="shared" si="2"/>
        <v>1.5500000000000014E-2</v>
      </c>
      <c r="B56" s="17">
        <f t="shared" si="0"/>
        <v>-5.1547585526750389E-4</v>
      </c>
      <c r="C56" s="18">
        <f t="shared" si="1"/>
        <v>-7.3734939625137079E-4</v>
      </c>
      <c r="D56" s="15"/>
      <c r="E56" s="11"/>
      <c r="F56" s="11"/>
      <c r="G56" s="11"/>
      <c r="H56" s="11"/>
      <c r="I56" s="11"/>
      <c r="J56" s="12"/>
    </row>
    <row r="57" spans="1:10" x14ac:dyDescent="0.25">
      <c r="A57" s="13">
        <f t="shared" si="2"/>
        <v>1.6500000000000015E-2</v>
      </c>
      <c r="B57" s="17">
        <f t="shared" si="0"/>
        <v>-4.6822070141038072E-4</v>
      </c>
      <c r="C57" s="18">
        <f t="shared" si="1"/>
        <v>-7.8053353896199182E-4</v>
      </c>
      <c r="D57" s="15"/>
      <c r="E57" s="11"/>
      <c r="F57" s="11"/>
      <c r="G57" s="11"/>
      <c r="H57" s="11"/>
      <c r="I57" s="11"/>
      <c r="J57" s="12"/>
    </row>
    <row r="58" spans="1:10" x14ac:dyDescent="0.25">
      <c r="A58" s="13">
        <f t="shared" si="2"/>
        <v>1.7500000000000016E-2</v>
      </c>
      <c r="B58" s="17">
        <f t="shared" si="0"/>
        <v>-3.2726271358733325E-4</v>
      </c>
      <c r="C58" s="18">
        <f t="shared" si="1"/>
        <v>-8.2035950608232372E-4</v>
      </c>
      <c r="D58" s="19"/>
      <c r="E58" s="20"/>
      <c r="F58" s="20"/>
      <c r="G58" s="20"/>
      <c r="H58" s="20"/>
      <c r="I58" s="20"/>
      <c r="J58" s="21"/>
    </row>
  </sheetData>
  <mergeCells count="1">
    <mergeCell ref="A18:J18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6"/>
  <dimension ref="A1:M58"/>
  <sheetViews>
    <sheetView workbookViewId="0">
      <selection activeCell="C11" sqref="C11"/>
    </sheetView>
  </sheetViews>
  <sheetFormatPr defaultRowHeight="15" x14ac:dyDescent="0.25"/>
  <cols>
    <col min="1" max="1" width="12.7109375" bestFit="1" customWidth="1"/>
    <col min="2" max="2" width="18.140625" bestFit="1" customWidth="1"/>
    <col min="3" max="3" width="17.85546875" bestFit="1" customWidth="1"/>
    <col min="4" max="4" width="21.5703125" bestFit="1" customWidth="1"/>
    <col min="5" max="5" width="17.42578125" bestFit="1" customWidth="1"/>
    <col min="6" max="6" width="19.5703125" bestFit="1" customWidth="1"/>
    <col min="7" max="7" width="17.5703125" bestFit="1" customWidth="1"/>
    <col min="8" max="8" width="16.28515625" bestFit="1" customWidth="1"/>
    <col min="9" max="9" width="16" bestFit="1" customWidth="1"/>
    <col min="10" max="10" width="23.5703125" bestFit="1" customWidth="1"/>
    <col min="11" max="11" width="23.28515625" bestFit="1" customWidth="1"/>
    <col min="12" max="12" width="23.140625" bestFit="1" customWidth="1"/>
    <col min="13" max="13" width="22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s="1">
        <v>-2.3990370000000001E-5</v>
      </c>
      <c r="C2" s="1">
        <v>1.87819E-7</v>
      </c>
      <c r="D2" s="1">
        <v>5.273109E-6</v>
      </c>
      <c r="E2" s="1">
        <v>2.7788250000000001E-7</v>
      </c>
      <c r="F2" s="1">
        <v>2.4563059999999999E-5</v>
      </c>
      <c r="G2" s="1">
        <v>2.1145500000000001E-7</v>
      </c>
      <c r="H2" s="1">
        <v>-0.2157375</v>
      </c>
      <c r="I2" s="1">
        <v>3.974254E-2</v>
      </c>
      <c r="J2" s="2">
        <v>-2.3990370000000001E-5</v>
      </c>
      <c r="K2" s="1">
        <v>0</v>
      </c>
      <c r="L2" s="2">
        <v>5.273109E-6</v>
      </c>
      <c r="M2" s="1">
        <v>0</v>
      </c>
    </row>
    <row r="3" spans="1:13" x14ac:dyDescent="0.25">
      <c r="A3">
        <v>2</v>
      </c>
      <c r="B3" s="1">
        <v>-0.1986714</v>
      </c>
      <c r="C3" s="1">
        <v>1.045954E-5</v>
      </c>
      <c r="D3" s="1">
        <v>-2.431016E-5</v>
      </c>
      <c r="E3" s="1">
        <v>1.3768240000000001E-5</v>
      </c>
      <c r="F3" s="1">
        <v>0.1986714</v>
      </c>
      <c r="G3" s="1">
        <v>1.0458900000000001E-5</v>
      </c>
      <c r="H3" s="1">
        <v>6.1186589999999994E-5</v>
      </c>
      <c r="I3" s="1">
        <v>1.2965820000000001E-4</v>
      </c>
      <c r="J3" s="2">
        <v>-0.1986714</v>
      </c>
      <c r="K3" s="1">
        <v>0</v>
      </c>
      <c r="L3" s="2">
        <v>-2.431016E-5</v>
      </c>
      <c r="M3" s="1">
        <v>0</v>
      </c>
    </row>
    <row r="4" spans="1:13" x14ac:dyDescent="0.25">
      <c r="A4">
        <v>3</v>
      </c>
      <c r="B4" s="1">
        <v>1.0372269999999999E-2</v>
      </c>
      <c r="C4" s="1">
        <v>4.9607120000000002E-4</v>
      </c>
      <c r="D4" s="1">
        <v>9.7547410000000008E-3</v>
      </c>
      <c r="E4" s="1">
        <v>9.5126469999999997E-4</v>
      </c>
      <c r="F4" s="1">
        <v>1.423865E-2</v>
      </c>
      <c r="G4" s="1">
        <v>7.6292989999999995E-4</v>
      </c>
      <c r="H4" s="1">
        <v>0.24404490000000001</v>
      </c>
      <c r="I4" s="1">
        <v>6.8579680000000004E-2</v>
      </c>
      <c r="J4" s="2">
        <v>1.0372269999999999E-2</v>
      </c>
      <c r="K4" s="1">
        <v>0</v>
      </c>
      <c r="L4" s="2">
        <v>9.7547410000000008E-3</v>
      </c>
      <c r="M4" s="1">
        <v>0</v>
      </c>
    </row>
    <row r="5" spans="1:13" x14ac:dyDescent="0.25">
      <c r="A5">
        <v>4</v>
      </c>
      <c r="B5" s="1">
        <v>7.5085990000000005E-2</v>
      </c>
      <c r="C5" s="1">
        <v>2.5697560000000001E-2</v>
      </c>
      <c r="D5" s="1">
        <v>2.1610420000000002E-3</v>
      </c>
      <c r="E5" s="1">
        <v>5.2339900000000002E-2</v>
      </c>
      <c r="F5" s="1">
        <v>7.5117080000000003E-2</v>
      </c>
      <c r="G5" s="1">
        <v>3.4830470000000002E-2</v>
      </c>
      <c r="H5" s="1">
        <v>-5.6866269999999997E-3</v>
      </c>
      <c r="I5" s="1">
        <v>0.25196619999999997</v>
      </c>
      <c r="J5" s="2">
        <v>7.5085990000000005E-2</v>
      </c>
      <c r="K5" s="1">
        <v>0</v>
      </c>
      <c r="L5" s="2">
        <v>2.1610420000000002E-3</v>
      </c>
      <c r="M5" s="1">
        <v>0</v>
      </c>
    </row>
    <row r="6" spans="1:13" x14ac:dyDescent="0.25">
      <c r="A6">
        <v>5</v>
      </c>
      <c r="B6" s="1">
        <v>2.456191</v>
      </c>
      <c r="C6" s="1">
        <v>1.821896</v>
      </c>
      <c r="D6" s="1">
        <v>4.8488030000000002</v>
      </c>
      <c r="E6" s="1">
        <v>2.6006990000000001</v>
      </c>
      <c r="F6" s="1">
        <v>5.4354180000000003</v>
      </c>
      <c r="G6" s="1">
        <v>1.471676</v>
      </c>
      <c r="H6" s="1">
        <v>-5.5939900000000001E-2</v>
      </c>
      <c r="I6" s="1">
        <v>0.18545310000000001</v>
      </c>
      <c r="J6" s="2">
        <v>2.456191</v>
      </c>
      <c r="K6" s="1">
        <v>0</v>
      </c>
      <c r="L6" s="2">
        <v>4.8488030000000002</v>
      </c>
      <c r="M6" s="1">
        <v>0</v>
      </c>
    </row>
    <row r="7" spans="1:13" x14ac:dyDescent="0.25">
      <c r="A7">
        <v>6</v>
      </c>
      <c r="B7" s="1">
        <v>1957.287</v>
      </c>
      <c r="C7" s="1">
        <v>93.194890000000001</v>
      </c>
      <c r="D7" s="1">
        <v>164.99350000000001</v>
      </c>
      <c r="E7" s="1">
        <v>121.0184</v>
      </c>
      <c r="F7" s="1">
        <v>1964.229</v>
      </c>
      <c r="G7" s="1">
        <v>93.727609999999999</v>
      </c>
      <c r="H7" s="1">
        <v>1.4694749999999999E-2</v>
      </c>
      <c r="I7" s="1">
        <v>3.720594E-2</v>
      </c>
      <c r="J7" s="2">
        <v>1957.287</v>
      </c>
      <c r="K7" s="1">
        <v>0</v>
      </c>
      <c r="L7" s="2">
        <v>164.99350000000001</v>
      </c>
      <c r="M7" s="1">
        <v>0</v>
      </c>
    </row>
    <row r="8" spans="1:13" x14ac:dyDescent="0.25">
      <c r="A8">
        <v>7</v>
      </c>
      <c r="B8" s="1">
        <v>-4319.0619999999999</v>
      </c>
      <c r="C8" s="1">
        <v>7726.6689999999999</v>
      </c>
      <c r="D8" s="1">
        <v>2253.8879999999999</v>
      </c>
      <c r="E8" s="1">
        <v>7785.3789999999999</v>
      </c>
      <c r="F8" s="1">
        <v>4871.7870000000003</v>
      </c>
      <c r="G8" s="1">
        <v>5600.009</v>
      </c>
      <c r="H8" s="1">
        <v>-5.4417859999999998E-2</v>
      </c>
      <c r="I8" s="1">
        <v>9.8899600000000004E-2</v>
      </c>
      <c r="J8" s="2">
        <v>-4319.0619999999999</v>
      </c>
      <c r="K8" s="1">
        <v>0</v>
      </c>
      <c r="L8" s="2">
        <v>2253.8879999999999</v>
      </c>
      <c r="M8" s="1">
        <v>0</v>
      </c>
    </row>
    <row r="9" spans="1:13" x14ac:dyDescent="0.25">
      <c r="A9">
        <v>8</v>
      </c>
      <c r="B9" s="1">
        <v>224219.7</v>
      </c>
      <c r="C9" s="1">
        <v>450880.2</v>
      </c>
      <c r="D9" s="1">
        <v>-888006.2</v>
      </c>
      <c r="E9" s="1">
        <v>661412.4</v>
      </c>
      <c r="F9" s="1">
        <v>915876.3</v>
      </c>
      <c r="G9" s="1">
        <v>318577.90000000002</v>
      </c>
      <c r="H9" s="1">
        <v>-6.0758769999999997E-2</v>
      </c>
      <c r="I9" s="1">
        <v>0.1162444</v>
      </c>
      <c r="J9" s="2">
        <v>224219.7</v>
      </c>
      <c r="K9" s="1">
        <v>0</v>
      </c>
      <c r="L9" s="2">
        <v>-888006.2</v>
      </c>
      <c r="M9" s="1">
        <v>0</v>
      </c>
    </row>
    <row r="10" spans="1:13" x14ac:dyDescent="0.25">
      <c r="A10">
        <v>9</v>
      </c>
      <c r="B10" s="1">
        <v>21933780</v>
      </c>
      <c r="C10" s="1">
        <v>18667750</v>
      </c>
      <c r="D10" s="1">
        <v>25852420</v>
      </c>
      <c r="E10" s="1">
        <v>29742080</v>
      </c>
      <c r="F10" s="1">
        <v>33903360</v>
      </c>
      <c r="G10" s="1">
        <v>18258450</v>
      </c>
      <c r="H10" s="1">
        <v>3.7967439999999998E-2</v>
      </c>
      <c r="I10" s="1">
        <v>0.10266790000000001</v>
      </c>
      <c r="J10" s="2">
        <v>21933780</v>
      </c>
      <c r="K10" s="1">
        <v>0</v>
      </c>
      <c r="L10" s="2">
        <v>25852420</v>
      </c>
      <c r="M10" s="1">
        <v>0</v>
      </c>
    </row>
    <row r="11" spans="1:13" x14ac:dyDescent="0.25">
      <c r="A11">
        <v>10</v>
      </c>
      <c r="B11" s="1">
        <v>-26983610000</v>
      </c>
      <c r="C11" s="1">
        <v>1205346000</v>
      </c>
      <c r="D11" s="1">
        <v>189467400</v>
      </c>
      <c r="E11" s="1">
        <v>1278258000</v>
      </c>
      <c r="F11" s="1">
        <v>26984280000</v>
      </c>
      <c r="G11" s="1">
        <v>1178838000</v>
      </c>
      <c r="H11" s="1">
        <v>-7.0627890000000005E-4</v>
      </c>
      <c r="I11" s="1">
        <v>1.8443580000000001E-2</v>
      </c>
      <c r="J11" s="2">
        <v>-26983610000</v>
      </c>
      <c r="K11" s="1">
        <v>0</v>
      </c>
      <c r="L11" s="2">
        <v>189467400</v>
      </c>
      <c r="M11" s="1">
        <v>0</v>
      </c>
    </row>
    <row r="12" spans="1:13" x14ac:dyDescent="0.25">
      <c r="A12">
        <v>11</v>
      </c>
      <c r="B12" s="1">
        <v>28650700000</v>
      </c>
      <c r="C12" s="1">
        <v>105248000000</v>
      </c>
      <c r="D12" s="1">
        <v>70590150000</v>
      </c>
      <c r="E12" s="1">
        <v>118147300000</v>
      </c>
      <c r="F12" s="1">
        <v>76182890000</v>
      </c>
      <c r="G12" s="1">
        <v>82997440000</v>
      </c>
      <c r="H12" s="1">
        <v>5.2948800000000005E-4</v>
      </c>
      <c r="I12" s="1">
        <v>7.0307350000000005E-2</v>
      </c>
      <c r="J12" s="2">
        <v>28650700000</v>
      </c>
      <c r="K12" s="1">
        <v>0</v>
      </c>
      <c r="L12" s="2">
        <v>70590150000</v>
      </c>
      <c r="M12" s="1">
        <v>0</v>
      </c>
    </row>
    <row r="13" spans="1:13" x14ac:dyDescent="0.25">
      <c r="A13">
        <v>12</v>
      </c>
      <c r="B13" s="1">
        <v>7816746000000</v>
      </c>
      <c r="C13" s="1">
        <v>6218057000000</v>
      </c>
      <c r="D13" s="1">
        <v>-16108880000000</v>
      </c>
      <c r="E13" s="1">
        <v>6425577000000</v>
      </c>
      <c r="F13" s="1">
        <v>17905240000000</v>
      </c>
      <c r="G13" s="1">
        <v>5053189000000</v>
      </c>
      <c r="H13" s="1">
        <v>1.7571170000000001E-2</v>
      </c>
      <c r="I13" s="1">
        <v>8.2660940000000002E-2</v>
      </c>
      <c r="J13" s="2">
        <v>7816746000000</v>
      </c>
      <c r="K13" s="1">
        <v>0</v>
      </c>
      <c r="L13" s="2">
        <v>-16108880000000</v>
      </c>
      <c r="M13" s="1">
        <v>0</v>
      </c>
    </row>
    <row r="14" spans="1:13" x14ac:dyDescent="0.25">
      <c r="A14">
        <v>13</v>
      </c>
      <c r="B14" s="1">
        <v>371518200000000</v>
      </c>
      <c r="C14" s="1">
        <v>302517100000000</v>
      </c>
      <c r="D14" s="1">
        <v>-171535200000000</v>
      </c>
      <c r="E14" s="1">
        <v>271562700000000</v>
      </c>
      <c r="F14" s="1">
        <v>409206700000000</v>
      </c>
      <c r="G14" s="1">
        <v>159003600000000</v>
      </c>
      <c r="H14" s="1">
        <v>-1.059013E-2</v>
      </c>
      <c r="I14" s="1">
        <v>7.4817739999999994E-2</v>
      </c>
      <c r="J14" s="2">
        <v>371518200000000</v>
      </c>
      <c r="K14" s="1">
        <v>0</v>
      </c>
      <c r="L14" s="2">
        <v>-171535200000000</v>
      </c>
      <c r="M14" s="1">
        <v>0</v>
      </c>
    </row>
    <row r="15" spans="1:13" x14ac:dyDescent="0.25">
      <c r="A15">
        <v>14</v>
      </c>
      <c r="B15" s="1">
        <v>2.660642E+16</v>
      </c>
      <c r="C15" s="1">
        <v>1.656067E+16</v>
      </c>
      <c r="D15" s="1">
        <v>1.128192E+16</v>
      </c>
      <c r="E15" s="1">
        <v>2.511889E+16</v>
      </c>
      <c r="F15" s="1">
        <v>2.889954E+16</v>
      </c>
      <c r="G15" s="1">
        <v>1.495798E+16</v>
      </c>
      <c r="H15" s="1">
        <v>-5.2636179999999999E-4</v>
      </c>
      <c r="I15" s="1">
        <v>7.3573340000000001E-2</v>
      </c>
      <c r="J15" s="2">
        <v>2.660642E+16</v>
      </c>
      <c r="K15" s="1">
        <v>0</v>
      </c>
      <c r="L15" s="2">
        <v>1.128192E+16</v>
      </c>
      <c r="M15" s="1">
        <v>0</v>
      </c>
    </row>
    <row r="16" spans="1:13" x14ac:dyDescent="0.25">
      <c r="A16">
        <v>15</v>
      </c>
      <c r="B16" s="1">
        <v>-1.160052E+18</v>
      </c>
      <c r="C16" s="1">
        <v>7.853729E+17</v>
      </c>
      <c r="D16" s="1">
        <v>4.3417E+16</v>
      </c>
      <c r="E16" s="1">
        <v>1.188945E+18</v>
      </c>
      <c r="F16" s="1">
        <v>1.160864E+18</v>
      </c>
      <c r="G16" s="1">
        <v>8.028321E+17</v>
      </c>
      <c r="H16" s="1">
        <v>-2.778137E-3</v>
      </c>
      <c r="I16" s="1">
        <v>6.6681219999999999E-2</v>
      </c>
      <c r="J16" s="2">
        <v>-1.160052E+18</v>
      </c>
      <c r="K16" s="1">
        <v>0</v>
      </c>
      <c r="L16" s="2">
        <v>4.3417E+16</v>
      </c>
      <c r="M16" s="1">
        <v>0</v>
      </c>
    </row>
    <row r="18" spans="1:10" ht="18.75" x14ac:dyDescent="0.3">
      <c r="A18" s="23" t="s">
        <v>24</v>
      </c>
      <c r="B18" s="24"/>
      <c r="C18" s="24"/>
      <c r="D18" s="24"/>
      <c r="E18" s="24"/>
      <c r="F18" s="24"/>
      <c r="G18" s="24"/>
      <c r="H18" s="24"/>
      <c r="I18" s="24"/>
      <c r="J18" s="25"/>
    </row>
    <row r="19" spans="1:10" x14ac:dyDescent="0.25">
      <c r="A19" s="3" t="s">
        <v>13</v>
      </c>
      <c r="B19" s="3" t="s">
        <v>14</v>
      </c>
      <c r="C19" s="4" t="s">
        <v>15</v>
      </c>
      <c r="D19" s="5" t="s">
        <v>16</v>
      </c>
      <c r="E19" s="4" t="s">
        <v>17</v>
      </c>
      <c r="F19" s="4" t="s">
        <v>18</v>
      </c>
      <c r="G19" s="4" t="s">
        <v>19</v>
      </c>
      <c r="H19" s="4" t="s">
        <v>20</v>
      </c>
      <c r="I19" s="6"/>
      <c r="J19" s="7"/>
    </row>
    <row r="20" spans="1:10" x14ac:dyDescent="0.25">
      <c r="A20" s="8">
        <f>B3</f>
        <v>-0.1986714</v>
      </c>
      <c r="B20" s="9">
        <f>C3</f>
        <v>1.045954E-5</v>
      </c>
      <c r="C20" s="6">
        <f>B2/B3/0.000001</f>
        <v>120.75401894787072</v>
      </c>
      <c r="D20" s="10">
        <f>C2/B3/0.000001</f>
        <v>-0.94537512696845138</v>
      </c>
      <c r="E20" s="6">
        <f>D2/B3/0.000001</f>
        <v>-26.541862593206673</v>
      </c>
      <c r="F20" s="6">
        <f>E2/B3/0.000001</f>
        <v>-1.3987040912783624</v>
      </c>
      <c r="G20" s="9">
        <f>H3</f>
        <v>6.1186589999999994E-5</v>
      </c>
      <c r="H20" s="9">
        <f>I3</f>
        <v>1.2965820000000001E-4</v>
      </c>
      <c r="I20" s="11"/>
      <c r="J20" s="12"/>
    </row>
    <row r="21" spans="1:10" x14ac:dyDescent="0.25">
      <c r="A21" s="13"/>
      <c r="B21" s="13"/>
      <c r="C21" s="13"/>
      <c r="D21" s="14"/>
      <c r="E21" s="13"/>
      <c r="F21" s="13"/>
      <c r="G21" s="13"/>
      <c r="H21" s="13"/>
      <c r="I21" s="11"/>
      <c r="J21" s="12"/>
    </row>
    <row r="22" spans="1:10" x14ac:dyDescent="0.25">
      <c r="A22" s="4" t="s">
        <v>21</v>
      </c>
      <c r="B22" s="4" t="s">
        <v>22</v>
      </c>
      <c r="C22" s="5" t="s">
        <v>23</v>
      </c>
      <c r="D22" s="15"/>
      <c r="E22" s="11"/>
      <c r="F22" s="16"/>
      <c r="G22" s="11"/>
      <c r="H22" s="11"/>
      <c r="I22" s="11"/>
      <c r="J22" s="12"/>
    </row>
    <row r="23" spans="1:10" x14ac:dyDescent="0.25">
      <c r="A23" s="13">
        <v>-1.7500000000000002E-2</v>
      </c>
      <c r="B23" s="17">
        <f>( ($B$4/$B$3)*A23^($A$4-1)+ ($B$5/$B$3)*A23^($A$5-1)+ ($B$6/$B$3)*A23^($A$6-1)+ ($B$7/$B$3)*A23^($A$7-1)+ ($B$8/$B$3)*A23^($A$8-1)+ ($B$9/$B$3)*A23^($A$9-1)+ ($B$10/$B$3)*A23^($A$10-1) + ($B$11/$B$3)*A23^($A$11-1)+ ($B$12/$B$3)*A23^($A$12-1)+ ($B$13/$B$3)*A23^($A$13-1)+ ($B$14/$B$3)*A23^($A$14-1)+ ($B$15/$B$3)*A23^($A$15-1)+ ($B$16/$B$3)*A23^($A$16-1) ) /A23^($A$3-1)</f>
        <v>9.3186049839962004E-4</v>
      </c>
      <c r="C23" s="18">
        <f>( ($D$4/$B$3)*A23^($A$4-1)+ ($D$5/$B$3)*A23^($A$5-1)+ ($D$6/$B$3)*A23^($A$6-1)+ ($D$7/$B$3)*A23^($A$7-1)+ ($D$8/$B$3)*A23^($A$8-1)+ ($D$9/$B$3)*A23^($A$9-1)+ ($D$10/$B$3)*A23^($A$10-1) + ($D$11/$B$3)*A23^($A$11-1)+ ($D$12/$B$3)*A23^($A$12-1)+ ($D$13/$B$3)*A23^($A$13-1)+ ($D$14/$B$3)*A23^($A$14-1)+ ($D$15/$B$3)*A23^($A$15-1)+ ($D$16/$B$3)*A23^($A$16-1) ) /A23^($A$3-1)</f>
        <v>1.3015773183152795E-3</v>
      </c>
      <c r="D23" s="15"/>
      <c r="E23" s="11"/>
      <c r="F23" s="11"/>
      <c r="G23" s="11"/>
      <c r="H23" s="11"/>
      <c r="I23" s="11"/>
      <c r="J23" s="12"/>
    </row>
    <row r="24" spans="1:10" x14ac:dyDescent="0.25">
      <c r="A24" s="13">
        <f>A23+0.001</f>
        <v>-1.6500000000000001E-2</v>
      </c>
      <c r="B24" s="17">
        <f t="shared" ref="B24:B58" si="0">( ($B$4/$B$3)*A24^($A$4-1)+ ($B$5/$B$3)*A24^($A$5-1)+ ($B$6/$B$3)*A24^($A$6-1)+ ($B$7/$B$3)*A24^($A$7-1)+ ($B$8/$B$3)*A24^($A$8-1)+ ($B$9/$B$3)*A24^($A$9-1)+ ($B$10/$B$3)*A24^($A$10-1) + ($B$11/$B$3)*A24^($A$11-1)+ ($B$12/$B$3)*A24^($A$12-1)+ ($B$13/$B$3)*A24^($A$13-1)+ ($B$14/$B$3)*A24^($A$14-1)+ ($B$15/$B$3)*A24^($A$15-1)+ ($B$16/$B$3)*A24^($A$16-1) ) /A24^($A$3-1)</f>
        <v>7.2403005552130171E-4</v>
      </c>
      <c r="C24" s="18">
        <f t="shared" ref="C24:C58" si="1">( ($D$4/$B$3)*A24^($A$4-1)+ ($D$5/$B$3)*A24^($A$5-1)+ ($D$6/$B$3)*A24^($A$6-1)+ ($D$7/$B$3)*A24^($A$7-1)+ ($D$8/$B$3)*A24^($A$8-1)+ ($D$9/$B$3)*A24^($A$9-1)+ ($D$10/$B$3)*A24^($A$10-1) + ($D$11/$B$3)*A24^($A$11-1)+ ($D$12/$B$3)*A24^($A$12-1)+ ($D$13/$B$3)*A24^($A$13-1)+ ($D$14/$B$3)*A24^($A$14-1)+ ($D$15/$B$3)*A24^($A$15-1)+ ($D$16/$B$3)*A24^($A$16-1) ) /A24^($A$3-1)</f>
        <v>1.1079428488747034E-3</v>
      </c>
      <c r="D24" s="15"/>
      <c r="E24" s="11"/>
      <c r="F24" s="11"/>
      <c r="G24" s="11"/>
      <c r="H24" s="11"/>
      <c r="I24" s="11"/>
      <c r="J24" s="12"/>
    </row>
    <row r="25" spans="1:10" x14ac:dyDescent="0.25">
      <c r="A25" s="13">
        <f t="shared" ref="A25:A58" si="2">A24+0.001</f>
        <v>-1.55E-2</v>
      </c>
      <c r="B25" s="17">
        <f t="shared" si="0"/>
        <v>5.9294078530400588E-4</v>
      </c>
      <c r="C25" s="18">
        <f t="shared" si="1"/>
        <v>9.6057742723695697E-4</v>
      </c>
      <c r="D25" s="15"/>
      <c r="E25" s="11"/>
      <c r="F25" s="11"/>
      <c r="G25" s="11"/>
      <c r="H25" s="11"/>
      <c r="I25" s="11"/>
      <c r="J25" s="12"/>
    </row>
    <row r="26" spans="1:10" x14ac:dyDescent="0.25">
      <c r="A26" s="13">
        <f t="shared" si="2"/>
        <v>-1.4499999999999999E-2</v>
      </c>
      <c r="B26" s="17">
        <f t="shared" si="0"/>
        <v>5.1578279045116698E-4</v>
      </c>
      <c r="C26" s="18">
        <f t="shared" si="1"/>
        <v>8.4544656268819825E-4</v>
      </c>
      <c r="D26" s="15"/>
      <c r="E26" s="11"/>
      <c r="F26" s="11"/>
      <c r="G26" s="11"/>
      <c r="H26" s="11"/>
      <c r="I26" s="11"/>
      <c r="J26" s="12"/>
    </row>
    <row r="27" spans="1:10" x14ac:dyDescent="0.25">
      <c r="A27" s="13">
        <f t="shared" si="2"/>
        <v>-1.3499999999999998E-2</v>
      </c>
      <c r="B27" s="17">
        <f t="shared" si="0"/>
        <v>4.7291903551468606E-4</v>
      </c>
      <c r="C27" s="18">
        <f t="shared" si="1"/>
        <v>7.5233434556882433E-4</v>
      </c>
      <c r="D27" s="15"/>
      <c r="E27" s="11"/>
      <c r="F27" s="11"/>
      <c r="G27" s="11"/>
      <c r="H27" s="11"/>
      <c r="I27" s="11"/>
      <c r="J27" s="12"/>
    </row>
    <row r="28" spans="1:10" x14ac:dyDescent="0.25">
      <c r="A28" s="13">
        <f t="shared" si="2"/>
        <v>-1.2499999999999997E-2</v>
      </c>
      <c r="B28" s="17">
        <f t="shared" si="0"/>
        <v>4.4902721903387655E-4</v>
      </c>
      <c r="C28" s="18">
        <f t="shared" si="1"/>
        <v>6.7399784783847235E-4</v>
      </c>
      <c r="D28" s="15"/>
      <c r="E28" s="11"/>
      <c r="F28" s="11"/>
      <c r="G28" s="11"/>
      <c r="H28" s="11"/>
      <c r="I28" s="11"/>
      <c r="J28" s="12"/>
    </row>
    <row r="29" spans="1:10" x14ac:dyDescent="0.25">
      <c r="A29" s="13">
        <f t="shared" si="2"/>
        <v>-1.1499999999999996E-2</v>
      </c>
      <c r="B29" s="17">
        <f t="shared" si="0"/>
        <v>4.3311511739336936E-4</v>
      </c>
      <c r="C29" s="18">
        <f t="shared" si="1"/>
        <v>6.0543187315774676E-4</v>
      </c>
      <c r="D29" s="15"/>
      <c r="E29" s="11"/>
      <c r="F29" s="11"/>
      <c r="G29" s="11"/>
      <c r="H29" s="11"/>
      <c r="I29" s="11"/>
      <c r="J29" s="12"/>
    </row>
    <row r="30" spans="1:10" x14ac:dyDescent="0.25">
      <c r="A30" s="13">
        <f t="shared" si="2"/>
        <v>-1.0499999999999995E-2</v>
      </c>
      <c r="B30" s="17">
        <f t="shared" si="0"/>
        <v>4.1796475021782916E-4</v>
      </c>
      <c r="C30" s="18">
        <f t="shared" si="1"/>
        <v>5.4326233699835194E-4</v>
      </c>
      <c r="D30" s="15"/>
      <c r="E30" s="11"/>
      <c r="F30" s="11"/>
      <c r="G30" s="11"/>
      <c r="H30" s="11"/>
      <c r="I30" s="11"/>
      <c r="J30" s="12"/>
    </row>
    <row r="31" spans="1:10" x14ac:dyDescent="0.25">
      <c r="A31" s="13">
        <f t="shared" si="2"/>
        <v>-9.4999999999999946E-3</v>
      </c>
      <c r="B31" s="17">
        <f t="shared" si="0"/>
        <v>3.9935319401705158E-4</v>
      </c>
      <c r="C31" s="18">
        <f t="shared" si="1"/>
        <v>4.8526768111536469E-4</v>
      </c>
      <c r="D31" s="15"/>
      <c r="E31" s="11"/>
      <c r="F31" s="11"/>
      <c r="G31" s="11"/>
      <c r="H31" s="11"/>
      <c r="I31" s="11"/>
      <c r="J31" s="12"/>
    </row>
    <row r="32" spans="1:10" x14ac:dyDescent="0.25">
      <c r="A32" s="13">
        <f t="shared" si="2"/>
        <v>-8.4999999999999937E-3</v>
      </c>
      <c r="B32" s="17">
        <f t="shared" si="0"/>
        <v>3.7525404216818501E-4</v>
      </c>
      <c r="C32" s="18">
        <f t="shared" si="1"/>
        <v>4.3001625178228797E-4</v>
      </c>
      <c r="D32" s="15"/>
      <c r="E32" s="11"/>
      <c r="F32" s="11"/>
      <c r="G32" s="11"/>
      <c r="H32" s="11"/>
      <c r="I32" s="11"/>
      <c r="J32" s="12"/>
    </row>
    <row r="33" spans="1:10" x14ac:dyDescent="0.25">
      <c r="A33" s="13">
        <f t="shared" si="2"/>
        <v>-7.4999999999999937E-3</v>
      </c>
      <c r="B33" s="17">
        <f t="shared" si="0"/>
        <v>3.451271018385894E-4</v>
      </c>
      <c r="C33" s="18">
        <f t="shared" si="1"/>
        <v>3.7660167458388437E-4</v>
      </c>
      <c r="D33" s="15"/>
      <c r="E33" s="11"/>
      <c r="F33" s="11"/>
      <c r="G33" s="11"/>
      <c r="H33" s="11"/>
      <c r="I33" s="11"/>
      <c r="J33" s="12"/>
    </row>
    <row r="34" spans="1:10" x14ac:dyDescent="0.25">
      <c r="A34" s="13">
        <f t="shared" si="2"/>
        <v>-6.4999999999999936E-3</v>
      </c>
      <c r="B34" s="17">
        <f t="shared" si="0"/>
        <v>3.093419884952579E-4</v>
      </c>
      <c r="C34" s="18">
        <f t="shared" si="1"/>
        <v>3.2445637963910285E-4</v>
      </c>
      <c r="D34" s="15"/>
      <c r="E34" s="11"/>
      <c r="F34" s="11"/>
      <c r="G34" s="11"/>
      <c r="H34" s="11"/>
      <c r="I34" s="11"/>
      <c r="J34" s="12"/>
    </row>
    <row r="35" spans="1:10" x14ac:dyDescent="0.25">
      <c r="A35" s="13">
        <f t="shared" si="2"/>
        <v>-5.4999999999999936E-3</v>
      </c>
      <c r="B35" s="17">
        <f t="shared" si="0"/>
        <v>2.6874373002552744E-4</v>
      </c>
      <c r="C35" s="18">
        <f t="shared" si="1"/>
        <v>2.7322425996343514E-4</v>
      </c>
      <c r="D35" s="15"/>
      <c r="E35" s="11"/>
      <c r="F35" s="11"/>
      <c r="G35" s="11"/>
      <c r="H35" s="11"/>
      <c r="I35" s="11"/>
      <c r="J35" s="12"/>
    </row>
    <row r="36" spans="1:10" x14ac:dyDescent="0.25">
      <c r="A36" s="13">
        <f t="shared" si="2"/>
        <v>-4.4999999999999936E-3</v>
      </c>
      <c r="B36" s="17">
        <f t="shared" si="0"/>
        <v>2.2434763052090601E-4</v>
      </c>
      <c r="C36" s="18">
        <f t="shared" si="1"/>
        <v>2.2267591016269467E-4</v>
      </c>
      <c r="D36" s="15"/>
      <c r="E36" s="11"/>
      <c r="F36" s="11"/>
      <c r="G36" s="11"/>
      <c r="H36" s="11"/>
      <c r="I36" s="11"/>
      <c r="J36" s="12"/>
    </row>
    <row r="37" spans="1:10" x14ac:dyDescent="0.25">
      <c r="A37" s="13">
        <f t="shared" si="2"/>
        <v>-3.4999999999999936E-3</v>
      </c>
      <c r="B37" s="17">
        <f t="shared" si="0"/>
        <v>1.771407656967856E-4</v>
      </c>
      <c r="C37" s="18">
        <f t="shared" si="1"/>
        <v>1.7265314420050604E-4</v>
      </c>
      <c r="D37" s="15"/>
      <c r="E37" s="11"/>
      <c r="F37" s="11"/>
      <c r="G37" s="11"/>
      <c r="H37" s="11"/>
      <c r="I37" s="11"/>
      <c r="J37" s="12"/>
    </row>
    <row r="38" spans="1:10" x14ac:dyDescent="0.25">
      <c r="A38" s="13">
        <f t="shared" si="2"/>
        <v>-2.4999999999999935E-3</v>
      </c>
      <c r="B38" s="17">
        <f t="shared" si="0"/>
        <v>1.2796450370705555E-4</v>
      </c>
      <c r="C38" s="18">
        <f t="shared" si="1"/>
        <v>1.2303288892377611E-4</v>
      </c>
      <c r="D38" s="15"/>
      <c r="E38" s="11"/>
      <c r="F38" s="11"/>
      <c r="G38" s="11"/>
      <c r="H38" s="11"/>
      <c r="I38" s="11"/>
      <c r="J38" s="12"/>
    </row>
    <row r="39" spans="1:10" x14ac:dyDescent="0.25">
      <c r="A39" s="13">
        <f t="shared" si="2"/>
        <v>-1.4999999999999935E-3</v>
      </c>
      <c r="B39" s="17">
        <f t="shared" si="0"/>
        <v>7.7453564613762176E-5</v>
      </c>
      <c r="C39" s="18">
        <f t="shared" si="1"/>
        <v>7.3703644595659722E-5</v>
      </c>
      <c r="D39" s="15"/>
      <c r="E39" s="11"/>
      <c r="F39" s="11"/>
      <c r="G39" s="11"/>
      <c r="H39" s="11"/>
      <c r="I39" s="11"/>
      <c r="J39" s="12"/>
    </row>
    <row r="40" spans="1:10" x14ac:dyDescent="0.25">
      <c r="A40" s="13">
        <f t="shared" si="2"/>
        <v>-4.9999999999999351E-4</v>
      </c>
      <c r="B40" s="17">
        <f t="shared" si="0"/>
        <v>2.6010528227717345E-5</v>
      </c>
      <c r="C40" s="18">
        <f t="shared" si="1"/>
        <v>2.4550217657356166E-5</v>
      </c>
      <c r="D40" s="15"/>
      <c r="E40" s="11"/>
      <c r="F40" s="11"/>
      <c r="G40" s="11"/>
      <c r="H40" s="11"/>
      <c r="I40" s="11"/>
      <c r="J40" s="12"/>
    </row>
    <row r="41" spans="1:10" x14ac:dyDescent="0.25">
      <c r="A41" s="13">
        <f t="shared" si="2"/>
        <v>5.0000000000000652E-4</v>
      </c>
      <c r="B41" s="17">
        <f t="shared" si="0"/>
        <v>-2.6200730051790695E-5</v>
      </c>
      <c r="C41" s="18">
        <f t="shared" si="1"/>
        <v>-2.4555760062749604E-5</v>
      </c>
      <c r="D41" s="15"/>
      <c r="E41" s="11"/>
      <c r="F41" s="11"/>
      <c r="G41" s="11"/>
      <c r="H41" s="11"/>
      <c r="I41" s="11"/>
      <c r="J41" s="12"/>
    </row>
    <row r="42" spans="1:10" x14ac:dyDescent="0.25">
      <c r="A42" s="13">
        <f t="shared" si="2"/>
        <v>1.5000000000000065E-3</v>
      </c>
      <c r="B42" s="17">
        <f t="shared" si="0"/>
        <v>-7.9254066405503516E-5</v>
      </c>
      <c r="C42" s="18">
        <f t="shared" si="1"/>
        <v>-7.3760900074571921E-5</v>
      </c>
      <c r="D42" s="15"/>
      <c r="E42" s="11"/>
      <c r="F42" s="11"/>
      <c r="G42" s="11"/>
      <c r="H42" s="11"/>
      <c r="I42" s="11"/>
      <c r="J42" s="12"/>
    </row>
    <row r="43" spans="1:10" x14ac:dyDescent="0.25">
      <c r="A43" s="13">
        <f t="shared" si="2"/>
        <v>2.5000000000000066E-3</v>
      </c>
      <c r="B43" s="17">
        <f t="shared" si="0"/>
        <v>-1.334585768800046E-4</v>
      </c>
      <c r="C43" s="18">
        <f t="shared" si="1"/>
        <v>-1.2323155776947461E-4</v>
      </c>
      <c r="D43" s="15"/>
      <c r="E43" s="11"/>
      <c r="F43" s="11"/>
      <c r="G43" s="11"/>
      <c r="H43" s="11"/>
      <c r="I43" s="11"/>
      <c r="J43" s="12"/>
    </row>
    <row r="44" spans="1:10" x14ac:dyDescent="0.25">
      <c r="A44" s="13">
        <f t="shared" si="2"/>
        <v>3.5000000000000066E-3</v>
      </c>
      <c r="B44" s="17">
        <f t="shared" si="0"/>
        <v>-1.8935516134937361E-4</v>
      </c>
      <c r="C44" s="18">
        <f t="shared" si="1"/>
        <v>-1.7315245684746569E-4</v>
      </c>
      <c r="D44" s="15"/>
      <c r="E44" s="11"/>
      <c r="F44" s="11"/>
      <c r="G44" s="11"/>
      <c r="H44" s="11"/>
      <c r="I44" s="11"/>
      <c r="J44" s="12"/>
    </row>
    <row r="45" spans="1:10" x14ac:dyDescent="0.25">
      <c r="A45" s="13">
        <f t="shared" si="2"/>
        <v>4.5000000000000066E-3</v>
      </c>
      <c r="B45" s="17">
        <f t="shared" si="0"/>
        <v>-2.4770735204106427E-4</v>
      </c>
      <c r="C45" s="18">
        <f t="shared" si="1"/>
        <v>-2.2372309398063417E-4</v>
      </c>
      <c r="D45" s="15"/>
      <c r="E45" s="11"/>
      <c r="F45" s="11"/>
      <c r="G45" s="11"/>
      <c r="H45" s="11"/>
      <c r="I45" s="11"/>
      <c r="J45" s="12"/>
    </row>
    <row r="46" spans="1:10" x14ac:dyDescent="0.25">
      <c r="A46" s="13">
        <f t="shared" si="2"/>
        <v>5.5000000000000066E-3</v>
      </c>
      <c r="B46" s="17">
        <f t="shared" si="0"/>
        <v>-3.0947653423735795E-4</v>
      </c>
      <c r="C46" s="18">
        <f t="shared" si="1"/>
        <v>-2.7515236403262097E-4</v>
      </c>
      <c r="D46" s="15"/>
      <c r="E46" s="11"/>
      <c r="F46" s="11"/>
      <c r="G46" s="11"/>
      <c r="H46" s="11"/>
      <c r="I46" s="11"/>
      <c r="J46" s="12"/>
    </row>
    <row r="47" spans="1:10" x14ac:dyDescent="0.25">
      <c r="A47" s="13">
        <f t="shared" si="2"/>
        <v>6.5000000000000066E-3</v>
      </c>
      <c r="B47" s="17">
        <f t="shared" si="0"/>
        <v>-3.7576720034137342E-4</v>
      </c>
      <c r="C47" s="18">
        <f t="shared" si="1"/>
        <v>-3.2765114742306213E-4</v>
      </c>
      <c r="D47" s="15"/>
      <c r="E47" s="11"/>
      <c r="F47" s="11"/>
      <c r="G47" s="11"/>
      <c r="H47" s="11"/>
      <c r="I47" s="11"/>
      <c r="J47" s="12"/>
    </row>
    <row r="48" spans="1:10" x14ac:dyDescent="0.25">
      <c r="A48" s="13">
        <f t="shared" si="2"/>
        <v>7.5000000000000067E-3</v>
      </c>
      <c r="B48" s="17">
        <f t="shared" si="0"/>
        <v>-4.4772441094814686E-4</v>
      </c>
      <c r="C48" s="18">
        <f t="shared" si="1"/>
        <v>-3.8142114069913795E-4</v>
      </c>
      <c r="D48" s="15"/>
      <c r="E48" s="11"/>
      <c r="F48" s="11"/>
      <c r="G48" s="11"/>
      <c r="H48" s="11"/>
      <c r="I48" s="11"/>
      <c r="J48" s="12"/>
    </row>
    <row r="49" spans="1:10" x14ac:dyDescent="0.25">
      <c r="A49" s="13">
        <f t="shared" si="2"/>
        <v>8.5000000000000075E-3</v>
      </c>
      <c r="B49" s="17">
        <f t="shared" si="0"/>
        <v>-5.2636369871270495E-4</v>
      </c>
      <c r="C49" s="18">
        <f t="shared" si="1"/>
        <v>-4.3663576384190926E-4</v>
      </c>
      <c r="D49" s="15"/>
      <c r="E49" s="11"/>
      <c r="F49" s="11"/>
      <c r="G49" s="11"/>
      <c r="H49" s="11"/>
      <c r="I49" s="11"/>
      <c r="J49" s="12"/>
    </row>
    <row r="50" spans="1:10" x14ac:dyDescent="0.25">
      <c r="A50" s="13">
        <f t="shared" si="2"/>
        <v>9.5000000000000084E-3</v>
      </c>
      <c r="B50" s="17">
        <f t="shared" si="0"/>
        <v>-6.1231377718024883E-4</v>
      </c>
      <c r="C50" s="18">
        <f t="shared" si="1"/>
        <v>-4.9340540393096933E-4</v>
      </c>
      <c r="D50" s="15"/>
      <c r="E50" s="11"/>
      <c r="F50" s="11"/>
      <c r="G50" s="11"/>
      <c r="H50" s="11"/>
      <c r="I50" s="11"/>
      <c r="J50" s="12"/>
    </row>
    <row r="51" spans="1:10" x14ac:dyDescent="0.25">
      <c r="A51" s="13">
        <f t="shared" si="2"/>
        <v>1.0500000000000009E-2</v>
      </c>
      <c r="B51" s="17">
        <f t="shared" si="0"/>
        <v>-7.0545506608558255E-4</v>
      </c>
      <c r="C51" s="18">
        <f t="shared" si="1"/>
        <v>-5.5171453432950861E-4</v>
      </c>
      <c r="D51" s="15"/>
      <c r="E51" s="11"/>
      <c r="F51" s="11"/>
      <c r="G51" s="11"/>
      <c r="H51" s="11"/>
      <c r="I51" s="11"/>
      <c r="J51" s="12"/>
    </row>
    <row r="52" spans="1:10" x14ac:dyDescent="0.25">
      <c r="A52" s="13">
        <f t="shared" si="2"/>
        <v>1.150000000000001E-2</v>
      </c>
      <c r="B52" s="17">
        <f t="shared" si="0"/>
        <v>-8.0444246408140768E-4</v>
      </c>
      <c r="C52" s="18">
        <f t="shared" si="1"/>
        <v>-6.1131251520553755E-4</v>
      </c>
      <c r="D52" s="15"/>
      <c r="E52" s="11"/>
      <c r="F52" s="11"/>
      <c r="G52" s="11"/>
      <c r="H52" s="11"/>
      <c r="I52" s="11"/>
      <c r="J52" s="12"/>
    </row>
    <row r="53" spans="1:10" x14ac:dyDescent="0.25">
      <c r="A53" s="13">
        <f t="shared" si="2"/>
        <v>1.2500000000000011E-2</v>
      </c>
      <c r="B53" s="17">
        <f t="shared" si="0"/>
        <v>-9.0610885276378383E-4</v>
      </c>
      <c r="C53" s="18">
        <f t="shared" si="1"/>
        <v>-6.715334585525156E-4</v>
      </c>
      <c r="D53" s="15"/>
      <c r="E53" s="11"/>
      <c r="F53" s="11"/>
      <c r="G53" s="11"/>
      <c r="H53" s="11"/>
      <c r="I53" s="11"/>
      <c r="J53" s="12"/>
    </row>
    <row r="54" spans="1:10" x14ac:dyDescent="0.25">
      <c r="A54" s="13">
        <f t="shared" si="2"/>
        <v>1.3500000000000012E-2</v>
      </c>
      <c r="B54" s="17">
        <f t="shared" si="0"/>
        <v>-1.0047557732273916E-3</v>
      </c>
      <c r="C54" s="18">
        <f t="shared" si="1"/>
        <v>-7.3101397980635213E-4</v>
      </c>
      <c r="D54" s="15"/>
      <c r="E54" s="11"/>
      <c r="F54" s="11"/>
      <c r="G54" s="11"/>
      <c r="H54" s="11"/>
      <c r="I54" s="11"/>
      <c r="J54" s="12"/>
    </row>
    <row r="55" spans="1:10" x14ac:dyDescent="0.25">
      <c r="A55" s="13">
        <f t="shared" si="2"/>
        <v>1.4500000000000013E-2</v>
      </c>
      <c r="B55" s="17">
        <f t="shared" si="0"/>
        <v>-1.091348011946168E-3</v>
      </c>
      <c r="C55" s="18">
        <f t="shared" si="1"/>
        <v>-7.8727177564975014E-4</v>
      </c>
      <c r="D55" s="15"/>
      <c r="E55" s="11"/>
      <c r="F55" s="11"/>
      <c r="G55" s="11"/>
      <c r="H55" s="11"/>
      <c r="I55" s="11"/>
      <c r="J55" s="12"/>
    </row>
    <row r="56" spans="1:10" x14ac:dyDescent="0.25">
      <c r="A56" s="13">
        <f t="shared" si="2"/>
        <v>1.5500000000000014E-2</v>
      </c>
      <c r="B56" s="17">
        <f t="shared" si="0"/>
        <v>-1.1526367817527902E-3</v>
      </c>
      <c r="C56" s="18">
        <f t="shared" si="1"/>
        <v>-8.3610388683376695E-4</v>
      </c>
      <c r="D56" s="15"/>
      <c r="E56" s="11"/>
      <c r="F56" s="11"/>
      <c r="G56" s="11"/>
      <c r="H56" s="11"/>
      <c r="I56" s="11"/>
      <c r="J56" s="12"/>
    </row>
    <row r="57" spans="1:10" x14ac:dyDescent="0.25">
      <c r="A57" s="13">
        <f t="shared" si="2"/>
        <v>1.6500000000000015E-2</v>
      </c>
      <c r="B57" s="17">
        <f t="shared" si="0"/>
        <v>-1.1702376651430272E-3</v>
      </c>
      <c r="C57" s="18">
        <f t="shared" si="1"/>
        <v>-8.7076269671519863E-4</v>
      </c>
      <c r="D57" s="15"/>
      <c r="E57" s="11"/>
      <c r="F57" s="11"/>
      <c r="G57" s="11"/>
      <c r="H57" s="11"/>
      <c r="I57" s="11"/>
      <c r="J57" s="12"/>
    </row>
    <row r="58" spans="1:10" x14ac:dyDescent="0.25">
      <c r="A58" s="13">
        <f t="shared" si="2"/>
        <v>1.7500000000000016E-2</v>
      </c>
      <c r="B58" s="17">
        <f t="shared" si="0"/>
        <v>-1.1196785899714842E-3</v>
      </c>
      <c r="C58" s="18">
        <f t="shared" si="1"/>
        <v>-8.8087204214277125E-4</v>
      </c>
      <c r="D58" s="19"/>
      <c r="E58" s="20"/>
      <c r="F58" s="20"/>
      <c r="G58" s="20"/>
      <c r="H58" s="20"/>
      <c r="I58" s="20"/>
      <c r="J58" s="21"/>
    </row>
  </sheetData>
  <mergeCells count="1">
    <mergeCell ref="A18:J18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Med22, I110A After 145A</vt:lpstr>
      <vt:lpstr>Med22, Ref After 145A</vt:lpstr>
      <vt:lpstr>Med22, Ref</vt:lpstr>
      <vt:lpstr>Med21, I=110</vt:lpstr>
      <vt:lpstr>Med20, I=5.5</vt:lpstr>
      <vt:lpstr>Med19, I=-5.5</vt:lpstr>
      <vt:lpstr>Med18, I=-110</vt:lpstr>
      <vt:lpstr>Med17, I=110</vt:lpstr>
      <vt:lpstr>Med16, I=5.5</vt:lpstr>
      <vt:lpstr>Med15, I=5.5</vt:lpstr>
      <vt:lpstr>Med14, I=5.5</vt:lpstr>
      <vt:lpstr>Med13, I=5.5 (2) - 500 ciclos</vt:lpstr>
      <vt:lpstr>Med12, I=5.5</vt:lpstr>
      <vt:lpstr>Med11, I=0</vt:lpstr>
      <vt:lpstr>Med10, Ref</vt:lpstr>
      <vt:lpstr>Med9, I=5.5</vt:lpstr>
      <vt:lpstr>Med8, I=0</vt:lpstr>
      <vt:lpstr>Med7, Ref</vt:lpstr>
      <vt:lpstr>Med6, I=5.5</vt:lpstr>
      <vt:lpstr>Med5, I=0</vt:lpstr>
      <vt:lpstr>Med4, Ref</vt:lpstr>
      <vt:lpstr>Med3, I=5.5</vt:lpstr>
      <vt:lpstr>Med2, I=0</vt:lpstr>
      <vt:lpstr>Med1, Ref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labimas</dc:creator>
  <cp:lastModifiedBy>labimas</cp:lastModifiedBy>
  <dcterms:created xsi:type="dcterms:W3CDTF">2015-11-09T16:28:30Z</dcterms:created>
  <dcterms:modified xsi:type="dcterms:W3CDTF">2015-11-13T21:09:10Z</dcterms:modified>
</cp:coreProperties>
</file>