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a.vilela\lnls-ima\si-dipoles-bc\"/>
    </mc:Choice>
  </mc:AlternateContent>
  <xr:revisionPtr revIDLastSave="0" documentId="13_ncr:1_{4F516EBA-AE1A-40BE-BF06-89D48CFBCE9F}" xr6:coauthVersionLast="47" xr6:coauthVersionMax="47" xr10:uidLastSave="{00000000-0000-0000-0000-000000000000}"/>
  <bookViews>
    <workbookView xWindow="-120" yWindow="-120" windowWidth="29040" windowHeight="15840" xr2:uid="{3D8BC5B1-FFE8-429A-B9D3-3A225F319967}"/>
  </bookViews>
  <sheets>
    <sheet name="Planilha1" sheetId="1" r:id="rId1"/>
    <sheet name="Gráfico temperatura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M6" i="1"/>
  <c r="N6" i="1"/>
  <c r="G7" i="1"/>
  <c r="L7" i="1"/>
  <c r="M7" i="1"/>
  <c r="N7" i="1"/>
  <c r="G8" i="1"/>
  <c r="L8" i="1"/>
  <c r="M8" i="1"/>
  <c r="N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</calcChain>
</file>

<file path=xl/sharedStrings.xml><?xml version="1.0" encoding="utf-8"?>
<sst xmlns="http://schemas.openxmlformats.org/spreadsheetml/2006/main" count="24" uniqueCount="21">
  <si>
    <t>Data:  04/05/2019   e   05/07/2019</t>
  </si>
  <si>
    <t>Data: 27/09/2021 e 28/09/2021</t>
  </si>
  <si>
    <t xml:space="preserve">Dipolo BC </t>
  </si>
  <si>
    <t>Entrada (05/2019)</t>
  </si>
  <si>
    <t>Centro  (05/2019)</t>
  </si>
  <si>
    <t>Saída  (05/2019)</t>
  </si>
  <si>
    <t>Entrada (09/2021)</t>
  </si>
  <si>
    <t>Centro  (09/2021)</t>
  </si>
  <si>
    <t>Saída  (09/2021)</t>
  </si>
  <si>
    <t>Legenda</t>
  </si>
  <si>
    <t>NEG ativado</t>
  </si>
  <si>
    <t>Em processo de ativação do NEG</t>
  </si>
  <si>
    <t>NEG não ativado</t>
  </si>
  <si>
    <t>Não medido</t>
  </si>
  <si>
    <t>Campo Magnético [G]</t>
  </si>
  <si>
    <t>Temperatura BC [°]</t>
  </si>
  <si>
    <t>Entrada</t>
  </si>
  <si>
    <t>Centro</t>
  </si>
  <si>
    <t>Saída</t>
  </si>
  <si>
    <t>Diferença [G]</t>
  </si>
  <si>
    <t>Campo magnético dos BCs medido com sensor group 3 pelas posições atrás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</si>
</sst>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 vertical="center"/>
    </xf>
    <xf numFmtId="164" fontId="0" fillId="2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right"/>
    </xf>
    <xf numFmtId="2" fontId="0" fillId="5" borderId="1" xfId="0" applyNumberFormat="1" applyFill="1" applyBorder="1" applyAlignment="1">
      <alignment horizontal="right"/>
    </xf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164" fontId="0" fillId="0" borderId="0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0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Verificação do</a:t>
            </a:r>
            <a:r>
              <a:rPr lang="pt-BR" baseline="0"/>
              <a:t> campo dos BCs no Sirius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092259955105084"/>
          <c:y val="8.054874847496328E-2"/>
          <c:w val="0.73157181657504222"/>
          <c:h val="0.74577880985274891"/>
        </c:manualLayout>
      </c:layout>
      <c:lineChart>
        <c:grouping val="standard"/>
        <c:varyColors val="0"/>
        <c:ser>
          <c:idx val="1"/>
          <c:order val="0"/>
          <c:tx>
            <c:strRef>
              <c:f>Planilha1!$B$5</c:f>
              <c:strCache>
                <c:ptCount val="1"/>
                <c:pt idx="0">
                  <c:v>Entrada (05/2019)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Planilha1!$B$6:$B$25</c:f>
              <c:numCache>
                <c:formatCode>0.0</c:formatCode>
                <c:ptCount val="20"/>
                <c:pt idx="0">
                  <c:v>9588</c:v>
                </c:pt>
                <c:pt idx="1">
                  <c:v>9575.5</c:v>
                </c:pt>
                <c:pt idx="2">
                  <c:v>9583.5</c:v>
                </c:pt>
                <c:pt idx="3">
                  <c:v>9546</c:v>
                </c:pt>
                <c:pt idx="4">
                  <c:v>9607</c:v>
                </c:pt>
                <c:pt idx="5">
                  <c:v>9584</c:v>
                </c:pt>
                <c:pt idx="6">
                  <c:v>9654</c:v>
                </c:pt>
                <c:pt idx="7">
                  <c:v>9606.5</c:v>
                </c:pt>
                <c:pt idx="8">
                  <c:v>9590</c:v>
                </c:pt>
                <c:pt idx="9">
                  <c:v>9583.5</c:v>
                </c:pt>
                <c:pt idx="10">
                  <c:v>9583.5</c:v>
                </c:pt>
                <c:pt idx="11">
                  <c:v>9576</c:v>
                </c:pt>
                <c:pt idx="12">
                  <c:v>9617.5</c:v>
                </c:pt>
                <c:pt idx="13">
                  <c:v>9621</c:v>
                </c:pt>
                <c:pt idx="15">
                  <c:v>9572.5</c:v>
                </c:pt>
                <c:pt idx="16">
                  <c:v>9585</c:v>
                </c:pt>
                <c:pt idx="17">
                  <c:v>9589.5</c:v>
                </c:pt>
                <c:pt idx="18">
                  <c:v>9616</c:v>
                </c:pt>
                <c:pt idx="19">
                  <c:v>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4-4B85-947C-42E9BA2F778D}"/>
            </c:ext>
          </c:extLst>
        </c:ser>
        <c:ser>
          <c:idx val="2"/>
          <c:order val="1"/>
          <c:tx>
            <c:strRef>
              <c:f>Planilha1!$C$5</c:f>
              <c:strCache>
                <c:ptCount val="1"/>
                <c:pt idx="0">
                  <c:v>Centro  (05/2019)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Planilha1!$C$6:$C$25</c:f>
              <c:numCache>
                <c:formatCode>0.0</c:formatCode>
                <c:ptCount val="20"/>
                <c:pt idx="0">
                  <c:v>11937</c:v>
                </c:pt>
                <c:pt idx="1">
                  <c:v>11923</c:v>
                </c:pt>
                <c:pt idx="2">
                  <c:v>11916.5</c:v>
                </c:pt>
                <c:pt idx="3">
                  <c:v>11910</c:v>
                </c:pt>
                <c:pt idx="4">
                  <c:v>11938</c:v>
                </c:pt>
                <c:pt idx="5">
                  <c:v>11908</c:v>
                </c:pt>
                <c:pt idx="6">
                  <c:v>11961</c:v>
                </c:pt>
                <c:pt idx="7">
                  <c:v>11916</c:v>
                </c:pt>
                <c:pt idx="8">
                  <c:v>11895</c:v>
                </c:pt>
                <c:pt idx="9">
                  <c:v>11899</c:v>
                </c:pt>
                <c:pt idx="10">
                  <c:v>11871</c:v>
                </c:pt>
                <c:pt idx="11">
                  <c:v>11889</c:v>
                </c:pt>
                <c:pt idx="12">
                  <c:v>11919</c:v>
                </c:pt>
                <c:pt idx="13">
                  <c:v>11900</c:v>
                </c:pt>
                <c:pt idx="15">
                  <c:v>11889</c:v>
                </c:pt>
                <c:pt idx="16">
                  <c:v>11911.5</c:v>
                </c:pt>
                <c:pt idx="17">
                  <c:v>11905</c:v>
                </c:pt>
                <c:pt idx="18">
                  <c:v>11898</c:v>
                </c:pt>
                <c:pt idx="19">
                  <c:v>11741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4-4B85-947C-42E9BA2F778D}"/>
            </c:ext>
          </c:extLst>
        </c:ser>
        <c:ser>
          <c:idx val="3"/>
          <c:order val="2"/>
          <c:tx>
            <c:strRef>
              <c:f>Planilha1!$D$5</c:f>
              <c:strCache>
                <c:ptCount val="1"/>
                <c:pt idx="0">
                  <c:v>Saída  (05/2019)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Planilha1!$D$6:$D$25</c:f>
              <c:numCache>
                <c:formatCode>0.0</c:formatCode>
                <c:ptCount val="20"/>
                <c:pt idx="0">
                  <c:v>9587</c:v>
                </c:pt>
                <c:pt idx="1">
                  <c:v>9596.5</c:v>
                </c:pt>
                <c:pt idx="2">
                  <c:v>9615</c:v>
                </c:pt>
                <c:pt idx="3">
                  <c:v>9558</c:v>
                </c:pt>
                <c:pt idx="4">
                  <c:v>9573.5</c:v>
                </c:pt>
                <c:pt idx="5">
                  <c:v>9624</c:v>
                </c:pt>
                <c:pt idx="6">
                  <c:v>9647</c:v>
                </c:pt>
                <c:pt idx="7">
                  <c:v>9613</c:v>
                </c:pt>
                <c:pt idx="8">
                  <c:v>9625</c:v>
                </c:pt>
                <c:pt idx="9">
                  <c:v>9559.5</c:v>
                </c:pt>
                <c:pt idx="10">
                  <c:v>9583.5</c:v>
                </c:pt>
                <c:pt idx="11">
                  <c:v>9614</c:v>
                </c:pt>
                <c:pt idx="12">
                  <c:v>9640</c:v>
                </c:pt>
                <c:pt idx="13">
                  <c:v>9616</c:v>
                </c:pt>
                <c:pt idx="15">
                  <c:v>9598.5</c:v>
                </c:pt>
                <c:pt idx="16">
                  <c:v>9613</c:v>
                </c:pt>
                <c:pt idx="17">
                  <c:v>9616</c:v>
                </c:pt>
                <c:pt idx="18">
                  <c:v>9598.5</c:v>
                </c:pt>
                <c:pt idx="19">
                  <c:v>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4-4B85-947C-42E9BA2F778D}"/>
            </c:ext>
          </c:extLst>
        </c:ser>
        <c:ser>
          <c:idx val="0"/>
          <c:order val="3"/>
          <c:tx>
            <c:strRef>
              <c:f>Planilha1!$H$5</c:f>
              <c:strCache>
                <c:ptCount val="1"/>
                <c:pt idx="0">
                  <c:v>Entrada (09/2021)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Planilha1!$H$6:$H$25</c:f>
              <c:numCache>
                <c:formatCode>General</c:formatCode>
                <c:ptCount val="20"/>
                <c:pt idx="0">
                  <c:v>9505</c:v>
                </c:pt>
                <c:pt idx="1">
                  <c:v>9513</c:v>
                </c:pt>
                <c:pt idx="2">
                  <c:v>9512</c:v>
                </c:pt>
                <c:pt idx="3">
                  <c:v>9470</c:v>
                </c:pt>
                <c:pt idx="4">
                  <c:v>9524</c:v>
                </c:pt>
                <c:pt idx="5">
                  <c:v>9495</c:v>
                </c:pt>
                <c:pt idx="6">
                  <c:v>9533</c:v>
                </c:pt>
                <c:pt idx="7">
                  <c:v>9493</c:v>
                </c:pt>
                <c:pt idx="8">
                  <c:v>9507</c:v>
                </c:pt>
                <c:pt idx="9">
                  <c:v>9502</c:v>
                </c:pt>
                <c:pt idx="10">
                  <c:v>9518</c:v>
                </c:pt>
                <c:pt idx="11">
                  <c:v>9492</c:v>
                </c:pt>
                <c:pt idx="12">
                  <c:v>9532</c:v>
                </c:pt>
                <c:pt idx="13">
                  <c:v>9522</c:v>
                </c:pt>
                <c:pt idx="14">
                  <c:v>9510</c:v>
                </c:pt>
                <c:pt idx="15">
                  <c:v>9504</c:v>
                </c:pt>
                <c:pt idx="16">
                  <c:v>9509</c:v>
                </c:pt>
                <c:pt idx="17">
                  <c:v>9506</c:v>
                </c:pt>
                <c:pt idx="18">
                  <c:v>9539</c:v>
                </c:pt>
                <c:pt idx="19">
                  <c:v>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4-4B85-947C-42E9BA2F778D}"/>
            </c:ext>
          </c:extLst>
        </c:ser>
        <c:ser>
          <c:idx val="4"/>
          <c:order val="4"/>
          <c:tx>
            <c:strRef>
              <c:f>Planilha1!$I$5</c:f>
              <c:strCache>
                <c:ptCount val="1"/>
                <c:pt idx="0">
                  <c:v>Centro  (09/2021)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Planilha1!$I$6:$I$25</c:f>
              <c:numCache>
                <c:formatCode>General</c:formatCode>
                <c:ptCount val="20"/>
                <c:pt idx="0">
                  <c:v>11725</c:v>
                </c:pt>
                <c:pt idx="1">
                  <c:v>11729</c:v>
                </c:pt>
                <c:pt idx="2">
                  <c:v>11714</c:v>
                </c:pt>
                <c:pt idx="3">
                  <c:v>11711</c:v>
                </c:pt>
                <c:pt idx="4">
                  <c:v>11737</c:v>
                </c:pt>
                <c:pt idx="5">
                  <c:v>11703</c:v>
                </c:pt>
                <c:pt idx="6">
                  <c:v>11731</c:v>
                </c:pt>
                <c:pt idx="7">
                  <c:v>11691</c:v>
                </c:pt>
                <c:pt idx="8">
                  <c:v>11697</c:v>
                </c:pt>
                <c:pt idx="9">
                  <c:v>11706</c:v>
                </c:pt>
                <c:pt idx="10">
                  <c:v>11673</c:v>
                </c:pt>
                <c:pt idx="11">
                  <c:v>11711</c:v>
                </c:pt>
                <c:pt idx="12">
                  <c:v>11691</c:v>
                </c:pt>
                <c:pt idx="13">
                  <c:v>11659</c:v>
                </c:pt>
                <c:pt idx="14">
                  <c:v>11715</c:v>
                </c:pt>
                <c:pt idx="15">
                  <c:v>11690</c:v>
                </c:pt>
                <c:pt idx="16">
                  <c:v>11711</c:v>
                </c:pt>
                <c:pt idx="17">
                  <c:v>11699</c:v>
                </c:pt>
                <c:pt idx="18">
                  <c:v>11685</c:v>
                </c:pt>
                <c:pt idx="19">
                  <c:v>11692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4-4B85-947C-42E9BA2F778D}"/>
            </c:ext>
          </c:extLst>
        </c:ser>
        <c:ser>
          <c:idx val="5"/>
          <c:order val="5"/>
          <c:tx>
            <c:strRef>
              <c:f>Planilha1!$J$5</c:f>
              <c:strCache>
                <c:ptCount val="1"/>
                <c:pt idx="0">
                  <c:v>Saída  (09/2021)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Planilha1!$J$6:$J$25</c:f>
              <c:numCache>
                <c:formatCode>General</c:formatCode>
                <c:ptCount val="20"/>
                <c:pt idx="0">
                  <c:v>9511</c:v>
                </c:pt>
                <c:pt idx="1">
                  <c:v>9525</c:v>
                </c:pt>
                <c:pt idx="2">
                  <c:v>9537</c:v>
                </c:pt>
                <c:pt idx="3">
                  <c:v>9479</c:v>
                </c:pt>
                <c:pt idx="4">
                  <c:v>9486</c:v>
                </c:pt>
                <c:pt idx="5">
                  <c:v>9532</c:v>
                </c:pt>
                <c:pt idx="6">
                  <c:v>9523</c:v>
                </c:pt>
                <c:pt idx="7">
                  <c:v>9498</c:v>
                </c:pt>
                <c:pt idx="8">
                  <c:v>9540</c:v>
                </c:pt>
                <c:pt idx="9">
                  <c:v>9478</c:v>
                </c:pt>
                <c:pt idx="10">
                  <c:v>9502</c:v>
                </c:pt>
                <c:pt idx="11">
                  <c:v>9533</c:v>
                </c:pt>
                <c:pt idx="12">
                  <c:v>9547</c:v>
                </c:pt>
                <c:pt idx="13">
                  <c:v>9524</c:v>
                </c:pt>
                <c:pt idx="14">
                  <c:v>9500</c:v>
                </c:pt>
                <c:pt idx="15">
                  <c:v>9510</c:v>
                </c:pt>
                <c:pt idx="16">
                  <c:v>9533</c:v>
                </c:pt>
                <c:pt idx="17">
                  <c:v>9535</c:v>
                </c:pt>
                <c:pt idx="18">
                  <c:v>9518</c:v>
                </c:pt>
                <c:pt idx="19">
                  <c:v>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84-4B85-947C-42E9BA2F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68160"/>
        <c:axId val="1953260272"/>
      </c:lineChart>
      <c:catAx>
        <c:axId val="176846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 BC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260272"/>
        <c:crosses val="autoZero"/>
        <c:auto val="1"/>
        <c:lblAlgn val="ctr"/>
        <c:lblOffset val="100"/>
        <c:noMultiLvlLbl val="0"/>
      </c:catAx>
      <c:valAx>
        <c:axId val="1953260272"/>
        <c:scaling>
          <c:orientation val="minMax"/>
          <c:max val="12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 (gauss)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46816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21F58A-EFA7-478A-ADFD-C804C148EC3F}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14577"/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B1387A0B-6905-4771-97EA-48B0A331ED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5F23-D27F-45C8-9B24-B0B1BEF99C16}">
  <sheetPr>
    <pageSetUpPr fitToPage="1"/>
  </sheetPr>
  <dimension ref="A1:N63"/>
  <sheetViews>
    <sheetView tabSelected="1" workbookViewId="0">
      <selection activeCell="Q6" sqref="Q6"/>
    </sheetView>
  </sheetViews>
  <sheetFormatPr defaultRowHeight="15" x14ac:dyDescent="0.25"/>
  <cols>
    <col min="1" max="1" width="10" bestFit="1" customWidth="1"/>
    <col min="2" max="2" width="15.85546875" bestFit="1" customWidth="1"/>
    <col min="3" max="3" width="16.28515625" bestFit="1" customWidth="1"/>
    <col min="4" max="4" width="15" bestFit="1" customWidth="1"/>
    <col min="5" max="5" width="18" bestFit="1" customWidth="1"/>
    <col min="6" max="6" width="3.28515625" customWidth="1"/>
    <col min="7" max="7" width="10" bestFit="1" customWidth="1"/>
    <col min="8" max="8" width="16.5703125" bestFit="1" customWidth="1"/>
    <col min="9" max="9" width="16.28515625" bestFit="1" customWidth="1"/>
    <col min="10" max="10" width="15" bestFit="1" customWidth="1"/>
    <col min="11" max="11" width="18" bestFit="1" customWidth="1"/>
    <col min="12" max="13" width="12.140625" bestFit="1" customWidth="1"/>
    <col min="14" max="14" width="9.28515625" bestFit="1" customWidth="1"/>
  </cols>
  <sheetData>
    <row r="1" spans="1:14" x14ac:dyDescent="0.25">
      <c r="A1" s="47" t="s">
        <v>20</v>
      </c>
      <c r="B1" s="48"/>
      <c r="C1" s="48"/>
      <c r="D1" s="48"/>
      <c r="E1" s="49"/>
      <c r="F1" s="44"/>
      <c r="G1" s="44"/>
      <c r="H1" s="44"/>
      <c r="I1" s="44"/>
      <c r="J1" s="44"/>
      <c r="K1" s="44"/>
      <c r="L1" s="44"/>
      <c r="M1" s="44"/>
      <c r="N1" s="44"/>
    </row>
    <row r="2" spans="1:14" x14ac:dyDescent="0.25">
      <c r="A2" s="45"/>
      <c r="B2" s="46"/>
      <c r="C2" s="46"/>
      <c r="D2" s="46"/>
      <c r="E2" s="46"/>
      <c r="F2" s="44"/>
      <c r="G2" s="44"/>
      <c r="H2" s="44"/>
      <c r="I2" s="44"/>
      <c r="J2" s="44"/>
      <c r="K2" s="44"/>
      <c r="L2" s="44"/>
      <c r="M2" s="44"/>
      <c r="N2" s="44"/>
    </row>
    <row r="3" spans="1:14" x14ac:dyDescent="0.25">
      <c r="A3" s="40" t="s">
        <v>0</v>
      </c>
      <c r="B3" s="40"/>
      <c r="C3" s="40"/>
      <c r="D3" s="40"/>
      <c r="E3" s="40"/>
      <c r="F3" s="24"/>
      <c r="G3" s="40" t="s">
        <v>1</v>
      </c>
      <c r="H3" s="40"/>
      <c r="I3" s="40"/>
      <c r="J3" s="40"/>
      <c r="K3" s="40"/>
      <c r="L3" s="40"/>
      <c r="M3" s="40"/>
      <c r="N3" s="40"/>
    </row>
    <row r="4" spans="1:14" x14ac:dyDescent="0.25">
      <c r="A4" s="42" t="s">
        <v>2</v>
      </c>
      <c r="B4" s="40" t="s">
        <v>14</v>
      </c>
      <c r="C4" s="40"/>
      <c r="D4" s="40"/>
      <c r="E4" s="42" t="s">
        <v>15</v>
      </c>
      <c r="F4" s="24"/>
      <c r="G4" s="42" t="s">
        <v>2</v>
      </c>
      <c r="H4" s="40" t="s">
        <v>14</v>
      </c>
      <c r="I4" s="40"/>
      <c r="J4" s="40"/>
      <c r="K4" s="42" t="s">
        <v>15</v>
      </c>
      <c r="L4" s="40" t="s">
        <v>19</v>
      </c>
      <c r="M4" s="40"/>
      <c r="N4" s="40"/>
    </row>
    <row r="5" spans="1:14" x14ac:dyDescent="0.25">
      <c r="A5" s="42"/>
      <c r="B5" s="41" t="s">
        <v>3</v>
      </c>
      <c r="C5" s="41" t="s">
        <v>4</v>
      </c>
      <c r="D5" s="41" t="s">
        <v>5</v>
      </c>
      <c r="E5" s="42"/>
      <c r="F5" s="25"/>
      <c r="G5" s="42"/>
      <c r="H5" s="32" t="s">
        <v>6</v>
      </c>
      <c r="I5" s="32" t="s">
        <v>7</v>
      </c>
      <c r="J5" s="32" t="s">
        <v>8</v>
      </c>
      <c r="K5" s="42"/>
      <c r="L5" s="32" t="s">
        <v>16</v>
      </c>
      <c r="M5" s="32" t="s">
        <v>17</v>
      </c>
      <c r="N5" s="32" t="s">
        <v>18</v>
      </c>
    </row>
    <row r="6" spans="1:14" x14ac:dyDescent="0.25">
      <c r="A6" s="22">
        <v>1</v>
      </c>
      <c r="B6" s="11">
        <v>9588</v>
      </c>
      <c r="C6" s="12">
        <v>11937</v>
      </c>
      <c r="D6" s="12">
        <v>9587</v>
      </c>
      <c r="E6" s="23"/>
      <c r="F6" s="25"/>
      <c r="G6" s="31">
        <v>1</v>
      </c>
      <c r="H6" s="2">
        <v>9505</v>
      </c>
      <c r="I6" s="2">
        <v>11725</v>
      </c>
      <c r="J6" s="2">
        <v>9511</v>
      </c>
      <c r="K6" s="2"/>
      <c r="L6" s="43">
        <f>B6-H6</f>
        <v>83</v>
      </c>
      <c r="M6" s="43">
        <f>C6-I6</f>
        <v>212</v>
      </c>
      <c r="N6" s="43">
        <f>D6-J6</f>
        <v>76</v>
      </c>
    </row>
    <row r="7" spans="1:14" x14ac:dyDescent="0.25">
      <c r="A7" s="22">
        <v>2</v>
      </c>
      <c r="B7" s="11">
        <v>9575.5</v>
      </c>
      <c r="C7" s="12">
        <v>11923</v>
      </c>
      <c r="D7" s="12">
        <v>9596.5</v>
      </c>
      <c r="E7" s="8"/>
      <c r="F7" s="25"/>
      <c r="G7" s="31">
        <f t="shared" ref="G7:G25" si="0">1+G6</f>
        <v>2</v>
      </c>
      <c r="H7" s="2">
        <v>9513</v>
      </c>
      <c r="I7" s="2">
        <v>11729</v>
      </c>
      <c r="J7" s="2">
        <v>9525</v>
      </c>
      <c r="K7" s="2"/>
      <c r="L7" s="43">
        <f>B7-H7</f>
        <v>62.5</v>
      </c>
      <c r="M7" s="43">
        <f>C7-I7</f>
        <v>194</v>
      </c>
      <c r="N7" s="43">
        <f>D7-J7</f>
        <v>71.5</v>
      </c>
    </row>
    <row r="8" spans="1:14" x14ac:dyDescent="0.25">
      <c r="A8" s="22">
        <v>3</v>
      </c>
      <c r="B8" s="11">
        <v>9583.5</v>
      </c>
      <c r="C8" s="12">
        <v>11916.5</v>
      </c>
      <c r="D8" s="12">
        <v>9615</v>
      </c>
      <c r="E8" s="8"/>
      <c r="F8" s="25"/>
      <c r="G8" s="31">
        <f t="shared" si="0"/>
        <v>3</v>
      </c>
      <c r="H8" s="2">
        <v>9512</v>
      </c>
      <c r="I8" s="2">
        <v>11714</v>
      </c>
      <c r="J8" s="2">
        <v>9537</v>
      </c>
      <c r="K8" s="2"/>
      <c r="L8" s="43">
        <f>B8-H8</f>
        <v>71.5</v>
      </c>
      <c r="M8" s="43">
        <f>C8-I8</f>
        <v>202.5</v>
      </c>
      <c r="N8" s="43">
        <f>D8-J8</f>
        <v>78</v>
      </c>
    </row>
    <row r="9" spans="1:14" x14ac:dyDescent="0.25">
      <c r="A9" s="22">
        <v>4</v>
      </c>
      <c r="B9" s="11">
        <v>9546</v>
      </c>
      <c r="C9" s="12">
        <v>11910</v>
      </c>
      <c r="D9" s="12">
        <v>9558</v>
      </c>
      <c r="E9" s="8"/>
      <c r="F9" s="25"/>
      <c r="G9" s="31">
        <f t="shared" si="0"/>
        <v>4</v>
      </c>
      <c r="H9" s="2">
        <v>9470</v>
      </c>
      <c r="I9" s="2">
        <v>11711</v>
      </c>
      <c r="J9" s="2">
        <v>9479</v>
      </c>
      <c r="K9" s="2"/>
      <c r="L9" s="43">
        <f>B9-H9</f>
        <v>76</v>
      </c>
      <c r="M9" s="43">
        <f>C9-I9</f>
        <v>199</v>
      </c>
      <c r="N9" s="43">
        <f>D9-J9</f>
        <v>79</v>
      </c>
    </row>
    <row r="10" spans="1:14" x14ac:dyDescent="0.25">
      <c r="A10" s="22">
        <v>5</v>
      </c>
      <c r="B10" s="11">
        <v>9607</v>
      </c>
      <c r="C10" s="12">
        <v>11938</v>
      </c>
      <c r="D10" s="12">
        <v>9573.5</v>
      </c>
      <c r="E10" s="8"/>
      <c r="F10" s="25"/>
      <c r="G10" s="31">
        <f t="shared" si="0"/>
        <v>5</v>
      </c>
      <c r="H10" s="2">
        <v>9524</v>
      </c>
      <c r="I10" s="2">
        <v>11737</v>
      </c>
      <c r="J10" s="2">
        <v>9486</v>
      </c>
      <c r="K10" s="2"/>
      <c r="L10" s="43">
        <f>B10-H10</f>
        <v>83</v>
      </c>
      <c r="M10" s="43">
        <f>C10-I10</f>
        <v>201</v>
      </c>
      <c r="N10" s="43">
        <f>D10-J10</f>
        <v>87.5</v>
      </c>
    </row>
    <row r="11" spans="1:14" x14ac:dyDescent="0.25">
      <c r="A11" s="22">
        <v>6</v>
      </c>
      <c r="B11" s="11">
        <v>9584</v>
      </c>
      <c r="C11" s="12">
        <v>11908</v>
      </c>
      <c r="D11" s="12">
        <v>9624</v>
      </c>
      <c r="E11" s="8"/>
      <c r="F11" s="25"/>
      <c r="G11" s="31">
        <f t="shared" si="0"/>
        <v>6</v>
      </c>
      <c r="H11" s="2">
        <v>9495</v>
      </c>
      <c r="I11" s="2">
        <v>11703</v>
      </c>
      <c r="J11" s="2">
        <v>9532</v>
      </c>
      <c r="K11" s="2"/>
      <c r="L11" s="43">
        <f>B11-H11</f>
        <v>89</v>
      </c>
      <c r="M11" s="43">
        <f>C11-I11</f>
        <v>205</v>
      </c>
      <c r="N11" s="43">
        <f>D11-J11</f>
        <v>92</v>
      </c>
    </row>
    <row r="12" spans="1:14" x14ac:dyDescent="0.25">
      <c r="A12" s="22">
        <v>7</v>
      </c>
      <c r="B12" s="11">
        <v>9654</v>
      </c>
      <c r="C12" s="12">
        <v>11961</v>
      </c>
      <c r="D12" s="12">
        <v>9647</v>
      </c>
      <c r="E12" s="8"/>
      <c r="F12" s="25"/>
      <c r="G12" s="31">
        <f t="shared" si="0"/>
        <v>7</v>
      </c>
      <c r="H12" s="2">
        <v>9533</v>
      </c>
      <c r="I12" s="2">
        <v>11731</v>
      </c>
      <c r="J12" s="2">
        <v>9523</v>
      </c>
      <c r="K12" s="2"/>
      <c r="L12" s="43">
        <f>B12-H12</f>
        <v>121</v>
      </c>
      <c r="M12" s="43">
        <f>C12-I12</f>
        <v>230</v>
      </c>
      <c r="N12" s="43">
        <f>D12-J12</f>
        <v>124</v>
      </c>
    </row>
    <row r="13" spans="1:14" x14ac:dyDescent="0.25">
      <c r="A13" s="22">
        <v>8</v>
      </c>
      <c r="B13" s="11">
        <v>9606.5</v>
      </c>
      <c r="C13" s="12">
        <v>11916</v>
      </c>
      <c r="D13" s="12">
        <v>9613</v>
      </c>
      <c r="E13" s="8"/>
      <c r="F13" s="25"/>
      <c r="G13" s="31">
        <f t="shared" si="0"/>
        <v>8</v>
      </c>
      <c r="H13" s="2">
        <v>9493</v>
      </c>
      <c r="I13" s="2">
        <v>11691</v>
      </c>
      <c r="J13" s="2">
        <v>9498</v>
      </c>
      <c r="K13" s="2"/>
      <c r="L13" s="43">
        <f>B13-H13</f>
        <v>113.5</v>
      </c>
      <c r="M13" s="43">
        <f>C13-I13</f>
        <v>225</v>
      </c>
      <c r="N13" s="43">
        <f>D13-J13</f>
        <v>115</v>
      </c>
    </row>
    <row r="14" spans="1:14" x14ac:dyDescent="0.25">
      <c r="A14" s="22">
        <v>9</v>
      </c>
      <c r="B14" s="11">
        <v>9590</v>
      </c>
      <c r="C14" s="12">
        <v>11895</v>
      </c>
      <c r="D14" s="12">
        <v>9625</v>
      </c>
      <c r="E14" s="8"/>
      <c r="F14" s="25"/>
      <c r="G14" s="31">
        <f t="shared" si="0"/>
        <v>9</v>
      </c>
      <c r="H14" s="2">
        <v>9507</v>
      </c>
      <c r="I14" s="2">
        <v>11697</v>
      </c>
      <c r="J14" s="2">
        <v>9540</v>
      </c>
      <c r="K14" s="2"/>
      <c r="L14" s="43">
        <f>B14-H14</f>
        <v>83</v>
      </c>
      <c r="M14" s="43">
        <f>C14-I14</f>
        <v>198</v>
      </c>
      <c r="N14" s="43">
        <f>D14-J14</f>
        <v>85</v>
      </c>
    </row>
    <row r="15" spans="1:14" x14ac:dyDescent="0.25">
      <c r="A15" s="22">
        <v>10</v>
      </c>
      <c r="B15" s="11">
        <v>9583.5</v>
      </c>
      <c r="C15" s="12">
        <v>11899</v>
      </c>
      <c r="D15" s="12">
        <v>9559.5</v>
      </c>
      <c r="E15" s="8"/>
      <c r="F15" s="25"/>
      <c r="G15" s="31">
        <f t="shared" si="0"/>
        <v>10</v>
      </c>
      <c r="H15" s="2">
        <v>9502</v>
      </c>
      <c r="I15" s="2">
        <v>11706</v>
      </c>
      <c r="J15" s="2">
        <v>9478</v>
      </c>
      <c r="K15" s="2"/>
      <c r="L15" s="43">
        <f>B15-H15</f>
        <v>81.5</v>
      </c>
      <c r="M15" s="43">
        <f>C15-I15</f>
        <v>193</v>
      </c>
      <c r="N15" s="43">
        <f>D15-J15</f>
        <v>81.5</v>
      </c>
    </row>
    <row r="16" spans="1:14" x14ac:dyDescent="0.25">
      <c r="A16" s="22">
        <v>11</v>
      </c>
      <c r="B16" s="11">
        <v>9583.5</v>
      </c>
      <c r="C16" s="12">
        <v>11871</v>
      </c>
      <c r="D16" s="12">
        <v>9583.5</v>
      </c>
      <c r="E16" s="8"/>
      <c r="F16" s="25"/>
      <c r="G16" s="31">
        <f t="shared" si="0"/>
        <v>11</v>
      </c>
      <c r="H16" s="2">
        <v>9518</v>
      </c>
      <c r="I16" s="2">
        <v>11673</v>
      </c>
      <c r="J16" s="2">
        <v>9502</v>
      </c>
      <c r="K16" s="2"/>
      <c r="L16" s="43">
        <f>B16-H16</f>
        <v>65.5</v>
      </c>
      <c r="M16" s="43">
        <f>C16-I16</f>
        <v>198</v>
      </c>
      <c r="N16" s="43">
        <f>D16-J16</f>
        <v>81.5</v>
      </c>
    </row>
    <row r="17" spans="1:14" x14ac:dyDescent="0.25">
      <c r="A17" s="22">
        <v>12</v>
      </c>
      <c r="B17" s="11">
        <v>9576</v>
      </c>
      <c r="C17" s="12">
        <v>11889</v>
      </c>
      <c r="D17" s="12">
        <v>9614</v>
      </c>
      <c r="E17" s="8"/>
      <c r="F17" s="25"/>
      <c r="G17" s="31">
        <f t="shared" si="0"/>
        <v>12</v>
      </c>
      <c r="H17" s="2">
        <v>9492</v>
      </c>
      <c r="I17" s="2">
        <v>11711</v>
      </c>
      <c r="J17" s="2">
        <v>9533</v>
      </c>
      <c r="K17" s="2"/>
      <c r="L17" s="43">
        <f>B17-H17</f>
        <v>84</v>
      </c>
      <c r="M17" s="43">
        <f>C17-I17</f>
        <v>178</v>
      </c>
      <c r="N17" s="43">
        <f>D17-J17</f>
        <v>81</v>
      </c>
    </row>
    <row r="18" spans="1:14" x14ac:dyDescent="0.25">
      <c r="A18" s="7">
        <v>13</v>
      </c>
      <c r="B18" s="13">
        <v>9617.5</v>
      </c>
      <c r="C18" s="14">
        <v>11919</v>
      </c>
      <c r="D18" s="14">
        <v>9640</v>
      </c>
      <c r="E18" s="9"/>
      <c r="F18" s="25"/>
      <c r="G18" s="31">
        <f t="shared" si="0"/>
        <v>13</v>
      </c>
      <c r="H18" s="2">
        <v>9532</v>
      </c>
      <c r="I18" s="2">
        <v>11691</v>
      </c>
      <c r="J18" s="2">
        <v>9547</v>
      </c>
      <c r="K18" s="2"/>
      <c r="L18" s="43">
        <f>B18-H18</f>
        <v>85.5</v>
      </c>
      <c r="M18" s="43">
        <f>C18-I18</f>
        <v>228</v>
      </c>
      <c r="N18" s="43">
        <f>D18-J18</f>
        <v>93</v>
      </c>
    </row>
    <row r="19" spans="1:14" x14ac:dyDescent="0.25">
      <c r="A19" s="7">
        <v>14</v>
      </c>
      <c r="B19" s="13">
        <v>9621</v>
      </c>
      <c r="C19" s="14">
        <v>11900</v>
      </c>
      <c r="D19" s="14">
        <v>9616</v>
      </c>
      <c r="E19" s="9"/>
      <c r="F19" s="25"/>
      <c r="G19" s="31">
        <f t="shared" si="0"/>
        <v>14</v>
      </c>
      <c r="H19" s="2">
        <v>9522</v>
      </c>
      <c r="I19" s="2">
        <v>11659</v>
      </c>
      <c r="J19" s="2">
        <v>9524</v>
      </c>
      <c r="K19" s="2"/>
      <c r="L19" s="43">
        <f>B19-H19</f>
        <v>99</v>
      </c>
      <c r="M19" s="43">
        <f>C19-I19</f>
        <v>241</v>
      </c>
      <c r="N19" s="43">
        <f>D19-J19</f>
        <v>92</v>
      </c>
    </row>
    <row r="20" spans="1:14" x14ac:dyDescent="0.25">
      <c r="A20" s="17">
        <v>15</v>
      </c>
      <c r="B20" s="18"/>
      <c r="C20" s="19"/>
      <c r="D20" s="19"/>
      <c r="E20" s="20"/>
      <c r="F20" s="25"/>
      <c r="G20" s="31">
        <f t="shared" si="0"/>
        <v>15</v>
      </c>
      <c r="H20" s="2">
        <v>9510</v>
      </c>
      <c r="I20" s="2">
        <v>11715</v>
      </c>
      <c r="J20" s="2">
        <v>9500</v>
      </c>
      <c r="K20" s="2"/>
      <c r="L20" s="43"/>
      <c r="M20" s="43"/>
      <c r="N20" s="43"/>
    </row>
    <row r="21" spans="1:14" x14ac:dyDescent="0.25">
      <c r="A21" s="7">
        <v>16</v>
      </c>
      <c r="B21" s="13">
        <v>9572.5</v>
      </c>
      <c r="C21" s="14">
        <v>11889</v>
      </c>
      <c r="D21" s="14">
        <v>9598.5</v>
      </c>
      <c r="E21" s="9"/>
      <c r="F21" s="25"/>
      <c r="G21" s="31">
        <f t="shared" si="0"/>
        <v>16</v>
      </c>
      <c r="H21" s="2">
        <v>9504</v>
      </c>
      <c r="I21" s="2">
        <v>11690</v>
      </c>
      <c r="J21" s="2">
        <v>9510</v>
      </c>
      <c r="K21" s="2"/>
      <c r="L21" s="43">
        <f>B21-H21</f>
        <v>68.5</v>
      </c>
      <c r="M21" s="43">
        <f>C21-I21</f>
        <v>199</v>
      </c>
      <c r="N21" s="43">
        <f>D21-J21</f>
        <v>88.5</v>
      </c>
    </row>
    <row r="22" spans="1:14" x14ac:dyDescent="0.25">
      <c r="A22" s="7">
        <v>17</v>
      </c>
      <c r="B22" s="13">
        <v>9585</v>
      </c>
      <c r="C22" s="14">
        <v>11911.5</v>
      </c>
      <c r="D22" s="14">
        <v>9613</v>
      </c>
      <c r="E22" s="9"/>
      <c r="F22" s="25"/>
      <c r="G22" s="31">
        <f t="shared" si="0"/>
        <v>17</v>
      </c>
      <c r="H22" s="2">
        <v>9509</v>
      </c>
      <c r="I22" s="2">
        <v>11711</v>
      </c>
      <c r="J22" s="2">
        <v>9533</v>
      </c>
      <c r="K22" s="2"/>
      <c r="L22" s="43">
        <f>B22-H22</f>
        <v>76</v>
      </c>
      <c r="M22" s="43">
        <f>C22-I22</f>
        <v>200.5</v>
      </c>
      <c r="N22" s="43">
        <f>D22-J22</f>
        <v>80</v>
      </c>
    </row>
    <row r="23" spans="1:14" x14ac:dyDescent="0.25">
      <c r="A23" s="7">
        <v>18</v>
      </c>
      <c r="B23" s="13">
        <v>9589.5</v>
      </c>
      <c r="C23" s="14">
        <v>11905</v>
      </c>
      <c r="D23" s="14">
        <v>9616</v>
      </c>
      <c r="E23" s="9"/>
      <c r="F23" s="25"/>
      <c r="G23" s="31">
        <f t="shared" si="0"/>
        <v>18</v>
      </c>
      <c r="H23" s="2">
        <v>9506</v>
      </c>
      <c r="I23" s="2">
        <v>11699</v>
      </c>
      <c r="J23" s="2">
        <v>9535</v>
      </c>
      <c r="K23" s="2"/>
      <c r="L23" s="43">
        <f>B23-H23</f>
        <v>83.5</v>
      </c>
      <c r="M23" s="43">
        <f>C23-I23</f>
        <v>206</v>
      </c>
      <c r="N23" s="43">
        <f>D23-J23</f>
        <v>81</v>
      </c>
    </row>
    <row r="24" spans="1:14" x14ac:dyDescent="0.25">
      <c r="A24" s="7">
        <v>19</v>
      </c>
      <c r="B24" s="13">
        <v>9616</v>
      </c>
      <c r="C24" s="14">
        <v>11898</v>
      </c>
      <c r="D24" s="14">
        <v>9598.5</v>
      </c>
      <c r="E24" s="9"/>
      <c r="F24" s="25"/>
      <c r="G24" s="31">
        <f t="shared" si="0"/>
        <v>19</v>
      </c>
      <c r="H24" s="2">
        <v>9539</v>
      </c>
      <c r="I24" s="2">
        <v>11685</v>
      </c>
      <c r="J24" s="2">
        <v>9518</v>
      </c>
      <c r="K24" s="2"/>
      <c r="L24" s="43">
        <f>B24-H24</f>
        <v>77</v>
      </c>
      <c r="M24" s="43">
        <f>C24-I24</f>
        <v>213</v>
      </c>
      <c r="N24" s="43">
        <f>D24-J24</f>
        <v>80.5</v>
      </c>
    </row>
    <row r="25" spans="1:14" x14ac:dyDescent="0.25">
      <c r="A25" s="3">
        <v>20</v>
      </c>
      <c r="B25" s="15">
        <v>9441</v>
      </c>
      <c r="C25" s="16">
        <v>11741</v>
      </c>
      <c r="D25" s="16">
        <v>9421</v>
      </c>
      <c r="E25" s="10"/>
      <c r="F25" s="25"/>
      <c r="G25" s="31">
        <f t="shared" si="0"/>
        <v>20</v>
      </c>
      <c r="H25" s="2">
        <v>9512</v>
      </c>
      <c r="I25" s="2">
        <v>11692</v>
      </c>
      <c r="J25" s="2">
        <v>9496</v>
      </c>
      <c r="K25" s="2"/>
      <c r="L25" s="43">
        <f>B25-H25</f>
        <v>-71</v>
      </c>
      <c r="M25" s="43">
        <f>C25-I25</f>
        <v>49</v>
      </c>
      <c r="N25" s="43">
        <f>D25-J25</f>
        <v>-75</v>
      </c>
    </row>
    <row r="26" spans="1:14" x14ac:dyDescent="0.25">
      <c r="A26" s="26"/>
      <c r="B26" s="27"/>
      <c r="C26" s="28"/>
      <c r="D26" s="28"/>
      <c r="E26" s="29"/>
      <c r="G26" s="24"/>
      <c r="H26" s="25"/>
      <c r="I26" s="25"/>
      <c r="J26" s="25"/>
      <c r="K26" s="25"/>
      <c r="L26" s="30"/>
      <c r="M26" s="30"/>
      <c r="N26" s="30"/>
    </row>
    <row r="27" spans="1:14" x14ac:dyDescent="0.25">
      <c r="A27" s="38" t="s">
        <v>9</v>
      </c>
      <c r="B27" s="33"/>
      <c r="C27" s="33"/>
      <c r="D27" s="33"/>
      <c r="E27" s="33"/>
      <c r="G27" s="24"/>
      <c r="H27" s="25"/>
      <c r="I27" s="25"/>
      <c r="J27" s="25"/>
      <c r="K27" s="25"/>
      <c r="L27" s="30"/>
      <c r="M27" s="30"/>
      <c r="N27" s="30"/>
    </row>
    <row r="28" spans="1:14" x14ac:dyDescent="0.25">
      <c r="A28" s="4"/>
      <c r="B28" s="39" t="s">
        <v>10</v>
      </c>
      <c r="C28" s="39"/>
      <c r="D28" s="39"/>
      <c r="E28" s="39"/>
      <c r="G28" s="24"/>
      <c r="H28" s="25"/>
      <c r="I28" s="25"/>
      <c r="J28" s="25"/>
      <c r="K28" s="25"/>
      <c r="L28" s="30"/>
      <c r="M28" s="30"/>
      <c r="N28" s="30"/>
    </row>
    <row r="29" spans="1:14" x14ac:dyDescent="0.25">
      <c r="A29" s="5"/>
      <c r="B29" s="39" t="s">
        <v>11</v>
      </c>
      <c r="C29" s="39"/>
      <c r="D29" s="39"/>
      <c r="E29" s="39"/>
      <c r="G29" s="24"/>
      <c r="H29" s="25"/>
      <c r="I29" s="25"/>
      <c r="J29" s="25"/>
      <c r="K29" s="25"/>
      <c r="L29" s="30"/>
      <c r="M29" s="30"/>
      <c r="N29" s="30"/>
    </row>
    <row r="30" spans="1:14" x14ac:dyDescent="0.25">
      <c r="A30" s="6"/>
      <c r="B30" s="34" t="s">
        <v>12</v>
      </c>
      <c r="C30" s="34"/>
      <c r="D30" s="34"/>
      <c r="E30" s="34"/>
      <c r="G30" s="24"/>
      <c r="H30" s="25"/>
      <c r="I30" s="25"/>
      <c r="J30" s="25"/>
      <c r="K30" s="25"/>
      <c r="L30" s="30"/>
      <c r="M30" s="30"/>
      <c r="N30" s="30"/>
    </row>
    <row r="31" spans="1:14" x14ac:dyDescent="0.25">
      <c r="A31" s="21"/>
      <c r="B31" s="35" t="s">
        <v>13</v>
      </c>
      <c r="C31" s="36"/>
      <c r="D31" s="36"/>
      <c r="E31" s="37"/>
      <c r="G31" s="24"/>
      <c r="H31" s="25"/>
      <c r="I31" s="25"/>
      <c r="J31" s="25"/>
      <c r="K31" s="25"/>
      <c r="L31" s="30"/>
      <c r="M31" s="30"/>
      <c r="N31" s="30"/>
    </row>
    <row r="32" spans="1:14" x14ac:dyDescent="0.25">
      <c r="A32" s="26"/>
      <c r="B32" s="27"/>
      <c r="C32" s="28"/>
      <c r="D32" s="28"/>
      <c r="E32" s="29"/>
      <c r="G32" s="24"/>
      <c r="H32" s="25"/>
      <c r="I32" s="25"/>
      <c r="J32" s="25"/>
      <c r="K32" s="25"/>
      <c r="L32" s="25"/>
      <c r="M32" s="25"/>
    </row>
    <row r="33" spans="1:13" x14ac:dyDescent="0.25">
      <c r="C33" s="1"/>
    </row>
    <row r="34" spans="1:13" x14ac:dyDescent="0.25">
      <c r="A34" s="25"/>
      <c r="B34" s="25"/>
      <c r="C34" s="24"/>
      <c r="D34" s="25"/>
      <c r="E34" s="25"/>
      <c r="F34" s="25"/>
      <c r="G34" s="25"/>
      <c r="H34" s="25"/>
      <c r="I34" s="25"/>
      <c r="J34" s="25"/>
      <c r="K34" s="25"/>
      <c r="L34" s="25"/>
    </row>
    <row r="35" spans="1:13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</row>
    <row r="36" spans="1:13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</row>
    <row r="37" spans="1:13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</row>
    <row r="38" spans="1:13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</row>
    <row r="39" spans="1:13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</row>
    <row r="40" spans="1:13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</row>
    <row r="42" spans="1:13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</row>
    <row r="43" spans="1:13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</row>
    <row r="44" spans="1:13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</row>
    <row r="45" spans="1:13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</row>
    <row r="46" spans="1:13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</row>
    <row r="47" spans="1:13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</row>
    <row r="48" spans="1:13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</row>
    <row r="49" spans="1:13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</row>
    <row r="50" spans="1:13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</row>
    <row r="51" spans="1:13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</row>
    <row r="52" spans="1:13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</row>
    <row r="53" spans="1:13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</row>
    <row r="54" spans="1:13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</row>
    <row r="55" spans="1:13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</row>
    <row r="56" spans="1:13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</row>
    <row r="57" spans="1:13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</row>
    <row r="58" spans="1:13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</row>
    <row r="59" spans="1:13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</row>
    <row r="60" spans="1:13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</row>
    <row r="61" spans="1:13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</row>
    <row r="62" spans="1:13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</row>
    <row r="63" spans="1:13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</row>
  </sheetData>
  <mergeCells count="15">
    <mergeCell ref="L4:N4"/>
    <mergeCell ref="G3:N3"/>
    <mergeCell ref="A1:E1"/>
    <mergeCell ref="A3:E3"/>
    <mergeCell ref="B31:E31"/>
    <mergeCell ref="B30:E30"/>
    <mergeCell ref="A27:E27"/>
    <mergeCell ref="B29:E29"/>
    <mergeCell ref="B28:E28"/>
    <mergeCell ref="B4:D4"/>
    <mergeCell ref="E4:E5"/>
    <mergeCell ref="A4:A5"/>
    <mergeCell ref="H4:J4"/>
    <mergeCell ref="K4:K5"/>
    <mergeCell ref="G4:G5"/>
  </mergeCells>
  <pageMargins left="0.25" right="0.25" top="0.75" bottom="0.75" header="0.3" footer="0.3"/>
  <pageSetup paperSize="9" scale="5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9" ma:contentTypeDescription="Crie um novo documento." ma:contentTypeScope="" ma:versionID="732e1eee9d76b5142dbae3a81082dbc8">
  <xsd:schema xmlns:xsd="http://www.w3.org/2001/XMLSchema" xmlns:xs="http://www.w3.org/2001/XMLSchema" xmlns:p="http://schemas.microsoft.com/office/2006/metadata/properties" xmlns:ns2="dfe0e87d-c18b-4fe8-a38f-f5371de371f3" xmlns:ns3="2d1c0536-4bd1-4da3-8d9b-e331e956cbc8" targetNamespace="http://schemas.microsoft.com/office/2006/metadata/properties" ma:root="true" ma:fieldsID="10d811aa86ef12152b3743135c99fc5c" ns2:_="" ns3:_="">
    <xsd:import namespace="dfe0e87d-c18b-4fe8-a38f-f5371de371f3"/>
    <xsd:import namespace="2d1c0536-4bd1-4da3-8d9b-e331e956cb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A0A6AE-BDF3-4C7E-95D8-42D3AD7667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D9E22E-5DCA-4D76-99F6-949319FDA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27C09E-379E-4757-BF52-93E6FDCCA7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e0e87d-c18b-4fe8-a38f-f5371de371f3"/>
    <ds:schemaRef ds:uri="2d1c0536-4bd1-4da3-8d9b-e331e956cb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 temperatura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Reinaldo Basilio</dc:creator>
  <cp:keywords/>
  <dc:description/>
  <cp:lastModifiedBy>Luana Nayara Pires Vilela</cp:lastModifiedBy>
  <cp:revision/>
  <dcterms:created xsi:type="dcterms:W3CDTF">2019-07-04T17:02:09Z</dcterms:created>
  <dcterms:modified xsi:type="dcterms:W3CDTF">2021-10-14T17:47:08Z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0x0101007A7E416D919B234B9674A954BD75FE26</vt:lpwstr>
  </property>
</Properties>
</file>