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2"/>
  <workbookPr filterPrivacy="1"/>
  <xr:revisionPtr revIDLastSave="0" documentId="8_{3362296F-507C-4932-9FDD-55C647FAFF60}" xr6:coauthVersionLast="47" xr6:coauthVersionMax="47" xr10:uidLastSave="{00000000-0000-0000-0000-000000000000}"/>
  <bookViews>
    <workbookView xWindow="-120" yWindow="-120" windowWidth="29040" windowHeight="15990" tabRatio="719" firstSheet="3" activeTab="10" xr2:uid="{00000000-000D-0000-FFFF-FFFF00000000}"/>
  </bookViews>
  <sheets>
    <sheet name="Petra 7 Skid" sheetId="17" r:id="rId1"/>
    <sheet name="SSAmp Tower 04 CLP" sheetId="15" r:id="rId2"/>
    <sheet name="SSAmp Tower 04 Multi ABB" sheetId="19" r:id="rId3"/>
    <sheet name="SSAmp Tower 03 CLP" sheetId="14" r:id="rId4"/>
    <sheet name="SSAmp Tower 03 Multi ABB" sheetId="18" r:id="rId5"/>
    <sheet name="SSAmp Tower 02" sheetId="10" r:id="rId6"/>
    <sheet name="SSAmp Tower 01" sheetId="1" r:id="rId7"/>
    <sheet name="Transmission Line" sheetId="9" r:id="rId8"/>
    <sheet name="Petra 7" sheetId="6" r:id="rId9"/>
    <sheet name="Interlock" sheetId="7" r:id="rId10"/>
    <sheet name="Interlock_B" sheetId="21" r:id="rId11"/>
    <sheet name="Interlock_B_future" sheetId="20" r:id="rId12"/>
    <sheet name="Petra 7 WaterTemp" sheetId="16" r:id="rId13"/>
    <sheet name="LLRF" sheetId="5" r:id="rId14"/>
    <sheet name="Legenda" sheetId="11" r:id="rId15"/>
  </sheets>
  <externalReferences>
    <externalReference r:id="rId16"/>
  </externalReferences>
  <definedNames>
    <definedName name="_xlnm._FilterDatabase" localSheetId="9" hidden="1">Interlock!$A$1:$T$1</definedName>
    <definedName name="_xlnm._FilterDatabase" localSheetId="10" hidden="1">Interlock!$A$1:$T$1</definedName>
    <definedName name="_xlnm._FilterDatabase" localSheetId="11" hidden="1">Interlock!$A$1:$T$1</definedName>
    <definedName name="_xlnm._FilterDatabase" localSheetId="13" hidden="1">LLRF!$A$1:$T$1</definedName>
    <definedName name="_xlnm._FilterDatabase" localSheetId="8" hidden="1">'Petra 7'!$A$1:$T$1</definedName>
    <definedName name="_xlnm._FilterDatabase" localSheetId="12" hidden="1">'Petra 7 WaterTemp'!$A$1:$T$1</definedName>
    <definedName name="_xlnm._FilterDatabase" localSheetId="6" hidden="1">'SSAmp Tower 01'!$A$1:$T$1</definedName>
    <definedName name="_xlnm._FilterDatabase" localSheetId="5" hidden="1">'SSAmp Tower 02'!$A$1:$T$1</definedName>
    <definedName name="_xlnm._FilterDatabase" localSheetId="7" hidden="1">'Transmission Line'!$A$1:$T$1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9" i="14" l="1"/>
  <c r="S2" i="21"/>
  <c r="L2" i="21"/>
  <c r="K2" i="21"/>
  <c r="J2" i="21"/>
  <c r="S229" i="20" l="1"/>
  <c r="J229" i="20"/>
  <c r="S228" i="20"/>
  <c r="J228" i="20"/>
  <c r="S227" i="20"/>
  <c r="J227" i="20"/>
  <c r="S226" i="20"/>
  <c r="J226" i="20"/>
  <c r="S225" i="20"/>
  <c r="J225" i="20"/>
  <c r="S224" i="20"/>
  <c r="J224" i="20"/>
  <c r="S223" i="20"/>
  <c r="J223" i="20"/>
  <c r="S222" i="20"/>
  <c r="J222" i="20"/>
  <c r="S221" i="20"/>
  <c r="J221" i="20"/>
  <c r="S220" i="20"/>
  <c r="J220" i="20"/>
  <c r="S219" i="20"/>
  <c r="J219" i="20"/>
  <c r="S218" i="20"/>
  <c r="J218" i="20"/>
  <c r="S217" i="20"/>
  <c r="J217" i="20"/>
  <c r="S216" i="20"/>
  <c r="J216" i="20"/>
  <c r="S215" i="20"/>
  <c r="J215" i="20"/>
  <c r="S214" i="20"/>
  <c r="J214" i="20"/>
  <c r="S213" i="20"/>
  <c r="J213" i="20"/>
  <c r="S212" i="20"/>
  <c r="J212" i="20"/>
  <c r="S211" i="20"/>
  <c r="J211" i="20"/>
  <c r="S210" i="20"/>
  <c r="J210" i="20"/>
  <c r="S209" i="20"/>
  <c r="J209" i="20"/>
  <c r="S208" i="20"/>
  <c r="J208" i="20"/>
  <c r="S207" i="20"/>
  <c r="J207" i="20"/>
  <c r="S206" i="20"/>
  <c r="J206" i="20"/>
  <c r="S205" i="20"/>
  <c r="J205" i="20"/>
  <c r="S204" i="20"/>
  <c r="J204" i="20"/>
  <c r="S203" i="20"/>
  <c r="J203" i="20"/>
  <c r="S202" i="20"/>
  <c r="J202" i="20"/>
  <c r="S201" i="20"/>
  <c r="J201" i="20"/>
  <c r="S200" i="20"/>
  <c r="J200" i="20"/>
  <c r="S199" i="20"/>
  <c r="J199" i="20"/>
  <c r="S198" i="20"/>
  <c r="J198" i="20"/>
  <c r="S197" i="20"/>
  <c r="J197" i="20"/>
  <c r="S196" i="20"/>
  <c r="J196" i="20"/>
  <c r="S195" i="20"/>
  <c r="J195" i="20"/>
  <c r="S194" i="20"/>
  <c r="J194" i="20"/>
  <c r="S193" i="20"/>
  <c r="J193" i="20"/>
  <c r="S192" i="20"/>
  <c r="J192" i="20"/>
  <c r="S191" i="20"/>
  <c r="J191" i="20"/>
  <c r="S190" i="20"/>
  <c r="J190" i="20"/>
  <c r="S189" i="20"/>
  <c r="J189" i="20"/>
  <c r="S188" i="20"/>
  <c r="J188" i="20"/>
  <c r="S187" i="20"/>
  <c r="J187" i="20"/>
  <c r="S186" i="20"/>
  <c r="J186" i="20"/>
  <c r="S185" i="20"/>
  <c r="J185" i="20"/>
  <c r="S184" i="20"/>
  <c r="J184" i="20"/>
  <c r="S183" i="20"/>
  <c r="J183" i="20"/>
  <c r="S182" i="20"/>
  <c r="J182" i="20"/>
  <c r="S181" i="20"/>
  <c r="J181" i="20"/>
  <c r="S180" i="20"/>
  <c r="J180" i="20"/>
  <c r="S179" i="20"/>
  <c r="J179" i="20"/>
  <c r="S178" i="20"/>
  <c r="J178" i="20"/>
  <c r="S177" i="20"/>
  <c r="J177" i="20"/>
  <c r="S176" i="20"/>
  <c r="J176" i="20"/>
  <c r="S175" i="20"/>
  <c r="J175" i="20"/>
  <c r="S174" i="20"/>
  <c r="J174" i="20"/>
  <c r="S173" i="20"/>
  <c r="J173" i="20"/>
  <c r="S172" i="20"/>
  <c r="J172" i="20"/>
  <c r="S171" i="20"/>
  <c r="J171" i="20"/>
  <c r="S170" i="20"/>
  <c r="J170" i="20"/>
  <c r="S169" i="20"/>
  <c r="J169" i="20"/>
  <c r="S168" i="20"/>
  <c r="J168" i="20"/>
  <c r="S167" i="20"/>
  <c r="J167" i="20"/>
  <c r="S166" i="20"/>
  <c r="J166" i="20"/>
  <c r="S165" i="20"/>
  <c r="J165" i="20"/>
  <c r="S164" i="20"/>
  <c r="J164" i="20"/>
  <c r="S163" i="20"/>
  <c r="J163" i="20"/>
  <c r="S162" i="20"/>
  <c r="J162" i="20"/>
  <c r="S161" i="20"/>
  <c r="J161" i="20"/>
  <c r="S160" i="20"/>
  <c r="J160" i="20"/>
  <c r="S159" i="20"/>
  <c r="J159" i="20"/>
  <c r="S158" i="20"/>
  <c r="J158" i="20"/>
  <c r="S157" i="20"/>
  <c r="J157" i="20"/>
  <c r="S156" i="20"/>
  <c r="J156" i="20"/>
  <c r="S155" i="20"/>
  <c r="J155" i="20"/>
  <c r="S154" i="20"/>
  <c r="J154" i="20"/>
  <c r="S153" i="20"/>
  <c r="J153" i="20"/>
  <c r="S152" i="20"/>
  <c r="J152" i="20"/>
  <c r="S151" i="20"/>
  <c r="J151" i="20"/>
  <c r="S150" i="20"/>
  <c r="J150" i="20"/>
  <c r="S149" i="20"/>
  <c r="J149" i="20"/>
  <c r="S148" i="20"/>
  <c r="J148" i="20"/>
  <c r="S147" i="20"/>
  <c r="J147" i="20"/>
  <c r="S146" i="20"/>
  <c r="J146" i="20"/>
  <c r="S145" i="20"/>
  <c r="J145" i="20"/>
  <c r="S144" i="20"/>
  <c r="J144" i="20"/>
  <c r="S143" i="20"/>
  <c r="J143" i="20"/>
  <c r="S142" i="20"/>
  <c r="J142" i="20"/>
  <c r="S141" i="20"/>
  <c r="J141" i="20"/>
  <c r="S140" i="20"/>
  <c r="J140" i="20"/>
  <c r="S139" i="20"/>
  <c r="J139" i="20"/>
  <c r="S138" i="20"/>
  <c r="J138" i="20"/>
  <c r="S137" i="20"/>
  <c r="J137" i="20"/>
  <c r="S136" i="20"/>
  <c r="J136" i="20"/>
  <c r="S135" i="20"/>
  <c r="J135" i="20"/>
  <c r="S134" i="20"/>
  <c r="J134" i="20"/>
  <c r="S133" i="20"/>
  <c r="J133" i="20"/>
  <c r="S132" i="20"/>
  <c r="J132" i="20"/>
  <c r="S131" i="20"/>
  <c r="J131" i="20"/>
  <c r="S130" i="20"/>
  <c r="J130" i="20"/>
  <c r="S129" i="20"/>
  <c r="J129" i="20"/>
  <c r="S128" i="20"/>
  <c r="J128" i="20"/>
  <c r="S127" i="20"/>
  <c r="J127" i="20"/>
  <c r="S126" i="20"/>
  <c r="J126" i="20"/>
  <c r="S125" i="20"/>
  <c r="J125" i="20"/>
  <c r="S124" i="20"/>
  <c r="J124" i="20"/>
  <c r="S123" i="20"/>
  <c r="J123" i="20"/>
  <c r="S122" i="20"/>
  <c r="J122" i="20"/>
  <c r="S121" i="20"/>
  <c r="J121" i="20"/>
  <c r="S120" i="20"/>
  <c r="J120" i="20"/>
  <c r="S119" i="20"/>
  <c r="J119" i="20"/>
  <c r="S118" i="20"/>
  <c r="J118" i="20"/>
  <c r="S117" i="20"/>
  <c r="J117" i="20"/>
  <c r="S116" i="20"/>
  <c r="J116" i="20"/>
  <c r="S115" i="20"/>
  <c r="J115" i="20"/>
  <c r="S114" i="20"/>
  <c r="J114" i="20"/>
  <c r="S113" i="20"/>
  <c r="J113" i="20"/>
  <c r="S112" i="20"/>
  <c r="J112" i="20"/>
  <c r="S111" i="20"/>
  <c r="J111" i="20"/>
  <c r="S110" i="20"/>
  <c r="J110" i="20"/>
  <c r="S109" i="20"/>
  <c r="J109" i="20"/>
  <c r="S108" i="20"/>
  <c r="J108" i="20"/>
  <c r="S107" i="20"/>
  <c r="J107" i="20"/>
  <c r="S106" i="20"/>
  <c r="J106" i="20"/>
  <c r="S105" i="20"/>
  <c r="J105" i="20"/>
  <c r="S104" i="20"/>
  <c r="J104" i="20"/>
  <c r="S103" i="20"/>
  <c r="J103" i="20"/>
  <c r="S102" i="20"/>
  <c r="J102" i="20"/>
  <c r="S101" i="20"/>
  <c r="J101" i="20"/>
  <c r="S100" i="20"/>
  <c r="J100" i="20"/>
  <c r="S99" i="20"/>
  <c r="J99" i="20"/>
  <c r="S98" i="20"/>
  <c r="J98" i="20"/>
  <c r="S97" i="20"/>
  <c r="J97" i="20"/>
  <c r="S96" i="20"/>
  <c r="J96" i="20"/>
  <c r="S95" i="20"/>
  <c r="J95" i="20"/>
  <c r="S94" i="20"/>
  <c r="J94" i="20"/>
  <c r="S93" i="20"/>
  <c r="J93" i="20"/>
  <c r="S92" i="20"/>
  <c r="J92" i="20"/>
  <c r="S91" i="20"/>
  <c r="J91" i="20"/>
  <c r="S90" i="20"/>
  <c r="J90" i="20"/>
  <c r="S89" i="20"/>
  <c r="J89" i="20"/>
  <c r="S88" i="20"/>
  <c r="J88" i="20"/>
  <c r="S87" i="20"/>
  <c r="J87" i="20"/>
  <c r="S86" i="20"/>
  <c r="J86" i="20"/>
  <c r="S85" i="20"/>
  <c r="J85" i="20"/>
  <c r="S84" i="20"/>
  <c r="J84" i="20"/>
  <c r="S83" i="20"/>
  <c r="J83" i="20"/>
  <c r="S82" i="20"/>
  <c r="J82" i="20"/>
  <c r="S81" i="20"/>
  <c r="J81" i="20"/>
  <c r="S80" i="20"/>
  <c r="J80" i="20"/>
  <c r="S79" i="20"/>
  <c r="J79" i="20"/>
  <c r="S78" i="20"/>
  <c r="J78" i="20"/>
  <c r="S77" i="20"/>
  <c r="J77" i="20"/>
  <c r="S76" i="20"/>
  <c r="J76" i="20"/>
  <c r="S75" i="20"/>
  <c r="J75" i="20"/>
  <c r="S74" i="20"/>
  <c r="J74" i="20"/>
  <c r="S73" i="20"/>
  <c r="J73" i="20"/>
  <c r="S72" i="20"/>
  <c r="J72" i="20"/>
  <c r="S71" i="20"/>
  <c r="J71" i="20"/>
  <c r="S70" i="20"/>
  <c r="J70" i="20"/>
  <c r="S69" i="20"/>
  <c r="J69" i="20"/>
  <c r="S68" i="20"/>
  <c r="J68" i="20"/>
  <c r="S67" i="20"/>
  <c r="J67" i="20"/>
  <c r="S66" i="20"/>
  <c r="J66" i="20"/>
  <c r="S65" i="20"/>
  <c r="J65" i="20"/>
  <c r="S64" i="20"/>
  <c r="J64" i="20"/>
  <c r="S63" i="20"/>
  <c r="J63" i="20"/>
  <c r="S62" i="20"/>
  <c r="J62" i="20"/>
  <c r="S61" i="20"/>
  <c r="J61" i="20"/>
  <c r="S60" i="20"/>
  <c r="J60" i="20"/>
  <c r="S59" i="20"/>
  <c r="J59" i="20"/>
  <c r="S58" i="20"/>
  <c r="J58" i="20"/>
  <c r="S57" i="20"/>
  <c r="J57" i="20"/>
  <c r="S56" i="20"/>
  <c r="J56" i="20"/>
  <c r="S55" i="20"/>
  <c r="J55" i="20"/>
  <c r="S54" i="20"/>
  <c r="J54" i="20"/>
  <c r="S53" i="20"/>
  <c r="J53" i="20"/>
  <c r="S52" i="20"/>
  <c r="J52" i="20"/>
  <c r="S51" i="20"/>
  <c r="J51" i="20"/>
  <c r="S50" i="20"/>
  <c r="K50" i="20"/>
  <c r="J50" i="20"/>
  <c r="S49" i="20"/>
  <c r="K49" i="20"/>
  <c r="J49" i="20"/>
  <c r="S48" i="20"/>
  <c r="K48" i="20"/>
  <c r="J48" i="20"/>
  <c r="S47" i="20"/>
  <c r="K47" i="20"/>
  <c r="J47" i="20"/>
  <c r="S46" i="20"/>
  <c r="K46" i="20"/>
  <c r="J46" i="20"/>
  <c r="S45" i="20"/>
  <c r="K45" i="20"/>
  <c r="J45" i="20"/>
  <c r="S44" i="20"/>
  <c r="K44" i="20"/>
  <c r="J44" i="20"/>
  <c r="S43" i="20"/>
  <c r="K43" i="20"/>
  <c r="J43" i="20"/>
  <c r="S42" i="20"/>
  <c r="K42" i="20"/>
  <c r="J42" i="20"/>
  <c r="S41" i="20"/>
  <c r="K41" i="20"/>
  <c r="J41" i="20"/>
  <c r="S40" i="20"/>
  <c r="K40" i="20"/>
  <c r="J40" i="20"/>
  <c r="S39" i="20"/>
  <c r="K39" i="20"/>
  <c r="J39" i="20"/>
  <c r="S38" i="20"/>
  <c r="K38" i="20"/>
  <c r="J38" i="20"/>
  <c r="S37" i="20"/>
  <c r="K37" i="20"/>
  <c r="J37" i="20"/>
  <c r="S36" i="20"/>
  <c r="K36" i="20"/>
  <c r="J36" i="20"/>
  <c r="S35" i="20"/>
  <c r="K35" i="20"/>
  <c r="J35" i="20"/>
  <c r="S34" i="20"/>
  <c r="K34" i="20"/>
  <c r="J34" i="20"/>
  <c r="S33" i="20"/>
  <c r="K33" i="20"/>
  <c r="J33" i="20"/>
  <c r="S32" i="20"/>
  <c r="K32" i="20"/>
  <c r="J32" i="20"/>
  <c r="S31" i="20"/>
  <c r="K31" i="20"/>
  <c r="J31" i="20"/>
  <c r="S30" i="20"/>
  <c r="K30" i="20"/>
  <c r="J30" i="20"/>
  <c r="S29" i="20"/>
  <c r="K29" i="20"/>
  <c r="J29" i="20"/>
  <c r="S28" i="20"/>
  <c r="K28" i="20"/>
  <c r="J28" i="20"/>
  <c r="S27" i="20"/>
  <c r="K27" i="20"/>
  <c r="J27" i="20"/>
  <c r="S26" i="20"/>
  <c r="K26" i="20"/>
  <c r="J26" i="20"/>
  <c r="S25" i="20"/>
  <c r="K25" i="20"/>
  <c r="J25" i="20"/>
  <c r="S24" i="20"/>
  <c r="K24" i="20"/>
  <c r="J24" i="20"/>
  <c r="S23" i="20"/>
  <c r="K23" i="20"/>
  <c r="J23" i="20"/>
  <c r="S22" i="20"/>
  <c r="K22" i="20"/>
  <c r="J22" i="20"/>
  <c r="S21" i="20"/>
  <c r="K21" i="20"/>
  <c r="J21" i="20"/>
  <c r="S20" i="20"/>
  <c r="K20" i="20"/>
  <c r="J20" i="20"/>
  <c r="S19" i="20"/>
  <c r="K19" i="20"/>
  <c r="J19" i="20"/>
  <c r="S18" i="20"/>
  <c r="K18" i="20"/>
  <c r="J18" i="20"/>
  <c r="S17" i="20"/>
  <c r="L17" i="20"/>
  <c r="K17" i="20"/>
  <c r="J17" i="20"/>
  <c r="S16" i="20"/>
  <c r="L16" i="20"/>
  <c r="K16" i="20"/>
  <c r="J16" i="20"/>
  <c r="S15" i="20"/>
  <c r="L15" i="20"/>
  <c r="K15" i="20"/>
  <c r="J15" i="20"/>
  <c r="S14" i="20"/>
  <c r="L14" i="20"/>
  <c r="K14" i="20"/>
  <c r="J14" i="20"/>
  <c r="S13" i="20"/>
  <c r="L13" i="20"/>
  <c r="K13" i="20"/>
  <c r="J13" i="20"/>
  <c r="S12" i="20"/>
  <c r="L12" i="20"/>
  <c r="K12" i="20"/>
  <c r="J12" i="20"/>
  <c r="S11" i="20"/>
  <c r="L11" i="20"/>
  <c r="K11" i="20"/>
  <c r="J11" i="20"/>
  <c r="S10" i="20"/>
  <c r="L10" i="20"/>
  <c r="K10" i="20"/>
  <c r="J10" i="20"/>
  <c r="S9" i="20"/>
  <c r="L9" i="20"/>
  <c r="K9" i="20"/>
  <c r="J9" i="20"/>
  <c r="M8" i="20"/>
  <c r="S8" i="20" s="1"/>
  <c r="L8" i="20"/>
  <c r="K8" i="20"/>
  <c r="J8" i="20"/>
  <c r="M7" i="20"/>
  <c r="S7" i="20" s="1"/>
  <c r="L7" i="20"/>
  <c r="K7" i="20"/>
  <c r="J7" i="20"/>
  <c r="M6" i="20"/>
  <c r="S6" i="20" s="1"/>
  <c r="L6" i="20"/>
  <c r="K6" i="20"/>
  <c r="J6" i="20"/>
  <c r="M5" i="20"/>
  <c r="S5" i="20" s="1"/>
  <c r="L5" i="20"/>
  <c r="K5" i="20"/>
  <c r="J5" i="20"/>
  <c r="M4" i="20"/>
  <c r="S4" i="20" s="1"/>
  <c r="L4" i="20"/>
  <c r="K4" i="20"/>
  <c r="J4" i="20"/>
  <c r="M3" i="20"/>
  <c r="S3" i="20" s="1"/>
  <c r="L3" i="20"/>
  <c r="K3" i="20"/>
  <c r="J3" i="20"/>
  <c r="M2" i="20"/>
  <c r="S2" i="20" s="1"/>
  <c r="L2" i="20"/>
  <c r="K2" i="20"/>
  <c r="J2" i="20"/>
  <c r="X2" i="15"/>
  <c r="X3" i="15"/>
  <c r="X4" i="15"/>
  <c r="X5" i="15"/>
  <c r="X6" i="15"/>
  <c r="X7" i="15"/>
  <c r="X8" i="15"/>
  <c r="X9" i="15"/>
  <c r="X10" i="15"/>
  <c r="X11" i="15"/>
  <c r="X12" i="15"/>
  <c r="X13" i="15"/>
  <c r="X14" i="15"/>
  <c r="X15" i="15"/>
  <c r="X16" i="15"/>
  <c r="X17" i="15"/>
  <c r="X18" i="15"/>
  <c r="X19" i="15"/>
  <c r="X20" i="15"/>
  <c r="X21" i="15"/>
  <c r="X22" i="15"/>
  <c r="X23" i="15"/>
  <c r="X24" i="15"/>
  <c r="X25" i="15"/>
  <c r="X26" i="15"/>
  <c r="X27" i="15"/>
  <c r="X28" i="15"/>
  <c r="X29" i="15"/>
  <c r="X30" i="15"/>
  <c r="X31" i="15"/>
  <c r="X32" i="15"/>
  <c r="X33" i="15"/>
  <c r="X34" i="15"/>
  <c r="X35" i="15"/>
  <c r="X36" i="15"/>
  <c r="X37" i="15"/>
  <c r="X38" i="15"/>
  <c r="X39" i="15"/>
  <c r="X40" i="15"/>
  <c r="X41" i="15"/>
  <c r="X42" i="15"/>
  <c r="X43" i="15"/>
  <c r="X44" i="15"/>
  <c r="X45" i="15"/>
  <c r="X46" i="15"/>
  <c r="X47" i="15"/>
  <c r="X48" i="15"/>
  <c r="X49" i="15"/>
  <c r="X50" i="15"/>
  <c r="X51" i="15"/>
  <c r="X52" i="15"/>
  <c r="X53" i="15"/>
  <c r="X54" i="15"/>
  <c r="X55" i="15"/>
  <c r="X56" i="15"/>
  <c r="X57" i="15"/>
  <c r="X58" i="15"/>
  <c r="X59" i="15"/>
  <c r="X60" i="15"/>
  <c r="X61" i="15"/>
  <c r="X62" i="15"/>
  <c r="X63" i="15"/>
  <c r="X64" i="15"/>
  <c r="X65" i="15"/>
  <c r="X66" i="15"/>
  <c r="X67" i="15"/>
  <c r="X68" i="15"/>
  <c r="X69" i="15"/>
  <c r="X70" i="15"/>
  <c r="X71" i="15"/>
  <c r="X72" i="15"/>
  <c r="X73" i="15"/>
  <c r="X74" i="15"/>
  <c r="X75" i="15"/>
  <c r="X76" i="15"/>
  <c r="X77" i="15"/>
  <c r="X78" i="15"/>
  <c r="X79" i="15"/>
  <c r="X80" i="15"/>
  <c r="X81" i="15"/>
  <c r="X82" i="15"/>
  <c r="X83" i="15"/>
  <c r="X84" i="15"/>
  <c r="X85" i="15"/>
  <c r="X86" i="15"/>
  <c r="X87" i="15"/>
  <c r="X88" i="15"/>
  <c r="X89" i="15"/>
  <c r="X90" i="15"/>
  <c r="X91" i="15"/>
  <c r="X92" i="15"/>
  <c r="X93" i="15"/>
  <c r="X94" i="15"/>
  <c r="X95" i="15"/>
  <c r="X96" i="15"/>
  <c r="X97" i="15"/>
  <c r="X98" i="15"/>
  <c r="X99" i="15"/>
  <c r="Y2" i="15"/>
  <c r="Y3" i="15"/>
  <c r="Y4" i="15"/>
  <c r="Y5" i="15"/>
  <c r="Y6" i="15"/>
  <c r="Y7" i="15"/>
  <c r="Y8" i="15"/>
  <c r="Y9" i="15"/>
  <c r="Y10" i="15"/>
  <c r="Y11" i="15"/>
  <c r="Y12" i="15"/>
  <c r="Y13" i="15"/>
  <c r="Y14" i="15"/>
  <c r="Y15" i="15"/>
  <c r="Y16" i="15"/>
  <c r="Y17" i="15"/>
  <c r="Y18" i="15"/>
  <c r="Y19" i="15"/>
  <c r="Y20" i="15"/>
  <c r="Y21" i="15"/>
  <c r="Y22" i="15"/>
  <c r="Y23" i="15"/>
  <c r="Y24" i="15"/>
  <c r="Y25" i="15"/>
  <c r="Y26" i="15"/>
  <c r="Y27" i="15"/>
  <c r="Y28" i="15"/>
  <c r="Y29" i="15"/>
  <c r="Y30" i="15"/>
  <c r="Y31" i="15"/>
  <c r="Y32" i="15"/>
  <c r="Y33" i="15"/>
  <c r="Y34" i="15"/>
  <c r="Y35" i="15"/>
  <c r="Y36" i="15"/>
  <c r="Y37" i="15"/>
  <c r="Y38" i="15"/>
  <c r="Y39" i="15"/>
  <c r="Y40" i="15"/>
  <c r="Y41" i="15"/>
  <c r="Y42" i="15"/>
  <c r="Y43" i="15"/>
  <c r="Y44" i="15"/>
  <c r="Y45" i="15"/>
  <c r="Y46" i="15"/>
  <c r="Y47" i="15"/>
  <c r="Y48" i="15"/>
  <c r="Y49" i="15"/>
  <c r="Y50" i="15"/>
  <c r="Y51" i="15"/>
  <c r="Y52" i="15"/>
  <c r="Y53" i="15"/>
  <c r="Y54" i="15"/>
  <c r="Y55" i="15"/>
  <c r="Y56" i="15"/>
  <c r="Y57" i="15"/>
  <c r="Y58" i="15"/>
  <c r="Y59" i="15"/>
  <c r="Y60" i="15"/>
  <c r="Y61" i="15"/>
  <c r="Y62" i="15"/>
  <c r="Y63" i="15"/>
  <c r="Y64" i="15"/>
  <c r="Y65" i="15"/>
  <c r="Y66" i="15"/>
  <c r="Y67" i="15"/>
  <c r="Y68" i="15"/>
  <c r="Y69" i="15"/>
  <c r="Y70" i="15"/>
  <c r="Y71" i="15"/>
  <c r="Y72" i="15"/>
  <c r="Y73" i="15"/>
  <c r="Y74" i="15"/>
  <c r="Y75" i="15"/>
  <c r="Y76" i="15"/>
  <c r="Y77" i="15"/>
  <c r="Y78" i="15"/>
  <c r="Y79" i="15"/>
  <c r="Y80" i="15"/>
  <c r="Y81" i="15"/>
  <c r="Y82" i="15"/>
  <c r="Y83" i="15"/>
  <c r="Y84" i="15"/>
  <c r="Y85" i="15"/>
  <c r="Y86" i="15"/>
  <c r="Y87" i="15"/>
  <c r="Y88" i="15"/>
  <c r="Y89" i="15"/>
  <c r="Y90" i="15"/>
  <c r="Y91" i="15"/>
  <c r="Y92" i="15"/>
  <c r="Y93" i="15"/>
  <c r="Y94" i="15"/>
  <c r="Y95" i="15"/>
  <c r="Y96" i="15"/>
  <c r="Y97" i="15"/>
  <c r="Y98" i="15"/>
  <c r="Y99" i="15"/>
  <c r="J84" i="15"/>
  <c r="J85" i="15"/>
  <c r="J86" i="15"/>
  <c r="J87" i="15"/>
  <c r="J88" i="15"/>
  <c r="J89" i="15"/>
  <c r="J90" i="15"/>
  <c r="J91" i="15"/>
  <c r="J92" i="15"/>
  <c r="J93" i="15"/>
  <c r="J94" i="15"/>
  <c r="J95" i="15"/>
  <c r="J96" i="15"/>
  <c r="J97" i="15"/>
  <c r="J98" i="15"/>
  <c r="J99" i="15"/>
  <c r="M84" i="15"/>
  <c r="M85" i="15"/>
  <c r="M86" i="15"/>
  <c r="M87" i="15"/>
  <c r="M88" i="15"/>
  <c r="M89" i="15"/>
  <c r="M90" i="15"/>
  <c r="M91" i="15"/>
  <c r="M92" i="15"/>
  <c r="M93" i="15"/>
  <c r="M94" i="15"/>
  <c r="M95" i="15"/>
  <c r="M96" i="15"/>
  <c r="M97" i="15"/>
  <c r="M98" i="15"/>
  <c r="M99" i="15"/>
  <c r="S84" i="15"/>
  <c r="S85" i="15"/>
  <c r="S86" i="15"/>
  <c r="S87" i="15"/>
  <c r="S88" i="15"/>
  <c r="S89" i="15"/>
  <c r="S90" i="15"/>
  <c r="S91" i="15"/>
  <c r="S92" i="15"/>
  <c r="S93" i="15"/>
  <c r="S94" i="15"/>
  <c r="S95" i="15"/>
  <c r="S96" i="15"/>
  <c r="S97" i="15"/>
  <c r="S98" i="15"/>
  <c r="S99" i="15"/>
  <c r="S115" i="15"/>
  <c r="L115" i="15"/>
  <c r="K115" i="15"/>
  <c r="J115" i="15"/>
  <c r="Y114" i="15"/>
  <c r="X114" i="15"/>
  <c r="S114" i="15"/>
  <c r="L114" i="15"/>
  <c r="K114" i="15"/>
  <c r="J114" i="15"/>
  <c r="Y113" i="15"/>
  <c r="X113" i="15"/>
  <c r="S113" i="15"/>
  <c r="L113" i="15"/>
  <c r="K113" i="15"/>
  <c r="J113" i="15"/>
  <c r="Y112" i="15"/>
  <c r="X112" i="15"/>
  <c r="S112" i="15"/>
  <c r="L112" i="15"/>
  <c r="K112" i="15"/>
  <c r="J112" i="15"/>
  <c r="Y111" i="15"/>
  <c r="X111" i="15"/>
  <c r="S111" i="15"/>
  <c r="L111" i="15"/>
  <c r="K111" i="15"/>
  <c r="J111" i="15"/>
  <c r="Y110" i="15"/>
  <c r="X110" i="15"/>
  <c r="S110" i="15"/>
  <c r="L110" i="15"/>
  <c r="K110" i="15"/>
  <c r="J110" i="15"/>
  <c r="Y109" i="15"/>
  <c r="X109" i="15"/>
  <c r="S109" i="15"/>
  <c r="L109" i="15"/>
  <c r="K109" i="15"/>
  <c r="J109" i="15"/>
  <c r="Y108" i="15"/>
  <c r="X108" i="15"/>
  <c r="S108" i="15"/>
  <c r="L108" i="15"/>
  <c r="K108" i="15"/>
  <c r="J108" i="15"/>
  <c r="Y107" i="15"/>
  <c r="X107" i="15"/>
  <c r="S107" i="15"/>
  <c r="L107" i="15"/>
  <c r="K107" i="15"/>
  <c r="J107" i="15"/>
  <c r="Y106" i="15"/>
  <c r="X106" i="15"/>
  <c r="S106" i="15"/>
  <c r="L106" i="15"/>
  <c r="K106" i="15"/>
  <c r="J106" i="15"/>
  <c r="Y105" i="15"/>
  <c r="X105" i="15"/>
  <c r="S105" i="15"/>
  <c r="L105" i="15"/>
  <c r="K105" i="15"/>
  <c r="J105" i="15"/>
  <c r="Y104" i="15"/>
  <c r="X104" i="15"/>
  <c r="S104" i="15"/>
  <c r="L104" i="15"/>
  <c r="K104" i="15"/>
  <c r="J104" i="15"/>
  <c r="Y103" i="15"/>
  <c r="X103" i="15"/>
  <c r="S103" i="15"/>
  <c r="L103" i="15"/>
  <c r="K103" i="15"/>
  <c r="J103" i="15"/>
  <c r="Y102" i="15"/>
  <c r="X102" i="15"/>
  <c r="S102" i="15"/>
  <c r="L102" i="15"/>
  <c r="K102" i="15"/>
  <c r="J102" i="15"/>
  <c r="Y101" i="15"/>
  <c r="X101" i="15"/>
  <c r="S101" i="15"/>
  <c r="L101" i="15"/>
  <c r="K101" i="15"/>
  <c r="J101" i="15"/>
  <c r="Y100" i="15"/>
  <c r="X100" i="15"/>
  <c r="S100" i="15"/>
  <c r="L100" i="15"/>
  <c r="K100" i="15"/>
  <c r="J100" i="15"/>
  <c r="M19" i="19"/>
  <c r="S19" i="19" s="1"/>
  <c r="L19" i="19"/>
  <c r="K19" i="19"/>
  <c r="J19" i="19"/>
  <c r="M18" i="19"/>
  <c r="S18" i="19" s="1"/>
  <c r="L18" i="19"/>
  <c r="K18" i="19"/>
  <c r="J18" i="19"/>
  <c r="M17" i="19"/>
  <c r="S17" i="19" s="1"/>
  <c r="L17" i="19"/>
  <c r="K17" i="19"/>
  <c r="J17" i="19"/>
  <c r="M16" i="19"/>
  <c r="S16" i="19" s="1"/>
  <c r="L16" i="19"/>
  <c r="K16" i="19"/>
  <c r="J16" i="19"/>
  <c r="M15" i="19"/>
  <c r="S15" i="19" s="1"/>
  <c r="L15" i="19"/>
  <c r="K15" i="19"/>
  <c r="J15" i="19"/>
  <c r="M14" i="19"/>
  <c r="S14" i="19" s="1"/>
  <c r="L14" i="19"/>
  <c r="K14" i="19"/>
  <c r="J14" i="19"/>
  <c r="M13" i="19"/>
  <c r="S13" i="19" s="1"/>
  <c r="L13" i="19"/>
  <c r="K13" i="19"/>
  <c r="J13" i="19"/>
  <c r="M12" i="19"/>
  <c r="S12" i="19" s="1"/>
  <c r="L12" i="19"/>
  <c r="K12" i="19"/>
  <c r="J12" i="19"/>
  <c r="M11" i="19"/>
  <c r="S11" i="19" s="1"/>
  <c r="L11" i="19"/>
  <c r="K11" i="19"/>
  <c r="J11" i="19"/>
  <c r="M10" i="19"/>
  <c r="S10" i="19" s="1"/>
  <c r="L10" i="19"/>
  <c r="K10" i="19"/>
  <c r="J10" i="19"/>
  <c r="M9" i="19"/>
  <c r="S9" i="19" s="1"/>
  <c r="L9" i="19"/>
  <c r="K9" i="19"/>
  <c r="J9" i="19"/>
  <c r="M8" i="19"/>
  <c r="S8" i="19" s="1"/>
  <c r="L8" i="19"/>
  <c r="K8" i="19"/>
  <c r="J8" i="19"/>
  <c r="M7" i="19"/>
  <c r="S7" i="19" s="1"/>
  <c r="L7" i="19"/>
  <c r="K7" i="19"/>
  <c r="J7" i="19"/>
  <c r="M6" i="19"/>
  <c r="S6" i="19" s="1"/>
  <c r="L6" i="19"/>
  <c r="K6" i="19"/>
  <c r="J6" i="19"/>
  <c r="M5" i="19"/>
  <c r="S5" i="19" s="1"/>
  <c r="L5" i="19"/>
  <c r="K5" i="19"/>
  <c r="J5" i="19"/>
  <c r="M4" i="19"/>
  <c r="S4" i="19" s="1"/>
  <c r="L4" i="19"/>
  <c r="K4" i="19"/>
  <c r="J4" i="19"/>
  <c r="M3" i="19"/>
  <c r="S3" i="19" s="1"/>
  <c r="L3" i="19"/>
  <c r="K3" i="19"/>
  <c r="J3" i="19"/>
  <c r="M2" i="19"/>
  <c r="S2" i="19" s="1"/>
  <c r="L2" i="19"/>
  <c r="K2" i="19"/>
  <c r="J2" i="19"/>
  <c r="K99" i="14"/>
  <c r="L99" i="14"/>
  <c r="S99" i="14"/>
  <c r="Y2" i="14"/>
  <c r="Y3" i="14"/>
  <c r="Y4" i="14"/>
  <c r="Y5" i="14"/>
  <c r="Y6" i="14"/>
  <c r="Y7" i="14"/>
  <c r="Y8" i="14"/>
  <c r="Y9" i="14"/>
  <c r="Y10" i="14"/>
  <c r="Y11" i="14"/>
  <c r="Y12" i="14"/>
  <c r="Y13" i="14"/>
  <c r="Y14" i="14"/>
  <c r="Y15" i="14"/>
  <c r="Y16" i="14"/>
  <c r="Y17" i="14"/>
  <c r="Y18" i="14"/>
  <c r="Y19" i="14"/>
  <c r="Y20" i="14"/>
  <c r="Y21" i="14"/>
  <c r="Y22" i="14"/>
  <c r="Y23" i="14"/>
  <c r="Y24" i="14"/>
  <c r="Y25" i="14"/>
  <c r="Y26" i="14"/>
  <c r="Y27" i="14"/>
  <c r="Y28" i="14"/>
  <c r="Y29" i="14"/>
  <c r="Y30" i="14"/>
  <c r="Y31" i="14"/>
  <c r="Y32" i="14"/>
  <c r="Y33" i="14"/>
  <c r="Y34" i="14"/>
  <c r="Y35" i="14"/>
  <c r="Y36" i="14"/>
  <c r="Y37" i="14"/>
  <c r="Y38" i="14"/>
  <c r="Y39" i="14"/>
  <c r="Y40" i="14"/>
  <c r="Y41" i="14"/>
  <c r="Y42" i="14"/>
  <c r="Y43" i="14"/>
  <c r="Y44" i="14"/>
  <c r="Y45" i="14"/>
  <c r="Y46" i="14"/>
  <c r="Y47" i="14"/>
  <c r="Y48" i="14"/>
  <c r="Y49" i="14"/>
  <c r="Y50" i="14"/>
  <c r="Y51" i="14"/>
  <c r="Y52" i="14"/>
  <c r="Y53" i="14"/>
  <c r="Y54" i="14"/>
  <c r="Y55" i="14"/>
  <c r="Y56" i="14"/>
  <c r="Y57" i="14"/>
  <c r="Y58" i="14"/>
  <c r="Y59" i="14"/>
  <c r="Y60" i="14"/>
  <c r="Y61" i="14"/>
  <c r="Y62" i="14"/>
  <c r="Y63" i="14"/>
  <c r="Y64" i="14"/>
  <c r="Y65" i="14"/>
  <c r="Y66" i="14"/>
  <c r="Y67" i="14"/>
  <c r="Y68" i="14"/>
  <c r="Y69" i="14"/>
  <c r="Y70" i="14"/>
  <c r="Y71" i="14"/>
  <c r="Y72" i="14"/>
  <c r="Y73" i="14"/>
  <c r="Y74" i="14"/>
  <c r="Y75" i="14"/>
  <c r="Y76" i="14"/>
  <c r="Y77" i="14"/>
  <c r="Y78" i="14"/>
  <c r="Y79" i="14"/>
  <c r="Y80" i="14"/>
  <c r="Y81" i="14"/>
  <c r="Y82" i="14"/>
  <c r="Y83" i="14"/>
  <c r="Y84" i="14"/>
  <c r="Y85" i="14"/>
  <c r="Y87" i="14"/>
  <c r="Y88" i="14"/>
  <c r="Y89" i="14"/>
  <c r="Y90" i="14"/>
  <c r="Y91" i="14"/>
  <c r="Y92" i="14"/>
  <c r="Y93" i="14"/>
  <c r="Y94" i="14"/>
  <c r="Y95" i="14"/>
  <c r="Y96" i="14"/>
  <c r="Y97" i="14"/>
  <c r="Y98" i="14"/>
  <c r="Y86" i="14"/>
  <c r="X90" i="14"/>
  <c r="X91" i="14"/>
  <c r="X92" i="14"/>
  <c r="X93" i="14"/>
  <c r="X94" i="14"/>
  <c r="X95" i="14"/>
  <c r="X96" i="14"/>
  <c r="X97" i="14"/>
  <c r="X98" i="14"/>
  <c r="X2" i="14"/>
  <c r="X3" i="14"/>
  <c r="X4" i="14"/>
  <c r="X5" i="14"/>
  <c r="X6" i="14"/>
  <c r="X7" i="14"/>
  <c r="X8" i="14"/>
  <c r="X9" i="14"/>
  <c r="X10" i="14"/>
  <c r="X11" i="14"/>
  <c r="X12" i="14"/>
  <c r="X13" i="14"/>
  <c r="X14" i="14"/>
  <c r="X15" i="14"/>
  <c r="X16" i="14"/>
  <c r="X17" i="14"/>
  <c r="X18" i="14"/>
  <c r="X19" i="14"/>
  <c r="X20" i="14"/>
  <c r="X21" i="14"/>
  <c r="X22" i="14"/>
  <c r="X23" i="14"/>
  <c r="X24" i="14"/>
  <c r="X25" i="14"/>
  <c r="X26" i="14"/>
  <c r="X27" i="14"/>
  <c r="X28" i="14"/>
  <c r="X29" i="14"/>
  <c r="X30" i="14"/>
  <c r="X31" i="14"/>
  <c r="X32" i="14"/>
  <c r="X33" i="14"/>
  <c r="X34" i="14"/>
  <c r="X35" i="14"/>
  <c r="X36" i="14"/>
  <c r="X37" i="14"/>
  <c r="X38" i="14"/>
  <c r="X39" i="14"/>
  <c r="X40" i="14"/>
  <c r="X41" i="14"/>
  <c r="X42" i="14"/>
  <c r="X43" i="14"/>
  <c r="X44" i="14"/>
  <c r="X45" i="14"/>
  <c r="X46" i="14"/>
  <c r="X47" i="14"/>
  <c r="X48" i="14"/>
  <c r="X49" i="14"/>
  <c r="X50" i="14"/>
  <c r="X51" i="14"/>
  <c r="X52" i="14"/>
  <c r="X53" i="14"/>
  <c r="X54" i="14"/>
  <c r="X55" i="14"/>
  <c r="X56" i="14"/>
  <c r="X57" i="14"/>
  <c r="X58" i="14"/>
  <c r="X59" i="14"/>
  <c r="X60" i="14"/>
  <c r="X61" i="14"/>
  <c r="X62" i="14"/>
  <c r="X63" i="14"/>
  <c r="X64" i="14"/>
  <c r="X65" i="14"/>
  <c r="X66" i="14"/>
  <c r="X67" i="14"/>
  <c r="X68" i="14"/>
  <c r="X69" i="14"/>
  <c r="X70" i="14"/>
  <c r="X71" i="14"/>
  <c r="X72" i="14"/>
  <c r="X73" i="14"/>
  <c r="X74" i="14"/>
  <c r="X75" i="14"/>
  <c r="X76" i="14"/>
  <c r="X77" i="14"/>
  <c r="X78" i="14"/>
  <c r="X79" i="14"/>
  <c r="X80" i="14"/>
  <c r="X81" i="14"/>
  <c r="X82" i="14"/>
  <c r="X83" i="14"/>
  <c r="X84" i="14"/>
  <c r="X86" i="14"/>
  <c r="X87" i="14"/>
  <c r="X88" i="14"/>
  <c r="X89" i="14"/>
  <c r="X85" i="14"/>
  <c r="S8" i="14"/>
  <c r="S9" i="14"/>
  <c r="S10" i="14"/>
  <c r="S11" i="14"/>
  <c r="S12" i="14"/>
  <c r="S13" i="14"/>
  <c r="S14" i="14"/>
  <c r="S15" i="14"/>
  <c r="S16" i="14"/>
  <c r="S17" i="14"/>
  <c r="S18" i="14"/>
  <c r="S19" i="14"/>
  <c r="S20" i="14"/>
  <c r="S21" i="14"/>
  <c r="S22" i="14"/>
  <c r="S23" i="14"/>
  <c r="J98" i="14"/>
  <c r="K98" i="14"/>
  <c r="L98" i="14"/>
  <c r="S98" i="14"/>
  <c r="J3" i="14"/>
  <c r="S97" i="14"/>
  <c r="L97" i="14"/>
  <c r="K97" i="14"/>
  <c r="J97" i="14"/>
  <c r="J95" i="14"/>
  <c r="K95" i="14"/>
  <c r="L95" i="14"/>
  <c r="S95" i="14"/>
  <c r="J2" i="18"/>
  <c r="K2" i="18"/>
  <c r="L2" i="18"/>
  <c r="M2" i="18"/>
  <c r="S2" i="18"/>
  <c r="J3" i="18"/>
  <c r="K3" i="18"/>
  <c r="L3" i="18"/>
  <c r="M3" i="18"/>
  <c r="S3" i="18"/>
  <c r="J4" i="18"/>
  <c r="K4" i="18"/>
  <c r="L4" i="18"/>
  <c r="M4" i="18"/>
  <c r="S4" i="18"/>
  <c r="J5" i="18"/>
  <c r="K5" i="18"/>
  <c r="L5" i="18"/>
  <c r="M5" i="18"/>
  <c r="S5" i="18"/>
  <c r="J6" i="18"/>
  <c r="K6" i="18"/>
  <c r="L6" i="18"/>
  <c r="M6" i="18"/>
  <c r="S6" i="18"/>
  <c r="J7" i="18"/>
  <c r="K7" i="18"/>
  <c r="L7" i="18"/>
  <c r="M7" i="18"/>
  <c r="S7" i="18"/>
  <c r="J8" i="18"/>
  <c r="K8" i="18"/>
  <c r="L8" i="18"/>
  <c r="M8" i="18"/>
  <c r="S8" i="18"/>
  <c r="J9" i="18"/>
  <c r="K9" i="18"/>
  <c r="L9" i="18"/>
  <c r="M9" i="18"/>
  <c r="S9" i="18"/>
  <c r="J10" i="18"/>
  <c r="K10" i="18"/>
  <c r="L10" i="18"/>
  <c r="M10" i="18"/>
  <c r="S10" i="18"/>
  <c r="J11" i="18"/>
  <c r="K11" i="18"/>
  <c r="L11" i="18"/>
  <c r="M11" i="18"/>
  <c r="S11" i="18"/>
  <c r="J12" i="18"/>
  <c r="K12" i="18"/>
  <c r="L12" i="18"/>
  <c r="M12" i="18"/>
  <c r="S12" i="18"/>
  <c r="J13" i="18"/>
  <c r="K13" i="18"/>
  <c r="L13" i="18"/>
  <c r="M13" i="18"/>
  <c r="S13" i="18"/>
  <c r="J14" i="18"/>
  <c r="K14" i="18"/>
  <c r="L14" i="18"/>
  <c r="M14" i="18"/>
  <c r="S14" i="18"/>
  <c r="J15" i="18"/>
  <c r="K15" i="18"/>
  <c r="L15" i="18"/>
  <c r="M15" i="18"/>
  <c r="S15" i="18"/>
  <c r="J16" i="18"/>
  <c r="K16" i="18"/>
  <c r="L16" i="18"/>
  <c r="M16" i="18"/>
  <c r="S16" i="18"/>
  <c r="J17" i="18"/>
  <c r="K17" i="18"/>
  <c r="L17" i="18"/>
  <c r="M17" i="18"/>
  <c r="S17" i="18"/>
  <c r="J18" i="18"/>
  <c r="K18" i="18"/>
  <c r="L18" i="18"/>
  <c r="M18" i="18"/>
  <c r="S18" i="18"/>
  <c r="J19" i="18"/>
  <c r="K19" i="18"/>
  <c r="L19" i="18"/>
  <c r="M19" i="18"/>
  <c r="S19" i="18"/>
  <c r="J90" i="14"/>
  <c r="K90" i="14"/>
  <c r="L90" i="14"/>
  <c r="S90" i="14"/>
  <c r="J91" i="14"/>
  <c r="K91" i="14"/>
  <c r="L91" i="14"/>
  <c r="S91" i="14"/>
  <c r="J92" i="14"/>
  <c r="K92" i="14"/>
  <c r="L92" i="14"/>
  <c r="S92" i="14"/>
  <c r="J93" i="14"/>
  <c r="K93" i="14"/>
  <c r="L93" i="14"/>
  <c r="S93" i="14"/>
  <c r="J94" i="14"/>
  <c r="K94" i="14"/>
  <c r="L94" i="14"/>
  <c r="S94" i="14"/>
  <c r="L2" i="14"/>
  <c r="L3" i="14"/>
  <c r="L4" i="14"/>
  <c r="L5" i="14"/>
  <c r="L6" i="14"/>
  <c r="L7" i="14"/>
  <c r="L8" i="14"/>
  <c r="L9" i="14"/>
  <c r="L10" i="14"/>
  <c r="L11" i="14"/>
  <c r="L12" i="14"/>
  <c r="L13" i="14"/>
  <c r="L14" i="14"/>
  <c r="L15" i="14"/>
  <c r="L16" i="14"/>
  <c r="L17" i="14"/>
  <c r="L18" i="14"/>
  <c r="L19" i="14"/>
  <c r="L20" i="14"/>
  <c r="L21" i="14"/>
  <c r="L22" i="14"/>
  <c r="L23" i="14"/>
  <c r="L24" i="14"/>
  <c r="L25" i="14"/>
  <c r="L26" i="14"/>
  <c r="L27" i="14"/>
  <c r="L28" i="14"/>
  <c r="L29" i="14"/>
  <c r="L30" i="14"/>
  <c r="L31" i="14"/>
  <c r="L32" i="14"/>
  <c r="L33" i="14"/>
  <c r="L34" i="14"/>
  <c r="L35" i="14"/>
  <c r="L36" i="14"/>
  <c r="L37" i="14"/>
  <c r="L38" i="14"/>
  <c r="L39" i="14"/>
  <c r="L40" i="14"/>
  <c r="L41" i="14"/>
  <c r="L42" i="14"/>
  <c r="L43" i="14"/>
  <c r="L44" i="14"/>
  <c r="L45" i="14"/>
  <c r="L46" i="14"/>
  <c r="L47" i="14"/>
  <c r="L48" i="14"/>
  <c r="L49" i="14"/>
  <c r="L50" i="14"/>
  <c r="L51" i="14"/>
  <c r="L52" i="14"/>
  <c r="L53" i="14"/>
  <c r="L54" i="14"/>
  <c r="L55" i="14"/>
  <c r="L56" i="14"/>
  <c r="L57" i="14"/>
  <c r="L58" i="14"/>
  <c r="L59" i="14"/>
  <c r="L60" i="14"/>
  <c r="L61" i="14"/>
  <c r="L62" i="14"/>
  <c r="L63" i="14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6" i="14"/>
  <c r="K2" i="14"/>
  <c r="K3" i="14"/>
  <c r="K4" i="14"/>
  <c r="K5" i="14"/>
  <c r="K6" i="14"/>
  <c r="K7" i="14"/>
  <c r="K8" i="14"/>
  <c r="K9" i="14"/>
  <c r="K10" i="14"/>
  <c r="K11" i="14"/>
  <c r="K12" i="14"/>
  <c r="K13" i="14"/>
  <c r="K14" i="14"/>
  <c r="K15" i="14"/>
  <c r="K16" i="14"/>
  <c r="K17" i="14"/>
  <c r="K18" i="14"/>
  <c r="K19" i="14"/>
  <c r="K20" i="14"/>
  <c r="K21" i="14"/>
  <c r="K22" i="14"/>
  <c r="K23" i="14"/>
  <c r="K24" i="14"/>
  <c r="K25" i="14"/>
  <c r="K26" i="14"/>
  <c r="K27" i="14"/>
  <c r="K28" i="14"/>
  <c r="K29" i="14"/>
  <c r="K30" i="14"/>
  <c r="K31" i="14"/>
  <c r="K32" i="14"/>
  <c r="K33" i="14"/>
  <c r="K34" i="14"/>
  <c r="K35" i="14"/>
  <c r="K36" i="14"/>
  <c r="K37" i="14"/>
  <c r="K38" i="14"/>
  <c r="K39" i="14"/>
  <c r="K40" i="14"/>
  <c r="K41" i="14"/>
  <c r="K42" i="14"/>
  <c r="K43" i="14"/>
  <c r="K44" i="14"/>
  <c r="K45" i="14"/>
  <c r="K46" i="14"/>
  <c r="K47" i="14"/>
  <c r="K48" i="14"/>
  <c r="K49" i="14"/>
  <c r="K50" i="14"/>
  <c r="K51" i="14"/>
  <c r="K52" i="14"/>
  <c r="K53" i="14"/>
  <c r="K54" i="14"/>
  <c r="K55" i="14"/>
  <c r="K56" i="14"/>
  <c r="K57" i="14"/>
  <c r="K58" i="14"/>
  <c r="K59" i="14"/>
  <c r="K60" i="14"/>
  <c r="K61" i="14"/>
  <c r="K62" i="14"/>
  <c r="K63" i="14"/>
  <c r="K64" i="14"/>
  <c r="K65" i="14"/>
  <c r="K66" i="14"/>
  <c r="K67" i="14"/>
  <c r="K68" i="14"/>
  <c r="K69" i="14"/>
  <c r="K70" i="14"/>
  <c r="K71" i="14"/>
  <c r="K72" i="14"/>
  <c r="K73" i="14"/>
  <c r="K74" i="14"/>
  <c r="K75" i="14"/>
  <c r="K76" i="14"/>
  <c r="K77" i="14"/>
  <c r="K78" i="14"/>
  <c r="K79" i="14"/>
  <c r="K80" i="14"/>
  <c r="K81" i="14"/>
  <c r="K82" i="14"/>
  <c r="K83" i="14"/>
  <c r="K84" i="14"/>
  <c r="K85" i="14"/>
  <c r="K86" i="14"/>
  <c r="K87" i="14"/>
  <c r="K88" i="14"/>
  <c r="K89" i="14"/>
  <c r="K96" i="14"/>
  <c r="L13" i="7"/>
  <c r="L14" i="7"/>
  <c r="L15" i="7"/>
  <c r="L16" i="7"/>
  <c r="L17" i="7"/>
  <c r="L12" i="7"/>
  <c r="L11" i="7"/>
  <c r="L3" i="7"/>
  <c r="L4" i="7"/>
  <c r="L5" i="7"/>
  <c r="L6" i="7"/>
  <c r="L7" i="7"/>
  <c r="L8" i="7"/>
  <c r="L9" i="7"/>
  <c r="L10" i="7"/>
  <c r="L2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20" i="7"/>
  <c r="K19" i="7"/>
  <c r="K18" i="7"/>
  <c r="K13" i="7"/>
  <c r="K14" i="7"/>
  <c r="K15" i="7"/>
  <c r="K16" i="7"/>
  <c r="K17" i="7"/>
  <c r="K12" i="7"/>
  <c r="K11" i="7"/>
  <c r="K10" i="7"/>
  <c r="K3" i="7"/>
  <c r="K4" i="7"/>
  <c r="K5" i="7"/>
  <c r="K6" i="7"/>
  <c r="K7" i="7"/>
  <c r="K8" i="7"/>
  <c r="K9" i="7"/>
  <c r="K2" i="7"/>
  <c r="J86" i="14"/>
  <c r="S86" i="14"/>
  <c r="J87" i="14"/>
  <c r="S87" i="14"/>
  <c r="J88" i="14"/>
  <c r="S88" i="14"/>
  <c r="J89" i="14"/>
  <c r="S89" i="14"/>
  <c r="J84" i="14"/>
  <c r="S84" i="14"/>
  <c r="J85" i="14"/>
  <c r="S85" i="14"/>
  <c r="J96" i="14"/>
  <c r="S96" i="14"/>
  <c r="J193" i="7"/>
  <c r="J90" i="7"/>
  <c r="J68" i="7"/>
  <c r="J11" i="7"/>
  <c r="S66" i="7"/>
  <c r="S21" i="7"/>
  <c r="S22" i="7"/>
  <c r="S23" i="7"/>
  <c r="S24" i="7"/>
  <c r="S25" i="7"/>
  <c r="S26" i="7"/>
  <c r="S27" i="7"/>
  <c r="S28" i="7"/>
  <c r="S29" i="7"/>
  <c r="S30" i="7"/>
  <c r="S31" i="7"/>
  <c r="S32" i="7"/>
  <c r="S33" i="7"/>
  <c r="S34" i="7"/>
  <c r="S35" i="7"/>
  <c r="S36" i="7"/>
  <c r="S37" i="7"/>
  <c r="S38" i="7"/>
  <c r="S39" i="7"/>
  <c r="S40" i="7"/>
  <c r="S41" i="7"/>
  <c r="S42" i="7"/>
  <c r="S43" i="7"/>
  <c r="S44" i="7"/>
  <c r="S45" i="7"/>
  <c r="S46" i="7"/>
  <c r="S47" i="7"/>
  <c r="S48" i="7"/>
  <c r="S49" i="7"/>
  <c r="S50" i="7"/>
  <c r="S51" i="7"/>
  <c r="S52" i="7"/>
  <c r="S53" i="7"/>
  <c r="S54" i="7"/>
  <c r="S55" i="7"/>
  <c r="S56" i="7"/>
  <c r="S57" i="7"/>
  <c r="S58" i="7"/>
  <c r="S59" i="7"/>
  <c r="S60" i="7"/>
  <c r="S61" i="7"/>
  <c r="S62" i="7"/>
  <c r="S63" i="7"/>
  <c r="S64" i="7"/>
  <c r="S65" i="7"/>
  <c r="S67" i="7"/>
  <c r="S68" i="7"/>
  <c r="S69" i="7"/>
  <c r="S70" i="7"/>
  <c r="S71" i="7"/>
  <c r="S72" i="7"/>
  <c r="S73" i="7"/>
  <c r="S74" i="7"/>
  <c r="S75" i="7"/>
  <c r="S76" i="7"/>
  <c r="S77" i="7"/>
  <c r="S78" i="7"/>
  <c r="S79" i="7"/>
  <c r="S80" i="7"/>
  <c r="S81" i="7"/>
  <c r="S82" i="7"/>
  <c r="S83" i="7"/>
  <c r="S84" i="7"/>
  <c r="S85" i="7"/>
  <c r="S86" i="7"/>
  <c r="S87" i="7"/>
  <c r="S88" i="7"/>
  <c r="S89" i="7"/>
  <c r="S90" i="7"/>
  <c r="S91" i="7"/>
  <c r="S92" i="7"/>
  <c r="S93" i="7"/>
  <c r="S94" i="7"/>
  <c r="S95" i="7"/>
  <c r="S96" i="7"/>
  <c r="S97" i="7"/>
  <c r="S98" i="7"/>
  <c r="S99" i="7"/>
  <c r="S100" i="7"/>
  <c r="S101" i="7"/>
  <c r="S102" i="7"/>
  <c r="S103" i="7"/>
  <c r="S104" i="7"/>
  <c r="S105" i="7"/>
  <c r="S106" i="7"/>
  <c r="S107" i="7"/>
  <c r="S108" i="7"/>
  <c r="S109" i="7"/>
  <c r="S110" i="7"/>
  <c r="S111" i="7"/>
  <c r="S112" i="7"/>
  <c r="S113" i="7"/>
  <c r="S114" i="7"/>
  <c r="S115" i="7"/>
  <c r="S116" i="7"/>
  <c r="S117" i="7"/>
  <c r="S118" i="7"/>
  <c r="S119" i="7"/>
  <c r="S120" i="7"/>
  <c r="S121" i="7"/>
  <c r="S122" i="7"/>
  <c r="S123" i="7"/>
  <c r="S124" i="7"/>
  <c r="S125" i="7"/>
  <c r="S126" i="7"/>
  <c r="S127" i="7"/>
  <c r="S128" i="7"/>
  <c r="S129" i="7"/>
  <c r="S130" i="7"/>
  <c r="S131" i="7"/>
  <c r="S132" i="7"/>
  <c r="S133" i="7"/>
  <c r="S134" i="7"/>
  <c r="S135" i="7"/>
  <c r="S136" i="7"/>
  <c r="S137" i="7"/>
  <c r="S138" i="7"/>
  <c r="S139" i="7"/>
  <c r="S140" i="7"/>
  <c r="S141" i="7"/>
  <c r="S142" i="7"/>
  <c r="S143" i="7"/>
  <c r="S144" i="7"/>
  <c r="S145" i="7"/>
  <c r="S146" i="7"/>
  <c r="S147" i="7"/>
  <c r="S148" i="7"/>
  <c r="S149" i="7"/>
  <c r="S150" i="7"/>
  <c r="S151" i="7"/>
  <c r="S152" i="7"/>
  <c r="S153" i="7"/>
  <c r="S154" i="7"/>
  <c r="S155" i="7"/>
  <c r="S156" i="7"/>
  <c r="S157" i="7"/>
  <c r="S158" i="7"/>
  <c r="S159" i="7"/>
  <c r="S160" i="7"/>
  <c r="S161" i="7"/>
  <c r="S162" i="7"/>
  <c r="S163" i="7"/>
  <c r="S164" i="7"/>
  <c r="S165" i="7"/>
  <c r="S166" i="7"/>
  <c r="S167" i="7"/>
  <c r="S168" i="7"/>
  <c r="S169" i="7"/>
  <c r="S170" i="7"/>
  <c r="S171" i="7"/>
  <c r="S172" i="7"/>
  <c r="S173" i="7"/>
  <c r="S174" i="7"/>
  <c r="S175" i="7"/>
  <c r="S176" i="7"/>
  <c r="S177" i="7"/>
  <c r="S178" i="7"/>
  <c r="S179" i="7"/>
  <c r="S180" i="7"/>
  <c r="S181" i="7"/>
  <c r="S182" i="7"/>
  <c r="S183" i="7"/>
  <c r="S184" i="7"/>
  <c r="S185" i="7"/>
  <c r="S186" i="7"/>
  <c r="S187" i="7"/>
  <c r="S188" i="7"/>
  <c r="S189" i="7"/>
  <c r="S190" i="7"/>
  <c r="S191" i="7"/>
  <c r="S192" i="7"/>
  <c r="S193" i="7"/>
  <c r="S194" i="7"/>
  <c r="S195" i="7"/>
  <c r="S196" i="7"/>
  <c r="S197" i="7"/>
  <c r="S198" i="7"/>
  <c r="S199" i="7"/>
  <c r="S200" i="7"/>
  <c r="S201" i="7"/>
  <c r="S202" i="7"/>
  <c r="S203" i="7"/>
  <c r="S204" i="7"/>
  <c r="S205" i="7"/>
  <c r="S206" i="7"/>
  <c r="S207" i="7"/>
  <c r="S208" i="7"/>
  <c r="S209" i="7"/>
  <c r="S210" i="7"/>
  <c r="S211" i="7"/>
  <c r="S212" i="7"/>
  <c r="S213" i="7"/>
  <c r="S214" i="7"/>
  <c r="S215" i="7"/>
  <c r="S216" i="7"/>
  <c r="S217" i="7"/>
  <c r="S218" i="7"/>
  <c r="S219" i="7"/>
  <c r="S220" i="7"/>
  <c r="S221" i="7"/>
  <c r="S222" i="7"/>
  <c r="S223" i="7"/>
  <c r="S224" i="7"/>
  <c r="S225" i="7"/>
  <c r="S226" i="7"/>
  <c r="S227" i="7"/>
  <c r="S228" i="7"/>
  <c r="S229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9" i="7"/>
  <c r="J70" i="7"/>
  <c r="J71" i="7"/>
  <c r="J72" i="7"/>
  <c r="J73" i="7"/>
  <c r="J74" i="7"/>
  <c r="J75" i="7"/>
  <c r="J76" i="7"/>
  <c r="J77" i="7"/>
  <c r="J78" i="7"/>
  <c r="J79" i="7"/>
  <c r="J80" i="7"/>
  <c r="J81" i="7"/>
  <c r="J82" i="7"/>
  <c r="J83" i="7"/>
  <c r="J84" i="7"/>
  <c r="J85" i="7"/>
  <c r="J86" i="7"/>
  <c r="J87" i="7"/>
  <c r="J88" i="7"/>
  <c r="J89" i="7"/>
  <c r="J91" i="7"/>
  <c r="J92" i="7"/>
  <c r="J93" i="7"/>
  <c r="J94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109" i="7"/>
  <c r="J110" i="7"/>
  <c r="J111" i="7"/>
  <c r="J112" i="7"/>
  <c r="J113" i="7"/>
  <c r="J114" i="7"/>
  <c r="J115" i="7"/>
  <c r="J116" i="7"/>
  <c r="J117" i="7"/>
  <c r="J118" i="7"/>
  <c r="J119" i="7"/>
  <c r="J120" i="7"/>
  <c r="J121" i="7"/>
  <c r="J122" i="7"/>
  <c r="J123" i="7"/>
  <c r="J124" i="7"/>
  <c r="J125" i="7"/>
  <c r="J126" i="7"/>
  <c r="J127" i="7"/>
  <c r="J128" i="7"/>
  <c r="J129" i="7"/>
  <c r="J130" i="7"/>
  <c r="J131" i="7"/>
  <c r="J132" i="7"/>
  <c r="J133" i="7"/>
  <c r="J134" i="7"/>
  <c r="J135" i="7"/>
  <c r="J136" i="7"/>
  <c r="J137" i="7"/>
  <c r="J138" i="7"/>
  <c r="J139" i="7"/>
  <c r="J140" i="7"/>
  <c r="J141" i="7"/>
  <c r="J142" i="7"/>
  <c r="J143" i="7"/>
  <c r="J144" i="7"/>
  <c r="J145" i="7"/>
  <c r="J146" i="7"/>
  <c r="J147" i="7"/>
  <c r="J148" i="7"/>
  <c r="J149" i="7"/>
  <c r="J150" i="7"/>
  <c r="J151" i="7"/>
  <c r="J152" i="7"/>
  <c r="J153" i="7"/>
  <c r="J154" i="7"/>
  <c r="J155" i="7"/>
  <c r="J156" i="7"/>
  <c r="J157" i="7"/>
  <c r="J158" i="7"/>
  <c r="J159" i="7"/>
  <c r="J160" i="7"/>
  <c r="J161" i="7"/>
  <c r="J162" i="7"/>
  <c r="J163" i="7"/>
  <c r="J164" i="7"/>
  <c r="J165" i="7"/>
  <c r="J166" i="7"/>
  <c r="J167" i="7"/>
  <c r="J168" i="7"/>
  <c r="J169" i="7"/>
  <c r="J170" i="7"/>
  <c r="J171" i="7"/>
  <c r="J172" i="7"/>
  <c r="J173" i="7"/>
  <c r="J174" i="7"/>
  <c r="J175" i="7"/>
  <c r="J176" i="7"/>
  <c r="J177" i="7"/>
  <c r="J178" i="7"/>
  <c r="J179" i="7"/>
  <c r="J180" i="7"/>
  <c r="J181" i="7"/>
  <c r="J182" i="7"/>
  <c r="J183" i="7"/>
  <c r="J184" i="7"/>
  <c r="J185" i="7"/>
  <c r="J186" i="7"/>
  <c r="J187" i="7"/>
  <c r="J188" i="7"/>
  <c r="J189" i="7"/>
  <c r="J190" i="7"/>
  <c r="J191" i="7"/>
  <c r="J192" i="7"/>
  <c r="J194" i="7"/>
  <c r="J195" i="7"/>
  <c r="J196" i="7"/>
  <c r="J197" i="7"/>
  <c r="J198" i="7"/>
  <c r="J199" i="7"/>
  <c r="J200" i="7"/>
  <c r="J201" i="7"/>
  <c r="J202" i="7"/>
  <c r="J203" i="7"/>
  <c r="J204" i="7"/>
  <c r="J205" i="7"/>
  <c r="J206" i="7"/>
  <c r="J207" i="7"/>
  <c r="J208" i="7"/>
  <c r="J209" i="7"/>
  <c r="J210" i="7"/>
  <c r="J211" i="7"/>
  <c r="J212" i="7"/>
  <c r="J213" i="7"/>
  <c r="J214" i="7"/>
  <c r="J215" i="7"/>
  <c r="J216" i="7"/>
  <c r="J217" i="7"/>
  <c r="J218" i="7"/>
  <c r="J219" i="7"/>
  <c r="J220" i="7"/>
  <c r="J221" i="7"/>
  <c r="J222" i="7"/>
  <c r="J223" i="7"/>
  <c r="J224" i="7"/>
  <c r="J225" i="7"/>
  <c r="J226" i="7"/>
  <c r="J227" i="7"/>
  <c r="J228" i="7"/>
  <c r="J229" i="7"/>
  <c r="J18" i="7"/>
  <c r="S18" i="7" l="1"/>
  <c r="S19" i="7"/>
  <c r="S20" i="7"/>
  <c r="X38" i="17"/>
  <c r="T38" i="17"/>
  <c r="L38" i="17"/>
  <c r="K38" i="17"/>
  <c r="J38" i="17"/>
  <c r="X37" i="17"/>
  <c r="T37" i="17"/>
  <c r="L37" i="17"/>
  <c r="K37" i="17"/>
  <c r="J37" i="17"/>
  <c r="X36" i="17"/>
  <c r="T36" i="17"/>
  <c r="L36" i="17"/>
  <c r="K36" i="17"/>
  <c r="J36" i="17"/>
  <c r="X35" i="17"/>
  <c r="T35" i="17"/>
  <c r="L35" i="17"/>
  <c r="K35" i="17"/>
  <c r="J35" i="17"/>
  <c r="X34" i="17"/>
  <c r="T34" i="17"/>
  <c r="L34" i="17"/>
  <c r="K34" i="17"/>
  <c r="J34" i="17"/>
  <c r="X33" i="17"/>
  <c r="T33" i="17"/>
  <c r="L33" i="17"/>
  <c r="K33" i="17"/>
  <c r="J33" i="17"/>
  <c r="X32" i="17"/>
  <c r="T32" i="17"/>
  <c r="L32" i="17"/>
  <c r="K32" i="17"/>
  <c r="J32" i="17"/>
  <c r="X31" i="17"/>
  <c r="T31" i="17"/>
  <c r="L31" i="17"/>
  <c r="K31" i="17"/>
  <c r="J31" i="17"/>
  <c r="X30" i="17"/>
  <c r="T30" i="17"/>
  <c r="L30" i="17"/>
  <c r="K30" i="17"/>
  <c r="J30" i="17"/>
  <c r="X29" i="17"/>
  <c r="T29" i="17"/>
  <c r="L29" i="17"/>
  <c r="K29" i="17"/>
  <c r="J29" i="17"/>
  <c r="X28" i="17"/>
  <c r="T28" i="17"/>
  <c r="L28" i="17"/>
  <c r="K28" i="17"/>
  <c r="J28" i="17"/>
  <c r="X27" i="17"/>
  <c r="T27" i="17"/>
  <c r="L27" i="17"/>
  <c r="K27" i="17"/>
  <c r="J27" i="17"/>
  <c r="X26" i="17"/>
  <c r="T26" i="17"/>
  <c r="L26" i="17"/>
  <c r="K26" i="17"/>
  <c r="J26" i="17"/>
  <c r="X25" i="17"/>
  <c r="T25" i="17"/>
  <c r="L25" i="17"/>
  <c r="K25" i="17"/>
  <c r="J25" i="17"/>
  <c r="X24" i="17"/>
  <c r="T24" i="17"/>
  <c r="L24" i="17"/>
  <c r="K24" i="17"/>
  <c r="J24" i="17"/>
  <c r="X23" i="17"/>
  <c r="T23" i="17"/>
  <c r="Q23" i="17"/>
  <c r="L23" i="17"/>
  <c r="K23" i="17"/>
  <c r="J23" i="17"/>
  <c r="X22" i="17"/>
  <c r="T22" i="17"/>
  <c r="Q22" i="17"/>
  <c r="K22" i="17" s="1"/>
  <c r="L22" i="17"/>
  <c r="J22" i="17"/>
  <c r="X21" i="17"/>
  <c r="T21" i="17"/>
  <c r="Q21" i="17"/>
  <c r="K21" i="17" s="1"/>
  <c r="L21" i="17"/>
  <c r="J21" i="17"/>
  <c r="X20" i="17"/>
  <c r="T20" i="17"/>
  <c r="L20" i="17"/>
  <c r="K20" i="17"/>
  <c r="J20" i="17"/>
  <c r="X19" i="17"/>
  <c r="T19" i="17"/>
  <c r="L19" i="17"/>
  <c r="K19" i="17"/>
  <c r="J19" i="17"/>
  <c r="X18" i="17"/>
  <c r="T18" i="17"/>
  <c r="L18" i="17"/>
  <c r="K18" i="17"/>
  <c r="J18" i="17"/>
  <c r="X17" i="17"/>
  <c r="T17" i="17"/>
  <c r="Q17" i="17"/>
  <c r="L17" i="17"/>
  <c r="K17" i="17"/>
  <c r="J17" i="17"/>
  <c r="X16" i="17"/>
  <c r="T16" i="17"/>
  <c r="Q16" i="17"/>
  <c r="K16" i="17" s="1"/>
  <c r="L16" i="17"/>
  <c r="J16" i="17"/>
  <c r="X15" i="17"/>
  <c r="T15" i="17"/>
  <c r="Q15" i="17"/>
  <c r="K15" i="17" s="1"/>
  <c r="L15" i="17"/>
  <c r="J15" i="17"/>
  <c r="X14" i="17"/>
  <c r="T14" i="17"/>
  <c r="L14" i="17"/>
  <c r="K14" i="17"/>
  <c r="J14" i="17"/>
  <c r="X13" i="17"/>
  <c r="T13" i="17"/>
  <c r="L13" i="17"/>
  <c r="K13" i="17"/>
  <c r="J13" i="17"/>
  <c r="X12" i="17"/>
  <c r="T12" i="17"/>
  <c r="L12" i="17"/>
  <c r="K12" i="17"/>
  <c r="J12" i="17"/>
  <c r="X11" i="17"/>
  <c r="T11" i="17"/>
  <c r="L11" i="17"/>
  <c r="K11" i="17"/>
  <c r="J11" i="17"/>
  <c r="X10" i="17"/>
  <c r="T10" i="17"/>
  <c r="L10" i="17"/>
  <c r="K10" i="17"/>
  <c r="J10" i="17"/>
  <c r="X9" i="17"/>
  <c r="T9" i="17"/>
  <c r="L9" i="17"/>
  <c r="K9" i="17"/>
  <c r="J9" i="17"/>
  <c r="X8" i="17"/>
  <c r="T8" i="17"/>
  <c r="L8" i="17"/>
  <c r="K8" i="17"/>
  <c r="J8" i="17"/>
  <c r="X7" i="17"/>
  <c r="T7" i="17"/>
  <c r="Q7" i="17"/>
  <c r="L7" i="17"/>
  <c r="K7" i="17"/>
  <c r="J7" i="17"/>
  <c r="X6" i="17"/>
  <c r="T6" i="17"/>
  <c r="Q6" i="17"/>
  <c r="K6" i="17" s="1"/>
  <c r="L6" i="17"/>
  <c r="J6" i="17"/>
  <c r="X5" i="17"/>
  <c r="T5" i="17"/>
  <c r="Q5" i="17"/>
  <c r="K5" i="17" s="1"/>
  <c r="L5" i="17"/>
  <c r="J5" i="17"/>
  <c r="X4" i="17"/>
  <c r="T4" i="17"/>
  <c r="L4" i="17"/>
  <c r="K4" i="17"/>
  <c r="J4" i="17"/>
  <c r="X3" i="17"/>
  <c r="T3" i="17"/>
  <c r="L3" i="17"/>
  <c r="K3" i="17"/>
  <c r="J3" i="17"/>
  <c r="X2" i="17"/>
  <c r="T2" i="17"/>
  <c r="L2" i="17"/>
  <c r="K2" i="17"/>
  <c r="J2" i="17"/>
  <c r="S15" i="7"/>
  <c r="S16" i="7"/>
  <c r="S17" i="7"/>
  <c r="J10" i="7"/>
  <c r="J12" i="7"/>
  <c r="J13" i="7"/>
  <c r="J14" i="7"/>
  <c r="J15" i="7"/>
  <c r="J16" i="7"/>
  <c r="J17" i="7"/>
  <c r="J9" i="7"/>
  <c r="S14" i="7"/>
  <c r="S13" i="7"/>
  <c r="S12" i="7"/>
  <c r="S11" i="7"/>
  <c r="S10" i="7"/>
  <c r="S9" i="7"/>
  <c r="M8" i="7"/>
  <c r="J2" i="6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K51" i="6"/>
  <c r="L51" i="6"/>
  <c r="S51" i="6"/>
  <c r="K50" i="6"/>
  <c r="L50" i="6"/>
  <c r="M50" i="6"/>
  <c r="S50" i="6"/>
  <c r="K49" i="6"/>
  <c r="L49" i="6"/>
  <c r="M49" i="6"/>
  <c r="S49" i="6"/>
  <c r="K48" i="6"/>
  <c r="K2" i="6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M48" i="6"/>
  <c r="S48" i="6" s="1"/>
  <c r="L48" i="6"/>
  <c r="J13" i="5"/>
  <c r="M2" i="5"/>
  <c r="S2" i="5" s="1"/>
  <c r="J2" i="5"/>
  <c r="J2" i="7"/>
  <c r="J3" i="7"/>
  <c r="M3" i="15"/>
  <c r="S3" i="15" s="1"/>
  <c r="J3" i="15"/>
  <c r="M3" i="9"/>
  <c r="M4" i="9"/>
  <c r="M5" i="9"/>
  <c r="M6" i="9"/>
  <c r="M7" i="9"/>
  <c r="M8" i="9"/>
  <c r="M9" i="9"/>
  <c r="M10" i="9"/>
  <c r="M11" i="9"/>
  <c r="M12" i="9"/>
  <c r="M13" i="9"/>
  <c r="M14" i="9"/>
  <c r="M15" i="9"/>
  <c r="M16" i="9"/>
  <c r="M17" i="9"/>
  <c r="M18" i="9"/>
  <c r="M20" i="9"/>
  <c r="M21" i="9"/>
  <c r="M22" i="9"/>
  <c r="S14" i="5"/>
  <c r="S15" i="5"/>
  <c r="S16" i="5"/>
  <c r="S17" i="5"/>
  <c r="S18" i="5"/>
  <c r="S19" i="5"/>
  <c r="S20" i="5"/>
  <c r="S21" i="5"/>
  <c r="S22" i="5"/>
  <c r="S23" i="5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" i="5"/>
  <c r="L2" i="1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" i="5"/>
  <c r="K2" i="1"/>
  <c r="M3" i="5"/>
  <c r="M4" i="5"/>
  <c r="M5" i="5"/>
  <c r="M6" i="5"/>
  <c r="M7" i="5"/>
  <c r="M8" i="5"/>
  <c r="M9" i="5"/>
  <c r="M10" i="5"/>
  <c r="M11" i="5"/>
  <c r="M12" i="5"/>
  <c r="M13" i="5"/>
  <c r="S13" i="5" s="1"/>
  <c r="M14" i="5"/>
  <c r="M15" i="5"/>
  <c r="M16" i="5"/>
  <c r="M17" i="5"/>
  <c r="M18" i="5"/>
  <c r="M19" i="5"/>
  <c r="M20" i="5"/>
  <c r="M21" i="5"/>
  <c r="M22" i="5"/>
  <c r="M23" i="5"/>
  <c r="S3" i="5"/>
  <c r="S4" i="5"/>
  <c r="S5" i="5"/>
  <c r="S6" i="5"/>
  <c r="S7" i="5"/>
  <c r="S8" i="5"/>
  <c r="S9" i="5"/>
  <c r="S10" i="5"/>
  <c r="S11" i="5"/>
  <c r="S12" i="5"/>
  <c r="M3" i="7"/>
  <c r="S3" i="7" s="1"/>
  <c r="M4" i="7"/>
  <c r="M5" i="7"/>
  <c r="M6" i="7"/>
  <c r="M7" i="7"/>
  <c r="M2" i="7"/>
  <c r="S2" i="7" s="1"/>
  <c r="M88" i="1"/>
  <c r="S88" i="1" s="1"/>
  <c r="M89" i="1"/>
  <c r="S89" i="1" s="1"/>
  <c r="M90" i="1"/>
  <c r="S90" i="1" s="1"/>
  <c r="M91" i="1"/>
  <c r="S91" i="1" s="1"/>
  <c r="M92" i="1"/>
  <c r="S92" i="1" s="1"/>
  <c r="M93" i="1"/>
  <c r="S93" i="1" s="1"/>
  <c r="M94" i="1"/>
  <c r="S94" i="1" s="1"/>
  <c r="M95" i="1"/>
  <c r="S95" i="1" s="1"/>
  <c r="M96" i="1"/>
  <c r="S96" i="1" s="1"/>
  <c r="M97" i="1"/>
  <c r="S97" i="1" s="1"/>
  <c r="M98" i="1"/>
  <c r="S98" i="1" s="1"/>
  <c r="M99" i="1"/>
  <c r="S99" i="1" s="1"/>
  <c r="M100" i="1"/>
  <c r="S100" i="1" s="1"/>
  <c r="M101" i="1"/>
  <c r="S101" i="1" s="1"/>
  <c r="M102" i="1"/>
  <c r="S102" i="1" s="1"/>
  <c r="M103" i="1"/>
  <c r="S103" i="1" s="1"/>
  <c r="M104" i="1"/>
  <c r="S104" i="1" s="1"/>
  <c r="M105" i="1"/>
  <c r="S105" i="1" s="1"/>
  <c r="L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2" i="6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2" i="10"/>
  <c r="L3" i="10"/>
  <c r="L4" i="10"/>
  <c r="L5" i="10"/>
  <c r="L6" i="10"/>
  <c r="L7" i="10"/>
  <c r="L8" i="10"/>
  <c r="L9" i="10"/>
  <c r="L10" i="10"/>
  <c r="L11" i="10"/>
  <c r="L12" i="10"/>
  <c r="L13" i="10"/>
  <c r="L14" i="10"/>
  <c r="L15" i="10"/>
  <c r="L16" i="10"/>
  <c r="L17" i="10"/>
  <c r="L18" i="10"/>
  <c r="L19" i="10"/>
  <c r="L20" i="10"/>
  <c r="L21" i="10"/>
  <c r="L22" i="10"/>
  <c r="L23" i="10"/>
  <c r="L24" i="10"/>
  <c r="L25" i="10"/>
  <c r="L26" i="10"/>
  <c r="L27" i="10"/>
  <c r="L28" i="10"/>
  <c r="L29" i="10"/>
  <c r="L30" i="10"/>
  <c r="L31" i="10"/>
  <c r="L32" i="10"/>
  <c r="L33" i="10"/>
  <c r="L34" i="10"/>
  <c r="L35" i="10"/>
  <c r="L36" i="10"/>
  <c r="L37" i="10"/>
  <c r="L38" i="10"/>
  <c r="L39" i="10"/>
  <c r="L40" i="10"/>
  <c r="L41" i="10"/>
  <c r="L42" i="10"/>
  <c r="L43" i="10"/>
  <c r="L44" i="10"/>
  <c r="L45" i="10"/>
  <c r="L46" i="10"/>
  <c r="L47" i="10"/>
  <c r="L48" i="10"/>
  <c r="L49" i="10"/>
  <c r="L50" i="10"/>
  <c r="L51" i="10"/>
  <c r="L52" i="10"/>
  <c r="L53" i="10"/>
  <c r="L54" i="10"/>
  <c r="L55" i="10"/>
  <c r="L56" i="10"/>
  <c r="L57" i="10"/>
  <c r="L58" i="10"/>
  <c r="L59" i="10"/>
  <c r="L60" i="10"/>
  <c r="L61" i="10"/>
  <c r="L62" i="10"/>
  <c r="L63" i="10"/>
  <c r="L64" i="10"/>
  <c r="L65" i="10"/>
  <c r="L66" i="10"/>
  <c r="L67" i="10"/>
  <c r="L68" i="10"/>
  <c r="L69" i="10"/>
  <c r="L70" i="10"/>
  <c r="L71" i="10"/>
  <c r="L72" i="10"/>
  <c r="L73" i="10"/>
  <c r="L74" i="10"/>
  <c r="L75" i="10"/>
  <c r="L76" i="10"/>
  <c r="L77" i="10"/>
  <c r="L78" i="10"/>
  <c r="L79" i="10"/>
  <c r="L80" i="10"/>
  <c r="L81" i="10"/>
  <c r="L82" i="10"/>
  <c r="L83" i="10"/>
  <c r="L84" i="10"/>
  <c r="L85" i="10"/>
  <c r="L86" i="10"/>
  <c r="L87" i="10"/>
  <c r="L88" i="10"/>
  <c r="L89" i="10"/>
  <c r="L90" i="10"/>
  <c r="L91" i="10"/>
  <c r="L92" i="10"/>
  <c r="L93" i="10"/>
  <c r="L94" i="10"/>
  <c r="L95" i="10"/>
  <c r="L96" i="10"/>
  <c r="L97" i="10"/>
  <c r="L98" i="10"/>
  <c r="L99" i="10"/>
  <c r="L100" i="10"/>
  <c r="L101" i="10"/>
  <c r="L102" i="10"/>
  <c r="L103" i="10"/>
  <c r="L104" i="10"/>
  <c r="L105" i="10"/>
  <c r="M2" i="6"/>
  <c r="M3" i="6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3" i="10"/>
  <c r="K4" i="10"/>
  <c r="K5" i="10"/>
  <c r="K6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26" i="10"/>
  <c r="K27" i="10"/>
  <c r="K28" i="10"/>
  <c r="K29" i="10"/>
  <c r="K30" i="10"/>
  <c r="K31" i="10"/>
  <c r="K32" i="10"/>
  <c r="K33" i="10"/>
  <c r="K34" i="10"/>
  <c r="K35" i="10"/>
  <c r="K36" i="10"/>
  <c r="K37" i="10"/>
  <c r="K38" i="10"/>
  <c r="K39" i="10"/>
  <c r="K40" i="10"/>
  <c r="K41" i="10"/>
  <c r="K42" i="10"/>
  <c r="K43" i="10"/>
  <c r="K44" i="10"/>
  <c r="K45" i="10"/>
  <c r="K46" i="10"/>
  <c r="K47" i="10"/>
  <c r="K48" i="10"/>
  <c r="K49" i="10"/>
  <c r="K50" i="10"/>
  <c r="K51" i="10"/>
  <c r="K52" i="10"/>
  <c r="K53" i="10"/>
  <c r="K54" i="10"/>
  <c r="K55" i="10"/>
  <c r="K56" i="10"/>
  <c r="K57" i="10"/>
  <c r="K58" i="10"/>
  <c r="K59" i="10"/>
  <c r="K60" i="10"/>
  <c r="K61" i="10"/>
  <c r="K62" i="10"/>
  <c r="K63" i="10"/>
  <c r="K64" i="10"/>
  <c r="K65" i="10"/>
  <c r="K66" i="10"/>
  <c r="K67" i="10"/>
  <c r="K68" i="10"/>
  <c r="K69" i="10"/>
  <c r="K70" i="10"/>
  <c r="K71" i="10"/>
  <c r="K72" i="10"/>
  <c r="K73" i="10"/>
  <c r="K74" i="10"/>
  <c r="K75" i="10"/>
  <c r="K76" i="10"/>
  <c r="K77" i="10"/>
  <c r="K78" i="10"/>
  <c r="K79" i="10"/>
  <c r="K80" i="10"/>
  <c r="K81" i="10"/>
  <c r="K82" i="10"/>
  <c r="K83" i="10"/>
  <c r="K84" i="10"/>
  <c r="K85" i="10"/>
  <c r="K86" i="10"/>
  <c r="K87" i="10"/>
  <c r="K88" i="10"/>
  <c r="K89" i="10"/>
  <c r="K90" i="10"/>
  <c r="K91" i="10"/>
  <c r="K92" i="10"/>
  <c r="K93" i="10"/>
  <c r="K94" i="10"/>
  <c r="K95" i="10"/>
  <c r="K96" i="10"/>
  <c r="K97" i="10"/>
  <c r="K98" i="10"/>
  <c r="K99" i="10"/>
  <c r="K100" i="10"/>
  <c r="K101" i="10"/>
  <c r="K102" i="10"/>
  <c r="K103" i="10"/>
  <c r="K104" i="10"/>
  <c r="K105" i="10"/>
  <c r="K2" i="10"/>
  <c r="J2" i="1"/>
  <c r="M2" i="9"/>
  <c r="J3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" i="9"/>
  <c r="S21" i="9"/>
  <c r="S22" i="9"/>
  <c r="J81" i="16"/>
  <c r="J80" i="16"/>
  <c r="J79" i="16"/>
  <c r="J78" i="16"/>
  <c r="J77" i="16"/>
  <c r="J76" i="16"/>
  <c r="J75" i="16"/>
  <c r="J74" i="16"/>
  <c r="J73" i="16"/>
  <c r="J72" i="16"/>
  <c r="J71" i="16"/>
  <c r="J70" i="16"/>
  <c r="J69" i="16"/>
  <c r="J68" i="16"/>
  <c r="J67" i="16"/>
  <c r="J66" i="16"/>
  <c r="J65" i="16"/>
  <c r="J64" i="16"/>
  <c r="J63" i="16"/>
  <c r="J62" i="16"/>
  <c r="J61" i="16"/>
  <c r="J60" i="16"/>
  <c r="J59" i="16"/>
  <c r="J58" i="16"/>
  <c r="J57" i="16"/>
  <c r="J56" i="16"/>
  <c r="J55" i="16"/>
  <c r="J54" i="16"/>
  <c r="J53" i="16"/>
  <c r="J52" i="16"/>
  <c r="J51" i="16"/>
  <c r="J50" i="16"/>
  <c r="J49" i="16"/>
  <c r="J48" i="16"/>
  <c r="J47" i="16"/>
  <c r="J46" i="16"/>
  <c r="J45" i="16"/>
  <c r="J44" i="16"/>
  <c r="J43" i="16"/>
  <c r="J42" i="16"/>
  <c r="J41" i="16"/>
  <c r="J40" i="16"/>
  <c r="J39" i="16"/>
  <c r="J38" i="16"/>
  <c r="J37" i="16"/>
  <c r="J36" i="16"/>
  <c r="J35" i="16"/>
  <c r="J34" i="16"/>
  <c r="J33" i="16"/>
  <c r="J32" i="16"/>
  <c r="J31" i="16"/>
  <c r="J30" i="16"/>
  <c r="J29" i="16"/>
  <c r="J28" i="16"/>
  <c r="J27" i="16"/>
  <c r="J26" i="16"/>
  <c r="J25" i="16"/>
  <c r="J24" i="16"/>
  <c r="J23" i="16"/>
  <c r="J22" i="16"/>
  <c r="J21" i="16"/>
  <c r="J20" i="16"/>
  <c r="J19" i="16"/>
  <c r="J18" i="16"/>
  <c r="J17" i="16"/>
  <c r="J16" i="16"/>
  <c r="J15" i="16"/>
  <c r="J14" i="16"/>
  <c r="J13" i="16"/>
  <c r="J12" i="16"/>
  <c r="J11" i="16"/>
  <c r="J10" i="16"/>
  <c r="J9" i="16"/>
  <c r="J8" i="16"/>
  <c r="J7" i="16"/>
  <c r="J6" i="16"/>
  <c r="J5" i="16"/>
  <c r="J4" i="16"/>
  <c r="J3" i="16"/>
  <c r="J2" i="16"/>
  <c r="M2" i="1"/>
  <c r="M3" i="1"/>
  <c r="M83" i="1"/>
  <c r="M83" i="15" l="1"/>
  <c r="S83" i="15" s="1"/>
  <c r="J83" i="15"/>
  <c r="M82" i="15"/>
  <c r="S82" i="15" s="1"/>
  <c r="J82" i="15"/>
  <c r="M81" i="15"/>
  <c r="S81" i="15" s="1"/>
  <c r="J81" i="15"/>
  <c r="M80" i="15"/>
  <c r="S80" i="15" s="1"/>
  <c r="J80" i="15"/>
  <c r="M79" i="15"/>
  <c r="S79" i="15" s="1"/>
  <c r="J79" i="15"/>
  <c r="M78" i="15"/>
  <c r="S78" i="15" s="1"/>
  <c r="J78" i="15"/>
  <c r="M77" i="15"/>
  <c r="S77" i="15" s="1"/>
  <c r="J77" i="15"/>
  <c r="M76" i="15"/>
  <c r="S76" i="15" s="1"/>
  <c r="J76" i="15"/>
  <c r="M75" i="15"/>
  <c r="S75" i="15" s="1"/>
  <c r="J75" i="15"/>
  <c r="M74" i="15"/>
  <c r="S74" i="15" s="1"/>
  <c r="J74" i="15"/>
  <c r="M73" i="15"/>
  <c r="S73" i="15" s="1"/>
  <c r="J73" i="15"/>
  <c r="M72" i="15"/>
  <c r="S72" i="15" s="1"/>
  <c r="J72" i="15"/>
  <c r="M71" i="15"/>
  <c r="S71" i="15" s="1"/>
  <c r="J71" i="15"/>
  <c r="M70" i="15"/>
  <c r="S70" i="15" s="1"/>
  <c r="J70" i="15"/>
  <c r="M69" i="15"/>
  <c r="S69" i="15" s="1"/>
  <c r="J69" i="15"/>
  <c r="M68" i="15"/>
  <c r="S68" i="15" s="1"/>
  <c r="J68" i="15"/>
  <c r="M67" i="15"/>
  <c r="S67" i="15" s="1"/>
  <c r="J67" i="15"/>
  <c r="M66" i="15"/>
  <c r="S66" i="15" s="1"/>
  <c r="J66" i="15"/>
  <c r="M65" i="15"/>
  <c r="S65" i="15" s="1"/>
  <c r="J65" i="15"/>
  <c r="M64" i="15"/>
  <c r="S64" i="15" s="1"/>
  <c r="J64" i="15"/>
  <c r="M63" i="15"/>
  <c r="S63" i="15" s="1"/>
  <c r="J63" i="15"/>
  <c r="M62" i="15"/>
  <c r="S62" i="15" s="1"/>
  <c r="J62" i="15"/>
  <c r="M61" i="15"/>
  <c r="S61" i="15" s="1"/>
  <c r="J61" i="15"/>
  <c r="M60" i="15"/>
  <c r="S60" i="15" s="1"/>
  <c r="J60" i="15"/>
  <c r="M59" i="15"/>
  <c r="S59" i="15" s="1"/>
  <c r="J59" i="15"/>
  <c r="M58" i="15"/>
  <c r="S58" i="15" s="1"/>
  <c r="J58" i="15"/>
  <c r="M57" i="15"/>
  <c r="S57" i="15" s="1"/>
  <c r="J57" i="15"/>
  <c r="M56" i="15"/>
  <c r="S56" i="15" s="1"/>
  <c r="J56" i="15"/>
  <c r="M55" i="15"/>
  <c r="S55" i="15" s="1"/>
  <c r="J55" i="15"/>
  <c r="M54" i="15"/>
  <c r="S54" i="15" s="1"/>
  <c r="J54" i="15"/>
  <c r="M53" i="15"/>
  <c r="S53" i="15" s="1"/>
  <c r="J53" i="15"/>
  <c r="M52" i="15"/>
  <c r="S52" i="15" s="1"/>
  <c r="J52" i="15"/>
  <c r="M51" i="15"/>
  <c r="S51" i="15" s="1"/>
  <c r="J51" i="15"/>
  <c r="M50" i="15"/>
  <c r="S50" i="15" s="1"/>
  <c r="J50" i="15"/>
  <c r="M49" i="15"/>
  <c r="S49" i="15" s="1"/>
  <c r="J49" i="15"/>
  <c r="M48" i="15"/>
  <c r="S48" i="15" s="1"/>
  <c r="J48" i="15"/>
  <c r="M47" i="15"/>
  <c r="S47" i="15" s="1"/>
  <c r="J47" i="15"/>
  <c r="M46" i="15"/>
  <c r="S46" i="15" s="1"/>
  <c r="J46" i="15"/>
  <c r="M45" i="15"/>
  <c r="S45" i="15" s="1"/>
  <c r="J45" i="15"/>
  <c r="M44" i="15"/>
  <c r="S44" i="15" s="1"/>
  <c r="J44" i="15"/>
  <c r="M43" i="15"/>
  <c r="S43" i="15" s="1"/>
  <c r="J43" i="15"/>
  <c r="M42" i="15"/>
  <c r="S42" i="15" s="1"/>
  <c r="J42" i="15"/>
  <c r="M41" i="15"/>
  <c r="S41" i="15" s="1"/>
  <c r="J41" i="15"/>
  <c r="M40" i="15"/>
  <c r="S40" i="15" s="1"/>
  <c r="J40" i="15"/>
  <c r="M39" i="15"/>
  <c r="S39" i="15" s="1"/>
  <c r="J39" i="15"/>
  <c r="M38" i="15"/>
  <c r="S38" i="15" s="1"/>
  <c r="J38" i="15"/>
  <c r="M37" i="15"/>
  <c r="S37" i="15" s="1"/>
  <c r="J37" i="15"/>
  <c r="M36" i="15"/>
  <c r="S36" i="15" s="1"/>
  <c r="J36" i="15"/>
  <c r="M35" i="15"/>
  <c r="S35" i="15" s="1"/>
  <c r="J35" i="15"/>
  <c r="M34" i="15"/>
  <c r="S34" i="15" s="1"/>
  <c r="J34" i="15"/>
  <c r="M33" i="15"/>
  <c r="S33" i="15" s="1"/>
  <c r="J33" i="15"/>
  <c r="M32" i="15"/>
  <c r="S32" i="15" s="1"/>
  <c r="J32" i="15"/>
  <c r="M31" i="15"/>
  <c r="S31" i="15" s="1"/>
  <c r="J31" i="15"/>
  <c r="M30" i="15"/>
  <c r="S30" i="15" s="1"/>
  <c r="J30" i="15"/>
  <c r="M29" i="15"/>
  <c r="S29" i="15" s="1"/>
  <c r="J29" i="15"/>
  <c r="M28" i="15"/>
  <c r="S28" i="15" s="1"/>
  <c r="J28" i="15"/>
  <c r="M27" i="15"/>
  <c r="S27" i="15" s="1"/>
  <c r="J27" i="15"/>
  <c r="M26" i="15"/>
  <c r="S26" i="15" s="1"/>
  <c r="J26" i="15"/>
  <c r="M25" i="15"/>
  <c r="S25" i="15" s="1"/>
  <c r="J25" i="15"/>
  <c r="M24" i="15"/>
  <c r="S24" i="15" s="1"/>
  <c r="J24" i="15"/>
  <c r="M23" i="15"/>
  <c r="S23" i="15" s="1"/>
  <c r="J23" i="15"/>
  <c r="M22" i="15"/>
  <c r="S22" i="15" s="1"/>
  <c r="J22" i="15"/>
  <c r="M21" i="15"/>
  <c r="S21" i="15" s="1"/>
  <c r="J21" i="15"/>
  <c r="M20" i="15"/>
  <c r="S20" i="15" s="1"/>
  <c r="J20" i="15"/>
  <c r="M19" i="15"/>
  <c r="S19" i="15" s="1"/>
  <c r="J19" i="15"/>
  <c r="M18" i="15"/>
  <c r="S18" i="15" s="1"/>
  <c r="J18" i="15"/>
  <c r="M17" i="15"/>
  <c r="S17" i="15" s="1"/>
  <c r="J17" i="15"/>
  <c r="M16" i="15"/>
  <c r="S16" i="15" s="1"/>
  <c r="J16" i="15"/>
  <c r="M15" i="15"/>
  <c r="S15" i="15" s="1"/>
  <c r="J15" i="15"/>
  <c r="M14" i="15"/>
  <c r="S14" i="15" s="1"/>
  <c r="J14" i="15"/>
  <c r="M13" i="15"/>
  <c r="S13" i="15" s="1"/>
  <c r="J13" i="15"/>
  <c r="M12" i="15"/>
  <c r="S12" i="15" s="1"/>
  <c r="J12" i="15"/>
  <c r="M11" i="15"/>
  <c r="S11" i="15" s="1"/>
  <c r="J11" i="15"/>
  <c r="M10" i="15"/>
  <c r="S10" i="15" s="1"/>
  <c r="J10" i="15"/>
  <c r="M9" i="15"/>
  <c r="S9" i="15" s="1"/>
  <c r="J9" i="15"/>
  <c r="M8" i="15"/>
  <c r="S8" i="15" s="1"/>
  <c r="J8" i="15"/>
  <c r="M7" i="15"/>
  <c r="S7" i="15" s="1"/>
  <c r="J7" i="15"/>
  <c r="M6" i="15"/>
  <c r="S6" i="15" s="1"/>
  <c r="J6" i="15"/>
  <c r="M5" i="15"/>
  <c r="S5" i="15" s="1"/>
  <c r="J5" i="15"/>
  <c r="M4" i="15"/>
  <c r="S4" i="15" s="1"/>
  <c r="J4" i="15"/>
  <c r="M2" i="15"/>
  <c r="S2" i="15" s="1"/>
  <c r="J2" i="15"/>
  <c r="S83" i="14"/>
  <c r="J83" i="14"/>
  <c r="S82" i="14"/>
  <c r="J82" i="14"/>
  <c r="S81" i="14"/>
  <c r="J81" i="14"/>
  <c r="S80" i="14"/>
  <c r="J80" i="14"/>
  <c r="S79" i="14"/>
  <c r="J79" i="14"/>
  <c r="S78" i="14"/>
  <c r="J78" i="14"/>
  <c r="S77" i="14"/>
  <c r="J77" i="14"/>
  <c r="S76" i="14"/>
  <c r="J76" i="14"/>
  <c r="S75" i="14"/>
  <c r="J75" i="14"/>
  <c r="S74" i="14"/>
  <c r="J74" i="14"/>
  <c r="S73" i="14"/>
  <c r="J73" i="14"/>
  <c r="S72" i="14"/>
  <c r="J72" i="14"/>
  <c r="S71" i="14"/>
  <c r="J71" i="14"/>
  <c r="S70" i="14"/>
  <c r="J70" i="14"/>
  <c r="S69" i="14"/>
  <c r="J69" i="14"/>
  <c r="S68" i="14"/>
  <c r="J68" i="14"/>
  <c r="S67" i="14"/>
  <c r="J67" i="14"/>
  <c r="S66" i="14"/>
  <c r="J66" i="14"/>
  <c r="S65" i="14"/>
  <c r="J65" i="14"/>
  <c r="S64" i="14"/>
  <c r="J64" i="14"/>
  <c r="S63" i="14"/>
  <c r="J63" i="14"/>
  <c r="S62" i="14"/>
  <c r="J62" i="14"/>
  <c r="S61" i="14"/>
  <c r="J61" i="14"/>
  <c r="S60" i="14"/>
  <c r="J60" i="14"/>
  <c r="S59" i="14"/>
  <c r="J59" i="14"/>
  <c r="S58" i="14"/>
  <c r="J58" i="14"/>
  <c r="S57" i="14"/>
  <c r="J57" i="14"/>
  <c r="S56" i="14"/>
  <c r="J56" i="14"/>
  <c r="S55" i="14"/>
  <c r="J55" i="14"/>
  <c r="S54" i="14"/>
  <c r="J54" i="14"/>
  <c r="S53" i="14"/>
  <c r="J53" i="14"/>
  <c r="S52" i="14"/>
  <c r="J52" i="14"/>
  <c r="S51" i="14"/>
  <c r="J51" i="14"/>
  <c r="S50" i="14"/>
  <c r="J50" i="14"/>
  <c r="S49" i="14"/>
  <c r="J49" i="14"/>
  <c r="S48" i="14"/>
  <c r="J48" i="14"/>
  <c r="S47" i="14"/>
  <c r="J47" i="14"/>
  <c r="S46" i="14"/>
  <c r="J46" i="14"/>
  <c r="S45" i="14"/>
  <c r="J45" i="14"/>
  <c r="S44" i="14"/>
  <c r="J44" i="14"/>
  <c r="S43" i="14"/>
  <c r="J43" i="14"/>
  <c r="S42" i="14"/>
  <c r="J42" i="14"/>
  <c r="S41" i="14"/>
  <c r="J41" i="14"/>
  <c r="S40" i="14"/>
  <c r="J40" i="14"/>
  <c r="S39" i="14"/>
  <c r="J39" i="14"/>
  <c r="S38" i="14"/>
  <c r="J38" i="14"/>
  <c r="S37" i="14"/>
  <c r="J37" i="14"/>
  <c r="S36" i="14"/>
  <c r="J36" i="14"/>
  <c r="S35" i="14"/>
  <c r="J35" i="14"/>
  <c r="S34" i="14"/>
  <c r="J34" i="14"/>
  <c r="S33" i="14"/>
  <c r="J33" i="14"/>
  <c r="S32" i="14"/>
  <c r="J32" i="14"/>
  <c r="S31" i="14"/>
  <c r="J31" i="14"/>
  <c r="S30" i="14"/>
  <c r="J30" i="14"/>
  <c r="S29" i="14"/>
  <c r="J29" i="14"/>
  <c r="S28" i="14"/>
  <c r="J28" i="14"/>
  <c r="S27" i="14"/>
  <c r="J27" i="14"/>
  <c r="S26" i="14"/>
  <c r="J26" i="14"/>
  <c r="S25" i="14"/>
  <c r="J25" i="14"/>
  <c r="S24" i="14"/>
  <c r="J24" i="14"/>
  <c r="J23" i="14"/>
  <c r="J22" i="14"/>
  <c r="J21" i="14"/>
  <c r="J20" i="14"/>
  <c r="J19" i="14"/>
  <c r="J18" i="14"/>
  <c r="J17" i="14"/>
  <c r="J16" i="14"/>
  <c r="J15" i="14"/>
  <c r="J14" i="14"/>
  <c r="J13" i="14"/>
  <c r="J12" i="14"/>
  <c r="J11" i="14"/>
  <c r="J10" i="14"/>
  <c r="J9" i="14"/>
  <c r="J8" i="14"/>
  <c r="S7" i="14"/>
  <c r="J7" i="14"/>
  <c r="S6" i="14"/>
  <c r="J6" i="14"/>
  <c r="S5" i="14"/>
  <c r="J5" i="14"/>
  <c r="S4" i="14"/>
  <c r="J4" i="14"/>
  <c r="S3" i="14"/>
  <c r="S2" i="14"/>
  <c r="J2" i="14"/>
  <c r="M2" i="10"/>
  <c r="J2" i="10" l="1"/>
  <c r="J105" i="1" l="1"/>
  <c r="J104" i="1"/>
  <c r="J103" i="1"/>
  <c r="J102" i="1"/>
  <c r="J101" i="1"/>
  <c r="J104" i="10"/>
  <c r="J105" i="10"/>
  <c r="J102" i="10"/>
  <c r="J103" i="10"/>
  <c r="J101" i="10" l="1"/>
  <c r="J100" i="10"/>
  <c r="J99" i="10"/>
  <c r="J98" i="10"/>
  <c r="J97" i="10"/>
  <c r="J96" i="10"/>
  <c r="J95" i="10"/>
  <c r="J94" i="10"/>
  <c r="J93" i="10"/>
  <c r="J92" i="10"/>
  <c r="J91" i="10"/>
  <c r="J90" i="10"/>
  <c r="J89" i="10"/>
  <c r="J88" i="10"/>
  <c r="J89" i="1"/>
  <c r="J90" i="1"/>
  <c r="J91" i="1"/>
  <c r="J92" i="1"/>
  <c r="J93" i="1"/>
  <c r="J94" i="1"/>
  <c r="J95" i="1"/>
  <c r="J96" i="1"/>
  <c r="J97" i="1"/>
  <c r="J98" i="1"/>
  <c r="J99" i="1"/>
  <c r="J100" i="1"/>
  <c r="J88" i="1"/>
  <c r="J4" i="7" l="1"/>
  <c r="J5" i="7"/>
  <c r="J6" i="7"/>
  <c r="J7" i="7"/>
  <c r="J8" i="7"/>
  <c r="J3" i="5"/>
  <c r="J4" i="5"/>
  <c r="J5" i="5"/>
  <c r="J6" i="5"/>
  <c r="J7" i="5"/>
  <c r="J8" i="5"/>
  <c r="J9" i="5"/>
  <c r="J10" i="5"/>
  <c r="J11" i="5"/>
  <c r="J12" i="5"/>
  <c r="J14" i="5"/>
  <c r="J15" i="5"/>
  <c r="J16" i="5"/>
  <c r="J17" i="5"/>
  <c r="J18" i="5"/>
  <c r="J19" i="5"/>
  <c r="J20" i="5"/>
  <c r="J21" i="5"/>
  <c r="J22" i="5"/>
  <c r="J23" i="5"/>
  <c r="S8" i="7" l="1"/>
  <c r="S20" i="9" l="1"/>
  <c r="J84" i="10"/>
  <c r="S84" i="10"/>
  <c r="J85" i="10"/>
  <c r="S85" i="10"/>
  <c r="J86" i="10"/>
  <c r="S86" i="10"/>
  <c r="J87" i="10"/>
  <c r="S87" i="10"/>
  <c r="J85" i="1"/>
  <c r="S85" i="1"/>
  <c r="J86" i="1"/>
  <c r="S86" i="1"/>
  <c r="J87" i="1"/>
  <c r="S87" i="1"/>
  <c r="S84" i="1"/>
  <c r="J84" i="1"/>
  <c r="J66" i="10" l="1"/>
  <c r="J83" i="10" l="1"/>
  <c r="M83" i="10"/>
  <c r="S83" i="10" s="1"/>
  <c r="J83" i="1"/>
  <c r="S83" i="1"/>
  <c r="J82" i="10"/>
  <c r="M82" i="10"/>
  <c r="S82" i="10" s="1"/>
  <c r="J82" i="1"/>
  <c r="M82" i="1"/>
  <c r="S82" i="1" s="1"/>
  <c r="S7" i="7"/>
  <c r="M6" i="10" l="1"/>
  <c r="J58" i="10" l="1"/>
  <c r="M58" i="10"/>
  <c r="S58" i="10" s="1"/>
  <c r="M19" i="10"/>
  <c r="S16" i="6" l="1"/>
  <c r="S17" i="6"/>
  <c r="S16" i="9"/>
  <c r="S18" i="9"/>
  <c r="S7" i="9"/>
  <c r="S5" i="9"/>
  <c r="S3" i="9"/>
  <c r="S6" i="10" l="1"/>
  <c r="S19" i="10"/>
  <c r="S47" i="6" l="1"/>
  <c r="M81" i="10"/>
  <c r="S81" i="10" s="1"/>
  <c r="J81" i="10"/>
  <c r="M42" i="1"/>
  <c r="S42" i="1" s="1"/>
  <c r="M6" i="1"/>
  <c r="S6" i="1" s="1"/>
  <c r="M4" i="1"/>
  <c r="S4" i="1" s="1"/>
  <c r="S3" i="1"/>
  <c r="S17" i="9" l="1"/>
  <c r="S6" i="7"/>
  <c r="S2" i="6" l="1"/>
  <c r="M76" i="1"/>
  <c r="S76" i="1" s="1"/>
  <c r="M5" i="1" l="1"/>
  <c r="S5" i="1" s="1"/>
  <c r="M7" i="1"/>
  <c r="S7" i="1" s="1"/>
  <c r="M8" i="1"/>
  <c r="S8" i="1" s="1"/>
  <c r="M9" i="1"/>
  <c r="S9" i="1" s="1"/>
  <c r="M10" i="1"/>
  <c r="S10" i="1" s="1"/>
  <c r="M11" i="1"/>
  <c r="S11" i="1" s="1"/>
  <c r="M12" i="1"/>
  <c r="S12" i="1" s="1"/>
  <c r="M13" i="1"/>
  <c r="S13" i="1" s="1"/>
  <c r="M14" i="1"/>
  <c r="S14" i="1" s="1"/>
  <c r="M15" i="1"/>
  <c r="S15" i="1" s="1"/>
  <c r="M16" i="1"/>
  <c r="S16" i="1" s="1"/>
  <c r="M17" i="1"/>
  <c r="S17" i="1" s="1"/>
  <c r="M18" i="1"/>
  <c r="S18" i="1" s="1"/>
  <c r="M19" i="1"/>
  <c r="S19" i="1" s="1"/>
  <c r="M20" i="1"/>
  <c r="S20" i="1" s="1"/>
  <c r="M21" i="1"/>
  <c r="S21" i="1" s="1"/>
  <c r="M22" i="1"/>
  <c r="S22" i="1" s="1"/>
  <c r="M23" i="1"/>
  <c r="S23" i="1" s="1"/>
  <c r="M24" i="1"/>
  <c r="S24" i="1" s="1"/>
  <c r="M25" i="1"/>
  <c r="S25" i="1" s="1"/>
  <c r="M26" i="1"/>
  <c r="S26" i="1" s="1"/>
  <c r="M27" i="1"/>
  <c r="S27" i="1" s="1"/>
  <c r="M28" i="1"/>
  <c r="S28" i="1" s="1"/>
  <c r="M29" i="1"/>
  <c r="S29" i="1" s="1"/>
  <c r="M30" i="1"/>
  <c r="S30" i="1" s="1"/>
  <c r="M31" i="1"/>
  <c r="S31" i="1" s="1"/>
  <c r="M32" i="1"/>
  <c r="S32" i="1" s="1"/>
  <c r="M33" i="1"/>
  <c r="S33" i="1" s="1"/>
  <c r="M34" i="1"/>
  <c r="S34" i="1" s="1"/>
  <c r="M35" i="1"/>
  <c r="S35" i="1" s="1"/>
  <c r="M36" i="1"/>
  <c r="S36" i="1" s="1"/>
  <c r="M37" i="1"/>
  <c r="S37" i="1" s="1"/>
  <c r="M38" i="1"/>
  <c r="S38" i="1" s="1"/>
  <c r="M39" i="1"/>
  <c r="S39" i="1" s="1"/>
  <c r="M40" i="1"/>
  <c r="S40" i="1" s="1"/>
  <c r="M41" i="1"/>
  <c r="S41" i="1" s="1"/>
  <c r="M43" i="1"/>
  <c r="S43" i="1" s="1"/>
  <c r="M44" i="1"/>
  <c r="S44" i="1" s="1"/>
  <c r="M45" i="1"/>
  <c r="S45" i="1" s="1"/>
  <c r="M46" i="1"/>
  <c r="S46" i="1" s="1"/>
  <c r="M47" i="1"/>
  <c r="S47" i="1" s="1"/>
  <c r="M48" i="1"/>
  <c r="S48" i="1" s="1"/>
  <c r="M49" i="1"/>
  <c r="S49" i="1" s="1"/>
  <c r="M50" i="1"/>
  <c r="S50" i="1" s="1"/>
  <c r="M51" i="1"/>
  <c r="S51" i="1" s="1"/>
  <c r="M52" i="1"/>
  <c r="S52" i="1" s="1"/>
  <c r="M53" i="1"/>
  <c r="S53" i="1" s="1"/>
  <c r="M54" i="1"/>
  <c r="S54" i="1" s="1"/>
  <c r="M55" i="1"/>
  <c r="S55" i="1" s="1"/>
  <c r="M56" i="1"/>
  <c r="S56" i="1" s="1"/>
  <c r="M57" i="1"/>
  <c r="S57" i="1" s="1"/>
  <c r="M58" i="1"/>
  <c r="S58" i="1" s="1"/>
  <c r="M59" i="1"/>
  <c r="S59" i="1" s="1"/>
  <c r="M60" i="1"/>
  <c r="S60" i="1" s="1"/>
  <c r="M61" i="1"/>
  <c r="S61" i="1" s="1"/>
  <c r="M62" i="1"/>
  <c r="S62" i="1" s="1"/>
  <c r="M63" i="1"/>
  <c r="S63" i="1" s="1"/>
  <c r="M64" i="1"/>
  <c r="S64" i="1" s="1"/>
  <c r="M65" i="1"/>
  <c r="S65" i="1" s="1"/>
  <c r="M66" i="1"/>
  <c r="S66" i="1" s="1"/>
  <c r="M67" i="1"/>
  <c r="S67" i="1" s="1"/>
  <c r="M68" i="1"/>
  <c r="S68" i="1" s="1"/>
  <c r="M69" i="1"/>
  <c r="S69" i="1" s="1"/>
  <c r="M70" i="1"/>
  <c r="S70" i="1" s="1"/>
  <c r="M71" i="1"/>
  <c r="S71" i="1" s="1"/>
  <c r="M72" i="1"/>
  <c r="S72" i="1" s="1"/>
  <c r="M73" i="1"/>
  <c r="S73" i="1" s="1"/>
  <c r="M74" i="1"/>
  <c r="S74" i="1" s="1"/>
  <c r="M75" i="1"/>
  <c r="S75" i="1" s="1"/>
  <c r="M77" i="1"/>
  <c r="S77" i="1" s="1"/>
  <c r="M78" i="1"/>
  <c r="S78" i="1" s="1"/>
  <c r="M79" i="1"/>
  <c r="S79" i="1" s="1"/>
  <c r="M80" i="1"/>
  <c r="S80" i="1" s="1"/>
  <c r="M81" i="1"/>
  <c r="S81" i="1" s="1"/>
  <c r="S2" i="1"/>
  <c r="M3" i="10"/>
  <c r="S3" i="10" s="1"/>
  <c r="M4" i="10"/>
  <c r="S4" i="10" s="1"/>
  <c r="M5" i="10"/>
  <c r="S5" i="10" s="1"/>
  <c r="M7" i="10"/>
  <c r="S7" i="10" s="1"/>
  <c r="M8" i="10"/>
  <c r="S8" i="10" s="1"/>
  <c r="M9" i="10"/>
  <c r="S9" i="10" s="1"/>
  <c r="M10" i="10"/>
  <c r="S10" i="10" s="1"/>
  <c r="M11" i="10"/>
  <c r="S11" i="10" s="1"/>
  <c r="M12" i="10"/>
  <c r="S12" i="10" s="1"/>
  <c r="M13" i="10"/>
  <c r="S13" i="10" s="1"/>
  <c r="M14" i="10"/>
  <c r="S14" i="10" s="1"/>
  <c r="M15" i="10"/>
  <c r="S15" i="10" s="1"/>
  <c r="M16" i="10"/>
  <c r="S16" i="10" s="1"/>
  <c r="M17" i="10"/>
  <c r="S17" i="10" s="1"/>
  <c r="M18" i="10"/>
  <c r="S18" i="10" s="1"/>
  <c r="M20" i="10"/>
  <c r="S20" i="10" s="1"/>
  <c r="M21" i="10"/>
  <c r="S21" i="10" s="1"/>
  <c r="M22" i="10"/>
  <c r="S22" i="10" s="1"/>
  <c r="M23" i="10"/>
  <c r="S23" i="10" s="1"/>
  <c r="M24" i="10"/>
  <c r="S24" i="10" s="1"/>
  <c r="M25" i="10"/>
  <c r="S25" i="10" s="1"/>
  <c r="M26" i="10"/>
  <c r="S26" i="10" s="1"/>
  <c r="M27" i="10"/>
  <c r="S27" i="10" s="1"/>
  <c r="M28" i="10"/>
  <c r="S28" i="10" s="1"/>
  <c r="M29" i="10"/>
  <c r="S29" i="10" s="1"/>
  <c r="M30" i="10"/>
  <c r="S30" i="10" s="1"/>
  <c r="M31" i="10"/>
  <c r="S31" i="10" s="1"/>
  <c r="M32" i="10"/>
  <c r="S32" i="10" s="1"/>
  <c r="M33" i="10"/>
  <c r="S33" i="10" s="1"/>
  <c r="M34" i="10"/>
  <c r="S34" i="10" s="1"/>
  <c r="M35" i="10"/>
  <c r="S35" i="10" s="1"/>
  <c r="M36" i="10"/>
  <c r="S36" i="10" s="1"/>
  <c r="M37" i="10"/>
  <c r="S37" i="10" s="1"/>
  <c r="M38" i="10"/>
  <c r="S38" i="10" s="1"/>
  <c r="M39" i="10"/>
  <c r="S39" i="10" s="1"/>
  <c r="M40" i="10"/>
  <c r="S40" i="10" s="1"/>
  <c r="M41" i="10"/>
  <c r="S41" i="10" s="1"/>
  <c r="M42" i="10"/>
  <c r="S42" i="10" s="1"/>
  <c r="M43" i="10"/>
  <c r="S43" i="10" s="1"/>
  <c r="M44" i="10"/>
  <c r="S44" i="10" s="1"/>
  <c r="M45" i="10"/>
  <c r="S45" i="10" s="1"/>
  <c r="M46" i="10"/>
  <c r="S46" i="10" s="1"/>
  <c r="M47" i="10"/>
  <c r="S47" i="10" s="1"/>
  <c r="M48" i="10"/>
  <c r="S48" i="10" s="1"/>
  <c r="M49" i="10"/>
  <c r="S49" i="10" s="1"/>
  <c r="M50" i="10"/>
  <c r="S50" i="10" s="1"/>
  <c r="M51" i="10"/>
  <c r="S51" i="10" s="1"/>
  <c r="M52" i="10"/>
  <c r="S52" i="10" s="1"/>
  <c r="M53" i="10"/>
  <c r="S53" i="10" s="1"/>
  <c r="M54" i="10"/>
  <c r="S54" i="10" s="1"/>
  <c r="M55" i="10"/>
  <c r="S55" i="10" s="1"/>
  <c r="M56" i="10"/>
  <c r="S56" i="10" s="1"/>
  <c r="M57" i="10"/>
  <c r="S57" i="10" s="1"/>
  <c r="M59" i="10"/>
  <c r="S59" i="10" s="1"/>
  <c r="M60" i="10"/>
  <c r="S60" i="10" s="1"/>
  <c r="M61" i="10"/>
  <c r="S61" i="10" s="1"/>
  <c r="M62" i="10"/>
  <c r="S62" i="10" s="1"/>
  <c r="M63" i="10"/>
  <c r="S63" i="10" s="1"/>
  <c r="M64" i="10"/>
  <c r="S64" i="10" s="1"/>
  <c r="M65" i="10"/>
  <c r="S65" i="10" s="1"/>
  <c r="M66" i="10"/>
  <c r="S66" i="10" s="1"/>
  <c r="M67" i="10"/>
  <c r="S67" i="10" s="1"/>
  <c r="M68" i="10"/>
  <c r="S68" i="10" s="1"/>
  <c r="M69" i="10"/>
  <c r="S69" i="10" s="1"/>
  <c r="M70" i="10"/>
  <c r="S70" i="10" s="1"/>
  <c r="M71" i="10"/>
  <c r="S71" i="10" s="1"/>
  <c r="M72" i="10"/>
  <c r="S72" i="10" s="1"/>
  <c r="M73" i="10"/>
  <c r="S73" i="10" s="1"/>
  <c r="M74" i="10"/>
  <c r="S74" i="10" s="1"/>
  <c r="M75" i="10"/>
  <c r="S75" i="10" s="1"/>
  <c r="M76" i="10"/>
  <c r="S76" i="10" s="1"/>
  <c r="M77" i="10"/>
  <c r="S77" i="10" s="1"/>
  <c r="M78" i="10"/>
  <c r="S78" i="10" s="1"/>
  <c r="M79" i="10"/>
  <c r="S79" i="10" s="1"/>
  <c r="M80" i="10"/>
  <c r="S80" i="10" s="1"/>
  <c r="S2" i="10"/>
  <c r="S3" i="6"/>
  <c r="S4" i="6"/>
  <c r="S5" i="6"/>
  <c r="S6" i="6"/>
  <c r="S7" i="6"/>
  <c r="S8" i="6"/>
  <c r="S9" i="6"/>
  <c r="S10" i="6"/>
  <c r="S11" i="6"/>
  <c r="S12" i="6"/>
  <c r="S13" i="6"/>
  <c r="S14" i="6"/>
  <c r="S15" i="6"/>
  <c r="S18" i="6"/>
  <c r="S19" i="6"/>
  <c r="S20" i="6"/>
  <c r="S21" i="6"/>
  <c r="S22" i="6"/>
  <c r="S23" i="6"/>
  <c r="S24" i="6"/>
  <c r="S25" i="6"/>
  <c r="S26" i="6"/>
  <c r="S27" i="6"/>
  <c r="S28" i="6"/>
  <c r="S29" i="6"/>
  <c r="S30" i="6"/>
  <c r="S31" i="6"/>
  <c r="S32" i="6"/>
  <c r="S33" i="6"/>
  <c r="S34" i="6"/>
  <c r="S35" i="6"/>
  <c r="S36" i="6"/>
  <c r="S37" i="6"/>
  <c r="S38" i="6"/>
  <c r="S39" i="6"/>
  <c r="S40" i="6"/>
  <c r="S41" i="6"/>
  <c r="S42" i="6"/>
  <c r="S43" i="6"/>
  <c r="S44" i="6"/>
  <c r="S45" i="6"/>
  <c r="S46" i="6"/>
  <c r="S4" i="7"/>
  <c r="S5" i="7"/>
  <c r="S2" i="9"/>
  <c r="S4" i="9"/>
  <c r="S6" i="9"/>
  <c r="S8" i="9"/>
  <c r="S9" i="9"/>
  <c r="S10" i="9"/>
  <c r="S11" i="9"/>
  <c r="S12" i="9"/>
  <c r="S13" i="9"/>
  <c r="S14" i="9"/>
  <c r="S15" i="9"/>
  <c r="J3" i="10"/>
  <c r="J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42" i="10"/>
  <c r="J43" i="10"/>
  <c r="J44" i="10"/>
  <c r="J45" i="10"/>
  <c r="J46" i="10"/>
  <c r="J47" i="10"/>
  <c r="J48" i="10"/>
  <c r="J49" i="10"/>
  <c r="J50" i="10"/>
  <c r="J51" i="10"/>
  <c r="J52" i="10"/>
  <c r="J53" i="10"/>
  <c r="J54" i="10"/>
  <c r="J55" i="10"/>
  <c r="J56" i="10"/>
  <c r="J57" i="10"/>
  <c r="J59" i="10"/>
  <c r="J60" i="10"/>
  <c r="J61" i="10"/>
  <c r="J62" i="10"/>
  <c r="J63" i="10"/>
  <c r="J64" i="10"/>
  <c r="J65" i="10"/>
  <c r="J67" i="10"/>
  <c r="J68" i="10"/>
  <c r="J69" i="10"/>
  <c r="J70" i="10"/>
  <c r="J71" i="10"/>
  <c r="J72" i="10"/>
  <c r="J73" i="10"/>
  <c r="J74" i="10"/>
  <c r="J75" i="10"/>
  <c r="J76" i="10"/>
  <c r="J77" i="10"/>
  <c r="J78" i="10"/>
  <c r="J79" i="10"/>
  <c r="J80" i="10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tc={91861C06-4B8E-4C4F-BE1E-179067FBBE32}</author>
    <author>tc={2EA7384D-7E94-4B43-AE0D-0CC3BB92F6D3}</author>
    <author>tc={92DBCB43-3C2B-4D53-B692-D1986EBCFC33}</author>
    <author>tc={08F52E94-1D7C-4271-89A1-E0442DC3687F}</author>
    <author>tc={FAEDAC3F-87FE-4A9F-9107-FECE98B74EF3}</author>
    <author>tc={D1920CA1-72BA-4019-97E7-6AB3FE65E457}</author>
    <author>tc={EA53727C-B4FA-4C8E-A99F-872F1E7A3622}</author>
    <author>tc={D618F42C-C0D7-4E59-B891-DE809BF21060}</author>
    <author>tc={5A33FFF3-1F8B-417B-8A61-A79ED68BEF1B}</author>
  </authors>
  <commentList>
    <comment ref="Q5" authorId="0" shapeId="0" xr:uid="{91861C06-4B8E-4C4F-BE1E-179067FBBE32}">
      <text>
        <t>[Threaded comment]
Your version of Excel allows you to read this threaded comment; however, any edits to it will get removed if the file is opened in a newer version of Excel. Learn more: https://go.microsoft.com/fwlink/?linkid=870924
Comment:
    2^31-1?</t>
      </text>
    </comment>
    <comment ref="Q6" authorId="1" shapeId="0" xr:uid="{2EA7384D-7E94-4B43-AE0D-0CC3BB92F6D3}">
      <text>
        <t>[Threaded comment]
Your version of Excel allows you to read this threaded comment; however, any edits to it will get removed if the file is opened in a newer version of Excel. Learn more: https://go.microsoft.com/fwlink/?linkid=870924
Comment:
    2^31-1?</t>
      </text>
    </comment>
    <comment ref="Q7" authorId="2" shapeId="0" xr:uid="{92DBCB43-3C2B-4D53-B692-D1986EBCFC33}">
      <text>
        <t>[Threaded comment]
Your version of Excel allows you to read this threaded comment; however, any edits to it will get removed if the file is opened in a newer version of Excel. Learn more: https://go.microsoft.com/fwlink/?linkid=870924
Comment:
    2^31-1?</t>
      </text>
    </comment>
    <comment ref="Q15" authorId="3" shapeId="0" xr:uid="{08F52E94-1D7C-4271-89A1-E0442DC3687F}">
      <text>
        <t>[Threaded comment]
Your version of Excel allows you to read this threaded comment; however, any edits to it will get removed if the file is opened in a newer version of Excel. Learn more: https://go.microsoft.com/fwlink/?linkid=870924
Comment:
    2^31-1?</t>
      </text>
    </comment>
    <comment ref="Q16" authorId="4" shapeId="0" xr:uid="{FAEDAC3F-87FE-4A9F-9107-FECE98B74EF3}">
      <text>
        <t>[Threaded comment]
Your version of Excel allows you to read this threaded comment; however, any edits to it will get removed if the file is opened in a newer version of Excel. Learn more: https://go.microsoft.com/fwlink/?linkid=870924
Comment:
    2^31-1?</t>
      </text>
    </comment>
    <comment ref="Q17" authorId="5" shapeId="0" xr:uid="{D1920CA1-72BA-4019-97E7-6AB3FE65E457}">
      <text>
        <t>[Threaded comment]
Your version of Excel allows you to read this threaded comment; however, any edits to it will get removed if the file is opened in a newer version of Excel. Learn more: https://go.microsoft.com/fwlink/?linkid=870924
Comment:
    2^31-1?</t>
      </text>
    </comment>
    <comment ref="Q21" authorId="6" shapeId="0" xr:uid="{EA53727C-B4FA-4C8E-A99F-872F1E7A3622}">
      <text>
        <t>[Threaded comment]
Your version of Excel allows you to read this threaded comment; however, any edits to it will get removed if the file is opened in a newer version of Excel. Learn more: https://go.microsoft.com/fwlink/?linkid=870924
Comment:
    2^31-1?</t>
      </text>
    </comment>
    <comment ref="Q22" authorId="7" shapeId="0" xr:uid="{D618F42C-C0D7-4E59-B891-DE809BF21060}">
      <text>
        <t>[Threaded comment]
Your version of Excel allows you to read this threaded comment; however, any edits to it will get removed if the file is opened in a newer version of Excel. Learn more: https://go.microsoft.com/fwlink/?linkid=870924
Comment:
    2^31-1?</t>
      </text>
    </comment>
    <comment ref="Q23" authorId="8" shapeId="0" xr:uid="{5A33FFF3-1F8B-417B-8A61-A79ED68BEF1B}">
      <text>
        <t>[Threaded comment]
Your version of Excel allows you to read this threaded comment; however, any edits to it will get removed if the file is opened in a newer version of Excel. Learn more: https://go.microsoft.com/fwlink/?linkid=870924
Comment:
    2^31-1?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tc={4054208D-BE7A-4E8B-8B4A-A965450D1AA5}</author>
  </authors>
  <commentList>
    <comment ref="A51" authorId="0" shapeId="0" xr:uid="{4054208D-BE7A-4E8B-8B4A-A965450D1AA5}">
      <text>
        <t>[Threaded comment]
Your version of Excel allows you to read this threaded comment; however, any edits to it will get removed if the file is opened in a newer version of Excel. Learn more: https://go.microsoft.com/fwlink/?linkid=870924
Comment:
    Edição Manual nas colunas NAME e TAG - Provisório</t>
      </text>
    </comment>
  </commentList>
</comments>
</file>

<file path=xl/sharedStrings.xml><?xml version="1.0" encoding="utf-8"?>
<sst xmlns="http://schemas.openxmlformats.org/spreadsheetml/2006/main" count="14756" uniqueCount="1456">
  <si>
    <t>Nº</t>
  </si>
  <si>
    <t>Description</t>
  </si>
  <si>
    <t>SEC</t>
  </si>
  <si>
    <t>SUB</t>
  </si>
  <si>
    <t>DIS</t>
  </si>
  <si>
    <t>DEV</t>
  </si>
  <si>
    <t>IDX</t>
  </si>
  <si>
    <t>PROP</t>
  </si>
  <si>
    <t>TYPE</t>
  </si>
  <si>
    <t>NAME</t>
  </si>
  <si>
    <t>UPPER LIMIT PV NAME</t>
  </si>
  <si>
    <t>LOWER LIMIT PV NAME</t>
  </si>
  <si>
    <t>RS Logic</t>
  </si>
  <si>
    <t>Nota</t>
  </si>
  <si>
    <t>Data Type</t>
  </si>
  <si>
    <t>In/Out</t>
  </si>
  <si>
    <t>Upper Limit</t>
  </si>
  <si>
    <t>Lower Limit</t>
  </si>
  <si>
    <t>EGU</t>
  </si>
  <si>
    <t>TAG</t>
  </si>
  <si>
    <t>Scan</t>
  </si>
  <si>
    <t>Prec</t>
  </si>
  <si>
    <t>PV antiga</t>
  </si>
  <si>
    <t>Temperature Indicating Cooler Valve 01 Opening Percentage Ref</t>
  </si>
  <si>
    <t>UA</t>
  </si>
  <si>
    <t>B19C20SkidP7</t>
  </si>
  <si>
    <t>HD</t>
  </si>
  <si>
    <t>TCV</t>
  </si>
  <si>
    <t>MVValue</t>
  </si>
  <si>
    <t>Mon</t>
  </si>
  <si>
    <t>TCV421.Reference_Value</t>
  </si>
  <si>
    <t>Adicionar se for necessário registrar qual a válvula que está trabalhando, TIC421.SO já registra a saída, mas não para qual válvula</t>
  </si>
  <si>
    <t>Analog</t>
  </si>
  <si>
    <t>Input</t>
  </si>
  <si>
    <t>%</t>
  </si>
  <si>
    <t>Temperature Indicating Cooler Valve 02 Opening Percentage Ref</t>
  </si>
  <si>
    <t>TCV422.Reference_Value</t>
  </si>
  <si>
    <t>Temperature Indicating Cooler pv Mon</t>
  </si>
  <si>
    <t>TIC</t>
  </si>
  <si>
    <t>Tempeture</t>
  </si>
  <si>
    <t>TIC421.PV</t>
  </si>
  <si>
    <t>Leitura</t>
  </si>
  <si>
    <t>C</t>
  </si>
  <si>
    <t>Temperature Indicating Cooler kd Sp</t>
  </si>
  <si>
    <t>LoopPIDKd</t>
  </si>
  <si>
    <t>SP</t>
  </si>
  <si>
    <t>TIC421.KD</t>
  </si>
  <si>
    <t>leitura/escrita</t>
  </si>
  <si>
    <t>Output</t>
  </si>
  <si>
    <t>Temperature Indicating Cooler ki Sp</t>
  </si>
  <si>
    <t>LoopPIDKi</t>
  </si>
  <si>
    <t>TIC421.KI</t>
  </si>
  <si>
    <t>Temperature Indicating Cooler kp Sp</t>
  </si>
  <si>
    <t>LoopPIDKp</t>
  </si>
  <si>
    <t>TIC421.KP</t>
  </si>
  <si>
    <t>Temperature Indicating Cooler Valves Opening Percentage Ref</t>
  </si>
  <si>
    <t>MVManualRef</t>
  </si>
  <si>
    <t>TIC421.SO</t>
  </si>
  <si>
    <t>leitura/escrita - só aceita escrita em manual</t>
  </si>
  <si>
    <t>Temperature Indicating Cooler and Heater Temperature Ref</t>
  </si>
  <si>
    <t>TemperatureRef</t>
  </si>
  <si>
    <t>TIC422_SP_Local</t>
  </si>
  <si>
    <t>Temperature Indicating Heater Resistance 01 Power Percentage Mon</t>
  </si>
  <si>
    <t>RE</t>
  </si>
  <si>
    <t>RE421_Ref.Reference_Value</t>
  </si>
  <si>
    <t>leitura - o que está sendo enviado para campo (tanto manual como auto)</t>
  </si>
  <si>
    <t>Temperature Indicating Heater Resistance 02 Power Percentage Mon</t>
  </si>
  <si>
    <t>RE422_Ref.Reference_Value</t>
  </si>
  <si>
    <t>Temperature Indicating Heater pv Mon</t>
  </si>
  <si>
    <t>Temperature</t>
  </si>
  <si>
    <t>TIC422.PV</t>
  </si>
  <si>
    <t>Temperature Indicating Heater Resistance 01 Power Percentage Manual Ref</t>
  </si>
  <si>
    <t>RE421.Ref_Man</t>
  </si>
  <si>
    <t>leitura/escrita - altera a qq momento, mas saída só respeita quando em manual</t>
  </si>
  <si>
    <t>Temperature Indicating Heater Resistance 02 Power Percentage Manual Ref</t>
  </si>
  <si>
    <t>RE422.Ref_Man</t>
  </si>
  <si>
    <t>Temperature Indicating Heater kd Sp</t>
  </si>
  <si>
    <t>TIC422.KD</t>
  </si>
  <si>
    <t>Temperature Indicating Heater ki Sp</t>
  </si>
  <si>
    <t>TIC422.KI</t>
  </si>
  <si>
    <t>Temperature Indicating Heater kp Sp</t>
  </si>
  <si>
    <t>TIC422.KP</t>
  </si>
  <si>
    <t>Power Indicating Pump 01 Power Percentage Mon</t>
  </si>
  <si>
    <t>BC</t>
  </si>
  <si>
    <t>BC421Ref.Reference_Value</t>
  </si>
  <si>
    <t>Power Indicating Pump 02 Power Percentage Mon</t>
  </si>
  <si>
    <t>BC422Ref.Reference_Value</t>
  </si>
  <si>
    <t>Pressure Indicating Pump pv Mon</t>
  </si>
  <si>
    <t>PIC</t>
  </si>
  <si>
    <t>Pressure</t>
  </si>
  <si>
    <t>PIC421.PV</t>
  </si>
  <si>
    <t>igual ao PT421.Scaled_Value</t>
  </si>
  <si>
    <t>bar</t>
  </si>
  <si>
    <t>Pressure Indicating Pump ki Rb</t>
  </si>
  <si>
    <t>RB</t>
  </si>
  <si>
    <t>PIC421.KD</t>
  </si>
  <si>
    <t>Pressure Indicating Pump kd Rb</t>
  </si>
  <si>
    <t>PIC421.KI</t>
  </si>
  <si>
    <t>Pressure Indicating Pump kp Rb</t>
  </si>
  <si>
    <t>PIC421.KP</t>
  </si>
  <si>
    <t>Pressure Indicating Pump Pressure Ref</t>
  </si>
  <si>
    <t>PressureRef</t>
  </si>
  <si>
    <t>PIC422_SP_Local</t>
  </si>
  <si>
    <t>Water Flow Transmitter 421</t>
  </si>
  <si>
    <t>FT</t>
  </si>
  <si>
    <t>Flow</t>
  </si>
  <si>
    <t>FT421.Scaled_Value</t>
  </si>
  <si>
    <t>m3/h</t>
  </si>
  <si>
    <t>Water Flow Transmitter 422</t>
  </si>
  <si>
    <t>FT422.Scaled_Value</t>
  </si>
  <si>
    <t>Water Flow Transmitter 423</t>
  </si>
  <si>
    <t>FT423.Scaled_Value</t>
  </si>
  <si>
    <t>Water Pressure Transmitter 421</t>
  </si>
  <si>
    <t>PT</t>
  </si>
  <si>
    <t>PT421.Scaled_Value</t>
  </si>
  <si>
    <t>Water Pressure Transmitter 422</t>
  </si>
  <si>
    <t>PT422.Scaled_Value</t>
  </si>
  <si>
    <t>Water Pressure Transmitter 423</t>
  </si>
  <si>
    <t>PT423.Scaled_Value</t>
  </si>
  <si>
    <t>Water Pressure Transmitter 424</t>
  </si>
  <si>
    <t>PT424.Scaled_Value</t>
  </si>
  <si>
    <t>Water Temperature Transmitter EXT</t>
  </si>
  <si>
    <t>TT</t>
  </si>
  <si>
    <t>EXT</t>
  </si>
  <si>
    <t>TT_EXT.Scaled_Value</t>
  </si>
  <si>
    <t>Water Temperature Transmitter 421</t>
  </si>
  <si>
    <t>TT421.Scaled_Value</t>
  </si>
  <si>
    <t>Water Temperature Transmitter 422</t>
  </si>
  <si>
    <t>TT422.Scaled_Value</t>
  </si>
  <si>
    <t>Water Temperature Transmitter 423</t>
  </si>
  <si>
    <t>TT423.Scaled_Value</t>
  </si>
  <si>
    <t>Water Temperature Transmitter 424</t>
  </si>
  <si>
    <t>TT424.Scaled_Value</t>
  </si>
  <si>
    <t>Water Temperature Transmitter 425</t>
  </si>
  <si>
    <t>TT425.Scaled_Value</t>
  </si>
  <si>
    <t>Water Temperature Transmitter 426</t>
  </si>
  <si>
    <t>TT426.Scaled_Value</t>
  </si>
  <si>
    <t>Cmd Duration</t>
  </si>
  <si>
    <t>PV Conversion</t>
  </si>
  <si>
    <t>Upper Limit Conversion</t>
  </si>
  <si>
    <t>Lower Limit Conversion</t>
  </si>
  <si>
    <t>AC da Torre 04 do Anel Status</t>
  </si>
  <si>
    <t>RA</t>
  </si>
  <si>
    <t>ToSIA04</t>
  </si>
  <si>
    <t>RF</t>
  </si>
  <si>
    <t>ACPanel</t>
  </si>
  <si>
    <t>-</t>
  </si>
  <si>
    <t>PwrACOp</t>
  </si>
  <si>
    <t>Digital</t>
  </si>
  <si>
    <t>.1</t>
  </si>
  <si>
    <t>AC das Fontes TDK Torre 04 Off</t>
  </si>
  <si>
    <t>PwrACDsbl</t>
  </si>
  <si>
    <t>Sel</t>
  </si>
  <si>
    <t>Control</t>
  </si>
  <si>
    <t>0.5</t>
  </si>
  <si>
    <t>AC das Fontes TDK Torre 04 On</t>
  </si>
  <si>
    <t>PwrACEnbl</t>
  </si>
  <si>
    <t>AC das Fontes TDK Torre 04 Status</t>
  </si>
  <si>
    <t>PwrAC</t>
  </si>
  <si>
    <t>Sts</t>
  </si>
  <si>
    <t>Falta de Fase do Painel Torre 04 do Anel</t>
  </si>
  <si>
    <t>PhsFlt</t>
  </si>
  <si>
    <t>Interlock externo do Painel Torre 04</t>
  </si>
  <si>
    <t>Intlk</t>
  </si>
  <si>
    <t>PT-100 da Barra Dissipadora 01A</t>
  </si>
  <si>
    <t>HeatSink</t>
  </si>
  <si>
    <t>H01A</t>
  </si>
  <si>
    <t>T</t>
  </si>
  <si>
    <t>.5</t>
  </si>
  <si>
    <t>pv</t>
  </si>
  <si>
    <t>PT-100 da Barra Dissipadora 01B</t>
  </si>
  <si>
    <t>H01B</t>
  </si>
  <si>
    <t>PT-100 da Barra Dissipadora 02A</t>
  </si>
  <si>
    <t>H02A</t>
  </si>
  <si>
    <t>PT-100 da Barra Dissipadora 02B</t>
  </si>
  <si>
    <t>H02B</t>
  </si>
  <si>
    <t>PT-100 da Barra Dissipadora 03A</t>
  </si>
  <si>
    <t>H03A</t>
  </si>
  <si>
    <t>PT-100 da Barra Dissipadora 03B</t>
  </si>
  <si>
    <t>H03B</t>
  </si>
  <si>
    <t>PT-100 da Barra Dissipadora 04A</t>
  </si>
  <si>
    <t>H04A</t>
  </si>
  <si>
    <t>PT-100 da Barra Dissipadora 04B</t>
  </si>
  <si>
    <t>H04B</t>
  </si>
  <si>
    <t>PT-100 da Barra Dissipadora 05A</t>
  </si>
  <si>
    <t>H05A</t>
  </si>
  <si>
    <t>PT-100 da Barra Dissipadora 05B</t>
  </si>
  <si>
    <t>H05B</t>
  </si>
  <si>
    <t>PT-100 da Barra Dissipadora 06A</t>
  </si>
  <si>
    <t>H06A</t>
  </si>
  <si>
    <t>PT-100 da Barra Dissipadora 06B</t>
  </si>
  <si>
    <t>H06B</t>
  </si>
  <si>
    <t>PT-100 da Barra Dissipadora 07A</t>
  </si>
  <si>
    <t>H07A</t>
  </si>
  <si>
    <t>PT-100 da Barra Dissipadora 07B</t>
  </si>
  <si>
    <t>H07B</t>
  </si>
  <si>
    <t>PT-100 da Barra Dissipadora 08A</t>
  </si>
  <si>
    <t>H08A</t>
  </si>
  <si>
    <t>PT-100 da Barra Dissipadora 08B</t>
  </si>
  <si>
    <t>H08B</t>
  </si>
  <si>
    <t>Temperatura abaixo do set da Barra Dissipadora 01A</t>
  </si>
  <si>
    <t>TDown</t>
  </si>
  <si>
    <t>Temperatura abaixo do set da Barra Dissipadora 01B</t>
  </si>
  <si>
    <t>Temperatura abaixo do set da Barra Dissipadora 02A</t>
  </si>
  <si>
    <t>Temperatura abaixo do set da Barra Dissipadora 02B</t>
  </si>
  <si>
    <t>Temperatura abaixo do set da Barra Dissipadora 03A</t>
  </si>
  <si>
    <t>Temperatura abaixo do set da Barra Dissipadora 03B</t>
  </si>
  <si>
    <t>Temperatura abaixo do set da Barra Dissipadora 04A</t>
  </si>
  <si>
    <t>Temperatura abaixo do set da Barra Dissipadora 04B</t>
  </si>
  <si>
    <t>Temperatura abaixo do set da Barra Dissipadora 05A</t>
  </si>
  <si>
    <t>Temperatura abaixo do set da Barra Dissipadora 05B</t>
  </si>
  <si>
    <t>Temperatura abaixo do set da Barra Dissipadora 06A</t>
  </si>
  <si>
    <t>Temperatura abaixo do set da Barra Dissipadora 06B</t>
  </si>
  <si>
    <t>Temperatura abaixo do set da Barra Dissipadora 07A</t>
  </si>
  <si>
    <t>Temperatura abaixo do set da Barra Dissipadora 07B</t>
  </si>
  <si>
    <t>Temperatura abaixo do set da Barra Dissipadora 08A</t>
  </si>
  <si>
    <t>Temperatura abaixo do set da Barra Dissipadora 08B</t>
  </si>
  <si>
    <t>Temperatura acima do set da Barra Dissipadora 01A</t>
  </si>
  <si>
    <t>TUp</t>
  </si>
  <si>
    <t>Temperatura acima do set da Barra Dissipadora 01B</t>
  </si>
  <si>
    <t>Temperatura acima do set da Barra Dissipadora 02A</t>
  </si>
  <si>
    <t>Temperatura acima do set da Barra Dissipadora 02B</t>
  </si>
  <si>
    <t>Temperatura acima do set da Barra Dissipadora 03A</t>
  </si>
  <si>
    <t>Temperatura acima do set da Barra Dissipadora 03B</t>
  </si>
  <si>
    <t>Temperatura acima do set da Barra Dissipadora 04A</t>
  </si>
  <si>
    <t>Temperatura acima do set da Barra Dissipadora 04B</t>
  </si>
  <si>
    <t>Temperatura acima do set da Barra Dissipadora 05A</t>
  </si>
  <si>
    <t>Temperatura acima do set da Barra Dissipadora 05B</t>
  </si>
  <si>
    <t>Temperatura acima do set da Barra Dissipadora 06A</t>
  </si>
  <si>
    <t>Temperatura acima do set da Barra Dissipadora 06B</t>
  </si>
  <si>
    <t>Temperatura acima do set da Barra Dissipadora 07A</t>
  </si>
  <si>
    <t>Temperatura acima do set da Barra Dissipadora 07B</t>
  </si>
  <si>
    <t>Temperatura acima do set da Barra Dissipadora 08A</t>
  </si>
  <si>
    <t>Temperatura acima do set da Barra Dissipadora 08B</t>
  </si>
  <si>
    <t>Termostato da Barra Dissipadora 01A</t>
  </si>
  <si>
    <t>Tms</t>
  </si>
  <si>
    <t>Termostato da Barra Dissipadora 01B</t>
  </si>
  <si>
    <t>Termostato da Barra Dissipadora 02A</t>
  </si>
  <si>
    <t>Termostato da Barra Dissipadora 02B</t>
  </si>
  <si>
    <t>Termostato da Barra Dissipadora 03A</t>
  </si>
  <si>
    <t>Termostato da Barra Dissipadora 03B</t>
  </si>
  <si>
    <t>Termostato da Barra Dissipadora 04A</t>
  </si>
  <si>
    <t>Termostato da Barra Dissipadora 04B</t>
  </si>
  <si>
    <t>Termostato da Barra Dissipadora 05A</t>
  </si>
  <si>
    <t>Termostato da Barra Dissipadora 05B</t>
  </si>
  <si>
    <t>Termostato da Barra Dissipadora 06A</t>
  </si>
  <si>
    <t>Termostato da Barra Dissipadora 06B</t>
  </si>
  <si>
    <t>Termostato da Barra Dissipadora 07A</t>
  </si>
  <si>
    <t>Termostato da Barra Dissipadora 07B</t>
  </si>
  <si>
    <t>Termostato da Barra Dissipadora 08A</t>
  </si>
  <si>
    <t>Termostato da Barra Dissipadora 08B</t>
  </si>
  <si>
    <t>Interlock Geral SSA 4</t>
  </si>
  <si>
    <t>SSAmpTower</t>
  </si>
  <si>
    <t xml:space="preserve">Rotâmetro Torre 04 do Anel </t>
  </si>
  <si>
    <t>HdFlwRt</t>
  </si>
  <si>
    <t>48V das Fontes TDK Torre 04 Off</t>
  </si>
  <si>
    <t>TDKSource</t>
  </si>
  <si>
    <t>PwrDCDsbl</t>
  </si>
  <si>
    <t>48V das Fontes TDK Torre 04 On</t>
  </si>
  <si>
    <t>PwrDCEnbl</t>
  </si>
  <si>
    <t>48V das Fontes TDK Torre 04 Status</t>
  </si>
  <si>
    <t>PwrDC</t>
  </si>
  <si>
    <t>Falha Ac Mini Rack 1 Torre 4</t>
  </si>
  <si>
    <t>R1</t>
  </si>
  <si>
    <t>StsAC</t>
  </si>
  <si>
    <t>Falha Ac Mini Rack 2 Torre 4</t>
  </si>
  <si>
    <t>R2</t>
  </si>
  <si>
    <t>Falha Ac Mini Rack 3 Torre 4</t>
  </si>
  <si>
    <t>R3</t>
  </si>
  <si>
    <t>Falha Ac Mini Rack 4 Torre 4</t>
  </si>
  <si>
    <t>R4</t>
  </si>
  <si>
    <t>Interlock externo do CLP para Painel Torre 04 (Saída)</t>
  </si>
  <si>
    <t>IntlkACPanel</t>
  </si>
  <si>
    <t>Torre 4 Enbl</t>
  </si>
  <si>
    <t>Enbl</t>
  </si>
  <si>
    <t>Torre 4 Enbl Sts</t>
  </si>
  <si>
    <t xml:space="preserve">Falha Fusível eletrônico </t>
  </si>
  <si>
    <t>ToSIA03</t>
  </si>
  <si>
    <t>CtrlPanel</t>
  </si>
  <si>
    <t>PwrSts</t>
  </si>
  <si>
    <t>Memorias[0].0</t>
  </si>
  <si>
    <t>N/A</t>
  </si>
  <si>
    <t>Falha fonte 24VDC</t>
  </si>
  <si>
    <t>StsPos24V</t>
  </si>
  <si>
    <t>Memorias[0].1</t>
  </si>
  <si>
    <t>Medida Potencia incidente de entrada</t>
  </si>
  <si>
    <t>PwrFwdIn</t>
  </si>
  <si>
    <t>Remote_01_Torre_Teste:5:I.Ch00.Data</t>
  </si>
  <si>
    <t>Real[4]</t>
  </si>
  <si>
    <t>0*pv^4 + 0*pv^3 + 0*pv^2 + 1*pv + 0</t>
  </si>
  <si>
    <t>Medida Potencia Refletida de entrada</t>
  </si>
  <si>
    <t>PwrRevIn</t>
  </si>
  <si>
    <t>Remote_01_Torre_Teste:5:I.Ch01.Data</t>
  </si>
  <si>
    <t>Real[5]</t>
  </si>
  <si>
    <t>Medida Potencia incidente de saída</t>
  </si>
  <si>
    <t>PwrFwdOut</t>
  </si>
  <si>
    <t>Remote_01_Torre_Teste:5:I.Ch02.Data</t>
  </si>
  <si>
    <t>Real[6]</t>
  </si>
  <si>
    <t>Medida Potencia refletida de saída</t>
  </si>
  <si>
    <t>PwrRevOut</t>
  </si>
  <si>
    <t>Remote_01_Torre_Teste:5:I.Ch03.Data</t>
  </si>
  <si>
    <t>Real[7]</t>
  </si>
  <si>
    <t>Falha Pot Incidente de entrada</t>
  </si>
  <si>
    <t>PwrFwdInSts</t>
  </si>
  <si>
    <t>Falha_Pot_RF.0</t>
  </si>
  <si>
    <t>Falha Pot Refletida de entrada</t>
  </si>
  <si>
    <t>PwrRevInSts</t>
  </si>
  <si>
    <t>Falha_Pot_RF.1</t>
  </si>
  <si>
    <t>Falha Pot Incidente de Saída</t>
  </si>
  <si>
    <t>PwrFwdOutSts</t>
  </si>
  <si>
    <t>Falha_Pot_RF.2</t>
  </si>
  <si>
    <t>Falha Pot Refletida de Saída</t>
  </si>
  <si>
    <t>PwrRevOutSts</t>
  </si>
  <si>
    <t>Falha_Pot_RF.3</t>
  </si>
  <si>
    <t>Falha Pot RF torre 03</t>
  </si>
  <si>
    <t>RFPwrSts</t>
  </si>
  <si>
    <t>Falha_Pot_RF.4</t>
  </si>
  <si>
    <t>Hablita coaxial switch torre 03</t>
  </si>
  <si>
    <t>PINSwEnbl</t>
  </si>
  <si>
    <t>Cmd</t>
  </si>
  <si>
    <t>Memorias[3].16</t>
  </si>
  <si>
    <t>Desabilita coaxial switch torre 03</t>
  </si>
  <si>
    <t>PINSwDsbl</t>
  </si>
  <si>
    <t>Memorias[3].18</t>
  </si>
  <si>
    <t>Status coaxial switch torre 03</t>
  </si>
  <si>
    <t>PINSwSts</t>
  </si>
  <si>
    <t>Remote_01_Torre_Teste:8:O.Pt06.Data</t>
  </si>
  <si>
    <t>Horímetro Torre 03</t>
  </si>
  <si>
    <t>RunHour</t>
  </si>
  <si>
    <t>Real[10]</t>
  </si>
  <si>
    <t>h</t>
  </si>
  <si>
    <t>Falha Rotâmetro Carga 80kw</t>
  </si>
  <si>
    <t>LoadHdFlwRt</t>
  </si>
  <si>
    <t>Memorias[1].20</t>
  </si>
  <si>
    <t>Corrente de Fase 1</t>
  </si>
  <si>
    <t>PhsCurrent1</t>
  </si>
  <si>
    <t>Corrente de Fase 2</t>
  </si>
  <si>
    <t>PhsCurrent2</t>
  </si>
  <si>
    <t>Corrente de Fase 3</t>
  </si>
  <si>
    <t>PhsCurrent3</t>
  </si>
  <si>
    <t>Real[0]</t>
  </si>
  <si>
    <t>Real[1]</t>
  </si>
  <si>
    <t>Tensão Fase 1</t>
  </si>
  <si>
    <t>PhsVoltage1</t>
  </si>
  <si>
    <t>Tensão Fase 2</t>
  </si>
  <si>
    <t>PhsVoltage2</t>
  </si>
  <si>
    <t>Tensão Fase 3</t>
  </si>
  <si>
    <t>PhsVoltage3</t>
  </si>
  <si>
    <t>Tensão de linha 12</t>
  </si>
  <si>
    <t>LineVoltage12</t>
  </si>
  <si>
    <t>Tensão de linha 13</t>
  </si>
  <si>
    <t>LineVoltage13</t>
  </si>
  <si>
    <t>Tensão de linha 23</t>
  </si>
  <si>
    <t>LineVoltage23</t>
  </si>
  <si>
    <t>Potência S</t>
  </si>
  <si>
    <t>PwrS</t>
  </si>
  <si>
    <t>Potencia P</t>
  </si>
  <si>
    <t>PwrP</t>
  </si>
  <si>
    <t>Potência Q</t>
  </si>
  <si>
    <t>PwrQ</t>
  </si>
  <si>
    <t xml:space="preserve">Fator de potência </t>
  </si>
  <si>
    <t>PwrFactor</t>
  </si>
  <si>
    <t>THD 1</t>
  </si>
  <si>
    <t>THD1</t>
  </si>
  <si>
    <t>THD 2</t>
  </si>
  <si>
    <t>THD2</t>
  </si>
  <si>
    <t>THD 3</t>
  </si>
  <si>
    <t>THD3</t>
  </si>
  <si>
    <t>Corrente Neutro</t>
  </si>
  <si>
    <t>CurrentN</t>
  </si>
  <si>
    <t xml:space="preserve">Frequencia </t>
  </si>
  <si>
    <t>Freq</t>
  </si>
  <si>
    <t>AC da Torre 03 do Anel Status</t>
  </si>
  <si>
    <t>Memorias[5].16</t>
  </si>
  <si>
    <t>AC das Fontes TDK Torre 03 Off</t>
  </si>
  <si>
    <t>Memorias[2].28</t>
  </si>
  <si>
    <t>AC das Fontes TDK Torre 03 On</t>
  </si>
  <si>
    <t>Memorias[3].0</t>
  </si>
  <si>
    <t>AC das Fontes TDK Torre 03 Status</t>
  </si>
  <si>
    <t>Memorias[2].24</t>
  </si>
  <si>
    <t>Falta de Fase do Painel Torre 03 do Anel</t>
  </si>
  <si>
    <t>Memorias[0].3</t>
  </si>
  <si>
    <t>Interlock externo do Painel Torre 03</t>
  </si>
  <si>
    <t>Memorias[0].2</t>
  </si>
  <si>
    <t>Remote_01_Torre_Teste:1:I.Ch00.Data</t>
  </si>
  <si>
    <t>Remote_01_Torre_Teste:1:I.Ch01.Data</t>
  </si>
  <si>
    <t>Remote_01_Torre_Teste:1:I.Ch02.Data</t>
  </si>
  <si>
    <t>Remote_01_Torre_Teste:1:I.Ch03.Data</t>
  </si>
  <si>
    <t>PT100_B_03A</t>
  </si>
  <si>
    <t>Remote_01_Torre_Teste:2:I.Ch01.Data</t>
  </si>
  <si>
    <t>Remote_01_Torre_Teste:2:I.Ch02.Data</t>
  </si>
  <si>
    <t>Remote_01_Torre_Teste:2:I.Ch03.Data</t>
  </si>
  <si>
    <t>PT100_B_05A</t>
  </si>
  <si>
    <t>Remote_01_Torre_Teste:3:I.Ch01.Data</t>
  </si>
  <si>
    <t>Remote_01_Torre_Teste:3:I.Ch02.Data</t>
  </si>
  <si>
    <t>Remote_01_Torre_Teste:3:I.Ch03.Data</t>
  </si>
  <si>
    <t>PT100_B_07A</t>
  </si>
  <si>
    <t>Remote_01_Torre_Teste:4:I.Ch01.Data</t>
  </si>
  <si>
    <t>Remote_01_Torre_Teste:4:I.Ch02.Data</t>
  </si>
  <si>
    <t>Remote_01_Torre_Teste:4:I.Ch03.Data</t>
  </si>
  <si>
    <t>Memorias[1].4</t>
  </si>
  <si>
    <t>Memorias[1].5</t>
  </si>
  <si>
    <t>Memorias[1].6</t>
  </si>
  <si>
    <t>Memorias[1].7</t>
  </si>
  <si>
    <t>Memorias[1].8</t>
  </si>
  <si>
    <t>Memorias[1].9</t>
  </si>
  <si>
    <t>Memorias[1].10</t>
  </si>
  <si>
    <t>Memorias[1].11</t>
  </si>
  <si>
    <t>Memorias[1].12</t>
  </si>
  <si>
    <t>Memorias[1].13</t>
  </si>
  <si>
    <t>Memorias[1].14</t>
  </si>
  <si>
    <t>Memorias[1].15</t>
  </si>
  <si>
    <t>Memorias[1].16</t>
  </si>
  <si>
    <t>Memorias[1].17</t>
  </si>
  <si>
    <t>Memorias[1].18</t>
  </si>
  <si>
    <t>Memorias[1].19</t>
  </si>
  <si>
    <t>Memorias[0].20</t>
  </si>
  <si>
    <t>Memorias[0].21</t>
  </si>
  <si>
    <t>Memorias[0].22</t>
  </si>
  <si>
    <t>Memorias[0].23</t>
  </si>
  <si>
    <t>Memorias[0].24</t>
  </si>
  <si>
    <t>Memorias[0].25</t>
  </si>
  <si>
    <t>Memorias[0].26</t>
  </si>
  <si>
    <t>Memorias[0].27</t>
  </si>
  <si>
    <t>Memorias[0].28</t>
  </si>
  <si>
    <t>Memorias[0].29</t>
  </si>
  <si>
    <t>Memorias[0].30</t>
  </si>
  <si>
    <t>Memorias[0].31</t>
  </si>
  <si>
    <t>Memorias[1].0</t>
  </si>
  <si>
    <t>Memorias[1].1</t>
  </si>
  <si>
    <t>Memorias[1].2</t>
  </si>
  <si>
    <t>Memorias[1].3</t>
  </si>
  <si>
    <t>Memorias[0].4</t>
  </si>
  <si>
    <t>Memorias[0].5</t>
  </si>
  <si>
    <t>Memorias[0].6</t>
  </si>
  <si>
    <t>Memorias[0].7</t>
  </si>
  <si>
    <t>Memorias[0].8</t>
  </si>
  <si>
    <t>Memorias[0].9</t>
  </si>
  <si>
    <t>Memorias[0].10</t>
  </si>
  <si>
    <t>Memorias[0].11</t>
  </si>
  <si>
    <t>Memorias[0].12</t>
  </si>
  <si>
    <t>Memorias[0].13</t>
  </si>
  <si>
    <t>Memorias[0].14</t>
  </si>
  <si>
    <t>Memorias[0].15</t>
  </si>
  <si>
    <t>Memorias[0].16</t>
  </si>
  <si>
    <t>Memorias[0].17</t>
  </si>
  <si>
    <t>Memorias[0].18</t>
  </si>
  <si>
    <t>Memorias[0].19</t>
  </si>
  <si>
    <t>Interlock Geral SSA 3</t>
  </si>
  <si>
    <t>Memorias[2].8</t>
  </si>
  <si>
    <t xml:space="preserve">Rotâmetro Torre 03 do Anel </t>
  </si>
  <si>
    <t>48V das Fontes TDK Torre 03 Off</t>
  </si>
  <si>
    <t>Memorias[2].30</t>
  </si>
  <si>
    <t>48V das Fontes TDK Torre 03 On</t>
  </si>
  <si>
    <t>Memorias[2].25</t>
  </si>
  <si>
    <t>48V das Fontes TDK Torre 03 Status</t>
  </si>
  <si>
    <t>Remote_01_Torre_Teste:8:O.Pt05.Data</t>
  </si>
  <si>
    <t>Falha Ac Mini Rack 1 Torre 03</t>
  </si>
  <si>
    <t>Memorias[2].18</t>
  </si>
  <si>
    <t>Falha Ac Mini Rack 2 Torre 03</t>
  </si>
  <si>
    <t>Memorias[2].19</t>
  </si>
  <si>
    <t>Falha Ac Mini Rack 3 Torre 3</t>
  </si>
  <si>
    <t>Memorias[2].20</t>
  </si>
  <si>
    <t>Falha Ac Mini Rack 4 Torre 3</t>
  </si>
  <si>
    <t>Memorias[2].21</t>
  </si>
  <si>
    <t>Interlock externo do CLP para Painel Torre 03 (Saída)</t>
  </si>
  <si>
    <t>Remote_01_Torre_Teste:8:O.Pt04.Data</t>
  </si>
  <si>
    <t>Torre 03 Enbl</t>
  </si>
  <si>
    <t>Memorias[19].16</t>
  </si>
  <si>
    <t>Torre 03 Enbl Sts</t>
  </si>
  <si>
    <t>Memorias[19].17</t>
  </si>
  <si>
    <t>WaterLoad</t>
  </si>
  <si>
    <t>AC da Torre 02 do Anel Status</t>
  </si>
  <si>
    <t>ToSIA02</t>
  </si>
  <si>
    <t>AC das Fontes TDK Torre 02 Off</t>
  </si>
  <si>
    <t>AC das Fontes TDK Torre 02 On</t>
  </si>
  <si>
    <t>AC das Fontes TDK Torre 02 Status</t>
  </si>
  <si>
    <t>Falta de Fase do Painel Torre 02 do Anel</t>
  </si>
  <si>
    <t>Interlock externo do Painel Torre 02</t>
  </si>
  <si>
    <t>Set_Temp[0]</t>
  </si>
  <si>
    <t>Set_Temp[2]</t>
  </si>
  <si>
    <t>Interlock Geral SSA 2</t>
  </si>
  <si>
    <t xml:space="preserve">Rotâmetro Torre 02 do Anel </t>
  </si>
  <si>
    <t>48V das Fontes TDK Torre 02 Off</t>
  </si>
  <si>
    <t>48V das Fontes TDK Torre 02 On</t>
  </si>
  <si>
    <t>48V das Fontes TDK Torre 02 Status</t>
  </si>
  <si>
    <t>Falha Ac Mini Rack 1 Torre 2</t>
  </si>
  <si>
    <t>Falha Ac Mini Rack 2 Torre 2</t>
  </si>
  <si>
    <t>Falha Ac Mini Rack 3 Torre 2</t>
  </si>
  <si>
    <t>Falha Ac Mini Rack 4 Torre 2</t>
  </si>
  <si>
    <t>Interlock externo do CLP para Painel Torre 02 (Saída)</t>
  </si>
  <si>
    <t>SI</t>
  </si>
  <si>
    <t>02SB</t>
  </si>
  <si>
    <t>IntlkACPanel02</t>
  </si>
  <si>
    <t>Torre 2 Enbl</t>
  </si>
  <si>
    <t>Torre 2 Enbl Sts</t>
  </si>
  <si>
    <t>Temperatura Minirack 01</t>
  </si>
  <si>
    <t>SSAMux</t>
  </si>
  <si>
    <t>RA_ToSIA02_RF_Mux_1_TMon</t>
  </si>
  <si>
    <t>Temperatura Minirack 02</t>
  </si>
  <si>
    <t>RA_ToSIA02_RF_Mux_2_TMon</t>
  </si>
  <si>
    <t>Temperatura Minirack 03</t>
  </si>
  <si>
    <t>RA_ToSIA02_RF_Mux_3_TMon</t>
  </si>
  <si>
    <t>Temperatura Minirack 04</t>
  </si>
  <si>
    <t>RA_ToSIA02_RF_Mux_4_TMon</t>
  </si>
  <si>
    <t>AC da Torre 01 do Anel Sts</t>
  </si>
  <si>
    <t>ToSIA01</t>
  </si>
  <si>
    <t>AC das Fontes TDK Torre 01 Off</t>
  </si>
  <si>
    <t>AC das Fontes TDK Torre 01 On</t>
  </si>
  <si>
    <t>Falta de Fase do Painel Torre 01 do Anel</t>
  </si>
  <si>
    <t>Interlock externo do Painel Torre 01 Para CLP</t>
  </si>
  <si>
    <t>Lê estado de Potência AC das Fontes TDK Torre 01</t>
  </si>
  <si>
    <t>Temperatura abaixo do set Barra Dissipadora 01A</t>
  </si>
  <si>
    <t>Temperatura abaixo do set Barra Dissipadora 01B</t>
  </si>
  <si>
    <t>Temperatura abaixo do set Barra Dissipadora 02A</t>
  </si>
  <si>
    <t>Temperatura abaixo do set Barra Dissipadora 02B</t>
  </si>
  <si>
    <t>Temperatura abaixo do set Barra Dissipadora 03A</t>
  </si>
  <si>
    <t>Temperatura abaixo do set Barra Dissipadora 03B</t>
  </si>
  <si>
    <t>Temperatura abaixo do set Barra Dissipadora 04A</t>
  </si>
  <si>
    <t>Temperatura abaixo do set Barra Dissipadora 04B</t>
  </si>
  <si>
    <t>Temperatura abaixo do set Barra Dissipadora 05A</t>
  </si>
  <si>
    <t>Temperatura abaixo do set Barra Dissipadora 05B</t>
  </si>
  <si>
    <t>Temperatura abaixo do set Barra Dissipadora 06A</t>
  </si>
  <si>
    <t>Temperatura abaixo do set Barra Dissipadora 06B</t>
  </si>
  <si>
    <t>Temperatura abaixo do set Barra Dissipadora 07A</t>
  </si>
  <si>
    <t>Temperatura abaixo do set Barra Dissipadora 07B</t>
  </si>
  <si>
    <t>Temperatura abaixo do set Barra Dissipadora 08A</t>
  </si>
  <si>
    <t>Temperatura abaixo do set Barra Dissipadora 08B</t>
  </si>
  <si>
    <t>Temperatura acima do set Barra Dissipadora 01A</t>
  </si>
  <si>
    <t>Temperatura acima do set Barra Dissipadora 01B</t>
  </si>
  <si>
    <t>Temperatura acima do set Barra Dissipadora 02A</t>
  </si>
  <si>
    <t>Temperatura acima do set Barra Dissipadora 02B</t>
  </si>
  <si>
    <t>Temperatura acima do set Barra Dissipadora 03A</t>
  </si>
  <si>
    <t>Temperatura acima do set Barra Dissipadora 03B</t>
  </si>
  <si>
    <t>Temperatura acima do set Barra Dissipadora 04A</t>
  </si>
  <si>
    <t>Temperatura acima do set Barra Dissipadora 04B</t>
  </si>
  <si>
    <t>Temperatura acima do set Barra Dissipadora 05A</t>
  </si>
  <si>
    <t>Temperatura acima do set Barra Dissipadora 05B</t>
  </si>
  <si>
    <t>Temperatura acima do set Barra Dissipadora 06A</t>
  </si>
  <si>
    <t>Temperatura acima do set Barra Dissipadora 06B</t>
  </si>
  <si>
    <t>Temperatura acima do set Barra Dissipadora 07A</t>
  </si>
  <si>
    <t>Temperatura acima do set Barra Dissipadora 07B</t>
  </si>
  <si>
    <t>Temperatura acima do set Barra Dissipadora 08A</t>
  </si>
  <si>
    <t>Temperatura acima do set Barra Dissipadora 08B</t>
  </si>
  <si>
    <t>Interlock Geral SSA 1</t>
  </si>
  <si>
    <t xml:space="preserve">Rotâmetro Torre 01 do Anel </t>
  </si>
  <si>
    <t xml:space="preserve"> 48V das Fontes TDK Torre 01 Off</t>
  </si>
  <si>
    <t>48V das Fontes TDK Torre 01 On</t>
  </si>
  <si>
    <t>48V das Fontes TDK Torre 01 Sts</t>
  </si>
  <si>
    <t>Falha Ac Mini Rack 1 Torre 1</t>
  </si>
  <si>
    <t>Falha Ac Mini Rack 2 Torre 1</t>
  </si>
  <si>
    <t>Falha Ac Mini Rack 3 Torre 1</t>
  </si>
  <si>
    <t>Falha Ac Mini Rack 4 Torre 1</t>
  </si>
  <si>
    <t>Interlock externo do CLP para Painel Torre 01 (Saída)</t>
  </si>
  <si>
    <t>IntlkACPanel01</t>
  </si>
  <si>
    <t>Torre 1 Enbl</t>
  </si>
  <si>
    <t>Torre 1 Enbl Sts</t>
  </si>
  <si>
    <t>RA_ToSIA01_RF_Mux_1_TMon</t>
  </si>
  <si>
    <t>RA_ToSIA01_RF_Mux_2_TMon</t>
  </si>
  <si>
    <t>RA_ToSIA01_RF_Mux_3_TMon</t>
  </si>
  <si>
    <t>RA_ToSIA01_RF_Mux_4_TMon</t>
  </si>
  <si>
    <t>Detector de Arco  Circulador</t>
  </si>
  <si>
    <t>TLSIA</t>
  </si>
  <si>
    <t>Circulator</t>
  </si>
  <si>
    <t>Arc</t>
  </si>
  <si>
    <t>Detector de Arco  Carga 300 kW</t>
  </si>
  <si>
    <t>Load</t>
  </si>
  <si>
    <t>Teste detector de Arco Circulador</t>
  </si>
  <si>
    <t>RaSIA02</t>
  </si>
  <si>
    <t>ArcDetec</t>
  </si>
  <si>
    <t>Circ</t>
  </si>
  <si>
    <t>Test</t>
  </si>
  <si>
    <t>Teste detector de Arco Carga 300 kW</t>
  </si>
  <si>
    <t>Leitura Teste Detector de Arco Circulador</t>
  </si>
  <si>
    <t>Leitura Teste Detector de Arco Carga 300 kW</t>
  </si>
  <si>
    <t>Sistema de Interlock circulador operacional</t>
  </si>
  <si>
    <t>IntlkOp</t>
  </si>
  <si>
    <t>Vazão Circulador - Via Skid</t>
  </si>
  <si>
    <t>FlwRt</t>
  </si>
  <si>
    <t xml:space="preserve">Bobinas do circulador </t>
  </si>
  <si>
    <t>Temp. do Circulador Abaixo do Set</t>
  </si>
  <si>
    <t>TinDown</t>
  </si>
  <si>
    <t>Temp. do Circulador Acima do Set</t>
  </si>
  <si>
    <t>TinUp</t>
  </si>
  <si>
    <t>Drift de Temp muito Alto</t>
  </si>
  <si>
    <t>TDrift</t>
  </si>
  <si>
    <t>Temp. Ambiente Abaixo do Set</t>
  </si>
  <si>
    <t>TEnv</t>
  </si>
  <si>
    <t>Vazão Carga 300kW</t>
  </si>
  <si>
    <t>Interlock geral Linha de Transmissao</t>
  </si>
  <si>
    <t>TrLine</t>
  </si>
  <si>
    <t>Reset Detector de Arco Circulador</t>
  </si>
  <si>
    <t>Reset</t>
  </si>
  <si>
    <t>Reset Detector de Arco Carga 300kW</t>
  </si>
  <si>
    <t>Potencia na carga</t>
  </si>
  <si>
    <t>PwrRevIndBm</t>
  </si>
  <si>
    <t>Combinador</t>
  </si>
  <si>
    <t>Combiner</t>
  </si>
  <si>
    <t>Detector de Arco Power Fail Out</t>
  </si>
  <si>
    <t>PwrFail</t>
  </si>
  <si>
    <t>Vácuo Petra VII</t>
  </si>
  <si>
    <t>P7Cav</t>
  </si>
  <si>
    <t>Chave de Fluxo 01 Petra VII</t>
  </si>
  <si>
    <t>HDFlwRt1</t>
  </si>
  <si>
    <t>Chave de Fluxo 02 Petra VII</t>
  </si>
  <si>
    <t>HDFlwRt2</t>
  </si>
  <si>
    <t>Chave de Fluxo 03 Petra VII</t>
  </si>
  <si>
    <t>HDFlwRt3</t>
  </si>
  <si>
    <t>Sensor de Pressão do Acoplador</t>
  </si>
  <si>
    <t>CoupPressure</t>
  </si>
  <si>
    <t>PT - 100 Cilindro 01 PetraVII</t>
  </si>
  <si>
    <t>Cylin1T</t>
  </si>
  <si>
    <t>Set_Temp[1]</t>
  </si>
  <si>
    <t>Set_Temp[3]</t>
  </si>
  <si>
    <t>PT - 100 Cilindro 02 PetraVII</t>
  </si>
  <si>
    <t>Cylin2T</t>
  </si>
  <si>
    <t>PT - 100 Cilindro 03 PetraVII</t>
  </si>
  <si>
    <t>Cylin3T</t>
  </si>
  <si>
    <t>PT - 100 Cilindro 04 PetraVII</t>
  </si>
  <si>
    <t>Cylin4T</t>
  </si>
  <si>
    <t>PT - 100 Cilindro 05 PetraVII</t>
  </si>
  <si>
    <t>Cylin5T</t>
  </si>
  <si>
    <t>PT - 100 Cilindro 06 PetraVII</t>
  </si>
  <si>
    <t>Cylin6T</t>
  </si>
  <si>
    <t>PT - 100 Cilindro 07 PetraVII</t>
  </si>
  <si>
    <t>Cylin7T</t>
  </si>
  <si>
    <t>Temperatura do Acoplador Petra VII</t>
  </si>
  <si>
    <t>CoupT</t>
  </si>
  <si>
    <t>Set_Temp[7]</t>
  </si>
  <si>
    <t>Interlock Geral Petra 7</t>
  </si>
  <si>
    <t>PT - 100 Acoplador Abaixo do Set</t>
  </si>
  <si>
    <t>CoupTDown</t>
  </si>
  <si>
    <t>PT - 100 Acoplador Acima do Set</t>
  </si>
  <si>
    <t>CoupTUp</t>
  </si>
  <si>
    <t>PT100 Cilindro 01 Abaixo do Set</t>
  </si>
  <si>
    <t>Cylin1TDown</t>
  </si>
  <si>
    <t>PT100 Cilindro 02 Abaixo do Set</t>
  </si>
  <si>
    <t>Cylin2TDown</t>
  </si>
  <si>
    <t>PT100 Cilindro 03 Abaixo do Set</t>
  </si>
  <si>
    <t>Cylin3TDown</t>
  </si>
  <si>
    <t>PT100 Cilindro 04 Abaixo do Set</t>
  </si>
  <si>
    <t>Cylin4TDown</t>
  </si>
  <si>
    <t>PT100 Cilindro 05 Abaixo do Set</t>
  </si>
  <si>
    <t>Cylin5TDown</t>
  </si>
  <si>
    <t>PT100 Cilindro 06 Abaixo do Set</t>
  </si>
  <si>
    <t>Cylin6TDown</t>
  </si>
  <si>
    <t>PT100 Cilindro 07 Abaixo do Set</t>
  </si>
  <si>
    <t>Cylin7TDown</t>
  </si>
  <si>
    <t>PT100 Cilindro 01 Acima do Set</t>
  </si>
  <si>
    <t>Cylin1TUp</t>
  </si>
  <si>
    <t>PT100 Cilindro 02 Acima do Set</t>
  </si>
  <si>
    <t>Cylin2TUp</t>
  </si>
  <si>
    <t>PT100 Cilindro 03 Acima do Set</t>
  </si>
  <si>
    <t>Cylin3TUp</t>
  </si>
  <si>
    <t>PT100 Cilindro 04 Acima do Set</t>
  </si>
  <si>
    <t>Cylin4TUp</t>
  </si>
  <si>
    <t>PT100 Cilindro 05 Acima do Set</t>
  </si>
  <si>
    <t>Cylin5TUp</t>
  </si>
  <si>
    <t>PT100 Cilindro 06 Acima do Set</t>
  </si>
  <si>
    <t>Cylin6TUp</t>
  </si>
  <si>
    <t>PT100 Cilindro 07 Acima do Set</t>
  </si>
  <si>
    <t>Cylin7TUp</t>
  </si>
  <si>
    <t>Termostato Disco 01</t>
  </si>
  <si>
    <t>Disc1Tms</t>
  </si>
  <si>
    <t>Termostato Disco 02</t>
  </si>
  <si>
    <t>Disc2Tms</t>
  </si>
  <si>
    <t>Termostato Disco 03</t>
  </si>
  <si>
    <t>Disc3Tms</t>
  </si>
  <si>
    <t>Termostato Disco 04</t>
  </si>
  <si>
    <t>Disc4Tms</t>
  </si>
  <si>
    <t>Termostato Disco 05</t>
  </si>
  <si>
    <t>Disc5Tms</t>
  </si>
  <si>
    <t>Termostato Disco 06</t>
  </si>
  <si>
    <t>Disc6Tms</t>
  </si>
  <si>
    <t>Termostato Disco 07</t>
  </si>
  <si>
    <t>Disc7Tms</t>
  </si>
  <si>
    <t>Termostato Disco 08</t>
  </si>
  <si>
    <t>Disc8Tms</t>
  </si>
  <si>
    <t>Termostato Cilindro 01</t>
  </si>
  <si>
    <t>Cylin1Tms</t>
  </si>
  <si>
    <t>Termostato Cilindro 02</t>
  </si>
  <si>
    <t>Cylin2Tms</t>
  </si>
  <si>
    <t>Termostato Cilindro 03</t>
  </si>
  <si>
    <t>Cylin3Tms</t>
  </si>
  <si>
    <t>Termostato Cilindro 04</t>
  </si>
  <si>
    <t>Cylin4Tms</t>
  </si>
  <si>
    <t>Termostato Cilindro 05</t>
  </si>
  <si>
    <t>Cylin5Tms</t>
  </si>
  <si>
    <t>Termostato Cilindro 06</t>
  </si>
  <si>
    <t>Cylin6Tms</t>
  </si>
  <si>
    <t>Termostato Cilindro 07</t>
  </si>
  <si>
    <t>Cylin7Tms</t>
  </si>
  <si>
    <t>Potencia RF para o Interlock</t>
  </si>
  <si>
    <t>PwrRFIntlk</t>
  </si>
  <si>
    <t>dBm</t>
  </si>
  <si>
    <t>PT - 100 Janela de Quartzo P7</t>
  </si>
  <si>
    <t>GlassWinT</t>
  </si>
  <si>
    <t>Set_Temp[8]</t>
  </si>
  <si>
    <t>Set_Temp[9]</t>
  </si>
  <si>
    <t>PT - 100 Janela de Quartzo P7 Abaixo do Set</t>
  </si>
  <si>
    <t>GlassWinTUp</t>
  </si>
  <si>
    <t>PT - 100 Janela de Quartzo P7 Acima do Set</t>
  </si>
  <si>
    <t>GlassWinTDown</t>
  </si>
  <si>
    <t>Falha Skid Petra VII</t>
  </si>
  <si>
    <t>B19C20</t>
  </si>
  <si>
    <t>SkidP7</t>
  </si>
  <si>
    <t>OpIntlkRF</t>
  </si>
  <si>
    <t>UA:B19C20SkidP7:OpIntlkRF-Mon</t>
  </si>
  <si>
    <t>UA_B19C20_SkidP7_OpIntlkRFMon</t>
  </si>
  <si>
    <t>Sistema Anel A Interlock Sirius</t>
  </si>
  <si>
    <t>IntlkCtrl</t>
  </si>
  <si>
    <t>IntlkSirius</t>
  </si>
  <si>
    <t>Interlock para LLRF</t>
  </si>
  <si>
    <t>IntlkLLRF</t>
  </si>
  <si>
    <t>Botão de emergencia do sistema de interlock</t>
  </si>
  <si>
    <t>EStop</t>
  </si>
  <si>
    <t>Reset de Falhas rack Interlock 02</t>
  </si>
  <si>
    <t>RF Operando para Interlock Sirius</t>
  </si>
  <si>
    <t>RFOn</t>
  </si>
  <si>
    <t>Habilita Plungers</t>
  </si>
  <si>
    <t>RaSIA01</t>
  </si>
  <si>
    <t>CavPlDrivers</t>
  </si>
  <si>
    <t>DrEnbl</t>
  </si>
  <si>
    <t>Readback Habilita Plungers</t>
  </si>
  <si>
    <t>Fala geral hardware</t>
  </si>
  <si>
    <t>FaultHard</t>
  </si>
  <si>
    <t>RA_RASIA02_RF_Intlk_FaultHardMon</t>
  </si>
  <si>
    <t> </t>
  </si>
  <si>
    <t>Falha Remota 01</t>
  </si>
  <si>
    <t>IntlkComp</t>
  </si>
  <si>
    <t>Op</t>
  </si>
  <si>
    <t>RA_RASIA02_RF_IntlkComp_1_OpMon</t>
  </si>
  <si>
    <t>Falha Remota 02</t>
  </si>
  <si>
    <t>RA_RASIA02_RF_IntlkComp_2_OpMon</t>
  </si>
  <si>
    <t>Falha Hardware Cartão 01 Controladora</t>
  </si>
  <si>
    <t>IB1601Fault</t>
  </si>
  <si>
    <t>RA_RASIA02_RF_IntlkCtrl_IB1601FaultMon</t>
  </si>
  <si>
    <t>Falha Hardware Cartão 02 Controladora</t>
  </si>
  <si>
    <t>IB1602Fault</t>
  </si>
  <si>
    <t>RA_RASIA02_RF_IntlkCtrl_IB1602FaultMon</t>
  </si>
  <si>
    <t>Falha Hardware Cartão 03 Controladora</t>
  </si>
  <si>
    <t>IY403Fault</t>
  </si>
  <si>
    <t>RA_RASIA02_RF_IntlkCtrl_IY403FaultMon</t>
  </si>
  <si>
    <t>Falha Hardware Cartão 04 Controladora</t>
  </si>
  <si>
    <t>IY404Fault</t>
  </si>
  <si>
    <t>RA_RASIA02_RF_IntlkCtrl_IY404FaultMon</t>
  </si>
  <si>
    <t>Falha Hardware Cartão 05 Controladora</t>
  </si>
  <si>
    <t>IY405Fault</t>
  </si>
  <si>
    <t>RA_RASIA02_RF_IntlkCtrl_IY405FaultMon</t>
  </si>
  <si>
    <t>Falha Hardware Cartão 06 Controladora</t>
  </si>
  <si>
    <t>OB1606Fault</t>
  </si>
  <si>
    <t>RA_RASIA02_RF_IntlkCtrl_OB1606FaultMon</t>
  </si>
  <si>
    <t>Falha Hardware Cartão 5069-IB16 01 Controladora Entrada 01</t>
  </si>
  <si>
    <t>InDig00</t>
  </si>
  <si>
    <t>RA_RASIA02_RF_IntlkCtrl_InDig00Mon</t>
  </si>
  <si>
    <t>Falha Hardware Cartão 5069-IB16 01 Controladora Entrada 02</t>
  </si>
  <si>
    <t>InDig01</t>
  </si>
  <si>
    <t>RA_RASIA02_RF_IntlkCtrl_InDig01Mon</t>
  </si>
  <si>
    <t>Falha Hardware Cartão 5069-IB16 01 Controladora Entrada 03</t>
  </si>
  <si>
    <t>InDig02</t>
  </si>
  <si>
    <t>RA_RASIA02_RF_IntlkCtrl_InDig02Mon</t>
  </si>
  <si>
    <t>Falha Hardware Cartão 5069-IB16 01 Controladora Entrada 04</t>
  </si>
  <si>
    <t>InDig03</t>
  </si>
  <si>
    <t>RA_RASIA02_RF_IntlkCtrl_InDig03Mon</t>
  </si>
  <si>
    <t>Falha Hardware Cartão 5069-IB16 01 Controladora Entrada 05</t>
  </si>
  <si>
    <t>InDig04</t>
  </si>
  <si>
    <t>RA_RASIA02_RF_IntlkCtrl_InDig04Mon</t>
  </si>
  <si>
    <t>Falha Hardware Cartão 5069-IB16 01 Controladora Entrada 06</t>
  </si>
  <si>
    <t>InDig05</t>
  </si>
  <si>
    <t>RA_RASIA02_RF_IntlkCtrl_InDig05Mon</t>
  </si>
  <si>
    <t>Falha Hardware Cartão 5069-IB16 01 Controladora Entrada 07</t>
  </si>
  <si>
    <t>InDig06</t>
  </si>
  <si>
    <t>RA_RASIA02_RF_IntlkCtrl_InDig06Mon</t>
  </si>
  <si>
    <t>Falha Hardware Cartão 5069-IB16 01 Controladora Entrada 08</t>
  </si>
  <si>
    <t>InDig07</t>
  </si>
  <si>
    <t>RA_RASIA02_RF_IntlkCtrl_InDig07Mon</t>
  </si>
  <si>
    <t>Falha Hardware Cartão 5069-IB16 01 Controladora Entrada 09</t>
  </si>
  <si>
    <t>InDig08</t>
  </si>
  <si>
    <t>RA_RASIA02_RF_IntlkCtrl_InDig08Mon</t>
  </si>
  <si>
    <t>Falha Hardware Cartão 5069-IB16 01 Controladora Entrada 10</t>
  </si>
  <si>
    <t>InDig09</t>
  </si>
  <si>
    <t>RA_RASIA02_RF_IntlkCtrl_InDig09Mon</t>
  </si>
  <si>
    <t>Falha Hardware Cartão 5069-IB16 01 Controladora Entrada 11</t>
  </si>
  <si>
    <t>InDig10</t>
  </si>
  <si>
    <t>RA_RASIA02_RF_IntlkCtrl_InDig10Mon</t>
  </si>
  <si>
    <t>Falha Hardware Cartão 5069-IB16 01 Controladora Entrada 12</t>
  </si>
  <si>
    <t>InDig11</t>
  </si>
  <si>
    <t>RA_RASIA02_RF_IntlkCtrl_InDig11Mon</t>
  </si>
  <si>
    <t>Falha Hardware Cartão 5069-IB16 01 Controladora Entrada 13</t>
  </si>
  <si>
    <t>InDig12</t>
  </si>
  <si>
    <t>RA_RASIA02_RF_IntlkCtrl_InDig12Mon</t>
  </si>
  <si>
    <t>Falha Hardware Cartão 5069-IB16 01 Controladora Entrada 14</t>
  </si>
  <si>
    <t>InDig13</t>
  </si>
  <si>
    <t>RA_RASIA02_RF_IntlkCtrl_InDig13Mon</t>
  </si>
  <si>
    <t>Falha Hardware Cartão 5069-IB16 01 Controladora Entrada 15</t>
  </si>
  <si>
    <t>InDig14</t>
  </si>
  <si>
    <t>RA_RASIA02_RF_IntlkCtrl_InDig14Mon</t>
  </si>
  <si>
    <t>Falha Hardware Cartão 5069-IB16 01 Controladora Entrada 16</t>
  </si>
  <si>
    <t>InDig15</t>
  </si>
  <si>
    <t>RA_RASIA02_RF_IntlkCtrl_InDig15Mon</t>
  </si>
  <si>
    <t>Falha Hardware Cartão 5069-IB16 02 Controladora Entrada 01</t>
  </si>
  <si>
    <t>InDig16</t>
  </si>
  <si>
    <t>RA_RASIA02_RF_IntlkCtrl_InDig16Mon</t>
  </si>
  <si>
    <t>Falha Hardware Cartão 5069-IB16 02 Controladora Entrada 02</t>
  </si>
  <si>
    <t>InDig17</t>
  </si>
  <si>
    <t>RA_RASIA02_RF_IntlkCtrl_InDig17Mon</t>
  </si>
  <si>
    <t>Falha Hardware Cartão 5069-IB16 02 Controladora Entrada 03</t>
  </si>
  <si>
    <t>InDig18</t>
  </si>
  <si>
    <t>RA_RASIA02_RF_IntlkCtrl_InDig18Mon</t>
  </si>
  <si>
    <t>Falha Hardware Cartão 5069-IB16 02 Controladora Entrada 04</t>
  </si>
  <si>
    <t>InDig19</t>
  </si>
  <si>
    <t>RA_RASIA02_RF_IntlkCtrl_InDig19Mon</t>
  </si>
  <si>
    <t>Falha Hardware Cartão 5069-IB16 02 Controladora Entrada 05</t>
  </si>
  <si>
    <t>InDig20</t>
  </si>
  <si>
    <t>RA_RASIA02_RF_IntlkCtrl_InDig20Mon</t>
  </si>
  <si>
    <t>Falha Hardware Cartão 5069-IB16 02 Controladora Entrada 06</t>
  </si>
  <si>
    <t>InDig21</t>
  </si>
  <si>
    <t>RA_RASIA02_RF_IntlkCtrl_InDig21Mon</t>
  </si>
  <si>
    <t>Falha Hardware Cartão 5069-IB16 02 Controladora Entrada 07</t>
  </si>
  <si>
    <t>InDig22</t>
  </si>
  <si>
    <t>RA_RASIA02_RF_IntlkCtrl_InDig22Mon</t>
  </si>
  <si>
    <t>Falha Hardware Cartão 5069-IB16 02 Controladora Entrada 08</t>
  </si>
  <si>
    <t>InDig23</t>
  </si>
  <si>
    <t>RA_RASIA02_RF_IntlkCtrl_InDig23Mon</t>
  </si>
  <si>
    <t>Falha Hardware Cartão 5069-IB16 02 Controladora Entrada 09</t>
  </si>
  <si>
    <t>InDig24</t>
  </si>
  <si>
    <t>RA_RASIA02_RF_IntlkCtrl_InDig24Mon</t>
  </si>
  <si>
    <t>Falha Hardware Cartão 5069-IB16 02 Controladora Entrada 10</t>
  </si>
  <si>
    <t>InDig25</t>
  </si>
  <si>
    <t>RA_RASIA02_RF_IntlkCtrl_InDig25Mon</t>
  </si>
  <si>
    <t>Falha Hardware Cartão 5069-IB16 02 Controladora Entrada 11</t>
  </si>
  <si>
    <t>InDig26</t>
  </si>
  <si>
    <t>RA_RASIA02_RF_IntlkCtrl_InDig26Mon</t>
  </si>
  <si>
    <t>Falha Hardware Cartão 5069-IB16 02 Controladora Entrada 12</t>
  </si>
  <si>
    <t>InDig27</t>
  </si>
  <si>
    <t>RA_RASIA02_RF_IntlkCtrl_InDig27Mon</t>
  </si>
  <si>
    <t>Falha Hardware Cartão 5069-IB16 02 Controladora Entrada 13</t>
  </si>
  <si>
    <t>InDig28</t>
  </si>
  <si>
    <t>RA_RASIA02_RF_IntlkCtrl_InDig28Mon</t>
  </si>
  <si>
    <t>Falha Hardware Cartão 5069-IB16 02 Controladora Entrada 14</t>
  </si>
  <si>
    <t>InDig29</t>
  </si>
  <si>
    <t>RA_RASIA02_RF_IntlkCtrl_InDig29Mon</t>
  </si>
  <si>
    <t>Falha Hardware Cartão 5069-IB16 02 Controladora Entrada 15</t>
  </si>
  <si>
    <t>InDig30</t>
  </si>
  <si>
    <t>RA_RASIA02_RF_IntlkCtrl_InDig30Mon</t>
  </si>
  <si>
    <t>Falha Hardware Cartão 5069-IB16 02 Controladora Entrada 16</t>
  </si>
  <si>
    <t>InDig31</t>
  </si>
  <si>
    <t>RA_RASIA02_RF_IntlkCtrl_InDig31Mon</t>
  </si>
  <si>
    <t>Falha Hardware Cartão 5069-IY4 03 Controladora Entrada 01</t>
  </si>
  <si>
    <t>InAng00</t>
  </si>
  <si>
    <t>RA_RASIA02_RF_IntlkCtrl_InAng00Mon</t>
  </si>
  <si>
    <t>Falha Hardware Cartão 5069-IY4 03 Controladora Entrada 02</t>
  </si>
  <si>
    <t>InAng01</t>
  </si>
  <si>
    <t>RA_RASIA02_RF_IntlkCtrl_InAng01Mon</t>
  </si>
  <si>
    <t>Falha Hardware Cartão 5069-IY4 03 Controladora Entrada 03</t>
  </si>
  <si>
    <t>InAng02</t>
  </si>
  <si>
    <t>RA_RASIA02_RF_IntlkCtrl_InAng02Mon</t>
  </si>
  <si>
    <t>Falha Hardware Cartão 5069-IY4 03 Controladora Entrada 04</t>
  </si>
  <si>
    <t>InAng03</t>
  </si>
  <si>
    <t>RA_RASIA02_RF_IntlkCtrl_InAng03Mon</t>
  </si>
  <si>
    <t>Falha Hardware Cartão 5069-IY4 04 Controladora Entrada 01</t>
  </si>
  <si>
    <t>InAng04</t>
  </si>
  <si>
    <t>RA_RASIA02_RF_IntlkCtrl_InAng04Mon</t>
  </si>
  <si>
    <t>Falha Hardware Cartão 5069-IY4 04 Controladora Entrada 02</t>
  </si>
  <si>
    <t>InAng05</t>
  </si>
  <si>
    <t>RA_RASIA02_RF_IntlkCtrl_InAng05Mon</t>
  </si>
  <si>
    <t>Falha Hardware Cartão 5069-IY4 04 Controladora Entrada 03</t>
  </si>
  <si>
    <t>InAng06</t>
  </si>
  <si>
    <t>RA_RASIA02_RF_IntlkCtrl_InAng06Mon</t>
  </si>
  <si>
    <t>Falha Hardware Cartão 5069-IY4 04 Controladora Entrada 04</t>
  </si>
  <si>
    <t>InAng07</t>
  </si>
  <si>
    <t>RA_RASIA02_RF_IntlkCtrl_InAng07Mon</t>
  </si>
  <si>
    <t>Falha Hardware Cartão 5069-IY4 05 Controladora Entrada 01</t>
  </si>
  <si>
    <t>InAng08</t>
  </si>
  <si>
    <t>RA_RASIA02_RF_IntlkCtrl_InAng08Mon</t>
  </si>
  <si>
    <t>Falha Hardware Cartão 5069-IY4 05 Controladora Entrada 02</t>
  </si>
  <si>
    <t>InAng09</t>
  </si>
  <si>
    <t>RA_RASIA02_RF_IntlkCtrl_InAng09Mon</t>
  </si>
  <si>
    <t>Falha Hardware Cartão 5069-IY4 05 Controladora Entrada 03</t>
  </si>
  <si>
    <t>InAng10</t>
  </si>
  <si>
    <t>RA_RASIA02_RF_IntlkCtrl_InAng10Mon</t>
  </si>
  <si>
    <t>Falha Hardware Cartão 5069-IY4 05 Controladora Entrada 04</t>
  </si>
  <si>
    <t>InAng11</t>
  </si>
  <si>
    <t>RA_RASIA02_RF_IntlkCtrl_InAng11Mon</t>
  </si>
  <si>
    <t>Falha Hardware Cartão 5069-OB16 06 Controladora Saída 01</t>
  </si>
  <si>
    <t>OutDig00</t>
  </si>
  <si>
    <t>RA_RASIA02_RF_IntlkCtrl_OutDig00Mon</t>
  </si>
  <si>
    <t>Falha Hardware Cartão 5069-OB16 06 Controladora Saída 02</t>
  </si>
  <si>
    <t>OutDig01</t>
  </si>
  <si>
    <t>RA_RASIA02_RF_IntlkCtrl_OutDig01Mon</t>
  </si>
  <si>
    <t>Falha Hardware Cartão 5069-OB16 06 Controladora Saída 03</t>
  </si>
  <si>
    <t>OutDig02</t>
  </si>
  <si>
    <t>RA_RASIA02_RF_IntlkCtrl_OutDig02Mon</t>
  </si>
  <si>
    <t>Falha Hardware Cartão 5069-OB16 06 Controladora Saída 04</t>
  </si>
  <si>
    <t>OutDig03</t>
  </si>
  <si>
    <t>RA_RASIA02_RF_IntlkCtrl_OutDig03Mon</t>
  </si>
  <si>
    <t>Falha Hardware Cartão 5069-OB16 06 Controladora Saída 05</t>
  </si>
  <si>
    <t>OutDig04</t>
  </si>
  <si>
    <t>RA_RASIA02_RF_IntlkCtrl_OutDig04Mon</t>
  </si>
  <si>
    <t>Falha Hardware Cartão 5069-OB16 06 Controladora Saída 06</t>
  </si>
  <si>
    <t>OutDig05</t>
  </si>
  <si>
    <t>RA_RASIA02_RF_IntlkCtrl_OutDig05Mon</t>
  </si>
  <si>
    <t>Falha Hardware Cartão 5069-OB16 06 Controladora Saída 07</t>
  </si>
  <si>
    <t>OutDig06</t>
  </si>
  <si>
    <t>RA_RASIA02_RF_IntlkCtrl_OutDig06Mon</t>
  </si>
  <si>
    <t>Falha Hardware Cartão 5069-OB16 06 Controladora Saída 08</t>
  </si>
  <si>
    <t>OutDig07</t>
  </si>
  <si>
    <t>RA_RASIA02_RF_IntlkCtrl_OutDig07Mon</t>
  </si>
  <si>
    <t>Falha Hardware Cartão 5069-OB16 06 Controladora Saída 09</t>
  </si>
  <si>
    <t>OutDig08</t>
  </si>
  <si>
    <t>RA_RASIA02_RF_IntlkCtrl_OutDig08Mon</t>
  </si>
  <si>
    <t>Falha Hardware Cartão 5069-OB16 06 Controladora Saída 10</t>
  </si>
  <si>
    <t>OutDig09</t>
  </si>
  <si>
    <t>RA_RASIA02_RF_IntlkCtrl_OutDig09Mon</t>
  </si>
  <si>
    <t>Falha Hardware Cartão 5069-OB16 06 Controladora Saída 11</t>
  </si>
  <si>
    <t>OutDig10</t>
  </si>
  <si>
    <t>RA_RASIA02_RF_IntlkCtrl_OutDig10Mon</t>
  </si>
  <si>
    <t>Falha Hardware Cartão 5069-OB16 06 Controladora Saída 12</t>
  </si>
  <si>
    <t>OutDig11</t>
  </si>
  <si>
    <t>RA_RASIA02_RF_IntlkCtrl_OutDig11Mon</t>
  </si>
  <si>
    <t>Falha Hardware Cartão 5069-OB16 06 Controladora Saída 13</t>
  </si>
  <si>
    <t>OutDig12</t>
  </si>
  <si>
    <t>RA_RASIA02_RF_IntlkCtrl_OutDig12Mon</t>
  </si>
  <si>
    <t>Falha Hardware Cartão 5069-OB16 06 Controladora Saída 14</t>
  </si>
  <si>
    <t>OutDig13</t>
  </si>
  <si>
    <t>RA_RASIA02_RF_IntlkCtrl_OutDig13Mon</t>
  </si>
  <si>
    <t>Falha Hardware Cartão 5069-OB16 06 Controladora Saída 15</t>
  </si>
  <si>
    <t>OutDig14</t>
  </si>
  <si>
    <t>RA_RASIA02_RF_IntlkCtrl_OutDig14Mon</t>
  </si>
  <si>
    <t>Falha Hardware Cartão 5069-OB16 06 Controladora Saída 16</t>
  </si>
  <si>
    <t>OutDig15</t>
  </si>
  <si>
    <t>RA_RASIA02_RF_IntlkCtrl_OutDig15Mon</t>
  </si>
  <si>
    <t>Falha Hardware Cartão 01 Remota 01</t>
  </si>
  <si>
    <t>RA_RASIA02_RF_IntlkComp_1_IB1601FaultMon</t>
  </si>
  <si>
    <t>Falha Hardware Cartão 02 Remota 01</t>
  </si>
  <si>
    <t>RA_RASIA02_RF_IntlkComp_1_IB1602FaultMon</t>
  </si>
  <si>
    <t>Falha Hardware Cartão 03 Remota 01</t>
  </si>
  <si>
    <t>RA_RASIA02_RF_IntlkComp_1_IY403FaultMon</t>
  </si>
  <si>
    <t>Falha Hardware Cartão 04 Remota 01</t>
  </si>
  <si>
    <t>RA_RASIA02_RF_IntlkComp_1_IY404FaultMon</t>
  </si>
  <si>
    <t>Falha Hardware Cartão 05 Remota 01</t>
  </si>
  <si>
    <t>RA_RASIA02_RF_IntlkComp_1_IY405FaultMon</t>
  </si>
  <si>
    <t>Falha Hardware Cartão 06 Remota 01</t>
  </si>
  <si>
    <t>IY406Fault</t>
  </si>
  <si>
    <t>RA_RASIA02_RF_IntlkComp_1_IY406FaultMon</t>
  </si>
  <si>
    <t>Falha Hardware Cartão 07 Remota 01</t>
  </si>
  <si>
    <t>IY407Fault</t>
  </si>
  <si>
    <t>RA_RASIA02_RF_IntlkComp_1_IY407FaultMon</t>
  </si>
  <si>
    <t>Falha Hardware Cartão 08 Remota 01</t>
  </si>
  <si>
    <t>OB1608Fault</t>
  </si>
  <si>
    <t>RA_RASIA02_RF_IntlkComp_1_OB1608FaultMon</t>
  </si>
  <si>
    <t>Falha Hardware Cartão 5069-IB16 01 Remota 01 Entrada 01</t>
  </si>
  <si>
    <t>RA_RASIA02_RF_IntlkComp_1_InDig00Mon</t>
  </si>
  <si>
    <t>Falha Hardware Cartão 5069-IB16 01 Remota 01 Entrada 02</t>
  </si>
  <si>
    <t>RA_RASIA02_RF_IntlkComp_1_InDig01Mon</t>
  </si>
  <si>
    <t>Falha Hardware Cartão 5069-IB16 01 Remota 01 Entrada 03</t>
  </si>
  <si>
    <t>RA_RASIA02_RF_IntlkComp_1_InDig02Mon</t>
  </si>
  <si>
    <t>Falha Hardware Cartão 5069-IB16 01 Remota 01 Entrada 04</t>
  </si>
  <si>
    <t>RA_RASIA02_RF_IntlkComp_1_InDig03Mon</t>
  </si>
  <si>
    <t>Falha Hardware Cartão 5069-IB16 01 Remota 01 Entrada 05</t>
  </si>
  <si>
    <t>RA_RASIA02_RF_IntlkComp_1_InDig04Mon</t>
  </si>
  <si>
    <t>Falha Hardware Cartão 5069-IB16 01 Remota 01 Entrada 06</t>
  </si>
  <si>
    <t>RA_RASIA02_RF_IntlkComp_1_InDig05Mon</t>
  </si>
  <si>
    <t>Falha Hardware Cartão 5069-IB16 01 Remota 01 Entrada 07</t>
  </si>
  <si>
    <t>RA_RASIA02_RF_IntlkComp_1_InDig06Mon</t>
  </si>
  <si>
    <t>Falha Hardware Cartão 5069-IB16 01 Remota 01 Entrada 08</t>
  </si>
  <si>
    <t>RA_RASIA02_RF_IntlkComp_1_InDig07Mon</t>
  </si>
  <si>
    <t>Falha Hardware Cartão 5069-IB16 01 Remota 01 Entrada 09</t>
  </si>
  <si>
    <t>RA_RASIA02_RF_IntlkComp_1_InDig08Mon</t>
  </si>
  <si>
    <t>Falha Hardware Cartão 5069-IB16 01 Remota 01 Entrada 10</t>
  </si>
  <si>
    <t>RA_RASIA02_RF_IntlkComp_1_InDig09Mon</t>
  </si>
  <si>
    <t>Falha Hardware Cartão 5069-IB16 01 Remota 01 Entrada 11</t>
  </si>
  <si>
    <t>RA_RASIA02_RF_IntlkComp_1_InDig10Mon</t>
  </si>
  <si>
    <t>Falha Hardware Cartão 5069-IB16 01 Remota 01 Entrada 12</t>
  </si>
  <si>
    <t>RA_RASIA02_RF_IntlkComp_1_InDig11Mon</t>
  </si>
  <si>
    <t>Falha Hardware Cartão 5069-IB16 01 Remota 01 Entrada 13</t>
  </si>
  <si>
    <t>RA_RASIA02_RF_IntlkComp_1_InDig12Mon</t>
  </si>
  <si>
    <t>Falha Hardware Cartão 5069-IB16 01 Remota 01 Entrada 14</t>
  </si>
  <si>
    <t>RA_RASIA02_RF_IntlkComp_1_InDig13Mon</t>
  </si>
  <si>
    <t>Falha Hardware Cartão 5069-IB16 01 Remota 01 Entrada 15</t>
  </si>
  <si>
    <t>RA_RASIA02_RF_IntlkComp_1_InDig14Mon</t>
  </si>
  <si>
    <t>Falha Hardware Cartão 5069-IB16 01 Remota 01 Entrada 16</t>
  </si>
  <si>
    <t>RA_RASIA02_RF_IntlkComp_1_InDig15Mon</t>
  </si>
  <si>
    <t>Falha Hardware Cartão 5069-IB16 02 Remota 01 Entrada 01</t>
  </si>
  <si>
    <t>RA_RASIA02_RF_IntlkComp_1_InDig16Mon</t>
  </si>
  <si>
    <t>Falha Hardware Cartão 5069-IB16 02 Remota 01 Entrada 02</t>
  </si>
  <si>
    <t>RA_RASIA02_RF_IntlkComp_1_InDig17Mon</t>
  </si>
  <si>
    <t>Falha Hardware Cartão 5069-IB16 02 Remota 01 Entrada 03</t>
  </si>
  <si>
    <t>RA_RASIA02_RF_IntlkComp_1_InDig18Mon</t>
  </si>
  <si>
    <t>Falha Hardware Cartão 5069-IB16 02 Remota 01 Entrada 04</t>
  </si>
  <si>
    <t>RA_RASIA02_RF_IntlkComp_1_InDig19Mon</t>
  </si>
  <si>
    <t>Falha Hardware Cartão 5069-IB16 02 Remota 01 Entrada 05</t>
  </si>
  <si>
    <t>RA_RASIA02_RF_IntlkComp_1_InDig20Mon</t>
  </si>
  <si>
    <t>Falha Hardware Cartão 5069-IB16 02 Remota 01 Entrada 06</t>
  </si>
  <si>
    <t>RA_RASIA02_RF_IntlkComp_1_InDig21Mon</t>
  </si>
  <si>
    <t>Falha Hardware Cartão 5069-IB16 02 Remota 01 Entrada 07</t>
  </si>
  <si>
    <t>RA_RASIA02_RF_IntlkComp_1_InDig22Mon</t>
  </si>
  <si>
    <t>Falha Hardware Cartão 5069-IB16 02 Remota 01 Entrada 08</t>
  </si>
  <si>
    <t>RA_RASIA02_RF_IntlkComp_1_InDig23Mon</t>
  </si>
  <si>
    <t>Falha Hardware Cartão 5069-IB16 02 Remota 01 Entrada 09</t>
  </si>
  <si>
    <t>RA_RASIA02_RF_IntlkComp_1_InDig24Mon</t>
  </si>
  <si>
    <t>Falha Hardware Cartão 5069-IB16 02 Remota 01 Entrada 10</t>
  </si>
  <si>
    <t>RA_RASIA02_RF_IntlkComp_1_InDig25Mon</t>
  </si>
  <si>
    <t>Falha Hardware Cartão 5069-IB16 02 Remota 01 Entrada 11</t>
  </si>
  <si>
    <t>RA_RASIA02_RF_IntlkComp_1_InDig26Mon</t>
  </si>
  <si>
    <t>Falha Hardware Cartão 5069-IB16 02 Remota 01 Entrada 12</t>
  </si>
  <si>
    <t>RA_RASIA02_RF_IntlkComp_1_InDig27Mon</t>
  </si>
  <si>
    <t>Falha Hardware Cartão 5069-IB16 02 Remota 01 Entrada 13</t>
  </si>
  <si>
    <t>RA_RASIA02_RF_IntlkComp_1_InDig28Mon</t>
  </si>
  <si>
    <t>Falha Hardware Cartão 5069-IB16 02 Remota 01 Entrada 14</t>
  </si>
  <si>
    <t>RA_RASIA02_RF_IntlkComp_1_InDig29Mon</t>
  </si>
  <si>
    <t>Falha Hardware Cartão 5069-IB16 02 Remota 01 Entrada 15</t>
  </si>
  <si>
    <t>RA_RASIA02_RF_IntlkComp_1_InDig30Mon</t>
  </si>
  <si>
    <t>Falha Hardware Cartão 5069-IB16 02 Remota 01 Entrada 16</t>
  </si>
  <si>
    <t>RA_RASIA02_RF_IntlkComp_1_InDig31Mon</t>
  </si>
  <si>
    <t>Falha Hardware Cartão 5069-IY4 03 Remota 01 Entrada 01</t>
  </si>
  <si>
    <t>RA_RASIA02_RF_IntlkComp_1_InAng00Mon</t>
  </si>
  <si>
    <t>Falha Hardware Cartão 5069-IY4 03 Remota 01 Entrada 02</t>
  </si>
  <si>
    <t>RA_RASIA02_RF_IntlkComp_1_InAng01Mon</t>
  </si>
  <si>
    <t>Falha Hardware Cartão 5069-IY4 03 Remota 01 Entrada 03</t>
  </si>
  <si>
    <t>RA_RASIA02_RF_IntlkComp_1_InAng02Mon</t>
  </si>
  <si>
    <t>Falha Hardware Cartão 5069-IY4 03 Remota 01 Entrada 04</t>
  </si>
  <si>
    <t>RA_RASIA02_RF_IntlkComp_1_InAng03Mon</t>
  </si>
  <si>
    <t>Falha Hardware Cartão 5069-IY4 04 Remota 01 Entrada 01</t>
  </si>
  <si>
    <t>RA_RASIA02_RF_IntlkComp_1_InAng04Mon</t>
  </si>
  <si>
    <t>Falha Hardware Cartão 5069-IY4 04 Remota 01 Entrada 02</t>
  </si>
  <si>
    <t>RA_RASIA02_RF_IntlkComp_1_InAng05Mon</t>
  </si>
  <si>
    <t>Falha Hardware Cartão 5069-IY4 04 Remota 01 Entrada 03</t>
  </si>
  <si>
    <t>RA_RASIA02_RF_IntlkComp_1_InAng06Mon</t>
  </si>
  <si>
    <t>Falha Hardware Cartão 5069-IY4 04 Remota 01 Entrada 04</t>
  </si>
  <si>
    <t>RA_RASIA02_RF_IntlkComp_1_InAng07Mon</t>
  </si>
  <si>
    <t>Falha Hardware Cartão 5069-IY4 05 Remota 01 Entrada 01</t>
  </si>
  <si>
    <t>RA_RASIA02_RF_IntlkComp_1_InAng08Mon</t>
  </si>
  <si>
    <t>Falha Hardware Cartão 5069-IY4 05 Remota 01 Entrada 02</t>
  </si>
  <si>
    <t>RA_RASIA02_RF_IntlkComp_1_InAng09Mon</t>
  </si>
  <si>
    <t>Falha Hardware Cartão 5069-IY4 05 Remota 01 Entrada 03</t>
  </si>
  <si>
    <t>RA_RASIA02_RF_IntlkComp_1_InAng10Mon</t>
  </si>
  <si>
    <t>Falha Hardware Cartão 5069-IY4 05 Remota 01 Entrada 04</t>
  </si>
  <si>
    <t>RA_RASIA02_RF_IntlkComp_1_InAng11Mon</t>
  </si>
  <si>
    <t>Falha Hardware Cartão 5069-IY4 06 Remota 01 Entrada 01</t>
  </si>
  <si>
    <t>InAng12</t>
  </si>
  <si>
    <t>RA_RASIA02_RF_IntlkComp_1_InAng12Mon</t>
  </si>
  <si>
    <t>Falha Hardware Cartão 5069-IY4 06 Remota 01 Entrada 02</t>
  </si>
  <si>
    <t>InAng13</t>
  </si>
  <si>
    <t>RA_RASIA02_RF_IntlkComp_1_InAng13Mon</t>
  </si>
  <si>
    <t>Falha Hardware Cartão 5069-IY4 06 Remota 01 Entrada 03</t>
  </si>
  <si>
    <t>InAng14</t>
  </si>
  <si>
    <t>RA_RASIA02_RF_IntlkComp_1_InAng14Mon</t>
  </si>
  <si>
    <t>Falha Hardware Cartão 5069-IY4 06 Remota 01 Entrada 04</t>
  </si>
  <si>
    <t>InAng15</t>
  </si>
  <si>
    <t>RA_RASIA02_RF_IntlkComp_1_InAng15Mon</t>
  </si>
  <si>
    <t>Falha Hardware Cartão 5069-IY4 07 Remota 01 Entrada 01</t>
  </si>
  <si>
    <t>InAng16</t>
  </si>
  <si>
    <t>RA_RASIA02_RF_IntlkComp_1_InAng16Mon</t>
  </si>
  <si>
    <t>Falha Hardware Cartão 5069-IY4 07 Remota 01 Entrada 02</t>
  </si>
  <si>
    <t>InAng17</t>
  </si>
  <si>
    <t>RA_RASIA02_RF_IntlkComp_1_InAng17Mon</t>
  </si>
  <si>
    <t>Falha Hardware Cartão 5069-IY4 07 Remota 01 Entrada 03</t>
  </si>
  <si>
    <t>InAng18</t>
  </si>
  <si>
    <t>RA_RASIA02_RF_IntlkComp_1_InAng18Mon</t>
  </si>
  <si>
    <t>Falha Hardware Cartão 5069-IY4 07 Remota 01 Entrada 04</t>
  </si>
  <si>
    <t>InAng19</t>
  </si>
  <si>
    <t>RA_RASIA02_RF_IntlkComp_1_InAng19Mon</t>
  </si>
  <si>
    <t>Falha Hardware Cartão 5069-OB16 08 Remota 01 Saída 01</t>
  </si>
  <si>
    <t>RA_RASIA02_RF_IntlkComp_1_OutDig00Mon</t>
  </si>
  <si>
    <t>Falha Hardware Cartão 5069-OB16 08 Remota 01 Saída 02</t>
  </si>
  <si>
    <t>RA_RASIA02_RF_IntlkComp_1_OutDig01Mon</t>
  </si>
  <si>
    <t>Falha Hardware Cartão 5069-OB16 08 Remota 01 Saída 03</t>
  </si>
  <si>
    <t>RA_RASIA02_RF_IntlkComp_1_OutDig02Mon</t>
  </si>
  <si>
    <t>Falha Hardware Cartão 5069-OB16 08 Remota 01 Saída 04</t>
  </si>
  <si>
    <t>RA_RASIA02_RF_IntlkComp_1_OutDig03Mon</t>
  </si>
  <si>
    <t>Falha Hardware Cartão 5069-OB16 08 Remota 01 Saída 05</t>
  </si>
  <si>
    <t>RA_RASIA02_RF_IntlkComp_1_OutDig04Mon</t>
  </si>
  <si>
    <t>Falha Hardware Cartão 5069-OB16 08 Remota 01 Saída 06</t>
  </si>
  <si>
    <t>RA_RASIA02_RF_IntlkComp_1_OutDig05Mon</t>
  </si>
  <si>
    <t>Falha Hardware Cartão 5069-OB16 08 Remota 01 Saída 07</t>
  </si>
  <si>
    <t>RA_RASIA02_RF_IntlkComp_1_OutDig06Mon</t>
  </si>
  <si>
    <t>Falha Hardware Cartão 5069-OB16 08 Remota 01 Saída 08</t>
  </si>
  <si>
    <t>RA_RASIA02_RF_IntlkComp_1_OutDig07Mon</t>
  </si>
  <si>
    <t>Falha Hardware Cartão 5069-OB16 08 Remota 01 Saída 09</t>
  </si>
  <si>
    <t>RA_RASIA02_RF_IntlkComp_1_OutDig08Mon</t>
  </si>
  <si>
    <t>Falha Hardware Cartão 5069-OB16 08 Remota 01 Saída 10</t>
  </si>
  <si>
    <t>RA_RASIA02_RF_IntlkComp_1_OutDig09Mon</t>
  </si>
  <si>
    <t>Falha Hardware Cartão 5069-OB16 08 Remota 01 Saída 11</t>
  </si>
  <si>
    <t>RA_RASIA02_RF_IntlkComp_1_OutDig10Mon</t>
  </si>
  <si>
    <t>Falha Hardware Cartão 5069-OB16 08 Remota 01 Saída 12</t>
  </si>
  <si>
    <t>RA_RASIA02_RF_IntlkComp_1_OutDig11Mon</t>
  </si>
  <si>
    <t>Falha Hardware Cartão 5069-OB16 08 Remota 01 Saída 13</t>
  </si>
  <si>
    <t>RA_RASIA02_RF_IntlkComp_1_OutDig12Mon</t>
  </si>
  <si>
    <t>Falha Hardware Cartão 5069-OB16 08 Remota 01 Saída 14</t>
  </si>
  <si>
    <t>RA_RASIA02_RF_IntlkComp_1_OutDig13Mon</t>
  </si>
  <si>
    <t>Falha Hardware Cartão 5069-OB16 08 Remota 01 Saída 15</t>
  </si>
  <si>
    <t>RA_RASIA02_RF_IntlkComp_1_OutDig14Mon</t>
  </si>
  <si>
    <t>Falha Hardware Cartão 5069-OB16 08 Remota 01 Saída 16</t>
  </si>
  <si>
    <t>RA_RASIA02_RF_IntlkComp_1_OutDig15Mon</t>
  </si>
  <si>
    <t>Falha Hardware Cartão 01 Remota 02</t>
  </si>
  <si>
    <t>RA_RASIA02_RF_IntlkComp_2_IB1601FaultMon</t>
  </si>
  <si>
    <t>Falha Hardware Cartão 02 Remota 02</t>
  </si>
  <si>
    <t>RA_RASIA02_RF_IntlkComp_2_IB1602FaultMon</t>
  </si>
  <si>
    <t>Falha Hardware Cartão 03 Remota 02</t>
  </si>
  <si>
    <t>RA_RASIA02_RF_IntlkComp_2_IY403FaultMon</t>
  </si>
  <si>
    <t>Falha Hardware Cartão 04 Remota 02</t>
  </si>
  <si>
    <t>RA_RASIA02_RF_IntlkComp_2_IY404FaultMon</t>
  </si>
  <si>
    <t>Falha Hardware Cartão 05 Remota 02</t>
  </si>
  <si>
    <t>RA_RASIA02_RF_IntlkComp_2_IY405FaultMon</t>
  </si>
  <si>
    <t>Falha Hardware Cartão 06 Remota 02</t>
  </si>
  <si>
    <t>RA_RASIA02_RF_IntlkComp_2_IY406FaultMon</t>
  </si>
  <si>
    <t>Falha Hardware Cartão 07 Remota 02</t>
  </si>
  <si>
    <t>RA_RASIA02_RF_IntlkComp_2_IY407FaultMon</t>
  </si>
  <si>
    <t>Falha Hardware Cartão 08 Remota 02</t>
  </si>
  <si>
    <t>RA_RASIA02_RF_IntlkComp_2_OB1608FaultMon</t>
  </si>
  <si>
    <t>Falha Hardware Cartão 5069-IB16 01 Remota 02 Entrada 01</t>
  </si>
  <si>
    <t>RA_RASIA02_RF_IntlkComp_2_InDig00Mon</t>
  </si>
  <si>
    <t>Falha Hardware Cartão 5069-IB16 01 Remota 02 Entrada 02</t>
  </si>
  <si>
    <t>RA_RASIA02_RF_IntlkComp_2_InDig01Mon</t>
  </si>
  <si>
    <t>Falha Hardware Cartão 5069-IB16 01 Remota 02 Entrada 03</t>
  </si>
  <si>
    <t>RA_RASIA02_RF_IntlkComp_2_InDig02Mon</t>
  </si>
  <si>
    <t>Falha Hardware Cartão 5069-IB16 01 Remota 02 Entrada 04</t>
  </si>
  <si>
    <t>RA_RASIA02_RF_IntlkComp_2_InDig03Mon</t>
  </si>
  <si>
    <t>Falha Hardware Cartão 5069-IB16 01 Remota 02 Entrada 05</t>
  </si>
  <si>
    <t>RA_RASIA02_RF_IntlkComp_2_InDig04Mon</t>
  </si>
  <si>
    <t>Falha Hardware Cartão 5069-IB16 01 Remota 02 Entrada 06</t>
  </si>
  <si>
    <t>RA_RASIA02_RF_IntlkComp_2_InDig05Mon</t>
  </si>
  <si>
    <t>Falha Hardware Cartão 5069-IB16 01 Remota 02 Entrada 07</t>
  </si>
  <si>
    <t>RA_RASIA02_RF_IntlkComp_2_InDig06Mon</t>
  </si>
  <si>
    <t>Falha Hardware Cartão 5069-IB16 01 Remota 02 Entrada 08</t>
  </si>
  <si>
    <t>RA_RASIA02_RF_IntlkComp_2_InDig07Mon</t>
  </si>
  <si>
    <t>Falha Hardware Cartão 5069-IB16 01 Remota 02 Entrada 09</t>
  </si>
  <si>
    <t>RA_RASIA02_RF_IntlkComp_2_InDig08Mon</t>
  </si>
  <si>
    <t>Falha Hardware Cartão 5069-IB16 01 Remota 02 Entrada 10</t>
  </si>
  <si>
    <t>RA_RASIA02_RF_IntlkComp_2_InDig09Mon</t>
  </si>
  <si>
    <t>Falha Hardware Cartão 5069-IB16 01 Remota 02 Entrada 11</t>
  </si>
  <si>
    <t>RA_RASIA02_RF_IntlkComp_2_InDig10Mon</t>
  </si>
  <si>
    <t>Falha Hardware Cartão 5069-IB16 01 Remota 02 Entrada 12</t>
  </si>
  <si>
    <t>RA_RASIA02_RF_IntlkComp_2_InDig11Mon</t>
  </si>
  <si>
    <t>Falha Hardware Cartão 5069-IB16 01 Remota 02 Entrada 13</t>
  </si>
  <si>
    <t>RA_RASIA02_RF_IntlkComp_2_InDig12Mon</t>
  </si>
  <si>
    <t>Falha Hardware Cartão 5069-IB16 01 Remota 02 Entrada 14</t>
  </si>
  <si>
    <t>RA_RASIA02_RF_IntlkComp_2_InDig13Mon</t>
  </si>
  <si>
    <t>Falha Hardware Cartão 5069-IB16 01 Remota 02 Entrada 15</t>
  </si>
  <si>
    <t>RA_RASIA02_RF_IntlkComp_2_InDig14Mon</t>
  </si>
  <si>
    <t>Falha Hardware Cartão 5069-IB16 01 Remota 02 Entrada 16</t>
  </si>
  <si>
    <t>RA_RASIA02_RF_IntlkComp_2_InDig15Mon</t>
  </si>
  <si>
    <t>Falha Hardware Cartão 5069-IB16 02 Remota 02 Entrada 01</t>
  </si>
  <si>
    <t>RA_RASIA02_RF_IntlkComp_2_InDig16Mon</t>
  </si>
  <si>
    <t>Falha Hardware Cartão 5069-IB16 02 Remota 02 Entrada 02</t>
  </si>
  <si>
    <t>RA_RASIA02_RF_IntlkComp_2_InDig17Mon</t>
  </si>
  <si>
    <t>Falha Hardware Cartão 5069-IB16 02 Remota 02 Entrada 03</t>
  </si>
  <si>
    <t>RA_RASIA02_RF_IntlkComp_2_InDig18Mon</t>
  </si>
  <si>
    <t>Falha Hardware Cartão 5069-IB16 02 Remota 02 Entrada 04</t>
  </si>
  <si>
    <t>RA_RASIA02_RF_IntlkComp_2_InDig19Mon</t>
  </si>
  <si>
    <t>Falha Hardware Cartão 5069-IB16 02 Remota 02 Entrada 05</t>
  </si>
  <si>
    <t>RA_RASIA02_RF_IntlkComp_2_InDig20Mon</t>
  </si>
  <si>
    <t>Falha Hardware Cartão 5069-IB16 02 Remota 02 Entrada 06</t>
  </si>
  <si>
    <t>RA_RASIA02_RF_IntlkComp_2_InDig21Mon</t>
  </si>
  <si>
    <t>Falha Hardware Cartão 5069-IB16 02 Remota 02 Entrada 07</t>
  </si>
  <si>
    <t>RA_RASIA02_RF_IntlkComp_2_InDig22Mon</t>
  </si>
  <si>
    <t>Falha Hardware Cartão 5069-IB16 02 Remota 02 Entrada 08</t>
  </si>
  <si>
    <t>RA_RASIA02_RF_IntlkComp_2_InDig23Mon</t>
  </si>
  <si>
    <t>Falha Hardware Cartão 5069-IB16 02 Remota 02 Entrada 09</t>
  </si>
  <si>
    <t>RA_RASIA02_RF_IntlkComp_2_InDig24Mon</t>
  </si>
  <si>
    <t>Falha Hardware Cartão 5069-IB16 02 Remota 02 Entrada 10</t>
  </si>
  <si>
    <t>RA_RASIA02_RF_IntlkComp_2_InDig25Mon</t>
  </si>
  <si>
    <t>Falha Hardware Cartão 5069-IB16 02 Remota 02 Entrada 11</t>
  </si>
  <si>
    <t>RA_RASIA02_RF_IntlkComp_2_InDig26Mon</t>
  </si>
  <si>
    <t>Falha Hardware Cartão 5069-IB16 02 Remota 02 Entrada 12</t>
  </si>
  <si>
    <t>RA_RASIA02_RF_IntlkComp_2_InDig27Mon</t>
  </si>
  <si>
    <t>Falha Hardware Cartão 5069-IB16 02 Remota 02 Entrada 13</t>
  </si>
  <si>
    <t>RA_RASIA02_RF_IntlkComp_2_InDig28Mon</t>
  </si>
  <si>
    <t>Falha Hardware Cartão 5069-IB16 02 Remota 02 Entrada 14</t>
  </si>
  <si>
    <t>RA_RASIA02_RF_IntlkComp_2_InDig29Mon</t>
  </si>
  <si>
    <t>Falha Hardware Cartão 5069-IB16 02 Remota 02 Entrada 15</t>
  </si>
  <si>
    <t>RA_RASIA02_RF_IntlkComp_2_InDig30Mon</t>
  </si>
  <si>
    <t>Falha Hardware Cartão 5069-IB16 02 Remota 02 Entrada 16</t>
  </si>
  <si>
    <t>RA_RASIA02_RF_IntlkComp_2_InDig31Mon</t>
  </si>
  <si>
    <t>Falha Hardware Cartão 5069-IY4 03 Remota 02 Entrada 01</t>
  </si>
  <si>
    <t>RA_RASIA02_RF_IntlkComp_2_InAng00Mon</t>
  </si>
  <si>
    <t>Falha Hardware Cartão 5069-IY4 03 Remota 02 Entrada 02</t>
  </si>
  <si>
    <t>RA_RASIA02_RF_IntlkComp_2_InAng01Mon</t>
  </si>
  <si>
    <t>Falha Hardware Cartão 5069-IY4 03 Remota 02 Entrada 03</t>
  </si>
  <si>
    <t>RA_RASIA02_RF_IntlkComp_2_InAng02Mon</t>
  </si>
  <si>
    <t>Falha Hardware Cartão 5069-IY4 03 Remota 02 Entrada 04</t>
  </si>
  <si>
    <t>RA_RASIA02_RF_IntlkComp_2_InAng03Mon</t>
  </si>
  <si>
    <t>Falha Hardware Cartão 5069-IY4 04 Remota 02 Entrada 01</t>
  </si>
  <si>
    <t>RA_RASIA02_RF_IntlkComp_2_InAng04Mon</t>
  </si>
  <si>
    <t>Falha Hardware Cartão 5069-IY4 04 Remota 02 Entrada 02</t>
  </si>
  <si>
    <t>RA_RASIA02_RF_IntlkComp_2_InAng05Mon</t>
  </si>
  <si>
    <t>Falha Hardware Cartão 5069-IY4 04 Remota 02 Entrada 03</t>
  </si>
  <si>
    <t>RA_RASIA02_RF_IntlkComp_2_InAng06Mon</t>
  </si>
  <si>
    <t>Falha Hardware Cartão 5069-IY4 04 Remota 02 Entrada 04</t>
  </si>
  <si>
    <t>RA_RASIA02_RF_IntlkComp_2_InAng07Mon</t>
  </si>
  <si>
    <t>Falha Hardware Cartão 5069-IY4 05 Remota 02 Entrada 01</t>
  </si>
  <si>
    <t>RA_RASIA02_RF_IntlkComp_2_InAng08Mon</t>
  </si>
  <si>
    <t>Falha Hardware Cartão 5069-IY4 05 Remota 02 Entrada 02</t>
  </si>
  <si>
    <t>RA_RASIA02_RF_IntlkComp_2_InAng09Mon</t>
  </si>
  <si>
    <t>Falha Hardware Cartão 5069-IY4 05 Remota 02 Entrada 03</t>
  </si>
  <si>
    <t>RA_RASIA02_RF_IntlkComp_2_InAng10Mon</t>
  </si>
  <si>
    <t>Falha Hardware Cartão 5069-IY4 05 Remota 02 Entrada 04</t>
  </si>
  <si>
    <t>RA_RASIA02_RF_IntlkComp_2_InAng11Mon</t>
  </si>
  <si>
    <t>Falha Hardware Cartão 5069-IY4 06 Remota 02 Entrada 01</t>
  </si>
  <si>
    <t>RA_RASIA02_RF_IntlkComp_2_InAng12Mon</t>
  </si>
  <si>
    <t>Falha Hardware Cartão 5069-IY4 06 Remota 02 Entrada 02</t>
  </si>
  <si>
    <t>RA_RASIA02_RF_IntlkComp_2_InAng13Mon</t>
  </si>
  <si>
    <t>Falha Hardware Cartão 5069-IY4 06 Remota 02 Entrada 03</t>
  </si>
  <si>
    <t>RA_RASIA02_RF_IntlkComp_2_InAng14Mon</t>
  </si>
  <si>
    <t>Falha Hardware Cartão 5069-IY4 06 Remota 02 Entrada 04</t>
  </si>
  <si>
    <t>RA_RASIA02_RF_IntlkComp_2_InAng15Mon</t>
  </si>
  <si>
    <t>Falha Hardware Cartão 5069-IY4 07 Remota 02 Entrada 01</t>
  </si>
  <si>
    <t>RA_RASIA02_RF_IntlkComp_2_InAng16Mon</t>
  </si>
  <si>
    <t>Falha Hardware Cartão 5069-IY4 07 Remota 02 Entrada 02</t>
  </si>
  <si>
    <t>RA_RASIA02_RF_IntlkComp_2_InAng17Mon</t>
  </si>
  <si>
    <t>Falha Hardware Cartão 5069-IY4 07 Remota 02 Entrada 03</t>
  </si>
  <si>
    <t>RA_RASIA02_RF_IntlkComp_2_InAng18Mon</t>
  </si>
  <si>
    <t>Falha Hardware Cartão 5069-IY4 07 Remota 02 Entrada 04</t>
  </si>
  <si>
    <t>RA_RASIA02_RF_IntlkComp_2_InAng19Mon</t>
  </si>
  <si>
    <t>Falha Hardware Cartão 5069-OB16 08 Remota 02 Saída 01</t>
  </si>
  <si>
    <t>RA_RASIA02_RF_IntlkComp_2_OutDig00Mon</t>
  </si>
  <si>
    <t>Falha Hardware Cartão 5069-OB16 08 Remota 02 Saída 02</t>
  </si>
  <si>
    <t>RA_RASIA02_RF_IntlkComp_2_OutDig01Mon</t>
  </si>
  <si>
    <t>Falha Hardware Cartão 5069-OB16 08 Remota 02 Saída 03</t>
  </si>
  <si>
    <t>RA_RASIA02_RF_IntlkComp_2_OutDig02Mon</t>
  </si>
  <si>
    <t>Falha Hardware Cartão 5069-OB16 08 Remota 02 Saída 04</t>
  </si>
  <si>
    <t>RA_RASIA02_RF_IntlkComp_2_OutDig03Mon</t>
  </si>
  <si>
    <t>Falha Hardware Cartão 5069-OB16 08 Remota 02 Saída 05</t>
  </si>
  <si>
    <t>RA_RASIA02_RF_IntlkComp_2_OutDig04Mon</t>
  </si>
  <si>
    <t>Falha Hardware Cartão 5069-OB16 08 Remota 02 Saída 06</t>
  </si>
  <si>
    <t>RA_RASIA02_RF_IntlkComp_2_OutDig05Mon</t>
  </si>
  <si>
    <t>Falha Hardware Cartão 5069-OB16 08 Remota 02 Saída 07</t>
  </si>
  <si>
    <t>RA_RASIA02_RF_IntlkComp_2_OutDig06Mon</t>
  </si>
  <si>
    <t>Falha Hardware Cartão 5069-OB16 08 Remota 02 Saída 08</t>
  </si>
  <si>
    <t>RA_RASIA02_RF_IntlkComp_2_OutDig07Mon</t>
  </si>
  <si>
    <t>Falha Hardware Cartão 5069-OB16 08 Remota 02 Saída 09</t>
  </si>
  <si>
    <t>RA_RASIA02_RF_IntlkComp_2_OutDig08Mon</t>
  </si>
  <si>
    <t>Falha Hardware Cartão 5069-OB16 08 Remota 02 Saída 10</t>
  </si>
  <si>
    <t>RA_RASIA02_RF_IntlkComp_2_OutDig09Mon</t>
  </si>
  <si>
    <t>Falha Hardware Cartão 5069-OB16 08 Remota 02 Saída 11</t>
  </si>
  <si>
    <t>RA_RASIA02_RF_IntlkComp_2_OutDig10Mon</t>
  </si>
  <si>
    <t>Falha Hardware Cartão 5069-OB16 08 Remota 02 Saída 12</t>
  </si>
  <si>
    <t>RA_RASIA02_RF_IntlkComp_2_OutDig11Mon</t>
  </si>
  <si>
    <t>Falha Hardware Cartão 5069-OB16 08 Remota 02 Saída 13</t>
  </si>
  <si>
    <t>RA_RASIA02_RF_IntlkComp_2_OutDig12Mon</t>
  </si>
  <si>
    <t>Falha Hardware Cartão 5069-OB16 08 Remota 02 Saída 14</t>
  </si>
  <si>
    <t>RA_RASIA02_RF_IntlkComp_2_OutDig13Mon</t>
  </si>
  <si>
    <t>Falha Hardware Cartão 5069-OB16 08 Remota 02 Saída 15</t>
  </si>
  <si>
    <t>RA_RASIA02_RF_IntlkComp_2_OutDig14Mon</t>
  </si>
  <si>
    <t>Falha Hardware Cartão 5069-OB16 08 Remota 02 Saída 16</t>
  </si>
  <si>
    <t>RA_RASIA02_RF_IntlkComp_2_OutDig15Mon</t>
  </si>
  <si>
    <t xml:space="preserve"> </t>
  </si>
  <si>
    <t>Reset de Falhas Rack Interlock Sistema Anel B</t>
  </si>
  <si>
    <t>RaSIB02</t>
  </si>
  <si>
    <t>Memorias[19].15</t>
  </si>
  <si>
    <t>Sistema Anel B Interlock Sirius</t>
  </si>
  <si>
    <t>Reset de Falhas Rack Interlock</t>
  </si>
  <si>
    <t>03SB</t>
  </si>
  <si>
    <t>RaSIB01</t>
  </si>
  <si>
    <t>Disc 1 Water Temperature</t>
  </si>
  <si>
    <t>Disc1WT</t>
  </si>
  <si>
    <t>Disc 2  Water Temperature</t>
  </si>
  <si>
    <t>Disc2WT</t>
  </si>
  <si>
    <t>Cell 1 Water Temperature</t>
  </si>
  <si>
    <t>Cylin1WT</t>
  </si>
  <si>
    <t>Plunger 2 Water Temperature</t>
  </si>
  <si>
    <t>Pl2WT</t>
  </si>
  <si>
    <t>Disc 3 Water Temperature</t>
  </si>
  <si>
    <t>Disc3WT</t>
  </si>
  <si>
    <t>Cell 2 Water Temperature</t>
  </si>
  <si>
    <t>Cylin2WT</t>
  </si>
  <si>
    <t>Cell 3 Water Temperature</t>
  </si>
  <si>
    <t>Cylin3WT</t>
  </si>
  <si>
    <t>Disc 4 Water Temperature</t>
  </si>
  <si>
    <t>Disc4WT</t>
  </si>
  <si>
    <t>Cell 4 Water Temperature</t>
  </si>
  <si>
    <t>Cylin4WT</t>
  </si>
  <si>
    <t>Coupler Water Temperature</t>
  </si>
  <si>
    <t>CoupWT</t>
  </si>
  <si>
    <t>Disc 5 Water Temperature</t>
  </si>
  <si>
    <t>Disc5WT</t>
  </si>
  <si>
    <t>Cell 5 Water Temperature</t>
  </si>
  <si>
    <t>Cylin5WT</t>
  </si>
  <si>
    <t>Disc 6 Water Temperature</t>
  </si>
  <si>
    <t>Disc6WT</t>
  </si>
  <si>
    <t>Cell 6 Water Temperature</t>
  </si>
  <si>
    <t>Cylin6WT</t>
  </si>
  <si>
    <t>Plunger 1 Water Temperature</t>
  </si>
  <si>
    <t>Pl1WT</t>
  </si>
  <si>
    <t>Disc 7 Water Temperature</t>
  </si>
  <si>
    <t>Disc7WT</t>
  </si>
  <si>
    <t>Cell 7 Water Temperature</t>
  </si>
  <si>
    <t>Cylin7WT</t>
  </si>
  <si>
    <t>Disc 8 Water Temperature</t>
  </si>
  <si>
    <t>Disc8WT</t>
  </si>
  <si>
    <t>Water input Temperature</t>
  </si>
  <si>
    <t>WInT</t>
  </si>
  <si>
    <t>Disc 1 dTemperature</t>
  </si>
  <si>
    <t>Disc1WdT</t>
  </si>
  <si>
    <t>Disc 2 dTemperature</t>
  </si>
  <si>
    <t>Disc2WdT</t>
  </si>
  <si>
    <t>Disc 3 dTemperature</t>
  </si>
  <si>
    <t>Disc3WdT</t>
  </si>
  <si>
    <t>Disc 4 dTemperature</t>
  </si>
  <si>
    <t>Disc4WdT</t>
  </si>
  <si>
    <t>Disc 5 dTemperature</t>
  </si>
  <si>
    <t>Disc5WdT</t>
  </si>
  <si>
    <t>Disc 6 dTemperature</t>
  </si>
  <si>
    <t>DIsc6WdT</t>
  </si>
  <si>
    <t>Disc 7 dTemperature</t>
  </si>
  <si>
    <t>DIsc7WdT</t>
  </si>
  <si>
    <t>Disc 8 dTemperature</t>
  </si>
  <si>
    <t>Disc8WdT</t>
  </si>
  <si>
    <t>Cell 1 dTemperature</t>
  </si>
  <si>
    <t>Cell1WdT</t>
  </si>
  <si>
    <t>Cell 2 dTemperature</t>
  </si>
  <si>
    <t>Cell2WdT</t>
  </si>
  <si>
    <t>Cell 3 dTemperature</t>
  </si>
  <si>
    <t>Cell3WdT</t>
  </si>
  <si>
    <t>Cell 4 dTemperature</t>
  </si>
  <si>
    <t>Cell4WdT</t>
  </si>
  <si>
    <t>Cell 5 dTemperature</t>
  </si>
  <si>
    <t>Cell5WdT</t>
  </si>
  <si>
    <t>Cell 6 dTemperature</t>
  </si>
  <si>
    <t>Cell6WdT</t>
  </si>
  <si>
    <t>Cell 7 dTemperature</t>
  </si>
  <si>
    <t>Cell7WdT</t>
  </si>
  <si>
    <t>Disc 1 Flow Rate</t>
  </si>
  <si>
    <t>Disc1FlwRt</t>
  </si>
  <si>
    <t>Disc 2 Flow Rate</t>
  </si>
  <si>
    <t>Disc2FlwRt</t>
  </si>
  <si>
    <t>Disc 3 Flow Rate</t>
  </si>
  <si>
    <t>Disc3FlwRt</t>
  </si>
  <si>
    <t>Disc 4 Flow Rate</t>
  </si>
  <si>
    <t>Disc4FlwRt</t>
  </si>
  <si>
    <t>Disc 5 Flow Rate</t>
  </si>
  <si>
    <t>Disc5FlwRt</t>
  </si>
  <si>
    <t>Disc 6 Flow Rate</t>
  </si>
  <si>
    <t>DIsc6FlwRt</t>
  </si>
  <si>
    <t>Disc 7 Flow Rate</t>
  </si>
  <si>
    <t>DIsc7FlwRt</t>
  </si>
  <si>
    <t>Disc 8 Flow Rate</t>
  </si>
  <si>
    <t>Disc8FlwRt</t>
  </si>
  <si>
    <t>Cell 1 Flow Rate</t>
  </si>
  <si>
    <t>Cell1FlwRt</t>
  </si>
  <si>
    <t>Cell 2 Flow Rate</t>
  </si>
  <si>
    <t>Cell2FlwRt</t>
  </si>
  <si>
    <t>Cell 3 Flow Rate</t>
  </si>
  <si>
    <t>Cell3FlwRt</t>
  </si>
  <si>
    <t>Cell 4 Flow Rate</t>
  </si>
  <si>
    <t>Cell4FlwRt</t>
  </si>
  <si>
    <t>Cell 5 Flow Rate</t>
  </si>
  <si>
    <t>Cell5FlwRt</t>
  </si>
  <si>
    <t>Cell 6 Flow Rate</t>
  </si>
  <si>
    <t>Cell6FlwRt</t>
  </si>
  <si>
    <t>Cell 7 Flow Rate</t>
  </si>
  <si>
    <t>Cell7FlwRt</t>
  </si>
  <si>
    <t>Disc 1 Power Dissipated</t>
  </si>
  <si>
    <t>PwrDissDisc1</t>
  </si>
  <si>
    <t>Disc 2 Power Dissipated</t>
  </si>
  <si>
    <t>PwrDissDisc2</t>
  </si>
  <si>
    <t>Disc 3 Power Dissipated</t>
  </si>
  <si>
    <t>PwrDissDisc3</t>
  </si>
  <si>
    <t>Disc 4 Power Dissipated</t>
  </si>
  <si>
    <t>PwrDissDisc4</t>
  </si>
  <si>
    <t>Disc 5 Power Dissipated</t>
  </si>
  <si>
    <t>PwrDissDisc5</t>
  </si>
  <si>
    <t>Disc 6 Power Dissipated</t>
  </si>
  <si>
    <t>PwrDissDIsc6</t>
  </si>
  <si>
    <t>Disc 7 Power Dissipated</t>
  </si>
  <si>
    <t>PwrDissDIsc7</t>
  </si>
  <si>
    <t>Disc 8 Power Dissipated</t>
  </si>
  <si>
    <t>PwrDissDisc8</t>
  </si>
  <si>
    <t>Cell 1 Power Dissipated</t>
  </si>
  <si>
    <t>PwrDissCell1</t>
  </si>
  <si>
    <t>Cell 2 Power Dissipated</t>
  </si>
  <si>
    <t>PwrDissCell2</t>
  </si>
  <si>
    <t>Cell 3 Power Dissipated</t>
  </si>
  <si>
    <t>PwrDissCell3</t>
  </si>
  <si>
    <t>Cell 4 Power Dissipated</t>
  </si>
  <si>
    <t>PwrDissCell4</t>
  </si>
  <si>
    <t>Cell 5 Power Dissipated</t>
  </si>
  <si>
    <t>PwrDissCell5</t>
  </si>
  <si>
    <t>Cell 6 Power Dissipated</t>
  </si>
  <si>
    <t>PwrDissCell6</t>
  </si>
  <si>
    <t>Cell 7 Power Dissipated</t>
  </si>
  <si>
    <t>PwrDissCell7</t>
  </si>
  <si>
    <t>Cell 1 Water Power</t>
  </si>
  <si>
    <t>PwrWtCell1</t>
  </si>
  <si>
    <t>Cell 2 Water Power</t>
  </si>
  <si>
    <t>PwrWtCell2</t>
  </si>
  <si>
    <t>Cell 3 Water Power</t>
  </si>
  <si>
    <t>PwrWtCell3</t>
  </si>
  <si>
    <t>Cell 4 Water Power</t>
  </si>
  <si>
    <t>PwrWtCell4</t>
  </si>
  <si>
    <t>Cell 5 Water Power</t>
  </si>
  <si>
    <t>PwrWtCell5</t>
  </si>
  <si>
    <t>Cell 6 Water Power</t>
  </si>
  <si>
    <t>PwrWtCell6</t>
  </si>
  <si>
    <t>Cell 7 Water Power</t>
  </si>
  <si>
    <t>PwrWtCell7</t>
  </si>
  <si>
    <t>Total Water Power</t>
  </si>
  <si>
    <t>PwrWtTotal</t>
  </si>
  <si>
    <t>Total Water Power dBm</t>
  </si>
  <si>
    <t>PwrWtTotaldBm</t>
  </si>
  <si>
    <t>Cell 1 Voltage Relation</t>
  </si>
  <si>
    <t>VrCell1</t>
  </si>
  <si>
    <t>Cell 2 Voltage Relation</t>
  </si>
  <si>
    <t>VrCell2</t>
  </si>
  <si>
    <t>Cell 3 Voltage Relation</t>
  </si>
  <si>
    <t>VrCell3</t>
  </si>
  <si>
    <t>Cell 4 Voltage Relation</t>
  </si>
  <si>
    <t>VrCell4</t>
  </si>
  <si>
    <t>Cell 5 Voltage Relation</t>
  </si>
  <si>
    <t>VrCell5</t>
  </si>
  <si>
    <t>Cell 6 Voltage Relation</t>
  </si>
  <si>
    <t>VrCell6</t>
  </si>
  <si>
    <t>Cell 7 Voltage Relation</t>
  </si>
  <si>
    <t>VrCell7</t>
  </si>
  <si>
    <t>Interlock LLRF</t>
  </si>
  <si>
    <t>LLRF</t>
  </si>
  <si>
    <t>PT- 100 01 Pré-Amplificador</t>
  </si>
  <si>
    <t>LLRFPreAmp</t>
  </si>
  <si>
    <t>T1</t>
  </si>
  <si>
    <t>Set_Temp[4]</t>
  </si>
  <si>
    <t>PT- 100 02 Pré-Amplificador</t>
  </si>
  <si>
    <t>T2</t>
  </si>
  <si>
    <t>Chave Pin Lenta Torre 01</t>
  </si>
  <si>
    <t>PINSw1</t>
  </si>
  <si>
    <t>Chave Pin Lenta Torre 02</t>
  </si>
  <si>
    <t>PINSw2</t>
  </si>
  <si>
    <t>Habilita Chave Pin 01</t>
  </si>
  <si>
    <t>PINSw1Enbl</t>
  </si>
  <si>
    <t>Habilita Chave Pin 02</t>
  </si>
  <si>
    <t>PINSw2Enbl</t>
  </si>
  <si>
    <t>Desabilita Chave Pin 01</t>
  </si>
  <si>
    <t>PINSw1Dsbl</t>
  </si>
  <si>
    <t>Desabilita Chave Pin 02</t>
  </si>
  <si>
    <t>PINSw2Dsbl</t>
  </si>
  <si>
    <t>PT- 100 01 Pré-Amplificador Temperatura acima do Set</t>
  </si>
  <si>
    <t>T1Up</t>
  </si>
  <si>
    <t>PT- 100 02 Pré-Amplificador Temperatura acima do Set</t>
  </si>
  <si>
    <t>T2Up</t>
  </si>
  <si>
    <t>LLRF AES Ligado</t>
  </si>
  <si>
    <t>ToSIA</t>
  </si>
  <si>
    <t>PT- 100 01 Pré-Amplificador 02</t>
  </si>
  <si>
    <t>PT- 100 02 Pré-Amplificador 02</t>
  </si>
  <si>
    <t>Chave Pin Lenta Torre 03</t>
  </si>
  <si>
    <t>Chave Pin Lenta Torre 04</t>
  </si>
  <si>
    <t>Habilita Chave Pin 03</t>
  </si>
  <si>
    <t>Habilita Chave Pin 04</t>
  </si>
  <si>
    <t>Desabilita Chave Pin 03</t>
  </si>
  <si>
    <t>Desabilita Chave Pin 04</t>
  </si>
  <si>
    <t>PT- 100 01 Pré-Amplificador 02 Temperatura acima do Set</t>
  </si>
  <si>
    <t>PT- 100 02 Pré-Amplificador 02 Temperatura acima do Set</t>
  </si>
  <si>
    <t>Variável que tenho dúvida</t>
  </si>
  <si>
    <t>Variável foi alterada e alteração não foi adicionada no CLP</t>
  </si>
  <si>
    <t>Variável foi alterada e alteração não foi adicionada no IOC</t>
  </si>
  <si>
    <t>Variável não existe</t>
  </si>
  <si>
    <t>Variavel no controlador porém não foi adicionada no CLP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</si>
</sst>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rgb="FF7030A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theme="4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sz val="11"/>
      <color rgb="FF00B0F0"/>
      <name val="Calibri"/>
      <family val="2"/>
    </font>
  </fonts>
  <fills count="2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CE4D6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7030A0"/>
        <bgColor indexed="64"/>
      </patternFill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9BC2E6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9BC2E6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9BC2E6"/>
      </bottom>
      <diagonal/>
    </border>
    <border>
      <left style="thin">
        <color rgb="FF000000"/>
      </left>
      <right style="thin">
        <color rgb="FF9BC2E6"/>
      </right>
      <top style="thin">
        <color rgb="FF000000"/>
      </top>
      <bottom style="thin">
        <color rgb="FF9BC2E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59">
    <xf numFmtId="0" fontId="0" fillId="0" borderId="0" xfId="0"/>
    <xf numFmtId="0" fontId="3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0" fillId="2" borderId="0" xfId="0" applyFill="1" applyAlignment="1">
      <alignment vertical="center" wrapText="1"/>
    </xf>
    <xf numFmtId="0" fontId="4" fillId="0" borderId="0" xfId="0" applyFont="1"/>
    <xf numFmtId="0" fontId="3" fillId="0" borderId="0" xfId="0" applyFont="1"/>
    <xf numFmtId="0" fontId="0" fillId="0" borderId="0" xfId="0" applyAlignment="1">
      <alignment horizontal="center"/>
    </xf>
    <xf numFmtId="0" fontId="5" fillId="4" borderId="5" xfId="0" applyFont="1" applyFill="1" applyBorder="1" applyAlignment="1">
      <alignment horizontal="center"/>
    </xf>
    <xf numFmtId="0" fontId="5" fillId="5" borderId="6" xfId="0" applyFont="1" applyFill="1" applyBorder="1" applyAlignment="1">
      <alignment horizontal="center"/>
    </xf>
    <xf numFmtId="0" fontId="5" fillId="6" borderId="6" xfId="0" applyFont="1" applyFill="1" applyBorder="1" applyAlignment="1">
      <alignment horizontal="center"/>
    </xf>
    <xf numFmtId="0" fontId="5" fillId="7" borderId="6" xfId="0" applyFont="1" applyFill="1" applyBorder="1" applyAlignment="1">
      <alignment horizontal="center"/>
    </xf>
    <xf numFmtId="0" fontId="5" fillId="8" borderId="6" xfId="0" applyFont="1" applyFill="1" applyBorder="1" applyAlignment="1">
      <alignment horizontal="center"/>
    </xf>
    <xf numFmtId="0" fontId="5" fillId="8" borderId="7" xfId="0" applyFont="1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0" fillId="12" borderId="3" xfId="0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0" fillId="10" borderId="2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12" borderId="2" xfId="0" applyFill="1" applyBorder="1" applyAlignment="1">
      <alignment horizontal="center"/>
    </xf>
    <xf numFmtId="0" fontId="0" fillId="12" borderId="9" xfId="0" applyFill="1" applyBorder="1" applyAlignment="1">
      <alignment horizontal="center"/>
    </xf>
    <xf numFmtId="0" fontId="5" fillId="0" borderId="0" xfId="0" applyFont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3" fillId="9" borderId="4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3" fillId="11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12" borderId="1" xfId="0" applyFont="1" applyFill="1" applyBorder="1" applyAlignment="1">
      <alignment horizontal="center"/>
    </xf>
    <xf numFmtId="0" fontId="3" fillId="12" borderId="3" xfId="0" applyFont="1" applyFill="1" applyBorder="1" applyAlignment="1">
      <alignment horizontal="center"/>
    </xf>
    <xf numFmtId="0" fontId="1" fillId="9" borderId="4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1" fillId="11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12" borderId="1" xfId="0" applyFont="1" applyFill="1" applyBorder="1" applyAlignment="1">
      <alignment horizontal="center"/>
    </xf>
    <xf numFmtId="0" fontId="1" fillId="12" borderId="3" xfId="0" applyFont="1" applyFill="1" applyBorder="1" applyAlignment="1">
      <alignment horizontal="center"/>
    </xf>
    <xf numFmtId="0" fontId="1" fillId="9" borderId="8" xfId="0" applyFont="1" applyFill="1" applyBorder="1" applyAlignment="1">
      <alignment horizontal="center"/>
    </xf>
    <xf numFmtId="0" fontId="1" fillId="10" borderId="2" xfId="0" applyFont="1" applyFill="1" applyBorder="1" applyAlignment="1">
      <alignment horizontal="center"/>
    </xf>
    <xf numFmtId="0" fontId="1" fillId="11" borderId="2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12" borderId="2" xfId="0" applyFont="1" applyFill="1" applyBorder="1" applyAlignment="1">
      <alignment horizontal="center"/>
    </xf>
    <xf numFmtId="0" fontId="1" fillId="12" borderId="9" xfId="0" applyFont="1" applyFill="1" applyBorder="1" applyAlignment="1">
      <alignment horizontal="center"/>
    </xf>
    <xf numFmtId="0" fontId="1" fillId="0" borderId="0" xfId="0" applyFont="1"/>
    <xf numFmtId="0" fontId="1" fillId="12" borderId="10" xfId="0" applyFont="1" applyFill="1" applyBorder="1" applyAlignment="1">
      <alignment horizontal="center"/>
    </xf>
    <xf numFmtId="0" fontId="2" fillId="9" borderId="4" xfId="0" applyFont="1" applyFill="1" applyBorder="1" applyAlignment="1">
      <alignment horizontal="center"/>
    </xf>
    <xf numFmtId="0" fontId="2" fillId="11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/>
    </xf>
    <xf numFmtId="0" fontId="2" fillId="12" borderId="3" xfId="0" applyFont="1" applyFill="1" applyBorder="1" applyAlignment="1">
      <alignment horizontal="center"/>
    </xf>
    <xf numFmtId="0" fontId="2" fillId="0" borderId="0" xfId="0" applyFont="1"/>
    <xf numFmtId="0" fontId="5" fillId="4" borderId="12" xfId="0" applyFont="1" applyFill="1" applyBorder="1" applyAlignment="1">
      <alignment horizontal="center"/>
    </xf>
    <xf numFmtId="0" fontId="5" fillId="5" borderId="10" xfId="0" applyFont="1" applyFill="1" applyBorder="1" applyAlignment="1">
      <alignment horizontal="center"/>
    </xf>
    <xf numFmtId="0" fontId="5" fillId="6" borderId="10" xfId="0" applyFont="1" applyFill="1" applyBorder="1" applyAlignment="1">
      <alignment horizontal="center"/>
    </xf>
    <xf numFmtId="0" fontId="5" fillId="7" borderId="10" xfId="0" applyFont="1" applyFill="1" applyBorder="1" applyAlignment="1">
      <alignment horizontal="center"/>
    </xf>
    <xf numFmtId="0" fontId="5" fillId="8" borderId="10" xfId="0" applyFont="1" applyFill="1" applyBorder="1" applyAlignment="1">
      <alignment horizontal="center"/>
    </xf>
    <xf numFmtId="0" fontId="5" fillId="8" borderId="11" xfId="0" applyFont="1" applyFill="1" applyBorder="1" applyAlignment="1">
      <alignment horizontal="center"/>
    </xf>
    <xf numFmtId="0" fontId="4" fillId="9" borderId="4" xfId="0" applyFont="1" applyFill="1" applyBorder="1" applyAlignment="1">
      <alignment horizontal="center"/>
    </xf>
    <xf numFmtId="0" fontId="4" fillId="10" borderId="1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12" borderId="1" xfId="0" applyFont="1" applyFill="1" applyBorder="1" applyAlignment="1">
      <alignment horizontal="center"/>
    </xf>
    <xf numFmtId="0" fontId="4" fillId="12" borderId="3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9" borderId="8" xfId="0" applyFont="1" applyFill="1" applyBorder="1" applyAlignment="1">
      <alignment horizontal="center"/>
    </xf>
    <xf numFmtId="0" fontId="3" fillId="10" borderId="2" xfId="0" applyFont="1" applyFill="1" applyBorder="1" applyAlignment="1">
      <alignment horizontal="center"/>
    </xf>
    <xf numFmtId="0" fontId="3" fillId="11" borderId="2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12" borderId="2" xfId="0" applyFont="1" applyFill="1" applyBorder="1" applyAlignment="1">
      <alignment horizontal="center"/>
    </xf>
    <xf numFmtId="0" fontId="3" fillId="12" borderId="9" xfId="0" applyFont="1" applyFill="1" applyBorder="1" applyAlignment="1">
      <alignment horizontal="center"/>
    </xf>
    <xf numFmtId="0" fontId="3" fillId="12" borderId="10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5" fillId="5" borderId="6" xfId="0" applyFont="1" applyFill="1" applyBorder="1" applyAlignment="1">
      <alignment horizontal="center" vertical="center"/>
    </xf>
    <xf numFmtId="0" fontId="5" fillId="8" borderId="6" xfId="0" applyFont="1" applyFill="1" applyBorder="1" applyAlignment="1">
      <alignment horizontal="center" vertical="center"/>
    </xf>
    <xf numFmtId="0" fontId="6" fillId="9" borderId="4" xfId="0" applyFont="1" applyFill="1" applyBorder="1" applyAlignment="1">
      <alignment horizontal="center"/>
    </xf>
    <xf numFmtId="0" fontId="6" fillId="10" borderId="1" xfId="0" applyFont="1" applyFill="1" applyBorder="1" applyAlignment="1">
      <alignment horizontal="center" vertical="center"/>
    </xf>
    <xf numFmtId="0" fontId="6" fillId="11" borderId="1" xfId="0" applyFont="1" applyFill="1" applyBorder="1" applyAlignment="1">
      <alignment horizontal="center"/>
    </xf>
    <xf numFmtId="0" fontId="6" fillId="18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7" fillId="19" borderId="3" xfId="0" applyFont="1" applyFill="1" applyBorder="1" applyAlignment="1">
      <alignment horizontal="center" vertical="center"/>
    </xf>
    <xf numFmtId="0" fontId="6" fillId="19" borderId="3" xfId="0" applyFont="1" applyFill="1" applyBorder="1" applyAlignment="1">
      <alignment horizontal="center" vertical="center" wrapText="1"/>
    </xf>
    <xf numFmtId="0" fontId="6" fillId="12" borderId="17" xfId="0" applyFont="1" applyFill="1" applyBorder="1" applyAlignment="1">
      <alignment horizontal="center"/>
    </xf>
    <xf numFmtId="0" fontId="6" fillId="12" borderId="4" xfId="0" applyFont="1" applyFill="1" applyBorder="1" applyAlignment="1">
      <alignment horizontal="center"/>
    </xf>
    <xf numFmtId="0" fontId="7" fillId="12" borderId="1" xfId="0" applyFont="1" applyFill="1" applyBorder="1" applyAlignment="1">
      <alignment horizontal="center"/>
    </xf>
    <xf numFmtId="0" fontId="6" fillId="12" borderId="1" xfId="0" applyFont="1" applyFill="1" applyBorder="1" applyAlignment="1">
      <alignment horizontal="center"/>
    </xf>
    <xf numFmtId="0" fontId="6" fillId="12" borderId="3" xfId="0" applyFont="1" applyFill="1" applyBorder="1" applyAlignment="1">
      <alignment horizontal="center"/>
    </xf>
    <xf numFmtId="0" fontId="6" fillId="19" borderId="1" xfId="0" applyFont="1" applyFill="1" applyBorder="1" applyAlignment="1">
      <alignment horizontal="center" vertical="center" wrapText="1"/>
    </xf>
    <xf numFmtId="0" fontId="6" fillId="19" borderId="3" xfId="0" applyFont="1" applyFill="1" applyBorder="1" applyAlignment="1">
      <alignment horizontal="center" vertical="center"/>
    </xf>
    <xf numFmtId="0" fontId="7" fillId="12" borderId="3" xfId="0" applyFont="1" applyFill="1" applyBorder="1" applyAlignment="1">
      <alignment horizontal="center"/>
    </xf>
    <xf numFmtId="0" fontId="6" fillId="0" borderId="0" xfId="0" applyFont="1"/>
    <xf numFmtId="0" fontId="1" fillId="10" borderId="1" xfId="0" applyFont="1" applyFill="1" applyBorder="1" applyAlignment="1">
      <alignment horizontal="center" vertical="center"/>
    </xf>
    <xf numFmtId="0" fontId="6" fillId="19" borderId="1" xfId="0" applyFont="1" applyFill="1" applyBorder="1" applyAlignment="1">
      <alignment horizontal="center" vertical="center"/>
    </xf>
    <xf numFmtId="0" fontId="7" fillId="10" borderId="1" xfId="0" applyFont="1" applyFill="1" applyBorder="1" applyAlignment="1">
      <alignment horizontal="center" vertical="center"/>
    </xf>
    <xf numFmtId="0" fontId="7" fillId="19" borderId="9" xfId="0" applyFont="1" applyFill="1" applyBorder="1" applyAlignment="1">
      <alignment horizontal="center" vertical="center"/>
    </xf>
    <xf numFmtId="0" fontId="6" fillId="19" borderId="17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/>
    </xf>
    <xf numFmtId="0" fontId="6" fillId="19" borderId="17" xfId="0" applyFont="1" applyFill="1" applyBorder="1" applyAlignment="1">
      <alignment horizontal="center" vertical="center"/>
    </xf>
    <xf numFmtId="0" fontId="6" fillId="19" borderId="18" xfId="0" applyFont="1" applyFill="1" applyBorder="1" applyAlignment="1">
      <alignment horizontal="center" vertical="center" wrapText="1"/>
    </xf>
    <xf numFmtId="0" fontId="7" fillId="19" borderId="7" xfId="0" applyFont="1" applyFill="1" applyBorder="1" applyAlignment="1">
      <alignment horizontal="center" vertical="center"/>
    </xf>
    <xf numFmtId="0" fontId="6" fillId="11" borderId="2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6" fillId="19" borderId="9" xfId="0" applyFont="1" applyFill="1" applyBorder="1" applyAlignment="1">
      <alignment horizontal="center" vertical="center"/>
    </xf>
    <xf numFmtId="0" fontId="6" fillId="19" borderId="9" xfId="0" applyFont="1" applyFill="1" applyBorder="1" applyAlignment="1">
      <alignment horizontal="center" vertical="center" wrapText="1"/>
    </xf>
    <xf numFmtId="0" fontId="6" fillId="12" borderId="2" xfId="0" applyFont="1" applyFill="1" applyBorder="1" applyAlignment="1">
      <alignment horizontal="center"/>
    </xf>
    <xf numFmtId="0" fontId="7" fillId="19" borderId="6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6" fillId="0" borderId="0" xfId="0" applyFont="1" applyAlignment="1">
      <alignment vertical="center" wrapText="1"/>
    </xf>
    <xf numFmtId="0" fontId="9" fillId="16" borderId="15" xfId="0" applyFont="1" applyFill="1" applyBorder="1" applyAlignment="1">
      <alignment horizontal="center" vertical="center"/>
    </xf>
    <xf numFmtId="0" fontId="2" fillId="10" borderId="2" xfId="0" applyFont="1" applyFill="1" applyBorder="1" applyAlignment="1">
      <alignment horizontal="center"/>
    </xf>
    <xf numFmtId="0" fontId="2" fillId="11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12" borderId="2" xfId="0" applyFont="1" applyFill="1" applyBorder="1" applyAlignment="1">
      <alignment horizontal="center"/>
    </xf>
    <xf numFmtId="0" fontId="2" fillId="12" borderId="9" xfId="0" applyFont="1" applyFill="1" applyBorder="1" applyAlignment="1">
      <alignment horizontal="center"/>
    </xf>
    <xf numFmtId="0" fontId="9" fillId="13" borderId="13" xfId="0" applyFont="1" applyFill="1" applyBorder="1" applyAlignment="1">
      <alignment horizontal="center" vertical="center"/>
    </xf>
    <xf numFmtId="0" fontId="9" fillId="14" borderId="1" xfId="0" applyFont="1" applyFill="1" applyBorder="1" applyAlignment="1">
      <alignment horizontal="center" vertical="center"/>
    </xf>
    <xf numFmtId="0" fontId="9" fillId="15" borderId="1" xfId="0" applyFont="1" applyFill="1" applyBorder="1" applyAlignment="1">
      <alignment horizontal="center" vertical="center"/>
    </xf>
    <xf numFmtId="0" fontId="9" fillId="11" borderId="1" xfId="0" applyFont="1" applyFill="1" applyBorder="1" applyAlignment="1">
      <alignment horizontal="center" vertical="center"/>
    </xf>
    <xf numFmtId="0" fontId="9" fillId="15" borderId="1" xfId="0" quotePrefix="1" applyFont="1" applyFill="1" applyBorder="1" applyAlignment="1">
      <alignment horizontal="center" vertical="center"/>
    </xf>
    <xf numFmtId="0" fontId="9" fillId="17" borderId="15" xfId="0" applyFont="1" applyFill="1" applyBorder="1" applyAlignment="1">
      <alignment horizontal="center" vertical="center"/>
    </xf>
    <xf numFmtId="0" fontId="9" fillId="17" borderId="1" xfId="0" applyFont="1" applyFill="1" applyBorder="1" applyAlignment="1">
      <alignment horizontal="center" vertical="center"/>
    </xf>
    <xf numFmtId="0" fontId="9" fillId="17" borderId="14" xfId="0" applyFont="1" applyFill="1" applyBorder="1" applyAlignment="1">
      <alignment horizontal="center" vertical="center"/>
    </xf>
    <xf numFmtId="0" fontId="10" fillId="13" borderId="13" xfId="0" applyFont="1" applyFill="1" applyBorder="1" applyAlignment="1">
      <alignment horizontal="center" vertical="center"/>
    </xf>
    <xf numFmtId="0" fontId="10" fillId="14" borderId="15" xfId="0" applyFont="1" applyFill="1" applyBorder="1" applyAlignment="1">
      <alignment horizontal="center" vertical="center"/>
    </xf>
    <xf numFmtId="0" fontId="10" fillId="15" borderId="15" xfId="0" applyFont="1" applyFill="1" applyBorder="1" applyAlignment="1">
      <alignment horizontal="center" vertical="center"/>
    </xf>
    <xf numFmtId="0" fontId="10" fillId="11" borderId="1" xfId="0" applyFont="1" applyFill="1" applyBorder="1" applyAlignment="1">
      <alignment horizontal="center" vertical="center"/>
    </xf>
    <xf numFmtId="0" fontId="10" fillId="16" borderId="15" xfId="0" applyFont="1" applyFill="1" applyBorder="1" applyAlignment="1">
      <alignment horizontal="center" vertical="center"/>
    </xf>
    <xf numFmtId="0" fontId="10" fillId="17" borderId="15" xfId="0" applyFont="1" applyFill="1" applyBorder="1" applyAlignment="1">
      <alignment horizontal="center" vertical="center"/>
    </xf>
    <xf numFmtId="0" fontId="10" fillId="17" borderId="16" xfId="0" applyFont="1" applyFill="1" applyBorder="1" applyAlignment="1">
      <alignment horizontal="center" vertical="center"/>
    </xf>
    <xf numFmtId="0" fontId="10" fillId="17" borderId="1" xfId="0" applyFont="1" applyFill="1" applyBorder="1" applyAlignment="1">
      <alignment horizontal="center" vertical="center"/>
    </xf>
    <xf numFmtId="0" fontId="10" fillId="17" borderId="14" xfId="0" applyFont="1" applyFill="1" applyBorder="1" applyAlignment="1">
      <alignment horizontal="center" vertical="center"/>
    </xf>
    <xf numFmtId="0" fontId="9" fillId="14" borderId="15" xfId="0" applyFont="1" applyFill="1" applyBorder="1" applyAlignment="1">
      <alignment horizontal="center" vertical="center"/>
    </xf>
    <xf numFmtId="0" fontId="9" fillId="15" borderId="15" xfId="0" applyFont="1" applyFill="1" applyBorder="1" applyAlignment="1">
      <alignment horizontal="center" vertical="center"/>
    </xf>
    <xf numFmtId="0" fontId="9" fillId="15" borderId="15" xfId="0" quotePrefix="1" applyFont="1" applyFill="1" applyBorder="1" applyAlignment="1">
      <alignment horizontal="center" vertical="center"/>
    </xf>
    <xf numFmtId="0" fontId="9" fillId="17" borderId="16" xfId="0" applyFont="1" applyFill="1" applyBorder="1" applyAlignment="1">
      <alignment horizontal="center" vertical="center"/>
    </xf>
    <xf numFmtId="0" fontId="10" fillId="15" borderId="1" xfId="0" applyFont="1" applyFill="1" applyBorder="1" applyAlignment="1">
      <alignment horizontal="center" vertical="center"/>
    </xf>
    <xf numFmtId="0" fontId="10" fillId="15" borderId="1" xfId="0" quotePrefix="1" applyFont="1" applyFill="1" applyBorder="1" applyAlignment="1">
      <alignment horizontal="center" vertical="center"/>
    </xf>
    <xf numFmtId="0" fontId="10" fillId="9" borderId="4" xfId="0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/>
    </xf>
    <xf numFmtId="0" fontId="10" fillId="11" borderId="1" xfId="0" quotePrefix="1" applyFont="1" applyFill="1" applyBorder="1" applyAlignment="1">
      <alignment horizontal="center" vertical="center"/>
    </xf>
    <xf numFmtId="0" fontId="10" fillId="12" borderId="1" xfId="0" applyFont="1" applyFill="1" applyBorder="1" applyAlignment="1">
      <alignment horizontal="center" vertical="center"/>
    </xf>
    <xf numFmtId="0" fontId="10" fillId="12" borderId="3" xfId="0" applyFont="1" applyFill="1" applyBorder="1" applyAlignment="1">
      <alignment horizontal="center" vertical="center"/>
    </xf>
    <xf numFmtId="0" fontId="9" fillId="9" borderId="4" xfId="0" applyFont="1" applyFill="1" applyBorder="1" applyAlignment="1">
      <alignment horizontal="center" vertical="center"/>
    </xf>
    <xf numFmtId="0" fontId="9" fillId="10" borderId="1" xfId="0" applyFont="1" applyFill="1" applyBorder="1" applyAlignment="1">
      <alignment horizontal="center" vertical="center"/>
    </xf>
    <xf numFmtId="0" fontId="9" fillId="11" borderId="1" xfId="0" quotePrefix="1" applyFont="1" applyFill="1" applyBorder="1" applyAlignment="1">
      <alignment horizontal="center" vertical="center"/>
    </xf>
    <xf numFmtId="0" fontId="9" fillId="12" borderId="1" xfId="0" applyFont="1" applyFill="1" applyBorder="1" applyAlignment="1">
      <alignment horizontal="center" vertical="center"/>
    </xf>
    <xf numFmtId="0" fontId="9" fillId="12" borderId="3" xfId="0" applyFont="1" applyFill="1" applyBorder="1" applyAlignment="1">
      <alignment horizontal="center" vertical="center"/>
    </xf>
    <xf numFmtId="0" fontId="2" fillId="9" borderId="8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12" borderId="6" xfId="0" applyFont="1" applyFill="1" applyBorder="1" applyAlignment="1">
      <alignment horizontal="center"/>
    </xf>
    <xf numFmtId="0" fontId="3" fillId="20" borderId="2" xfId="0" applyFont="1" applyFill="1" applyBorder="1" applyAlignment="1">
      <alignment horizontal="center"/>
    </xf>
    <xf numFmtId="0" fontId="3" fillId="20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1" fillId="17" borderId="10" xfId="0" applyFont="1" applyFill="1" applyBorder="1" applyAlignment="1">
      <alignment horizontal="center"/>
    </xf>
    <xf numFmtId="0" fontId="2" fillId="17" borderId="10" xfId="0" applyFont="1" applyFill="1" applyBorder="1" applyAlignment="1">
      <alignment horizontal="center"/>
    </xf>
  </cellXfs>
  <cellStyles count="1">
    <cellStyle name="Normal" xfId="0" builtinId="0"/>
  </cellStyles>
  <dxfs count="36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D9E1F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2F2F2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4B08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D9E1F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2F2F2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bottom style="thin">
          <color rgb="FF000000"/>
        </bottom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4B08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D9E1F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2F2F2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4B08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color rgb="FFFF0000"/>
      </font>
      <fill>
        <patternFill patternType="solid">
          <fgColor rgb="FF000000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rgb="FF000000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rgb="FF000000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000000"/>
      </font>
      <fill>
        <patternFill patternType="solid">
          <fgColor rgb="FF000000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D9E1F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2F2F2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color rgb="FFFF0000"/>
      </font>
      <fill>
        <patternFill patternType="solid">
          <fgColor rgb="FF000000"/>
          <bgColor rgb="FFFCE4D6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4B08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D9E1F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2F2F2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4B08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D9E1F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2F2F2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4B08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D9E1F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2F2F2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bottom style="thin">
          <color rgb="FF000000"/>
        </bottom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4B08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D9E1F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2F2F2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bottom style="thin">
          <color rgb="FF000000"/>
        </bottom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4B08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D9E1F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2F2F2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bottom style="thin">
          <color rgb="FF000000"/>
        </bottom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4B08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numFmt numFmtId="0" formatCode="General"/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numFmt numFmtId="0" formatCode="General"/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D9E1F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2F2F2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4B08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numFmt numFmtId="0" formatCode="General"/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numFmt numFmtId="0" formatCode="General"/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D9E1F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2F2F2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4B08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numFmt numFmtId="0" formatCode="General"/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numFmt numFmtId="0" formatCode="General"/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D9E1F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2F2F2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4B08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color rgb="FFFF0000"/>
      </font>
      <numFmt numFmtId="0" formatCode="General"/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color rgb="FFFF0000"/>
      </font>
      <numFmt numFmtId="0" formatCode="General"/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color rgb="FFFF0000"/>
      </font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color rgb="FFFF0000"/>
      </font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color rgb="FFFF0000"/>
      </font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color rgb="FFFF0000"/>
      </font>
      <fill>
        <patternFill patternType="solid">
          <fgColor indexed="64"/>
          <bgColor rgb="FFD9E1F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color rgb="FFFF0000"/>
      </font>
      <fill>
        <patternFill patternType="solid">
          <fgColor indexed="64"/>
          <bgColor rgb="FFF2F2F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4B08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/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E2EFDA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CE4D6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D9E1F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2F2F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rgb="FF000000"/>
          <bgColor rgb="FFFCE4D6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4B08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cnpemcamp.sharepoint.com/sites/rfq/Documentos%20Compartilhados/Sirius_DOC_TEC/Vari&#225;veis%20EPICS/NewSkidPVs.xlsx" TargetMode="External"/><Relationship Id="rId1" Type="http://schemas.openxmlformats.org/officeDocument/2006/relationships/externalLinkPath" Target="NewSkidPV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 driveId="b!OR7rN75ox0Cido1YMvpUzhU1RECCeT5FjMNhpHiJfU0mI9wyn7bzT7xBzimf2sJD" itemId="01CGEMHOJRM4WJO7NLOFCKMBQQFFDU7A2R">
      <xxl21:absoluteUrl r:id="rId2"/>
    </xxl21:alternateUrls>
    <sheetNames>
      <sheetName val="README"/>
      <sheetName val="PVs Skid"/>
      <sheetName val="Petra 7 Skid Set"/>
      <sheetName val="Petra 7 Skid SetTest"/>
      <sheetName val="Petra 7 Skid Mon"/>
      <sheetName val="Revisado"/>
    </sheetNames>
    <sheetDataSet>
      <sheetData sheetId="0"/>
      <sheetData sheetId="1">
        <row r="3">
          <cell r="A3" t="str">
            <v>UA:B19C20SkidP7:HD-PT-01:Pressure-Mon</v>
          </cell>
          <cell r="B3" t="str">
            <v>PT421.Scaled_Value</v>
          </cell>
        </row>
        <row r="4">
          <cell r="A4" t="str">
            <v>UA:B19C20SkidP7:HD-PT-02:Pressure-Mon</v>
          </cell>
          <cell r="B4" t="str">
            <v>PT422.Scaled_Value</v>
          </cell>
        </row>
        <row r="5">
          <cell r="A5" t="str">
            <v>UA:B19C20SkidP7:HD-PT-03:Pressure-Mon</v>
          </cell>
          <cell r="B5" t="str">
            <v>PT423.Scaled_Value</v>
          </cell>
        </row>
        <row r="6">
          <cell r="A6" t="str">
            <v>UA:B19C20SkidP7:HD-PT-04:Pressure-Mon</v>
          </cell>
          <cell r="B6" t="str">
            <v>PT424.Scaled_Value</v>
          </cell>
        </row>
        <row r="7">
          <cell r="A7" t="str">
            <v>UA:B19C20SkidP7:HD-TT-01:Temperature-Mon</v>
          </cell>
          <cell r="B7" t="str">
            <v>TT421.Scaled_Value</v>
          </cell>
        </row>
        <row r="8">
          <cell r="A8" t="str">
            <v>UA:B19C20SkidP7:HD-TT-02:Temperature-Mon</v>
          </cell>
          <cell r="B8" t="str">
            <v>TT422.Scaled_Value</v>
          </cell>
        </row>
        <row r="9">
          <cell r="A9" t="str">
            <v>UA:B19C20SkidP7:HD-TT-03:Temperature-Mon</v>
          </cell>
          <cell r="B9" t="str">
            <v>TT423.Scaled_Value</v>
          </cell>
        </row>
        <row r="10">
          <cell r="A10" t="str">
            <v>UA:B19C20SkidP7:HD-TT-04:Temperature-Mon</v>
          </cell>
          <cell r="B10" t="str">
            <v>TT424.Scaled_Value</v>
          </cell>
        </row>
        <row r="11">
          <cell r="A11" t="str">
            <v>UA:B19C20SkidP7:HD-TT-05:Temperature-Mon</v>
          </cell>
          <cell r="B11" t="str">
            <v>TT425.Scaled_Value</v>
          </cell>
        </row>
        <row r="12">
          <cell r="A12" t="str">
            <v>UA:B19C20SkidP7:HD-TT-06:Temperature-Mon</v>
          </cell>
          <cell r="B12" t="str">
            <v>TT426.Scaled_Value</v>
          </cell>
        </row>
        <row r="13">
          <cell r="A13" t="str">
            <v>UA:B19C20SkidP7:HD-TT-EXT:Temperature-Mon</v>
          </cell>
          <cell r="B13" t="str">
            <v>TT_EXT.Scaled_Value</v>
          </cell>
        </row>
        <row r="14">
          <cell r="A14" t="str">
            <v>UA:B19C20SkidP7:HD-FT-01:Flow-Mon</v>
          </cell>
          <cell r="B14" t="str">
            <v>FT421.Scaled_Value</v>
          </cell>
        </row>
        <row r="15">
          <cell r="A15" t="str">
            <v>UA:B19C20SkidP7:HD-FT-02:Flow-Mon</v>
          </cell>
          <cell r="B15" t="str">
            <v>FT422.Scaled_Value</v>
          </cell>
        </row>
        <row r="16">
          <cell r="A16" t="str">
            <v>UA:B19C20SkidP7:HD-FT-03:Flow-Mon</v>
          </cell>
          <cell r="B16" t="str">
            <v>FT423.Scaled_Value</v>
          </cell>
        </row>
        <row r="17">
          <cell r="A17" t="str">
            <v>UA:B19C20SkidP7:HD-RE-01:Temperature-Mon</v>
          </cell>
          <cell r="B17" t="str">
            <v>RE421.Temperatura_Resist</v>
          </cell>
        </row>
        <row r="18">
          <cell r="A18" t="str">
            <v>UA:B19C20SkidP7:HD-RE-02:Temperature-Mon</v>
          </cell>
          <cell r="B18" t="str">
            <v>RE422.Temperatura_Resist</v>
          </cell>
        </row>
        <row r="19">
          <cell r="A19" t="str">
            <v>UA:B19C20SkidP7:HD-RE-01:TemperatureRef-Mon</v>
          </cell>
          <cell r="B19" t="str">
            <v>RE421_Ref.Reference_Value</v>
          </cell>
        </row>
        <row r="20">
          <cell r="A20" t="str">
            <v>UA:B19C20SkidP7:HD-RE-02:TemperatureRef-Mon</v>
          </cell>
          <cell r="B20" t="str">
            <v>RE422_Ref.Reference_Value</v>
          </cell>
        </row>
        <row r="21">
          <cell r="A21" t="str">
            <v>UA:B19C20SkidP7:HD-BC-01:Power-Mon</v>
          </cell>
          <cell r="B21" t="str">
            <v>BC421.Ref_Aut</v>
          </cell>
        </row>
        <row r="22">
          <cell r="A22" t="str">
            <v>UA:B19C20SkidP7:HD-BC-02:Power-Mon</v>
          </cell>
          <cell r="B22" t="str">
            <v>BC422.Ref_Aut</v>
          </cell>
        </row>
        <row r="23">
          <cell r="A23" t="str">
            <v>UA:B19C20SkidP7:HD-TCV-01:ValveOpening-Mon</v>
          </cell>
          <cell r="B23" t="str">
            <v>TCV421.Reference_Value</v>
          </cell>
        </row>
        <row r="24">
          <cell r="A24" t="str">
            <v>UA:B19C20SkidP7:HD-TIC-01:Kp-RB</v>
          </cell>
          <cell r="B24" t="str">
            <v>TIC421.KP</v>
          </cell>
        </row>
        <row r="25">
          <cell r="A25" t="str">
            <v>UA:B19C20SkidP7:HD-TIC-01:Kd-RB</v>
          </cell>
          <cell r="B25" t="str">
            <v>TIC421.KD</v>
          </cell>
        </row>
        <row r="26">
          <cell r="A26" t="str">
            <v>UA:B19C20SkidP7:HD-TIC-01:Ki-RB</v>
          </cell>
          <cell r="B26" t="str">
            <v>TIC421.KI</v>
          </cell>
        </row>
        <row r="27">
          <cell r="A27" t="str">
            <v>UA:B19C20SkidP7:HD-TIC-01:TemperatureRef-Mon</v>
          </cell>
          <cell r="B27" t="str">
            <v>TIC421.SP</v>
          </cell>
        </row>
        <row r="28">
          <cell r="A28" t="str">
            <v>UA:B19C20SkidP7:HD-TIC-01:Temperature-Mon</v>
          </cell>
          <cell r="B28" t="str">
            <v>TIC421.PV</v>
          </cell>
        </row>
        <row r="29">
          <cell r="A29" t="str">
            <v>UA:B19C20SkidP7:HD-TIC-01:ValveOpening-Mon</v>
          </cell>
          <cell r="B29" t="str">
            <v>TIC421.OUT</v>
          </cell>
        </row>
        <row r="30">
          <cell r="A30" t="str">
            <v>UA:B19C20SkidP7:HD-TCV-02:ValveOpening-Mon</v>
          </cell>
          <cell r="B30" t="str">
            <v>TCV422.Reference_Value</v>
          </cell>
        </row>
        <row r="31">
          <cell r="A31" t="str">
            <v>UA:B19C20SkidP7:HD-TIC-02:Kp-RB</v>
          </cell>
          <cell r="B31" t="str">
            <v>TIC422.KP</v>
          </cell>
        </row>
        <row r="32">
          <cell r="A32" t="str">
            <v>UA:B19C20SkidP7:HD-TIC-02:Kd-RB</v>
          </cell>
          <cell r="B32" t="str">
            <v>TIC422.KD</v>
          </cell>
        </row>
        <row r="33">
          <cell r="A33" t="str">
            <v>UA:B19C20SkidP7:HD-TIC-02:Ki-RB</v>
          </cell>
          <cell r="B33" t="str">
            <v>TIC422.KI</v>
          </cell>
        </row>
        <row r="34">
          <cell r="A34" t="str">
            <v>UA:B19C20SkidP7:HD-TIC-02:TemperatureRef-Mon</v>
          </cell>
          <cell r="B34" t="str">
            <v>TIC422.SP</v>
          </cell>
        </row>
        <row r="35">
          <cell r="A35" t="str">
            <v>UA:B19C20SkidP7:HD-TIC-02:Temperature-Mon</v>
          </cell>
          <cell r="B35" t="str">
            <v>TIC422.PV</v>
          </cell>
        </row>
        <row r="36">
          <cell r="A36" t="str">
            <v>UA:B19C20SkidP7:HD-TIC-02:ValveOpening-Mon</v>
          </cell>
          <cell r="B36" t="str">
            <v>TIC422.OUT</v>
          </cell>
        </row>
        <row r="37">
          <cell r="A37" t="str">
            <v>UA:B19C20SkidP7:HD-PIC-01:Kp-RB</v>
          </cell>
          <cell r="B37" t="str">
            <v>PIC421.KP</v>
          </cell>
        </row>
        <row r="38">
          <cell r="A38" t="str">
            <v>UA:B19C20SkidP7:HD-PIC-01:Kd-RB</v>
          </cell>
          <cell r="B38" t="str">
            <v>PIC421.KD</v>
          </cell>
        </row>
        <row r="39">
          <cell r="A39" t="str">
            <v>UA:B19C20SkidP7:HD-PIC-01:Ki-RB</v>
          </cell>
          <cell r="B39" t="str">
            <v>PIC421.KI</v>
          </cell>
        </row>
        <row r="40">
          <cell r="A40" t="str">
            <v>UA:B19C20SkidP7:HD-PIC-01:PressureRef-Mon</v>
          </cell>
          <cell r="B40" t="str">
            <v>PIC421.SP</v>
          </cell>
        </row>
        <row r="41">
          <cell r="A41" t="str">
            <v>UA:B19C20SkidP7:HD-BC-01:Pressure-Mon</v>
          </cell>
          <cell r="B41" t="str">
            <v>PIC421.PV</v>
          </cell>
        </row>
        <row r="42">
          <cell r="A42" t="str">
            <v>UA:B19C20SkidP7:HD-BC-01:PowerRef-Mon</v>
          </cell>
          <cell r="B42" t="str">
            <v>PIC421.OUT</v>
          </cell>
        </row>
      </sheetData>
      <sheetData sheetId="2"/>
      <sheetData sheetId="3"/>
      <sheetData sheetId="4"/>
      <sheetData sheetId="5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E50CB0D-CD2C-4F33-9CE5-1A7DD5B1FC34}" name="Table1275" displayName="Table1275" ref="A1:V38" totalsRowShown="0" headerRowDxfId="366" dataDxfId="365" headerRowBorderDxfId="364">
  <autoFilter ref="A1:V38" xr:uid="{D263FF3D-D05F-4938-990D-390430C37893}"/>
  <sortState xmlns:xlrd2="http://schemas.microsoft.com/office/spreadsheetml/2017/richdata2" ref="A2:V38">
    <sortCondition ref="I2:I38"/>
    <sortCondition ref="M2:M38"/>
  </sortState>
  <tableColumns count="22">
    <tableColumn id="1" xr3:uid="{D992579D-6626-4B3E-9735-9965AB17490F}" name="Nº" dataDxfId="363"/>
    <tableColumn id="2" xr3:uid="{4483B77F-9F18-436E-9938-04867E19B434}" name="Description" dataDxfId="362"/>
    <tableColumn id="3" xr3:uid="{A88F011D-437B-460B-8747-6890AD319F50}" name="SEC" dataDxfId="361"/>
    <tableColumn id="4" xr3:uid="{2766A8C5-6B08-4921-9F1F-E8E680AF0345}" name="SUB" dataDxfId="360"/>
    <tableColumn id="5" xr3:uid="{6F4BDAF6-9169-4450-9A3E-C1CCCA7AC8CE}" name="DIS" dataDxfId="359"/>
    <tableColumn id="6" xr3:uid="{947B0B0E-48D7-42D8-80B4-B1A6144FA5C9}" name="DEV" dataDxfId="358"/>
    <tableColumn id="7" xr3:uid="{887BFA0B-FC65-4A89-A918-35CD63A1F9BF}" name="IDX" dataDxfId="357"/>
    <tableColumn id="8" xr3:uid="{0AEC2F03-8A6F-48AD-B055-7D4217C5FADD}" name="PROP" dataDxfId="356"/>
    <tableColumn id="9" xr3:uid="{F8A3E18C-455C-49B5-B61D-8E6C78101F22}" name="TYPE" dataDxfId="355"/>
    <tableColumn id="10" xr3:uid="{A847D1E3-8E06-46AB-AD82-83D76BA438BC}" name="NAME" dataDxfId="354">
      <calculatedColumnFormula>IF(G2="-",C2&amp;"-"&amp;D2&amp;":"&amp;E2&amp;"-"&amp;F2&amp;":"&amp;H2&amp;"-"&amp;I2,C2&amp;"-"&amp;D2&amp;":"&amp;E2&amp;"-"&amp;F2&amp;"-"&amp;G2&amp;":"&amp;H2&amp;"-"&amp;I2)</calculatedColumnFormula>
    </tableColumn>
    <tableColumn id="11" xr3:uid="{78628B71-4182-48BF-8A40-56E259562FC9}" name="UPPER LIMIT PV NAME" dataDxfId="353">
      <calculatedColumnFormula>IF(OR(Q2="",Q2="N/A"),"N/A",IF(G2="-",C2&amp;"-"&amp;D2&amp;":"&amp;E2&amp;"-"&amp;F2&amp;":"&amp;H2&amp;"UpperLimit-Cte",C2&amp;"-"&amp;D2&amp;":"&amp;E2&amp;"-"&amp;F2&amp;"-"&amp;G2&amp;":"&amp;H2&amp;"UpperLimit-Cte"))</calculatedColumnFormula>
    </tableColumn>
    <tableColumn id="12" xr3:uid="{74011FA3-7CC2-4737-BF06-030C22521C8B}" name="LOWER LIMIT PV NAME" dataDxfId="352">
      <calculatedColumnFormula>IF(OR(R2="",R2="N/A"),"N/A",IF(G2="-",C2&amp;"-"&amp;D2&amp;":"&amp;E2&amp;"-"&amp;F2&amp;":"&amp;H2&amp;"LowerLimit-Cte",C2&amp;"-"&amp;D2&amp;":"&amp;E2&amp;"-"&amp;F2&amp;"-"&amp;G2&amp;":"&amp;H2&amp;"LowerLimit-Cte"))</calculatedColumnFormula>
    </tableColumn>
    <tableColumn id="13" xr3:uid="{8FD75227-5CBE-4558-9621-01024FFA3D75}" name="RS Logic" dataDxfId="351"/>
    <tableColumn id="22" xr3:uid="{C73E77BC-BB1A-43B2-BE6E-0E72029B43B8}" name="Nota" dataDxfId="350"/>
    <tableColumn id="14" xr3:uid="{A5AF5DFE-CBAE-4AC0-AF3F-8148EA071C8E}" name="Data Type" dataDxfId="349"/>
    <tableColumn id="15" xr3:uid="{A5232547-4C91-4975-954D-272CEE74B6BC}" name="In/Out" dataDxfId="348"/>
    <tableColumn id="16" xr3:uid="{478EA5A0-329F-48F0-9B92-DDC554559AEA}" name="Upper Limit" dataDxfId="347"/>
    <tableColumn id="17" xr3:uid="{DB413F0E-1A6A-4D1F-9576-A7BFA89BC0F0}" name="Lower Limit" dataDxfId="346"/>
    <tableColumn id="18" xr3:uid="{39318D73-5D37-4738-9469-D4BF92E97C2D}" name="EGU" dataDxfId="345"/>
    <tableColumn id="19" xr3:uid="{016DA46A-6980-4E3B-9CED-73872FFBE068}" name="TAG" dataDxfId="344">
      <calculatedColumnFormula>M2</calculatedColumnFormula>
    </tableColumn>
    <tableColumn id="20" xr3:uid="{23A28E36-9E43-4C66-ABC7-8D3CA11A6440}" name="Scan" dataDxfId="343"/>
    <tableColumn id="21" xr3:uid="{6B1C55C2-DEB9-42EF-B1FD-35AE85D809D6}" name="Prec" dataDxfId="342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91E272C4-F179-4AAF-8067-6480012D2304}" name="Table11" displayName="Table11" ref="A1:U229" totalsRowShown="0" headerRowDxfId="131" dataDxfId="130" headerRowBorderDxfId="128" tableBorderDxfId="129" totalsRowBorderDxfId="127">
  <autoFilter ref="A1:U229" xr:uid="{37635551-551F-4CCB-8E7B-BA081D225422}"/>
  <tableColumns count="21">
    <tableColumn id="1" xr3:uid="{FAF9CD6D-71D6-4E62-A210-90C9E77837CA}" name="Nº" dataDxfId="126"/>
    <tableColumn id="2" xr3:uid="{3E1D2B15-6473-4893-B25C-D731B018331B}" name="Description" dataDxfId="125"/>
    <tableColumn id="3" xr3:uid="{D712240E-36C6-41C5-B2B6-FD0B94C8ABF6}" name="SEC" dataDxfId="124"/>
    <tableColumn id="4" xr3:uid="{9EF8B978-C96E-4100-923C-752AFC60CB98}" name="SUB" dataDxfId="123"/>
    <tableColumn id="5" xr3:uid="{34E55916-FFCC-4499-823C-FFBD3B022C91}" name="DIS" dataDxfId="122"/>
    <tableColumn id="6" xr3:uid="{F23ECE7F-7E4F-4279-B248-33B4DF2ED6EB}" name="DEV" dataDxfId="121"/>
    <tableColumn id="7" xr3:uid="{E8D55B94-13C3-4D0B-B2C7-8B6AEB538C74}" name="IDX" dataDxfId="120"/>
    <tableColumn id="8" xr3:uid="{F6EFB8C1-81CE-4780-874D-ACF64B91B7A7}" name="PROP" dataDxfId="119"/>
    <tableColumn id="9" xr3:uid="{56490B5E-78DB-4EF0-B554-E87102F869C8}" name="TYPE" dataDxfId="118"/>
    <tableColumn id="10" xr3:uid="{EC7FA5E9-8435-4FC7-B37A-028715984ACB}" name="NAME" dataDxfId="117">
      <calculatedColumnFormula>IF(G2="-",C2&amp;"-"&amp;D2&amp;":"&amp;E2&amp;"-"&amp;F2&amp;":"&amp;H2&amp;"-"&amp;I2,C2&amp;"-"&amp;D2&amp;":"&amp;E2&amp;"-"&amp;F2&amp;"-"&amp;G2&amp;":"&amp;H2&amp;"-"&amp;I2)</calculatedColumnFormula>
    </tableColumn>
    <tableColumn id="11" xr3:uid="{EB448DB0-71F1-4E14-A063-0AC2851D57E8}" name="UPPER LIMIT PV NAME" dataDxfId="116"/>
    <tableColumn id="12" xr3:uid="{04C961C3-6732-4924-A3C7-2B7B89ABADE7}" name="LOWER LIMIT PV NAME" dataDxfId="115"/>
    <tableColumn id="13" xr3:uid="{A0E7340A-2063-4C13-A2B8-DFC1B4C19461}" name="RS Logic" dataDxfId="114">
      <calculatedColumnFormula>IF(G2="-",C2&amp;"_"&amp;D2&amp;"_"&amp;E2&amp;"_"&amp;F2&amp;"_"&amp;H2&amp;""&amp;I2,C2&amp;"_"&amp;D2&amp;"_"&amp;E2&amp;"_"&amp;F2&amp;"_"&amp;G2&amp;"_"&amp;H2&amp;""&amp;I2)</calculatedColumnFormula>
    </tableColumn>
    <tableColumn id="14" xr3:uid="{877B6213-5B01-4A1B-A46E-48BB6238FE66}" name="Data Type" dataDxfId="113"/>
    <tableColumn id="15" xr3:uid="{000A2171-3A21-493A-84A3-9377235C23E5}" name="In/Out" dataDxfId="112"/>
    <tableColumn id="16" xr3:uid="{1F2F0491-AA27-49A1-86E8-2B75462B0D0F}" name="Upper Limit" dataDxfId="111"/>
    <tableColumn id="17" xr3:uid="{823A0F10-0008-4B70-BD1D-1ADB7FA522B1}" name="Lower Limit" dataDxfId="110"/>
    <tableColumn id="18" xr3:uid="{A2070CCA-C28F-45D2-BD25-B189A312BD3B}" name="EGU" dataDxfId="109"/>
    <tableColumn id="19" xr3:uid="{11A24B9A-EC52-4C7C-9A16-77E00777ED23}" name="TAG" dataDxfId="108">
      <calculatedColumnFormula>M2</calculatedColumnFormula>
    </tableColumn>
    <tableColumn id="20" xr3:uid="{E02A11FB-D2F4-4C27-90DF-0F58AB6094EB}" name="Scan" dataDxfId="107"/>
    <tableColumn id="21" xr3:uid="{6710E694-7F05-4679-9604-34A673D2C853}" name="Prec" dataDxfId="106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8239D3FF-3E97-4A59-AB7E-BD0D0A3E7708}" name="Table111415" displayName="Table111415" ref="A1:Y2" totalsRowShown="0" headerRowDxfId="105" dataDxfId="104" headerRowBorderDxfId="102" tableBorderDxfId="103" totalsRowBorderDxfId="101">
  <autoFilter ref="A1:Y2" xr:uid="{37635551-551F-4CCB-8E7B-BA081D225422}"/>
  <tableColumns count="25">
    <tableColumn id="1" xr3:uid="{BD0E841D-4230-46D4-A77C-B6286248FB29}" name="Nº" dataDxfId="100"/>
    <tableColumn id="2" xr3:uid="{89634BDD-12EB-49EC-84D8-E8D849D15D68}" name="Description" dataDxfId="99"/>
    <tableColumn id="3" xr3:uid="{4B7B6A7B-1C0B-4D2C-B7BF-69F189CF3BD4}" name="SEC" dataDxfId="98"/>
    <tableColumn id="4" xr3:uid="{4E331388-E422-4E90-A786-59ED918ACD9E}" name="SUB" dataDxfId="97"/>
    <tableColumn id="5" xr3:uid="{D7A7D686-A908-4DD5-A0EA-FA77F37C1EDD}" name="DIS" dataDxfId="96"/>
    <tableColumn id="6" xr3:uid="{02BD7976-6A63-4E1F-A959-7AC46D1598A4}" name="DEV" dataDxfId="95"/>
    <tableColumn id="7" xr3:uid="{C2780E85-3E4D-46D2-9CE6-01DADD3A6410}" name="IDX" dataDxfId="94"/>
    <tableColumn id="8" xr3:uid="{6B93F9DB-62E6-4266-87AF-A9570D50EEAF}" name="PROP" dataDxfId="93"/>
    <tableColumn id="9" xr3:uid="{4173D6EE-3575-4D8F-8FA4-86E3292FCC0E}" name="TYPE" dataDxfId="92"/>
    <tableColumn id="10" xr3:uid="{8E467909-E8BF-490C-A751-5D5F367968C5}" name="NAME" dataDxfId="91">
      <calculatedColumnFormula>IF(G2="-",C2&amp;"-"&amp;D2&amp;":"&amp;E2&amp;"-"&amp;F2&amp;":"&amp;H2&amp;"-"&amp;I2,C2&amp;"-"&amp;D2&amp;":"&amp;E2&amp;"-"&amp;F2&amp;"-"&amp;G2&amp;":"&amp;H2&amp;"-"&amp;I2)</calculatedColumnFormula>
    </tableColumn>
    <tableColumn id="11" xr3:uid="{5B09723F-F7F3-44E6-9218-E6E627622C79}" name="UPPER LIMIT PV NAME" dataDxfId="90"/>
    <tableColumn id="12" xr3:uid="{E0833BBB-5DBD-46C1-B737-6A97F3A6B17E}" name="LOWER LIMIT PV NAME" dataDxfId="89"/>
    <tableColumn id="13" xr3:uid="{17C1F1ED-BD9D-4AB8-9EC0-C8FE4B99030C}" name="RS Logic" dataDxfId="88"/>
    <tableColumn id="14" xr3:uid="{8AE417B3-53C2-47E4-85E8-8D6B33A7DFD9}" name="Data Type" dataDxfId="87"/>
    <tableColumn id="15" xr3:uid="{4E89919B-F628-4927-ABF9-0A4CD61877A4}" name="In/Out" dataDxfId="86"/>
    <tableColumn id="16" xr3:uid="{9A09A1A3-06FF-46E5-B48A-A8F51303DE60}" name="Upper Limit" dataDxfId="85"/>
    <tableColumn id="17" xr3:uid="{7570E620-63DA-430C-B874-38F3BBBD549F}" name="Lower Limit" dataDxfId="84"/>
    <tableColumn id="18" xr3:uid="{BDD82ED3-4F2A-4139-88E5-F79B3F3B952F}" name="EGU" dataDxfId="83"/>
    <tableColumn id="19" xr3:uid="{73792EE5-DE09-4590-BB95-1A0F57A8130A}" name="TAG" dataDxfId="82">
      <calculatedColumnFormula>M2</calculatedColumnFormula>
    </tableColumn>
    <tableColumn id="20" xr3:uid="{02665F3F-9D8B-4747-B182-45ED2BB1A9F4}" name="Scan" dataDxfId="81"/>
    <tableColumn id="21" xr3:uid="{682018EC-1D43-4953-9EB0-2209775B35BD}" name="Prec" dataDxfId="80"/>
    <tableColumn id="22" xr3:uid="{5D577AB4-FA06-4E03-B668-3AB87706CF6A}" name="Cmd Duration" dataDxfId="79"/>
    <tableColumn id="23" xr3:uid="{16A7C1C2-6F67-4A75-A9CF-559911710574}" name="PV Conversion" dataDxfId="78"/>
    <tableColumn id="24" xr3:uid="{7E07BDA7-8D6D-4BE8-809D-D2E3C907D309}" name="Upper Limit Conversion" dataDxfId="77"/>
    <tableColumn id="25" xr3:uid="{C164FFAB-A795-4B5B-9CF6-199AE29DE5E6}" name="Lower Limit Conversion" dataDxfId="76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9D053A20-3CDF-471C-A2D7-B9D06B8A3B08}" name="Table1114" displayName="Table1114" ref="A1:U229" totalsRowShown="0" headerRowDxfId="75" dataDxfId="74" headerRowBorderDxfId="72" tableBorderDxfId="73" totalsRowBorderDxfId="71">
  <autoFilter ref="A1:U229" xr:uid="{37635551-551F-4CCB-8E7B-BA081D225422}"/>
  <tableColumns count="21">
    <tableColumn id="1" xr3:uid="{44A1AA2C-11CF-428D-A5A6-CA8D8E793243}" name="Nº" dataDxfId="70"/>
    <tableColumn id="2" xr3:uid="{496D6ED2-5F41-4663-B18F-63077781B910}" name="Description" dataDxfId="69"/>
    <tableColumn id="3" xr3:uid="{1506CB76-3C86-4884-9B73-965516585FC5}" name="SEC" dataDxfId="68"/>
    <tableColumn id="4" xr3:uid="{3346698F-CDDA-4822-A006-7C0CDD658E40}" name="SUB" dataDxfId="67"/>
    <tableColumn id="5" xr3:uid="{9287581D-7D46-416D-BD10-2FBAAB8A06B0}" name="DIS" dataDxfId="66"/>
    <tableColumn id="6" xr3:uid="{7AA2A3C2-350D-4B23-B7A9-7F479BBE9F09}" name="DEV" dataDxfId="65"/>
    <tableColumn id="7" xr3:uid="{B2B20D74-4614-49CC-A3C1-F6D9B33C17FA}" name="IDX" dataDxfId="64"/>
    <tableColumn id="8" xr3:uid="{B2E2DD5D-C8AF-469C-B48E-82252C93BF5D}" name="PROP" dataDxfId="63"/>
    <tableColumn id="9" xr3:uid="{4CD1C89E-C0C7-4362-B1E9-98A710F2DE39}" name="TYPE" dataDxfId="62"/>
    <tableColumn id="10" xr3:uid="{86E85F17-81AF-4F25-85FE-445FB356D5A8}" name="NAME" dataDxfId="61">
      <calculatedColumnFormula>IF(G2="-",C2&amp;"-"&amp;D2&amp;":"&amp;E2&amp;"-"&amp;F2&amp;":"&amp;H2&amp;"-"&amp;I2,C2&amp;"-"&amp;D2&amp;":"&amp;E2&amp;"-"&amp;F2&amp;"-"&amp;G2&amp;":"&amp;H2&amp;"-"&amp;I2)</calculatedColumnFormula>
    </tableColumn>
    <tableColumn id="11" xr3:uid="{02A7C927-85AA-401B-AAAB-92A8401B1C00}" name="UPPER LIMIT PV NAME" dataDxfId="60"/>
    <tableColumn id="12" xr3:uid="{B159A0D1-3755-4D1C-91B0-827AED669F73}" name="LOWER LIMIT PV NAME" dataDxfId="59"/>
    <tableColumn id="13" xr3:uid="{9CD35D65-0280-4D8D-BECC-17812637EFE6}" name="RS Logic" dataDxfId="58">
      <calculatedColumnFormula>IF(G2="-",C2&amp;"_"&amp;D2&amp;"_"&amp;E2&amp;"_"&amp;F2&amp;"_"&amp;H2&amp;""&amp;I2,C2&amp;"_"&amp;D2&amp;"_"&amp;E2&amp;"_"&amp;F2&amp;"_"&amp;G2&amp;"_"&amp;H2&amp;""&amp;I2)</calculatedColumnFormula>
    </tableColumn>
    <tableColumn id="14" xr3:uid="{3EF74B51-8247-4878-B5BA-64ECB002C196}" name="Data Type" dataDxfId="57"/>
    <tableColumn id="15" xr3:uid="{9CAE0D88-A312-4B48-9E3B-1DBC7B3683BE}" name="In/Out" dataDxfId="56"/>
    <tableColumn id="16" xr3:uid="{8EFCCDD8-7323-471A-99D6-FEB07A48CA8E}" name="Upper Limit" dataDxfId="55"/>
    <tableColumn id="17" xr3:uid="{174DF8B6-0022-44AA-B510-7A48BB705E16}" name="Lower Limit" dataDxfId="54"/>
    <tableColumn id="18" xr3:uid="{F0F3E6A9-25AF-4745-920C-336112BF093C}" name="EGU" dataDxfId="53"/>
    <tableColumn id="19" xr3:uid="{D78F87E7-FFC9-4B14-A5DC-71FCB9199AD4}" name="TAG" dataDxfId="52">
      <calculatedColumnFormula>M2</calculatedColumnFormula>
    </tableColumn>
    <tableColumn id="20" xr3:uid="{C9549BD7-B145-4386-B0FD-18D6BA388E72}" name="Scan" dataDxfId="51"/>
    <tableColumn id="21" xr3:uid="{ED2D6D1F-115C-45AA-B7C2-0F1236FEF610}" name="Prec" dataDxfId="50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9F6AF3B9-5354-41D8-91D5-9B1E235B1154}" name="Table10" displayName="Table10" ref="A1:U81" totalsRowShown="0" headerRowDxfId="49" dataDxfId="48" headerRowBorderDxfId="46" tableBorderDxfId="47" totalsRowBorderDxfId="45">
  <autoFilter ref="A1:U81" xr:uid="{9638B939-1FEA-4AA5-8D3F-450916087ECA}"/>
  <tableColumns count="21">
    <tableColumn id="1" xr3:uid="{BA0FE4DA-1009-483E-9186-ACD43B5CFC3B}" name="Nº" dataDxfId="44"/>
    <tableColumn id="2" xr3:uid="{C97629D8-2529-4CDC-AD41-C23A61AFBAB5}" name="Description" dataDxfId="43"/>
    <tableColumn id="3" xr3:uid="{9CEDD5E0-E0A4-407E-836D-2F8B8EFD9994}" name="SEC" dataDxfId="42"/>
    <tableColumn id="4" xr3:uid="{2950A43E-F857-4EE0-ADA0-A95095B0DFBD}" name="SUB" dataDxfId="41"/>
    <tableColumn id="5" xr3:uid="{FDAAF6C0-39B4-4A02-8407-6DB08613DDEF}" name="DIS" dataDxfId="40"/>
    <tableColumn id="6" xr3:uid="{9659BB4A-9D29-4F9C-B1D3-4A09E8C2FCF1}" name="DEV" dataDxfId="39"/>
    <tableColumn id="7" xr3:uid="{0830A0F7-2D0A-4BE2-B117-3E70E64B17A5}" name="IDX" dataDxfId="38"/>
    <tableColumn id="8" xr3:uid="{9976F1AF-A16D-48BB-AC8D-DA43FA606A08}" name="PROP" dataDxfId="37"/>
    <tableColumn id="9" xr3:uid="{BA4552BF-9025-448B-911E-913D8C5FE35C}" name="TYPE" dataDxfId="36"/>
    <tableColumn id="10" xr3:uid="{53B42E91-2955-46F6-9050-B2F099A8A56A}" name="NAME" dataDxfId="35">
      <calculatedColumnFormula>IF(G2="-",C2&amp;"-"&amp;D2&amp;":"&amp;E2&amp;"-"&amp;F2&amp;":"&amp;H2&amp;"-"&amp;I2,C2&amp;"-"&amp;D2&amp;":"&amp;E2&amp;"-"&amp;F2&amp;"-"&amp;G2&amp;":"&amp;H2&amp;"-"&amp;I2)</calculatedColumnFormula>
    </tableColumn>
    <tableColumn id="11" xr3:uid="{D87E25EC-EC92-43C1-886B-0553E4531E74}" name="UPPER LIMIT PV NAME" dataDxfId="34"/>
    <tableColumn id="12" xr3:uid="{E35CD99F-05F0-4244-BFDC-C66C2496D41D}" name="LOWER LIMIT PV NAME" dataDxfId="33"/>
    <tableColumn id="13" xr3:uid="{93F10AC6-9BE1-43D6-B42D-A71F21E5972B}" name="RS Logic" dataDxfId="32"/>
    <tableColumn id="14" xr3:uid="{D20F35FC-8079-4403-9854-1C177D991E96}" name="Data Type" dataDxfId="31"/>
    <tableColumn id="15" xr3:uid="{0038F73A-8708-4DAF-8D7B-0E6E5144DA51}" name="In/Out" dataDxfId="30"/>
    <tableColumn id="16" xr3:uid="{4FF9B554-6082-4A9A-8DC6-289AB99C0905}" name="Upper Limit" dataDxfId="29"/>
    <tableColumn id="17" xr3:uid="{4AAADDDA-523F-4BD7-A86B-38DEA290FAF3}" name="Lower Limit" dataDxfId="28"/>
    <tableColumn id="18" xr3:uid="{EE88F40A-91B7-42D0-9CA6-588AA4DE5E5E}" name="EGU" dataDxfId="27"/>
    <tableColumn id="19" xr3:uid="{81C21D7E-01B5-45A1-9A76-3B7FADC64DEB}" name="TAG" dataDxfId="26"/>
    <tableColumn id="20" xr3:uid="{4DDF4226-1285-42D2-A8D0-0D89B0EB8D34}" name="Scan" dataDxfId="25"/>
    <tableColumn id="21" xr3:uid="{58C6CD61-9BFC-40A5-B834-BCA68946F580}" name="Prec" dataDxfId="24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659F6D73-93D0-4ECA-982D-63AF4CDD8F97}" name="Table12" displayName="Table12" ref="A1:U23" totalsRowShown="0" headerRowDxfId="23" dataDxfId="22" headerRowBorderDxfId="21">
  <autoFilter ref="A1:U23" xr:uid="{17CFAC25-E867-45F2-BEF5-FF2DB85BEAEB}"/>
  <tableColumns count="21">
    <tableColumn id="1" xr3:uid="{89649EDE-43D0-4C05-BC8B-8D3AD277945E}" name="Nº" dataDxfId="20"/>
    <tableColumn id="2" xr3:uid="{198A37A8-0C1F-47BD-AD19-0F6A1124EAAD}" name="Description" dataDxfId="19"/>
    <tableColumn id="3" xr3:uid="{0CFB3C2B-79A9-4F8B-A408-98C1D33207F4}" name="SEC" dataDxfId="18"/>
    <tableColumn id="4" xr3:uid="{16DB0E05-C28D-4365-9E67-E705F90135C5}" name="SUB" dataDxfId="17"/>
    <tableColumn id="5" xr3:uid="{5A425E7D-B419-4C9B-AEF0-63CF46924B23}" name="DIS" dataDxfId="16"/>
    <tableColumn id="6" xr3:uid="{7D33FFBC-153B-43B6-B0BD-0FC06CFF6BBB}" name="DEV" dataDxfId="15"/>
    <tableColumn id="7" xr3:uid="{87409D88-D20C-45CC-9568-37E7614B0215}" name="IDX" dataDxfId="14"/>
    <tableColumn id="8" xr3:uid="{582D6251-5220-48D5-B83E-B640D39AECBE}" name="PROP" dataDxfId="13"/>
    <tableColumn id="9" xr3:uid="{C811F142-BB11-41DE-B5D7-87638B6BE50E}" name="TYPE" dataDxfId="12"/>
    <tableColumn id="10" xr3:uid="{F4025C6A-D86B-4451-A6DF-D2D1B913BFE4}" name="NAME" dataDxfId="11">
      <calculatedColumnFormula>IF(G2="-",C2&amp;"-"&amp;D2&amp;":"&amp;E2&amp;"-"&amp;F2&amp;":"&amp;H2&amp;"-"&amp;I2,C2&amp;"-"&amp;D2&amp;":"&amp;E2&amp;"-"&amp;F2&amp;"-"&amp;G2&amp;":"&amp;H2&amp;"-"&amp;I2)</calculatedColumnFormula>
    </tableColumn>
    <tableColumn id="11" xr3:uid="{5EA8FC5B-D940-41D9-ABB8-20CD807B1109}" name="UPPER LIMIT PV NAME" dataDxfId="10">
      <calculatedColumnFormula>IF(OR(P2="",P2="N/A"),"N/A",IF(G2="-",C2&amp;"-"&amp;D2&amp;":"&amp;E2&amp;"-"&amp;F2&amp;":"&amp;H2&amp;"UpperLimit-Cte",C2&amp;"-"&amp;D2&amp;":"&amp;E2&amp;"-"&amp;F2&amp;"-"&amp;G2&amp;":"&amp;H2&amp;"UpperLimit-Cte"))</calculatedColumnFormula>
    </tableColumn>
    <tableColumn id="12" xr3:uid="{3C970578-72A1-4F8C-9F7F-BED3E0B33858}" name="LOWER LIMIT PV NAME" dataDxfId="9">
      <calculatedColumnFormula>IF(OR(Q2="",Q2="N/A"),"N/A",IF(G2="-",C2&amp;"-"&amp;D2&amp;":"&amp;E2&amp;"-"&amp;F2&amp;":"&amp;H2&amp;"LowerLimit-Cte",C2&amp;"-"&amp;D2&amp;":"&amp;E2&amp;"-"&amp;F2&amp;"-"&amp;G2&amp;":"&amp;H2&amp;"LowerLimit-Cte"))</calculatedColumnFormula>
    </tableColumn>
    <tableColumn id="13" xr3:uid="{ECEE6883-6E1D-433B-A4C0-669FCA7B3BFB}" name="RS Logic" dataDxfId="8">
      <calculatedColumnFormula>IF(G2="-",C2&amp;"_"&amp;D2&amp;"_"&amp;E2&amp;"_"&amp;F2&amp;"_"&amp;H2&amp;""&amp;I2,C2&amp;"_"&amp;D2&amp;"_"&amp;E2&amp;"_"&amp;F2&amp;"_"&amp;G2&amp;"_"&amp;H2&amp;""&amp;I2)</calculatedColumnFormula>
    </tableColumn>
    <tableColumn id="14" xr3:uid="{EAC60D3B-11A6-4E62-8FE0-4DBF5F7A2A3F}" name="Data Type" dataDxfId="7"/>
    <tableColumn id="15" xr3:uid="{1D01AF2F-056C-42D2-8DFC-4151E78F2A67}" name="In/Out" dataDxfId="6"/>
    <tableColumn id="16" xr3:uid="{5AF2F118-7A1F-4D71-8E57-198FDB913810}" name="Upper Limit" dataDxfId="5"/>
    <tableColumn id="17" xr3:uid="{6C4AFEAF-05F0-4E2D-8CAE-52DA1CFC0C10}" name="Lower Limit" dataDxfId="4"/>
    <tableColumn id="18" xr3:uid="{FAF7B8D5-B2C6-4385-8EDC-62561B8E861F}" name="EGU" dataDxfId="3"/>
    <tableColumn id="19" xr3:uid="{23A29369-F22B-48A6-AB95-B7F1C548D1E1}" name="TAG" dataDxfId="2">
      <calculatedColumnFormula>M2</calculatedColumnFormula>
    </tableColumn>
    <tableColumn id="20" xr3:uid="{9EA9F074-552C-4B03-8775-385D9ADEB5BB}" name="Scan" dataDxfId="1"/>
    <tableColumn id="21" xr3:uid="{8C54039D-CB77-41C3-9D12-781E3C8CFDE7}" name="Prec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EE98FB9-DF87-4B21-B8C3-980E48A5BA14}" name="Table1" displayName="Table1" ref="A1:Y99" totalsRowShown="0" headerRowDxfId="341" dataDxfId="340" headerRowBorderDxfId="338" tableBorderDxfId="339" totalsRowBorderDxfId="337">
  <autoFilter ref="A1:Y99" xr:uid="{5BBB199D-2D83-407A-BDFF-D2BE59FC0BB3}"/>
  <tableColumns count="25">
    <tableColumn id="1" xr3:uid="{8DA5B65E-30F5-4C3C-9FEC-41E92140E275}" name="Nº" dataDxfId="336"/>
    <tableColumn id="2" xr3:uid="{54DE1AA0-1AC4-471B-A547-6940E3D50345}" name="Description" dataDxfId="335"/>
    <tableColumn id="3" xr3:uid="{94E1A338-DAB7-4E2D-A138-9019348CF3E2}" name="SEC" dataDxfId="334"/>
    <tableColumn id="4" xr3:uid="{42836EFB-1E7D-440B-9439-01F86D656431}" name="SUB" dataDxfId="333"/>
    <tableColumn id="5" xr3:uid="{1080898C-B742-432F-B61A-B624CF73925A}" name="DIS" dataDxfId="332"/>
    <tableColumn id="6" xr3:uid="{0BFF94B6-073D-4EE6-8D8E-2DDFABDCE814}" name="DEV" dataDxfId="331"/>
    <tableColumn id="7" xr3:uid="{63BF567C-A582-4201-845F-F1499F35282F}" name="IDX" dataDxfId="330"/>
    <tableColumn id="8" xr3:uid="{810B85ED-E85F-48CD-AD1B-A6CE7DAAF0B2}" name="PROP" dataDxfId="329"/>
    <tableColumn id="9" xr3:uid="{00C44999-9292-40A4-AB98-1CC75B3A4BF8}" name="TYPE" dataDxfId="328"/>
    <tableColumn id="10" xr3:uid="{CFBD9C67-0735-49F8-AA54-A99E724A11A9}" name="NAME" dataDxfId="327">
      <calculatedColumnFormula>IF(G2="-",C2&amp;"-"&amp;D2&amp;":"&amp;E2&amp;"-"&amp;F2&amp;":"&amp;H2&amp;"-"&amp;I2,C2&amp;"-"&amp;D2&amp;":"&amp;E2&amp;"-"&amp;F2&amp;"-"&amp;G2&amp;":"&amp;H2&amp;"-"&amp;I2)</calculatedColumnFormula>
    </tableColumn>
    <tableColumn id="11" xr3:uid="{59F2DB78-6F20-4848-ABB0-B037D4C1DC1A}" name="UPPER LIMIT PV NAME" dataDxfId="326"/>
    <tableColumn id="12" xr3:uid="{D3191DC7-5B9B-4DEA-B079-A96445EFEA17}" name="LOWER LIMIT PV NAME" dataDxfId="325"/>
    <tableColumn id="13" xr3:uid="{34E1DBF0-7A46-483E-A230-189AB66F5A66}" name="RS Logic" dataDxfId="324">
      <calculatedColumnFormula>IF(G2="-",C2&amp;"_"&amp;D2&amp;"_"&amp;E2&amp;"_"&amp;F2&amp;"_"&amp;H2&amp;""&amp;I2,C2&amp;"_"&amp;D2&amp;"_"&amp;E2&amp;"_"&amp;F2&amp;"_"&amp;G2&amp;"_"&amp;H2&amp;""&amp;I2)</calculatedColumnFormula>
    </tableColumn>
    <tableColumn id="14" xr3:uid="{FD611FA5-1031-4805-ACCA-D41E0BF5B637}" name="Data Type" dataDxfId="323"/>
    <tableColumn id="15" xr3:uid="{0BBEBBCE-66CE-4320-B1C8-6C48D8F43568}" name="In/Out" dataDxfId="322"/>
    <tableColumn id="16" xr3:uid="{90C09A51-5097-4CAD-B559-1E369127063E}" name="Upper Limit" dataDxfId="321"/>
    <tableColumn id="17" xr3:uid="{D0FA6276-D943-4FD3-B799-29C4BFED0C2F}" name="Lower Limit" dataDxfId="320"/>
    <tableColumn id="18" xr3:uid="{EE7A6B0D-1C8C-41A5-B603-A668B53161EC}" name="EGU" dataDxfId="319"/>
    <tableColumn id="19" xr3:uid="{54EB4425-D7E9-4B80-AAD2-E4BC1DB777E7}" name="TAG" dataDxfId="318">
      <calculatedColumnFormula>M2</calculatedColumnFormula>
    </tableColumn>
    <tableColumn id="20" xr3:uid="{40F3D2C2-00CE-415D-9D92-EAF9CDF8C73A}" name="Scan" dataDxfId="317"/>
    <tableColumn id="21" xr3:uid="{EE56A441-0B33-4FDE-BAE1-6159D12E984E}" name="Prec" dataDxfId="316"/>
    <tableColumn id="22" xr3:uid="{2764A5B0-3E95-4D46-94BE-C32F4366A617}" name="Cmd Duration" dataDxfId="315"/>
    <tableColumn id="23" xr3:uid="{988DD1BD-3CE0-462E-93E2-7CEC32559202}" name="PV Conversion" dataDxfId="314"/>
    <tableColumn id="24" xr3:uid="{D3B05A35-CB48-4DCB-A8C6-07FBB771EDA2}" name="Upper Limit Conversion" dataDxfId="313">
      <calculatedColumnFormula>IF(W2=0,"",W2)</calculatedColumnFormula>
    </tableColumn>
    <tableColumn id="25" xr3:uid="{DD479AD9-767E-4510-B917-199F8E4E89D4}" name="Lower Limit Conversion" dataDxfId="312">
      <calculatedColumnFormula>IF(W2=0,"",W2)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53FE7A0-CD1B-470D-8AEC-82A27D9FAC5A}" name="Table545" displayName="Table545" ref="A1:U19" totalsRowShown="0" headerRowDxfId="311" dataDxfId="310" headerRowBorderDxfId="308" tableBorderDxfId="309" totalsRowBorderDxfId="307">
  <autoFilter ref="A1:U19" xr:uid="{E9B43735-B89C-4DC8-887B-EDAD686DEE05}"/>
  <tableColumns count="21">
    <tableColumn id="1" xr3:uid="{4D880CF0-BF79-4A42-A144-E6F9C87DC977}" name="Nº" dataDxfId="306"/>
    <tableColumn id="2" xr3:uid="{1EB3D387-1770-4739-A6EB-3EDF66780F68}" name="Description" dataDxfId="305"/>
    <tableColumn id="3" xr3:uid="{090F00CE-C6FA-4CDA-B698-2C24266C1D95}" name="SEC" dataDxfId="304"/>
    <tableColumn id="4" xr3:uid="{6F25BA41-3A0C-4307-B343-DE3887D62A60}" name="SUB" dataDxfId="303"/>
    <tableColumn id="5" xr3:uid="{AFB2D8D6-282F-4D9A-9EA5-4233E4FF4264}" name="DIS" dataDxfId="302"/>
    <tableColumn id="6" xr3:uid="{CAEEA3AF-E26A-4AD1-8903-7AA76A17171D}" name="DEV" dataDxfId="301"/>
    <tableColumn id="7" xr3:uid="{E279F937-18A0-4BBF-8B64-8D1B14570ACE}" name="IDX" dataDxfId="300"/>
    <tableColumn id="8" xr3:uid="{8E4105F4-942F-4E45-828F-1D4AFCA3A767}" name="PROP" dataDxfId="299"/>
    <tableColumn id="9" xr3:uid="{D778145A-E252-4729-B363-85DC2D7627B8}" name="TYPE" dataDxfId="298"/>
    <tableColumn id="10" xr3:uid="{281BEA22-46D9-4D08-9E62-B4073A171F2A}" name="NAME" dataDxfId="297">
      <calculatedColumnFormula>IF(G2="-",C2&amp;"-"&amp;D2&amp;":"&amp;E2&amp;"-"&amp;F2&amp;":"&amp;H2&amp;"-"&amp;I2,C2&amp;"-"&amp;D2&amp;":"&amp;E2&amp;"-"&amp;F2&amp;"-"&amp;G2&amp;":"&amp;H2&amp;"-"&amp;I2)</calculatedColumnFormula>
    </tableColumn>
    <tableColumn id="11" xr3:uid="{793EE87D-5DDE-4640-9093-96DA80F12892}" name="UPPER LIMIT PV NAME" dataDxfId="296">
      <calculatedColumnFormula>IF(OR(P2="",P2="N/A"),"N/A",IF(G2="-",C2&amp;"-"&amp;D2&amp;":"&amp;E2&amp;"-"&amp;F2&amp;":"&amp;H2&amp;"UpperLimit-Cte",C2&amp;"-"&amp;D2&amp;":"&amp;E2&amp;"-"&amp;F2&amp;"-"&amp;G2&amp;":"&amp;H2&amp;"UpperLimit-Cte"))</calculatedColumnFormula>
    </tableColumn>
    <tableColumn id="12" xr3:uid="{9946CC49-AE24-44A3-89F9-E78177FEF835}" name="LOWER LIMIT PV NAME" dataDxfId="295">
      <calculatedColumnFormula>IF(OR(Q2="",Q2="N/A"),"N/A",IF(G2="-",C2&amp;"-"&amp;D2&amp;":"&amp;E2&amp;"-"&amp;F2&amp;":"&amp;H2&amp;"LowerLimit-Cte",C2&amp;"-"&amp;D2&amp;":"&amp;E2&amp;"-"&amp;F2&amp;"-"&amp;G2&amp;":"&amp;H2&amp;"LowerLimit-Cte"))</calculatedColumnFormula>
    </tableColumn>
    <tableColumn id="13" xr3:uid="{EC985770-F9A8-4554-A2EB-6A6662C187E7}" name="RS Logic" dataDxfId="294">
      <calculatedColumnFormula>IF(G2="-",C2&amp;"_"&amp;D2&amp;"_"&amp;E2&amp;"_"&amp;F2&amp;"_"&amp;H2&amp;""&amp;I2,C2&amp;"_"&amp;D2&amp;"_"&amp;E2&amp;"_"&amp;F2&amp;"_"&amp;G2&amp;"_"&amp;H2&amp;""&amp;I2)</calculatedColumnFormula>
    </tableColumn>
    <tableColumn id="14" xr3:uid="{21CE3970-E79B-4B61-9092-5403562D49AE}" name="Data Type" dataDxfId="293"/>
    <tableColumn id="15" xr3:uid="{30A05E78-F3E0-4563-B2E7-19FBF97C7BE8}" name="In/Out" dataDxfId="292"/>
    <tableColumn id="16" xr3:uid="{3B788324-FAEE-4D94-8FA9-22B120458717}" name="Upper Limit" dataDxfId="291"/>
    <tableColumn id="17" xr3:uid="{B4F29AD9-BAD5-4E9D-AB02-17D3BDE2A5B4}" name="Lower Limit" dataDxfId="290"/>
    <tableColumn id="18" xr3:uid="{47D1D4F8-2BC4-4F2A-8229-AD5CCF4BEE34}" name="EGU" dataDxfId="289"/>
    <tableColumn id="19" xr3:uid="{63409AF0-86D7-4063-85D8-5222036EFDBD}" name="TAG" dataDxfId="288">
      <calculatedColumnFormula>M2</calculatedColumnFormula>
    </tableColumn>
    <tableColumn id="20" xr3:uid="{5BCB0101-3E14-4F64-A8AE-BE784CF4EEA7}" name="Scan" dataDxfId="287"/>
    <tableColumn id="21" xr3:uid="{5892BEC9-9729-4E7D-9676-112D52134FD7}" name="Prec" dataDxfId="286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0BD03B3-7FEA-443E-8E34-8DD956583825}" name="Table5" displayName="Table5" ref="A1:Y99" totalsRowShown="0" headerRowDxfId="285" dataDxfId="284" headerRowBorderDxfId="282" tableBorderDxfId="283" totalsRowBorderDxfId="281">
  <autoFilter ref="A1:Y99" xr:uid="{E9B43735-B89C-4DC8-887B-EDAD686DEE05}"/>
  <tableColumns count="25">
    <tableColumn id="1" xr3:uid="{660508B9-5329-43F3-B0AD-7AA1C6CC8DCD}" name="Nº" dataDxfId="280"/>
    <tableColumn id="2" xr3:uid="{0AF59CFA-24FC-47AC-A8FA-9FAC425A7947}" name="Description" dataDxfId="279"/>
    <tableColumn id="3" xr3:uid="{8590D264-7275-432A-A15B-D044BF618775}" name="SEC" dataDxfId="278"/>
    <tableColumn id="4" xr3:uid="{D897FEF0-998B-4591-BFC1-0BFDE24FC258}" name="SUB" dataDxfId="277"/>
    <tableColumn id="5" xr3:uid="{82D66D27-0B21-4403-AD1C-BE509C6521D0}" name="DIS" dataDxfId="276"/>
    <tableColumn id="6" xr3:uid="{9A5D3882-8C04-49D8-A323-DD40C35D830B}" name="DEV" dataDxfId="275"/>
    <tableColumn id="7" xr3:uid="{51284995-E721-4CF6-A63F-C093D4FF018D}" name="IDX" dataDxfId="274"/>
    <tableColumn id="8" xr3:uid="{AB9BA92D-DF5B-40CA-80BD-ABE356460D35}" name="PROP" dataDxfId="273"/>
    <tableColumn id="9" xr3:uid="{9F00D75D-BA45-4AC9-8C53-41FBE1260EDC}" name="TYPE" dataDxfId="272"/>
    <tableColumn id="10" xr3:uid="{2679C094-8B22-4F29-9FF8-7A133EB57339}" name="NAME" dataDxfId="271">
      <calculatedColumnFormula>IF(G2="-",C2&amp;"-"&amp;D2&amp;":"&amp;E2&amp;"-"&amp;F2&amp;":"&amp;H2&amp;"-"&amp;I2,C2&amp;"-"&amp;D2&amp;":"&amp;E2&amp;"-"&amp;F2&amp;"-"&amp;G2&amp;":"&amp;H2&amp;"-"&amp;I2)</calculatedColumnFormula>
    </tableColumn>
    <tableColumn id="11" xr3:uid="{19F230C4-794C-4550-9D24-E0F111EF01A0}" name="UPPER LIMIT PV NAME" dataDxfId="270">
      <calculatedColumnFormula>IF(OR(P2="",P2="N/A"),"N/A",IF(G2="-",C2&amp;"-"&amp;D2&amp;":"&amp;E2&amp;"-"&amp;F2&amp;":"&amp;H2&amp;"UpperLimit-Cte",C2&amp;"-"&amp;D2&amp;":"&amp;E2&amp;"-"&amp;F2&amp;"-"&amp;G2&amp;":"&amp;H2&amp;"UpperLimit-Cte"))</calculatedColumnFormula>
    </tableColumn>
    <tableColumn id="12" xr3:uid="{982C4705-0919-4489-90DB-1951AA8369DC}" name="LOWER LIMIT PV NAME" dataDxfId="269">
      <calculatedColumnFormula>IF(OR(Q2="",Q2="N/A"),"N/A",IF(G2="-",C2&amp;"-"&amp;D2&amp;":"&amp;E2&amp;"-"&amp;F2&amp;":"&amp;H2&amp;"LowerLimit-Cte",C2&amp;"-"&amp;D2&amp;":"&amp;E2&amp;"-"&amp;F2&amp;"-"&amp;G2&amp;":"&amp;H2&amp;"LowerLimit-Cte"))</calculatedColumnFormula>
    </tableColumn>
    <tableColumn id="13" xr3:uid="{012D1BDB-75A0-4841-81A2-BF0F41932504}" name="RS Logic" dataDxfId="268"/>
    <tableColumn id="14" xr3:uid="{43B696D0-87A5-4E62-9716-2B0397886379}" name="Data Type" dataDxfId="267"/>
    <tableColumn id="15" xr3:uid="{FC4DE731-0C61-407F-A5AA-1CB4E1875E82}" name="In/Out" dataDxfId="266"/>
    <tableColumn id="16" xr3:uid="{27EA4937-7677-4625-831E-CB1D9CD9488D}" name="Upper Limit" dataDxfId="265"/>
    <tableColumn id="17" xr3:uid="{9E5AD51A-9FB5-455D-AA6C-D16EF7CB35FB}" name="Lower Limit" dataDxfId="264"/>
    <tableColumn id="18" xr3:uid="{5AE7E3F5-EE04-4955-914D-27B0236D2E8F}" name="EGU" dataDxfId="263"/>
    <tableColumn id="19" xr3:uid="{798BA4EA-349A-443C-B15B-62D7F907EF72}" name="TAG" dataDxfId="262">
      <calculatedColumnFormula>M2</calculatedColumnFormula>
    </tableColumn>
    <tableColumn id="20" xr3:uid="{80FA7632-E69B-46FE-B5DD-14C7B406CEA7}" name="Scan" dataDxfId="261"/>
    <tableColumn id="21" xr3:uid="{5C1E218B-B9EA-45F7-B060-67DEB222ADDB}" name="Prec" dataDxfId="260"/>
    <tableColumn id="22" xr3:uid="{EC8D8903-AD9F-4DBB-BBD0-C05F7203BE5E}" name="Cmd Duration" dataDxfId="259"/>
    <tableColumn id="25" xr3:uid="{E023E009-25ED-418B-9185-783FC012C909}" name="PV Conversion" dataDxfId="258"/>
    <tableColumn id="23" xr3:uid="{4D908CFB-B555-4F25-AE60-6C566849D2E1}" name="Upper Limit Conversion" dataDxfId="257"/>
    <tableColumn id="24" xr3:uid="{1E0CAF12-4A41-48A6-B13F-330E0D46AB5F}" name="Lower Limit Conversion" dataDxfId="25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1A73C4F-D0D2-401F-9964-04FF2FF1A047}" name="Table54" displayName="Table54" ref="A1:U19" totalsRowShown="0" headerRowDxfId="255" dataDxfId="254" headerRowBorderDxfId="252" tableBorderDxfId="253" totalsRowBorderDxfId="251">
  <autoFilter ref="A1:U19" xr:uid="{E9B43735-B89C-4DC8-887B-EDAD686DEE05}"/>
  <tableColumns count="21">
    <tableColumn id="1" xr3:uid="{1FA359E4-2EEB-49E8-B416-A461973B1561}" name="Nº" dataDxfId="250"/>
    <tableColumn id="2" xr3:uid="{6281C639-F94B-4BF0-9705-A38AD4CBF5D2}" name="Description" dataDxfId="249"/>
    <tableColumn id="3" xr3:uid="{EBBDA0C0-64D9-4135-918A-883960E659AD}" name="SEC" dataDxfId="248"/>
    <tableColumn id="4" xr3:uid="{94AAA6CF-C184-4CE6-857B-F8AA03A2B82D}" name="SUB" dataDxfId="247"/>
    <tableColumn id="5" xr3:uid="{DEA13FB3-7E52-4028-9D38-2A642928C88E}" name="DIS" dataDxfId="246"/>
    <tableColumn id="6" xr3:uid="{A7D5273D-5784-4DA9-92E1-DAB80382E444}" name="DEV" dataDxfId="245"/>
    <tableColumn id="7" xr3:uid="{F4F7B265-3DEE-42C9-94F0-E33B2BA57F71}" name="IDX" dataDxfId="244"/>
    <tableColumn id="8" xr3:uid="{4414FE5F-047F-457A-AD71-0CA3FF5B853F}" name="PROP" dataDxfId="243"/>
    <tableColumn id="9" xr3:uid="{68279E59-8C74-4227-83F4-179273E090BE}" name="TYPE" dataDxfId="242"/>
    <tableColumn id="10" xr3:uid="{A63ECA69-0EB8-494C-B8F2-BFBB7BEFD8E0}" name="NAME" dataDxfId="241">
      <calculatedColumnFormula>IF(G2="-",C2&amp;"-"&amp;D2&amp;":"&amp;E2&amp;"-"&amp;F2&amp;":"&amp;H2&amp;"-"&amp;I2,C2&amp;"-"&amp;D2&amp;":"&amp;E2&amp;"-"&amp;F2&amp;"-"&amp;G2&amp;":"&amp;H2&amp;"-"&amp;I2)</calculatedColumnFormula>
    </tableColumn>
    <tableColumn id="11" xr3:uid="{119CF633-37FF-4A77-99BB-09AB31AEA079}" name="UPPER LIMIT PV NAME" dataDxfId="240">
      <calculatedColumnFormula>IF(OR(P2="",P2="N/A"),"N/A",IF(G2="-",C2&amp;"-"&amp;D2&amp;":"&amp;E2&amp;"-"&amp;F2&amp;":"&amp;H2&amp;"UpperLimit-Cte",C2&amp;"-"&amp;D2&amp;":"&amp;E2&amp;"-"&amp;F2&amp;"-"&amp;G2&amp;":"&amp;H2&amp;"UpperLimit-Cte"))</calculatedColumnFormula>
    </tableColumn>
    <tableColumn id="12" xr3:uid="{4DBA5A31-5018-4A38-B7E6-DB69B9318917}" name="LOWER LIMIT PV NAME" dataDxfId="239">
      <calculatedColumnFormula>IF(OR(Q2="",Q2="N/A"),"N/A",IF(G2="-",C2&amp;"-"&amp;D2&amp;":"&amp;E2&amp;"-"&amp;F2&amp;":"&amp;H2&amp;"LowerLimit-Cte",C2&amp;"-"&amp;D2&amp;":"&amp;E2&amp;"-"&amp;F2&amp;"-"&amp;G2&amp;":"&amp;H2&amp;"LowerLimit-Cte"))</calculatedColumnFormula>
    </tableColumn>
    <tableColumn id="13" xr3:uid="{5625491D-CBE2-4EDE-91A4-9FFAD06ACBCB}" name="RS Logic" dataDxfId="238">
      <calculatedColumnFormula>IF(G2="-",C2&amp;"_"&amp;D2&amp;"_"&amp;E2&amp;"_"&amp;F2&amp;"_"&amp;H2&amp;""&amp;I2,C2&amp;"_"&amp;D2&amp;"_"&amp;E2&amp;"_"&amp;F2&amp;"_"&amp;G2&amp;"_"&amp;H2&amp;""&amp;I2)</calculatedColumnFormula>
    </tableColumn>
    <tableColumn id="14" xr3:uid="{4561EE86-D5B0-44DD-843E-269BD5DCDC05}" name="Data Type" dataDxfId="237"/>
    <tableColumn id="15" xr3:uid="{62A8C8DC-B8CA-4712-BC7E-51465EE267D9}" name="In/Out" dataDxfId="236"/>
    <tableColumn id="16" xr3:uid="{B0188EC7-B536-422B-94B4-1EC1E1C270EF}" name="Upper Limit" dataDxfId="235"/>
    <tableColumn id="17" xr3:uid="{D7F51E51-B667-4E53-B8EF-9FF3884EA70A}" name="Lower Limit" dataDxfId="234"/>
    <tableColumn id="18" xr3:uid="{00998C7F-6599-4A35-A695-15E149745AC8}" name="EGU" dataDxfId="233"/>
    <tableColumn id="19" xr3:uid="{67061CCE-2007-4CD8-A3E0-6CE22645FFB2}" name="TAG" dataDxfId="232">
      <calculatedColumnFormula>M2</calculatedColumnFormula>
    </tableColumn>
    <tableColumn id="20" xr3:uid="{1141DC05-9D3B-4A5D-81DF-18A865DD9A4D}" name="Scan" dataDxfId="231"/>
    <tableColumn id="21" xr3:uid="{77E77EDE-2A6E-4C14-8E14-4662C2808378}" name="Prec" dataDxfId="230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2C46FC0-9643-4612-BF3C-EC1E825F3A88}" name="Table6" displayName="Table6" ref="A1:U105" totalsRowShown="0" headerRowDxfId="229" dataDxfId="228" headerRowBorderDxfId="227">
  <autoFilter ref="A1:U105" xr:uid="{EAF18BE8-3B30-4B25-8EE9-C6141002B468}"/>
  <tableColumns count="21">
    <tableColumn id="1" xr3:uid="{59171647-6EA1-42DC-86BF-876889272987}" name="Nº" dataDxfId="226"/>
    <tableColumn id="2" xr3:uid="{23A0CAC7-3195-4D1D-92B3-E2DADED0113F}" name="Description" dataDxfId="225"/>
    <tableColumn id="3" xr3:uid="{AB218F12-BF3B-4EF4-9172-4F8B29006CCE}" name="SEC" dataDxfId="224"/>
    <tableColumn id="4" xr3:uid="{9C597D52-BE35-42B5-AEC1-5C112C88D094}" name="SUB" dataDxfId="223"/>
    <tableColumn id="5" xr3:uid="{90BC5024-B163-455D-AB0E-AE33917EC463}" name="DIS" dataDxfId="222"/>
    <tableColumn id="6" xr3:uid="{BAF68864-896C-4CF0-82C5-FD9D3457874D}" name="DEV" dataDxfId="221"/>
    <tableColumn id="7" xr3:uid="{97629DD7-0965-4CF7-A6B1-68EF466AA89F}" name="IDX" dataDxfId="220"/>
    <tableColumn id="8" xr3:uid="{A767E364-04E0-4996-8A33-CD0C901E59E7}" name="PROP" dataDxfId="219"/>
    <tableColumn id="9" xr3:uid="{F436A931-8928-4B1B-A875-6C636667D818}" name="TYPE" dataDxfId="218"/>
    <tableColumn id="10" xr3:uid="{270956F6-4578-4BB9-AC10-49001A1C808F}" name="NAME" dataDxfId="217">
      <calculatedColumnFormula>IF(G2="-",C2&amp;"-"&amp;D2&amp;":"&amp;E2&amp;"-"&amp;F2&amp;":"&amp;H2&amp;"-"&amp;I2,C2&amp;"-"&amp;D2&amp;":"&amp;E2&amp;"-"&amp;F2&amp;"-"&amp;G2&amp;":"&amp;H2&amp;"-"&amp;I2)</calculatedColumnFormula>
    </tableColumn>
    <tableColumn id="11" xr3:uid="{EEAC682B-6CCE-46DD-9F23-3066F0D21F84}" name="UPPER LIMIT PV NAME" dataDxfId="216">
      <calculatedColumnFormula>IF(OR(P2="",P2="N/A"),"N/A",IF(G2="-",C2&amp;"-"&amp;D2&amp;":"&amp;E2&amp;"-"&amp;F2&amp;":"&amp;H2&amp;"UpperLimit-Cte",C2&amp;"-"&amp;D2&amp;":"&amp;E2&amp;"-"&amp;F2&amp;"-"&amp;G2&amp;":"&amp;H2&amp;"UpperLimit-Cte"))</calculatedColumnFormula>
    </tableColumn>
    <tableColumn id="12" xr3:uid="{400490DB-CC7C-4B1A-8A9E-B6B2C6B1C1C1}" name="LOWER LIMIT PV NAME" dataDxfId="215">
      <calculatedColumnFormula>IF(OR(Q2="",Q2="N/A"),"N/A",IF(G2="-",C2&amp;"-"&amp;D2&amp;":"&amp;E2&amp;"-"&amp;F2&amp;":"&amp;H2&amp;"LowerLimit-Cte",C2&amp;"-"&amp;D2&amp;":"&amp;E2&amp;"-"&amp;F2&amp;"-"&amp;G2&amp;":"&amp;H2&amp;"LowerLimit-Cte"))</calculatedColumnFormula>
    </tableColumn>
    <tableColumn id="13" xr3:uid="{F1272C02-C7E7-4201-8040-1CD8391772C0}" name="RS Logic" dataDxfId="214">
      <calculatedColumnFormula>IF(G2="-",C2&amp;"_"&amp;D2&amp;"_"&amp;E2&amp;"_"&amp;F2&amp;"_"&amp;H2&amp;""&amp;I2,C2&amp;"_"&amp;D2&amp;"_"&amp;E2&amp;"_"&amp;F2&amp;"_"&amp;G2&amp;"_"&amp;H2&amp;""&amp;I2)</calculatedColumnFormula>
    </tableColumn>
    <tableColumn id="14" xr3:uid="{9301323E-5482-4966-8EE1-94238855F076}" name="Data Type" dataDxfId="213"/>
    <tableColumn id="15" xr3:uid="{0C2ED97E-322C-44F4-9D68-7B94670FA01E}" name="In/Out" dataDxfId="212"/>
    <tableColumn id="16" xr3:uid="{2223384D-A8E8-49FE-B100-9004855A3009}" name="Upper Limit" dataDxfId="211"/>
    <tableColumn id="17" xr3:uid="{6E8665C2-FBCC-4E7A-BF86-468A07E1E920}" name="Lower Limit" dataDxfId="210"/>
    <tableColumn id="18" xr3:uid="{D48A4206-8735-40D8-8B41-AC4C3CE33A94}" name="EGU" dataDxfId="209"/>
    <tableColumn id="19" xr3:uid="{48414FCA-4E18-4B84-989C-13CFC9A12422}" name="TAG" dataDxfId="208">
      <calculatedColumnFormula>M2</calculatedColumnFormula>
    </tableColumn>
    <tableColumn id="20" xr3:uid="{244146A4-B2DE-4146-B049-73D8C8B94974}" name="Scan" dataDxfId="207"/>
    <tableColumn id="21" xr3:uid="{BF49967A-412F-4920-AFCC-772B1DBCCF1F}" name="Prec" dataDxfId="206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0701BF8-205D-4AF6-837E-74043F6B8DB7}" name="Table7" displayName="Table7" ref="A1:U105" totalsRowShown="0" headerRowDxfId="205" dataDxfId="204" headerRowBorderDxfId="203">
  <autoFilter ref="A1:U105" xr:uid="{B6B8142E-ED33-4676-B51A-D24A29DBBED7}"/>
  <tableColumns count="21">
    <tableColumn id="1" xr3:uid="{EA68613C-AC42-4873-AD55-BDF1FCB208D0}" name="Nº" dataDxfId="202"/>
    <tableColumn id="2" xr3:uid="{E368A32C-5468-4948-8464-16A0A5B8E4C1}" name="Description" dataDxfId="201"/>
    <tableColumn id="3" xr3:uid="{219A4C45-FED2-4133-80C6-65867F5D5617}" name="SEC" dataDxfId="200"/>
    <tableColumn id="4" xr3:uid="{F784B804-A79F-4628-B078-74C90582A21C}" name="SUB" dataDxfId="199"/>
    <tableColumn id="5" xr3:uid="{398E5B5E-E7F1-41AF-BDFE-8F8118E4FA59}" name="DIS" dataDxfId="198"/>
    <tableColumn id="6" xr3:uid="{25260CBE-B41A-419C-A2BE-4FAA52A25F1F}" name="DEV" dataDxfId="197"/>
    <tableColumn id="7" xr3:uid="{CF67EBE1-CB4D-4577-BDE0-8814174739F4}" name="IDX" dataDxfId="196"/>
    <tableColumn id="8" xr3:uid="{CB06445C-9B63-4517-A0B0-5A5680918107}" name="PROP" dataDxfId="195"/>
    <tableColumn id="9" xr3:uid="{1F9ED07C-EF10-4114-B022-66008B43BC0F}" name="TYPE" dataDxfId="194"/>
    <tableColumn id="10" xr3:uid="{F6651AB3-E8E5-4919-91B9-442036F37F06}" name="NAME" dataDxfId="193">
      <calculatedColumnFormula>IF(G2="-",C2&amp;"-"&amp;D2&amp;":"&amp;E2&amp;"-"&amp;F2&amp;":"&amp;H2&amp;"-"&amp;I2,C2&amp;"-"&amp;D2&amp;":"&amp;E2&amp;"-"&amp;F2&amp;"-"&amp;G2&amp;":"&amp;H2&amp;"-"&amp;I2)</calculatedColumnFormula>
    </tableColumn>
    <tableColumn id="11" xr3:uid="{13A1BD88-2D92-41AA-8551-60F8FA4876E2}" name="UPPER LIMIT PV NAME" dataDxfId="192">
      <calculatedColumnFormula>IF(OR(P2="",P2="N/A"),"N/A",IF(G2="-",C2&amp;"-"&amp;D2&amp;":"&amp;E2&amp;"-"&amp;F2&amp;":"&amp;H2&amp;"UpperLimit-Cte",C2&amp;"-"&amp;D2&amp;":"&amp;E2&amp;"-"&amp;F2&amp;"-"&amp;G2&amp;":"&amp;H2&amp;"UpperLimit-Cte"))</calculatedColumnFormula>
    </tableColumn>
    <tableColumn id="12" xr3:uid="{EC1D1EB4-E6FF-4F70-88E3-1FBC3F1B3E47}" name="LOWER LIMIT PV NAME" dataDxfId="191">
      <calculatedColumnFormula>IF(OR(Q2="",Q2="N/A"),"N/A",IF(G2="-",C2&amp;"-"&amp;D2&amp;":"&amp;E2&amp;"-"&amp;F2&amp;":"&amp;H2&amp;"LowerLimit-Cte",C2&amp;"-"&amp;D2&amp;":"&amp;E2&amp;"-"&amp;F2&amp;"-"&amp;G2&amp;":"&amp;H2&amp;"LowerLimit-Cte"))</calculatedColumnFormula>
    </tableColumn>
    <tableColumn id="13" xr3:uid="{AAAAABB0-1ED0-4068-85FD-4A5A3C2A6EB1}" name="RS Logic" dataDxfId="190">
      <calculatedColumnFormula>IF(G2="-",C2&amp;"_"&amp;D2&amp;"_"&amp;E2&amp;"_"&amp;F2&amp;"_"&amp;H2&amp;""&amp;I2,C2&amp;"_"&amp;D2&amp;"_"&amp;E2&amp;"_"&amp;F2&amp;"_"&amp;G2&amp;"_"&amp;H2&amp;""&amp;I2)</calculatedColumnFormula>
    </tableColumn>
    <tableColumn id="14" xr3:uid="{542B3876-3465-45EB-A545-C95AEFB44187}" name="Data Type" dataDxfId="189"/>
    <tableColumn id="15" xr3:uid="{58FBB6C9-DEBF-4A5B-B2C5-DE251AEEDC11}" name="In/Out" dataDxfId="188"/>
    <tableColumn id="16" xr3:uid="{EC821A65-C350-46A7-B3E0-DEF0707209CC}" name="Upper Limit" dataDxfId="187"/>
    <tableColumn id="17" xr3:uid="{252198D5-5331-45C9-8EAF-360A613A5AE1}" name="Lower Limit" dataDxfId="186"/>
    <tableColumn id="18" xr3:uid="{9CF8A30D-F00F-4A61-8FAF-7808253EF0B7}" name="EGU" dataDxfId="185"/>
    <tableColumn id="19" xr3:uid="{E4C99388-43A4-475A-9976-093D8CA23C37}" name="TAG" dataDxfId="184">
      <calculatedColumnFormula>M2</calculatedColumnFormula>
    </tableColumn>
    <tableColumn id="20" xr3:uid="{466F0387-C1EE-4069-8526-D86A023434F2}" name="Scan" dataDxfId="183"/>
    <tableColumn id="21" xr3:uid="{F7FEA17B-BD77-4DAB-8602-18512B0C2840}" name="Prec" dataDxfId="182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6AE70017-DFA7-4A1A-BB5F-5F6DCCDA8FA9}" name="Table8" displayName="Table8" ref="A1:U22" totalsRowShown="0" headerRowDxfId="181" dataDxfId="180" headerRowBorderDxfId="179">
  <autoFilter ref="A1:U22" xr:uid="{6EAF2EBE-DC55-4ABD-A207-220537119EF2}"/>
  <tableColumns count="21">
    <tableColumn id="1" xr3:uid="{8561F664-BBE7-4701-8BCC-66A9E7C18A0F}" name="Nº" dataDxfId="178"/>
    <tableColumn id="2" xr3:uid="{61FFDE9E-F84B-42B4-81C8-20A1A7EDE7A2}" name="Description" dataDxfId="177"/>
    <tableColumn id="3" xr3:uid="{F0CE6244-9994-4674-A6BB-F6E14145CA63}" name="SEC" dataDxfId="176"/>
    <tableColumn id="4" xr3:uid="{A48C50D1-E8A0-41C6-BD3A-8FFDD31A3C65}" name="SUB" dataDxfId="175"/>
    <tableColumn id="5" xr3:uid="{11869B63-C8F5-4271-B6BE-432C9CDD6167}" name="DIS" dataDxfId="174"/>
    <tableColumn id="6" xr3:uid="{B2EC703F-C717-4D3F-A1B9-81218270D801}" name="DEV" dataDxfId="173"/>
    <tableColumn id="7" xr3:uid="{60AF9B29-B0BE-471D-8228-F79C42E9172F}" name="IDX" dataDxfId="172"/>
    <tableColumn id="8" xr3:uid="{858480BC-36C7-41CE-95A2-AD8CA2DDA91B}" name="PROP" dataDxfId="171"/>
    <tableColumn id="9" xr3:uid="{59D8AEB9-9895-4340-8EB9-4D1C35C34ADA}" name="TYPE" dataDxfId="170"/>
    <tableColumn id="10" xr3:uid="{3226638F-F6FB-4FE2-A745-319A96A7927D}" name="NAME" dataDxfId="169">
      <calculatedColumnFormula>IF(G2="-",C2&amp;"-"&amp;D2&amp;":"&amp;E2&amp;"-"&amp;F2&amp;":"&amp;H2&amp;"-"&amp;I2,C2&amp;"-"&amp;D2&amp;":"&amp;E2&amp;"-"&amp;F2&amp;"-"&amp;G2&amp;":"&amp;H2&amp;"-"&amp;I2)</calculatedColumnFormula>
    </tableColumn>
    <tableColumn id="11" xr3:uid="{C7CA878B-F66D-4258-A320-A0C8B233C2D6}" name="UPPER LIMIT PV NAME" dataDxfId="168"/>
    <tableColumn id="12" xr3:uid="{52170657-7852-407F-9730-5B708042D14E}" name="LOWER LIMIT PV NAME" dataDxfId="167"/>
    <tableColumn id="13" xr3:uid="{734B18C2-4DD5-41A8-B2E3-35B415D92280}" name="RS Logic" dataDxfId="166">
      <calculatedColumnFormula>IF(G2="-",C2&amp;"_"&amp;D2&amp;"_"&amp;E2&amp;"_"&amp;F2&amp;"_"&amp;H2&amp;"_"&amp;I2,C2&amp;"_"&amp;D2&amp;"_"&amp;E2&amp;"_"&amp;F2&amp;"_"&amp;G2&amp;"_"&amp;H2&amp;""&amp;I2)</calculatedColumnFormula>
    </tableColumn>
    <tableColumn id="14" xr3:uid="{E929F866-5B7E-42E2-8050-697991F1466E}" name="Data Type" dataDxfId="165"/>
    <tableColumn id="15" xr3:uid="{086D728D-38F4-408D-8A9D-341EAE6D7E98}" name="In/Out" dataDxfId="164"/>
    <tableColumn id="16" xr3:uid="{41DB97BD-9D7D-447D-AA81-C6B46105DE7E}" name="Upper Limit" dataDxfId="163"/>
    <tableColumn id="17" xr3:uid="{F493FF71-B54C-43BA-93F5-6636780D21E3}" name="Lower Limit" dataDxfId="162"/>
    <tableColumn id="18" xr3:uid="{972E4F86-3B3C-4045-988B-E8B76CD79045}" name="EGU" dataDxfId="161"/>
    <tableColumn id="19" xr3:uid="{33872F5C-7AF5-458B-A394-EED1B4741C7F}" name="TAG" dataDxfId="160">
      <calculatedColumnFormula>M2</calculatedColumnFormula>
    </tableColumn>
    <tableColumn id="20" xr3:uid="{68777D7D-AF56-4777-AB81-0D4B3A964668}" name="Scan" dataDxfId="159"/>
    <tableColumn id="21" xr3:uid="{96E0C831-B9D6-4C21-8EED-4F295B4B554C}" name="Prec" dataDxfId="158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C14A82AC-8A8B-4AE6-8243-55496A5CEF7D}" name="Table9" displayName="Table9" ref="A1:U51" totalsRowShown="0" headerRowDxfId="157" dataDxfId="156" headerRowBorderDxfId="154" tableBorderDxfId="155" totalsRowBorderDxfId="153">
  <autoFilter ref="A1:U51" xr:uid="{7CB02FD4-FF14-4496-98B3-4F8B1299769D}"/>
  <tableColumns count="21">
    <tableColumn id="1" xr3:uid="{3D88C2FC-5174-41B4-A3FD-F1FA680784DE}" name="Nº" dataDxfId="152"/>
    <tableColumn id="2" xr3:uid="{05D8D350-F8D6-4479-AC39-69A78320DBEF}" name="Description" dataDxfId="151"/>
    <tableColumn id="3" xr3:uid="{A018FD77-D7AF-452D-8140-44321C99D7D5}" name="SEC" dataDxfId="150"/>
    <tableColumn id="4" xr3:uid="{C7ED1A4B-514F-46C8-9730-9BC0F83813B0}" name="SUB" dataDxfId="149"/>
    <tableColumn id="5" xr3:uid="{6F313AF8-45F5-485D-A23C-D8E5EF32B1EA}" name="DIS" dataDxfId="148"/>
    <tableColumn id="6" xr3:uid="{7B7CCDFA-8EFF-46CA-A650-B424B8A40A68}" name="DEV" dataDxfId="147"/>
    <tableColumn id="7" xr3:uid="{F4221583-0E7F-4D3B-A8C3-6E9AA5FCA3B2}" name="IDX" dataDxfId="146"/>
    <tableColumn id="8" xr3:uid="{132CB9A2-4B2F-4C82-AAA4-1152F8AF1E56}" name="PROP" dataDxfId="145"/>
    <tableColumn id="9" xr3:uid="{C0C38729-B904-4583-B88C-5E7238959B9E}" name="TYPE" dataDxfId="144"/>
    <tableColumn id="10" xr3:uid="{24AF85DF-181D-4F29-B343-E301F6DB2172}" name="NAME" dataDxfId="143">
      <calculatedColumnFormula>IF(G2="-",C2&amp;"-"&amp;D2&amp;":"&amp;E2&amp;"-"&amp;F2&amp;":"&amp;H2&amp;"-"&amp;I2,C2&amp;"-"&amp;D2&amp;":"&amp;E2&amp;"-"&amp;F2&amp;"-"&amp;G2&amp;":"&amp;H2&amp;"-"&amp;I2)</calculatedColumnFormula>
    </tableColumn>
    <tableColumn id="11" xr3:uid="{EADBE075-EC95-4BC2-A804-6D2D59A81E0D}" name="UPPER LIMIT PV NAME" dataDxfId="142">
      <calculatedColumnFormula>IF(OR(P2="",P2="N/A"),"N/A",IF(G2="-",C2&amp;"-"&amp;D2&amp;":"&amp;E2&amp;"-"&amp;F2&amp;":"&amp;H2&amp;"UpperLimit-Cte",C2&amp;"-"&amp;D2&amp;":"&amp;E2&amp;"-"&amp;F2&amp;"-"&amp;G2&amp;":"&amp;H2&amp;"UpperLimit-Cte"))</calculatedColumnFormula>
    </tableColumn>
    <tableColumn id="12" xr3:uid="{232BF2E9-8E7C-4C70-9ED1-1607E9E88B59}" name="LOWER LIMIT PV NAME" dataDxfId="141">
      <calculatedColumnFormula>IF(OR(Q2="",Q2="N/A"),"N/A",IF(G2="-",C2&amp;"-"&amp;D2&amp;":"&amp;E2&amp;"-"&amp;F2&amp;":"&amp;H2&amp;"LowerLimit-Cte",C2&amp;"-"&amp;D2&amp;":"&amp;E2&amp;"-"&amp;F2&amp;"-"&amp;G2&amp;":"&amp;H2&amp;"LowerLimit-Cte"))</calculatedColumnFormula>
    </tableColumn>
    <tableColumn id="13" xr3:uid="{1D61941B-BCA9-451A-83D9-A94C386FF084}" name="RS Logic" dataDxfId="140">
      <calculatedColumnFormula>IF(G2="-",C2&amp;"_"&amp;D2&amp;"_"&amp;E2&amp;"_"&amp;F2&amp;"_"&amp;H2&amp;""&amp;I2,C2&amp;"_"&amp;D2&amp;"_"&amp;E2&amp;"_"&amp;F2&amp;"_"&amp;G2&amp;"_"&amp;H2&amp;""&amp;I2)</calculatedColumnFormula>
    </tableColumn>
    <tableColumn id="14" xr3:uid="{5324F3DB-3E55-4B5F-8987-025C30C94A70}" name="Data Type" dataDxfId="139"/>
    <tableColumn id="15" xr3:uid="{B8D7F942-FE31-4B4D-A74D-49A21D4AC123}" name="In/Out" dataDxfId="138"/>
    <tableColumn id="16" xr3:uid="{E794925B-9345-4E39-A8CB-5086385FEBCF}" name="Upper Limit" dataDxfId="137"/>
    <tableColumn id="17" xr3:uid="{B87BF391-D07F-4B84-A0F9-A603BE93EAE1}" name="Lower Limit" dataDxfId="136"/>
    <tableColumn id="18" xr3:uid="{60A94AC5-F7F1-4AAF-B98E-619066C60276}" name="EGU" dataDxfId="135"/>
    <tableColumn id="19" xr3:uid="{6D634690-50D1-4973-9538-DC147BACD5AD}" name="TAG" dataDxfId="134">
      <calculatedColumnFormula>M2</calculatedColumnFormula>
    </tableColumn>
    <tableColumn id="20" xr3:uid="{78313AB4-426A-4DC5-9D34-AA9CCD7190A2}" name="Scan" dataDxfId="133"/>
    <tableColumn id="21" xr3:uid="{40521E7D-C5DD-4DB1-AEA1-BA29B0505A30}" name="Prec" dataDxfId="13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Q5" dT="2022-09-01T18:28:22.45" personId="{00000000-0000-0000-0000-000000000000}" id="{91861C06-4B8E-4C4F-BE1E-179067FBBE32}">
    <text>2^31-1?</text>
  </threadedComment>
  <threadedComment ref="Q6" dT="2022-09-01T18:28:22.45" personId="{00000000-0000-0000-0000-000000000000}" id="{2EA7384D-7E94-4B43-AE0D-0CC3BB92F6D3}">
    <text>2^31-1?</text>
  </threadedComment>
  <threadedComment ref="Q7" dT="2022-09-01T18:28:22.45" personId="{00000000-0000-0000-0000-000000000000}" id="{92DBCB43-3C2B-4D53-B692-D1986EBCFC33}">
    <text>2^31-1?</text>
  </threadedComment>
  <threadedComment ref="Q15" dT="2022-09-01T18:28:22.45" personId="{00000000-0000-0000-0000-000000000000}" id="{08F52E94-1D7C-4271-89A1-E0442DC3687F}">
    <text>2^31-1?</text>
  </threadedComment>
  <threadedComment ref="Q16" dT="2022-09-01T18:28:22.45" personId="{00000000-0000-0000-0000-000000000000}" id="{FAEDAC3F-87FE-4A9F-9107-FECE98B74EF3}">
    <text>2^31-1?</text>
  </threadedComment>
  <threadedComment ref="Q17" dT="2022-09-01T18:28:22.45" personId="{00000000-0000-0000-0000-000000000000}" id="{D1920CA1-72BA-4019-97E7-6AB3FE65E457}">
    <text>2^31-1?</text>
  </threadedComment>
  <threadedComment ref="Q21" dT="2022-09-01T18:28:22.45" personId="{00000000-0000-0000-0000-000000000000}" id="{EA53727C-B4FA-4C8E-A99F-872F1E7A3622}">
    <text>2^31-1?</text>
  </threadedComment>
  <threadedComment ref="Q22" dT="2022-09-01T18:28:22.45" personId="{00000000-0000-0000-0000-000000000000}" id="{D618F42C-C0D7-4E59-B891-DE809BF21060}">
    <text>2^31-1?</text>
  </threadedComment>
  <threadedComment ref="Q23" dT="2022-09-01T18:28:22.45" personId="{00000000-0000-0000-0000-000000000000}" id="{5A33FFF3-1F8B-417B-8A61-A79ED68BEF1B}">
    <text>2^31-1?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51" dT="2022-07-13T15:10:54.17" personId="{00000000-0000-0000-0000-000000000000}" id="{4054208D-BE7A-4E8B-8B4A-A965450D1AA5}">
    <text>Edição Manual nas colunas NAME e TAG - Provisório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4" Type="http://schemas.microsoft.com/office/2017/10/relationships/threadedComment" Target="../threadedComments/threadedComment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9.xml"/><Relationship Id="rId1" Type="http://schemas.openxmlformats.org/officeDocument/2006/relationships/vmlDrawing" Target="../drawings/vmlDrawing2.vml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FBCFB-E00B-48A1-B94D-8A447814EEDF}">
  <dimension ref="A1:X38"/>
  <sheetViews>
    <sheetView topLeftCell="J1" zoomScale="70" zoomScaleNormal="70" workbookViewId="0">
      <selection activeCell="K1" sqref="K1:K1048576"/>
    </sheetView>
  </sheetViews>
  <sheetFormatPr defaultRowHeight="15"/>
  <cols>
    <col min="1" max="1" width="6" customWidth="1"/>
    <col min="2" max="2" width="73.140625" style="107" customWidth="1"/>
    <col min="3" max="3" width="6" customWidth="1"/>
    <col min="4" max="4" width="13.28515625" bestFit="1" customWidth="1"/>
    <col min="5" max="5" width="5.7109375" customWidth="1"/>
    <col min="6" max="7" width="6.28515625" customWidth="1"/>
    <col min="8" max="8" width="17" customWidth="1"/>
    <col min="9" max="9" width="14.42578125" bestFit="1" customWidth="1"/>
    <col min="10" max="10" width="53.42578125" bestFit="1" customWidth="1"/>
    <col min="11" max="12" width="62.85546875" hidden="1" customWidth="1"/>
    <col min="13" max="13" width="30.140625" style="107" hidden="1" customWidth="1"/>
    <col min="14" max="14" width="35" style="108" hidden="1" customWidth="1"/>
    <col min="15" max="15" width="9.85546875" customWidth="1"/>
    <col min="16" max="16" width="10.85546875" customWidth="1"/>
    <col min="17" max="17" width="21" bestFit="1" customWidth="1"/>
    <col min="18" max="18" width="16.7109375" customWidth="1"/>
    <col min="19" max="19" width="13.140625" bestFit="1" customWidth="1"/>
    <col min="20" max="20" width="28.85546875" bestFit="1" customWidth="1"/>
    <col min="21" max="21" width="14.28515625" bestFit="1" customWidth="1"/>
    <col min="22" max="22" width="13.5703125" bestFit="1" customWidth="1"/>
    <col min="23" max="23" width="4.42578125" customWidth="1"/>
    <col min="24" max="24" width="51.140625" bestFit="1" customWidth="1"/>
  </cols>
  <sheetData>
    <row r="1" spans="1:24" s="25" customFormat="1">
      <c r="A1" s="7" t="s">
        <v>0</v>
      </c>
      <c r="B1" s="74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10" t="s">
        <v>9</v>
      </c>
      <c r="K1" s="10" t="s">
        <v>10</v>
      </c>
      <c r="L1" s="10" t="s">
        <v>11</v>
      </c>
      <c r="M1" s="75" t="s">
        <v>12</v>
      </c>
      <c r="N1" s="75" t="s">
        <v>13</v>
      </c>
      <c r="O1" s="57" t="s">
        <v>14</v>
      </c>
      <c r="P1" s="11" t="s">
        <v>15</v>
      </c>
      <c r="Q1" s="11" t="s">
        <v>16</v>
      </c>
      <c r="R1" s="11" t="s">
        <v>17</v>
      </c>
      <c r="S1" s="11" t="s">
        <v>18</v>
      </c>
      <c r="T1" s="11" t="s">
        <v>19</v>
      </c>
      <c r="U1" s="11" t="s">
        <v>20</v>
      </c>
      <c r="V1" s="12" t="s">
        <v>21</v>
      </c>
      <c r="X1" s="25" t="s">
        <v>22</v>
      </c>
    </row>
    <row r="2" spans="1:24" s="73" customFormat="1" ht="60">
      <c r="A2" s="76">
        <v>1</v>
      </c>
      <c r="B2" s="77" t="s">
        <v>23</v>
      </c>
      <c r="C2" s="78" t="s">
        <v>24</v>
      </c>
      <c r="D2" s="78" t="s">
        <v>25</v>
      </c>
      <c r="E2" s="78" t="s">
        <v>26</v>
      </c>
      <c r="F2" s="79" t="s">
        <v>27</v>
      </c>
      <c r="G2" s="79">
        <v>421</v>
      </c>
      <c r="H2" s="78" t="s">
        <v>28</v>
      </c>
      <c r="I2" s="78" t="s">
        <v>29</v>
      </c>
      <c r="J2" s="80" t="str">
        <f t="shared" ref="J2:J38" si="0">IF(G2="-",C2&amp;"-"&amp;D2&amp;":"&amp;E2&amp;"-"&amp;F2&amp;":"&amp;H2&amp;"-"&amp;I2,C2&amp;"-"&amp;D2&amp;":"&amp;E2&amp;"-"&amp;F2&amp;"-"&amp;G2&amp;":"&amp;H2&amp;"-"&amp;I2)</f>
        <v>UA-B19C20SkidP7:HD-TCV-421:MVValue-Mon</v>
      </c>
      <c r="K2" s="80" t="str">
        <f t="shared" ref="K2:K38" si="1">IF(OR(Q2="",Q2="N/A"),"N/A",IF(G2="-",C2&amp;"-"&amp;D2&amp;":"&amp;E2&amp;"-"&amp;F2&amp;":"&amp;H2&amp;"UpperLimit-Cte",C2&amp;"-"&amp;D2&amp;":"&amp;E2&amp;"-"&amp;F2&amp;"-"&amp;G2&amp;":"&amp;H2&amp;"UpperLimit-Cte"))</f>
        <v>UA-B19C20SkidP7:HD-TCV-421:MVValueUpperLimit-Cte</v>
      </c>
      <c r="L2" s="80" t="str">
        <f t="shared" ref="L2:L38" si="2">IF(OR(R2="",R2="N/A"),"N/A",IF(G2="-",C2&amp;"-"&amp;D2&amp;":"&amp;E2&amp;"-"&amp;F2&amp;":"&amp;H2&amp;"LowerLimit-Cte",C2&amp;"-"&amp;D2&amp;":"&amp;E2&amp;"-"&amp;F2&amp;"-"&amp;G2&amp;":"&amp;H2&amp;"LowerLimit-Cte"))</f>
        <v>UA-B19C20SkidP7:HD-TCV-421:MVValueLowerLimit-Cte</v>
      </c>
      <c r="M2" s="81" t="s">
        <v>30</v>
      </c>
      <c r="N2" s="82" t="s">
        <v>31</v>
      </c>
      <c r="O2" s="83" t="s">
        <v>32</v>
      </c>
      <c r="P2" s="84" t="s">
        <v>33</v>
      </c>
      <c r="Q2" s="85">
        <v>100</v>
      </c>
      <c r="R2" s="85">
        <v>0</v>
      </c>
      <c r="S2" s="85" t="s">
        <v>34</v>
      </c>
      <c r="T2" s="86" t="str">
        <f t="shared" ref="T2:T38" si="3">M2</f>
        <v>TCV421.Reference_Value</v>
      </c>
      <c r="U2" s="86">
        <v>1</v>
      </c>
      <c r="V2" s="90">
        <v>2</v>
      </c>
      <c r="X2" s="73" t="str">
        <f>_xlfn.XLOOKUP(Table1275[[#This Row],[RS Logic]],'[1]PVs Skid'!$B$3:$B$42,'[1]PVs Skid'!$A$3:$A$42)</f>
        <v>UA:B19C20SkidP7:HD-TCV-01:ValveOpening-Mon</v>
      </c>
    </row>
    <row r="3" spans="1:24" s="65" customFormat="1" ht="60">
      <c r="A3" s="76">
        <v>2</v>
      </c>
      <c r="B3" s="77" t="s">
        <v>35</v>
      </c>
      <c r="C3" s="78" t="s">
        <v>24</v>
      </c>
      <c r="D3" s="78" t="s">
        <v>25</v>
      </c>
      <c r="E3" s="78" t="s">
        <v>26</v>
      </c>
      <c r="F3" s="79" t="s">
        <v>27</v>
      </c>
      <c r="G3" s="79">
        <v>422</v>
      </c>
      <c r="H3" s="78" t="s">
        <v>28</v>
      </c>
      <c r="I3" s="78" t="s">
        <v>29</v>
      </c>
      <c r="J3" s="80" t="str">
        <f t="shared" si="0"/>
        <v>UA-B19C20SkidP7:HD-TCV-422:MVValue-Mon</v>
      </c>
      <c r="K3" s="80" t="str">
        <f t="shared" si="1"/>
        <v>UA-B19C20SkidP7:HD-TCV-422:MVValueUpperLimit-Cte</v>
      </c>
      <c r="L3" s="80" t="str">
        <f t="shared" si="2"/>
        <v>UA-B19C20SkidP7:HD-TCV-422:MVValueLowerLimit-Cte</v>
      </c>
      <c r="M3" s="81" t="s">
        <v>36</v>
      </c>
      <c r="N3" s="82" t="s">
        <v>31</v>
      </c>
      <c r="O3" s="83" t="s">
        <v>32</v>
      </c>
      <c r="P3" s="84" t="s">
        <v>33</v>
      </c>
      <c r="Q3" s="85">
        <v>100</v>
      </c>
      <c r="R3" s="85">
        <v>0</v>
      </c>
      <c r="S3" s="85" t="s">
        <v>34</v>
      </c>
      <c r="T3" s="86" t="str">
        <f t="shared" si="3"/>
        <v>TCV422.Reference_Value</v>
      </c>
      <c r="U3" s="86">
        <v>1</v>
      </c>
      <c r="V3" s="90">
        <v>2</v>
      </c>
      <c r="X3" s="73" t="str">
        <f>_xlfn.XLOOKUP(Table1275[[#This Row],[RS Logic]],'[1]PVs Skid'!$B$3:$B$42,'[1]PVs Skid'!$A$3:$A$42)</f>
        <v>UA:B19C20SkidP7:HD-TCV-02:ValveOpening-Mon</v>
      </c>
    </row>
    <row r="4" spans="1:24" s="5" customFormat="1">
      <c r="A4" s="76">
        <v>3</v>
      </c>
      <c r="B4" s="77" t="s">
        <v>37</v>
      </c>
      <c r="C4" s="78" t="s">
        <v>24</v>
      </c>
      <c r="D4" s="78" t="s">
        <v>25</v>
      </c>
      <c r="E4" s="78" t="s">
        <v>26</v>
      </c>
      <c r="F4" s="78" t="s">
        <v>38</v>
      </c>
      <c r="G4" s="78" t="s">
        <v>27</v>
      </c>
      <c r="H4" s="78" t="s">
        <v>39</v>
      </c>
      <c r="I4" s="78" t="s">
        <v>29</v>
      </c>
      <c r="J4" s="80" t="str">
        <f t="shared" si="0"/>
        <v>UA-B19C20SkidP7:HD-TIC-TCV:Tempeture-Mon</v>
      </c>
      <c r="K4" s="80" t="str">
        <f t="shared" si="1"/>
        <v>UA-B19C20SkidP7:HD-TIC-TCV:TempetureUpperLimit-Cte</v>
      </c>
      <c r="L4" s="80" t="str">
        <f t="shared" si="2"/>
        <v>UA-B19C20SkidP7:HD-TIC-TCV:TempetureLowerLimit-Cte</v>
      </c>
      <c r="M4" s="81" t="s">
        <v>40</v>
      </c>
      <c r="N4" s="88" t="s">
        <v>41</v>
      </c>
      <c r="O4" s="83" t="s">
        <v>32</v>
      </c>
      <c r="P4" s="84" t="s">
        <v>33</v>
      </c>
      <c r="Q4" s="85">
        <v>150</v>
      </c>
      <c r="R4" s="85">
        <v>0</v>
      </c>
      <c r="S4" s="86" t="s">
        <v>42</v>
      </c>
      <c r="T4" s="86" t="str">
        <f t="shared" si="3"/>
        <v>TIC421.PV</v>
      </c>
      <c r="U4" s="86">
        <v>1</v>
      </c>
      <c r="V4" s="90">
        <v>2</v>
      </c>
      <c r="X4" s="73" t="str">
        <f>_xlfn.XLOOKUP(Table1275[[#This Row],[RS Logic]],'[1]PVs Skid'!$B$3:$B$42,'[1]PVs Skid'!$A$3:$A$42)</f>
        <v>UA:B19C20SkidP7:HD-TIC-01:Temperature-Mon</v>
      </c>
    </row>
    <row r="5" spans="1:24" s="91" customFormat="1">
      <c r="A5" s="76">
        <v>4</v>
      </c>
      <c r="B5" s="77" t="s">
        <v>43</v>
      </c>
      <c r="C5" s="78" t="s">
        <v>24</v>
      </c>
      <c r="D5" s="78" t="s">
        <v>25</v>
      </c>
      <c r="E5" s="78" t="s">
        <v>26</v>
      </c>
      <c r="F5" s="78" t="s">
        <v>38</v>
      </c>
      <c r="G5" s="78" t="s">
        <v>27</v>
      </c>
      <c r="H5" s="78" t="s">
        <v>44</v>
      </c>
      <c r="I5" s="78" t="s">
        <v>45</v>
      </c>
      <c r="J5" s="80" t="str">
        <f t="shared" si="0"/>
        <v>UA-B19C20SkidP7:HD-TIC-TCV:LoopPIDKd-SP</v>
      </c>
      <c r="K5" s="80" t="str">
        <f t="shared" si="1"/>
        <v>UA-B19C20SkidP7:HD-TIC-TCV:LoopPIDKdUpperLimit-Cte</v>
      </c>
      <c r="L5" s="80" t="str">
        <f t="shared" si="2"/>
        <v>UA-B19C20SkidP7:HD-TIC-TCV:LoopPIDKdLowerLimit-Cte</v>
      </c>
      <c r="M5" s="89" t="s">
        <v>46</v>
      </c>
      <c r="N5" s="82" t="s">
        <v>47</v>
      </c>
      <c r="O5" s="83" t="s">
        <v>32</v>
      </c>
      <c r="P5" s="84" t="s">
        <v>48</v>
      </c>
      <c r="Q5" s="37">
        <f>2^31-1</f>
        <v>2147483647</v>
      </c>
      <c r="R5" s="85">
        <v>0</v>
      </c>
      <c r="S5" s="86"/>
      <c r="T5" s="86" t="str">
        <f t="shared" si="3"/>
        <v>TIC421.KD</v>
      </c>
      <c r="U5" s="37">
        <v>1</v>
      </c>
      <c r="V5" s="90">
        <v>5</v>
      </c>
      <c r="X5" s="73" t="str">
        <f>_xlfn.XLOOKUP(Table1275[[#This Row],[RS Logic]],'[1]PVs Skid'!$B$3:$B$42,'[1]PVs Skid'!$A$3:$A$42)</f>
        <v>UA:B19C20SkidP7:HD-TIC-01:Kd-RB</v>
      </c>
    </row>
    <row r="6" spans="1:24" s="5" customFormat="1">
      <c r="A6" s="76">
        <v>5</v>
      </c>
      <c r="B6" s="77" t="s">
        <v>49</v>
      </c>
      <c r="C6" s="78" t="s">
        <v>24</v>
      </c>
      <c r="D6" s="78" t="s">
        <v>25</v>
      </c>
      <c r="E6" s="78" t="s">
        <v>26</v>
      </c>
      <c r="F6" s="78" t="s">
        <v>38</v>
      </c>
      <c r="G6" s="78" t="s">
        <v>27</v>
      </c>
      <c r="H6" s="78" t="s">
        <v>50</v>
      </c>
      <c r="I6" s="78" t="s">
        <v>45</v>
      </c>
      <c r="J6" s="80" t="str">
        <f t="shared" si="0"/>
        <v>UA-B19C20SkidP7:HD-TIC-TCV:LoopPIDKi-SP</v>
      </c>
      <c r="K6" s="80" t="str">
        <f t="shared" si="1"/>
        <v>UA-B19C20SkidP7:HD-TIC-TCV:LoopPIDKiUpperLimit-Cte</v>
      </c>
      <c r="L6" s="80" t="str">
        <f t="shared" si="2"/>
        <v>UA-B19C20SkidP7:HD-TIC-TCV:LoopPIDKiLowerLimit-Cte</v>
      </c>
      <c r="M6" s="89" t="s">
        <v>51</v>
      </c>
      <c r="N6" s="82" t="s">
        <v>47</v>
      </c>
      <c r="O6" s="83" t="s">
        <v>32</v>
      </c>
      <c r="P6" s="84" t="s">
        <v>48</v>
      </c>
      <c r="Q6" s="37">
        <f>2^31-1</f>
        <v>2147483647</v>
      </c>
      <c r="R6" s="85">
        <v>0</v>
      </c>
      <c r="S6" s="86"/>
      <c r="T6" s="86" t="str">
        <f t="shared" si="3"/>
        <v>TIC421.KI</v>
      </c>
      <c r="U6" s="37">
        <v>1</v>
      </c>
      <c r="V6" s="90">
        <v>5</v>
      </c>
      <c r="X6" s="73" t="str">
        <f>_xlfn.XLOOKUP(Table1275[[#This Row],[RS Logic]],'[1]PVs Skid'!$B$3:$B$42,'[1]PVs Skid'!$A$3:$A$42)</f>
        <v>UA:B19C20SkidP7:HD-TIC-01:Ki-RB</v>
      </c>
    </row>
    <row r="7" spans="1:24" s="45" customFormat="1">
      <c r="A7" s="76">
        <v>6</v>
      </c>
      <c r="B7" s="77" t="s">
        <v>52</v>
      </c>
      <c r="C7" s="78" t="s">
        <v>24</v>
      </c>
      <c r="D7" s="78" t="s">
        <v>25</v>
      </c>
      <c r="E7" s="78" t="s">
        <v>26</v>
      </c>
      <c r="F7" s="78" t="s">
        <v>38</v>
      </c>
      <c r="G7" s="78" t="s">
        <v>27</v>
      </c>
      <c r="H7" s="78" t="s">
        <v>53</v>
      </c>
      <c r="I7" s="78" t="s">
        <v>45</v>
      </c>
      <c r="J7" s="80" t="str">
        <f t="shared" si="0"/>
        <v>UA-B19C20SkidP7:HD-TIC-TCV:LoopPIDKp-SP</v>
      </c>
      <c r="K7" s="80" t="str">
        <f t="shared" si="1"/>
        <v>UA-B19C20SkidP7:HD-TIC-TCV:LoopPIDKpUpperLimit-Cte</v>
      </c>
      <c r="L7" s="80" t="str">
        <f t="shared" si="2"/>
        <v>UA-B19C20SkidP7:HD-TIC-TCV:LoopPIDKpLowerLimit-Cte</v>
      </c>
      <c r="M7" s="89" t="s">
        <v>54</v>
      </c>
      <c r="N7" s="82" t="s">
        <v>47</v>
      </c>
      <c r="O7" s="83" t="s">
        <v>32</v>
      </c>
      <c r="P7" s="84" t="s">
        <v>48</v>
      </c>
      <c r="Q7" s="37">
        <f>2^31-1</f>
        <v>2147483647</v>
      </c>
      <c r="R7" s="85">
        <v>0</v>
      </c>
      <c r="S7" s="86"/>
      <c r="T7" s="86" t="str">
        <f t="shared" si="3"/>
        <v>TIC421.KP</v>
      </c>
      <c r="U7" s="37">
        <v>1</v>
      </c>
      <c r="V7" s="90">
        <v>5</v>
      </c>
      <c r="X7" s="73" t="str">
        <f>_xlfn.XLOOKUP(Table1275[[#This Row],[RS Logic]],'[1]PVs Skid'!$B$3:$B$42,'[1]PVs Skid'!$A$3:$A$42)</f>
        <v>UA:B19C20SkidP7:HD-TIC-01:Kp-RB</v>
      </c>
    </row>
    <row r="8" spans="1:24" s="45" customFormat="1" ht="30">
      <c r="A8" s="76">
        <v>7</v>
      </c>
      <c r="B8" s="77" t="s">
        <v>55</v>
      </c>
      <c r="C8" s="78" t="s">
        <v>24</v>
      </c>
      <c r="D8" s="78" t="s">
        <v>25</v>
      </c>
      <c r="E8" s="78" t="s">
        <v>26</v>
      </c>
      <c r="F8" s="78" t="s">
        <v>38</v>
      </c>
      <c r="G8" s="78" t="s">
        <v>27</v>
      </c>
      <c r="H8" s="78" t="s">
        <v>56</v>
      </c>
      <c r="I8" s="78" t="s">
        <v>45</v>
      </c>
      <c r="J8" s="80" t="str">
        <f t="shared" si="0"/>
        <v>UA-B19C20SkidP7:HD-TIC-TCV:MVManualRef-SP</v>
      </c>
      <c r="K8" s="80" t="str">
        <f t="shared" si="1"/>
        <v>UA-B19C20SkidP7:HD-TIC-TCV:MVManualRefUpperLimit-Cte</v>
      </c>
      <c r="L8" s="80" t="str">
        <f t="shared" si="2"/>
        <v>UA-B19C20SkidP7:HD-TIC-TCV:MVManualRefLowerLimit-Cte</v>
      </c>
      <c r="M8" s="81" t="s">
        <v>57</v>
      </c>
      <c r="N8" s="82" t="s">
        <v>58</v>
      </c>
      <c r="O8" s="83" t="s">
        <v>32</v>
      </c>
      <c r="P8" s="84" t="s">
        <v>48</v>
      </c>
      <c r="Q8" s="86">
        <v>100</v>
      </c>
      <c r="R8" s="86">
        <v>0</v>
      </c>
      <c r="S8" s="86" t="s">
        <v>34</v>
      </c>
      <c r="T8" s="86" t="str">
        <f t="shared" si="3"/>
        <v>TIC421.SO</v>
      </c>
      <c r="U8" s="37">
        <v>1</v>
      </c>
      <c r="V8" s="90">
        <v>2</v>
      </c>
      <c r="X8" s="73" t="e">
        <f>_xlfn.XLOOKUP(Table1275[[#This Row],[RS Logic]],'[1]PVs Skid'!$B$3:$B$42,'[1]PVs Skid'!$A$3:$A$42)</f>
        <v>#N/A</v>
      </c>
    </row>
    <row r="9" spans="1:24" s="45" customFormat="1">
      <c r="A9" s="76">
        <v>8</v>
      </c>
      <c r="B9" s="92" t="s">
        <v>59</v>
      </c>
      <c r="C9" s="78" t="s">
        <v>24</v>
      </c>
      <c r="D9" s="78" t="s">
        <v>25</v>
      </c>
      <c r="E9" s="78" t="s">
        <v>26</v>
      </c>
      <c r="F9" s="78" t="s">
        <v>38</v>
      </c>
      <c r="G9" s="78"/>
      <c r="H9" s="78" t="s">
        <v>60</v>
      </c>
      <c r="I9" s="78" t="s">
        <v>45</v>
      </c>
      <c r="J9" s="80" t="str">
        <f t="shared" si="0"/>
        <v>UA-B19C20SkidP7:HD-TIC-:TemperatureRef-SP</v>
      </c>
      <c r="K9" s="80" t="str">
        <f t="shared" si="1"/>
        <v>UA-B19C20SkidP7:HD-TIC-:TemperatureRefUpperLimit-Cte</v>
      </c>
      <c r="L9" s="80" t="str">
        <f t="shared" si="2"/>
        <v>UA-B19C20SkidP7:HD-TIC-:TemperatureRefLowerLimit-Cte</v>
      </c>
      <c r="M9" s="93" t="s">
        <v>61</v>
      </c>
      <c r="N9" s="88" t="s">
        <v>47</v>
      </c>
      <c r="O9" s="83" t="s">
        <v>32</v>
      </c>
      <c r="P9" s="84" t="s">
        <v>48</v>
      </c>
      <c r="Q9" s="85">
        <v>100</v>
      </c>
      <c r="R9" s="86">
        <v>0</v>
      </c>
      <c r="S9" s="86" t="s">
        <v>42</v>
      </c>
      <c r="T9" s="86" t="str">
        <f t="shared" si="3"/>
        <v>TIC422_SP_Local</v>
      </c>
      <c r="U9" s="37">
        <v>1</v>
      </c>
      <c r="V9" s="90">
        <v>2</v>
      </c>
      <c r="X9" s="73" t="e">
        <f>_xlfn.XLOOKUP(Table1275[[#This Row],[RS Logic]],'[1]PVs Skid'!$B$3:$B$42,'[1]PVs Skid'!$A$3:$A$42)</f>
        <v>#N/A</v>
      </c>
    </row>
    <row r="10" spans="1:24" s="45" customFormat="1" ht="45">
      <c r="A10" s="76">
        <v>9</v>
      </c>
      <c r="B10" s="94" t="s">
        <v>62</v>
      </c>
      <c r="C10" s="78" t="s">
        <v>24</v>
      </c>
      <c r="D10" s="78" t="s">
        <v>25</v>
      </c>
      <c r="E10" s="78" t="s">
        <v>26</v>
      </c>
      <c r="F10" s="78" t="s">
        <v>63</v>
      </c>
      <c r="G10" s="78">
        <v>421</v>
      </c>
      <c r="H10" s="78" t="s">
        <v>28</v>
      </c>
      <c r="I10" s="78" t="s">
        <v>29</v>
      </c>
      <c r="J10" s="80" t="str">
        <f t="shared" si="0"/>
        <v>UA-B19C20SkidP7:HD-RE-421:MVValue-Mon</v>
      </c>
      <c r="K10" s="80" t="str">
        <f t="shared" si="1"/>
        <v>UA-B19C20SkidP7:HD-RE-421:MVValueUpperLimit-Cte</v>
      </c>
      <c r="L10" s="80" t="str">
        <f t="shared" si="2"/>
        <v>UA-B19C20SkidP7:HD-RE-421:MVValueLowerLimit-Cte</v>
      </c>
      <c r="M10" s="89" t="s">
        <v>64</v>
      </c>
      <c r="N10" s="82" t="s">
        <v>65</v>
      </c>
      <c r="O10" s="83" t="s">
        <v>32</v>
      </c>
      <c r="P10" s="84" t="s">
        <v>33</v>
      </c>
      <c r="Q10" s="85">
        <v>100</v>
      </c>
      <c r="R10" s="85">
        <v>0</v>
      </c>
      <c r="S10" s="85" t="s">
        <v>34</v>
      </c>
      <c r="T10" s="86" t="str">
        <f t="shared" si="3"/>
        <v>RE421_Ref.Reference_Value</v>
      </c>
      <c r="U10" s="86">
        <v>1</v>
      </c>
      <c r="V10" s="90">
        <v>2</v>
      </c>
      <c r="X10" s="73" t="str">
        <f>_xlfn.XLOOKUP(Table1275[[#This Row],[RS Logic]],'[1]PVs Skid'!$B$3:$B$42,'[1]PVs Skid'!$A$3:$A$42)</f>
        <v>UA:B19C20SkidP7:HD-RE-01:TemperatureRef-Mon</v>
      </c>
    </row>
    <row r="11" spans="1:24" s="5" customFormat="1" ht="45">
      <c r="A11" s="76">
        <v>10</v>
      </c>
      <c r="B11" s="77" t="s">
        <v>66</v>
      </c>
      <c r="C11" s="78" t="s">
        <v>24</v>
      </c>
      <c r="D11" s="78" t="s">
        <v>25</v>
      </c>
      <c r="E11" s="78" t="s">
        <v>26</v>
      </c>
      <c r="F11" s="78" t="s">
        <v>63</v>
      </c>
      <c r="G11" s="78">
        <v>422</v>
      </c>
      <c r="H11" s="78" t="s">
        <v>28</v>
      </c>
      <c r="I11" s="78" t="s">
        <v>29</v>
      </c>
      <c r="J11" s="80" t="str">
        <f t="shared" si="0"/>
        <v>UA-B19C20SkidP7:HD-RE-422:MVValue-Mon</v>
      </c>
      <c r="K11" s="80" t="str">
        <f t="shared" si="1"/>
        <v>UA-B19C20SkidP7:HD-RE-422:MVValueUpperLimit-Cte</v>
      </c>
      <c r="L11" s="80" t="str">
        <f t="shared" si="2"/>
        <v>UA-B19C20SkidP7:HD-RE-422:MVValueLowerLimit-Cte</v>
      </c>
      <c r="M11" s="89" t="s">
        <v>67</v>
      </c>
      <c r="N11" s="82" t="s">
        <v>65</v>
      </c>
      <c r="O11" s="83" t="s">
        <v>32</v>
      </c>
      <c r="P11" s="84" t="s">
        <v>33</v>
      </c>
      <c r="Q11" s="86">
        <v>100</v>
      </c>
      <c r="R11" s="86">
        <v>0</v>
      </c>
      <c r="S11" s="86" t="s">
        <v>34</v>
      </c>
      <c r="T11" s="86" t="str">
        <f t="shared" si="3"/>
        <v>RE422_Ref.Reference_Value</v>
      </c>
      <c r="U11" s="37">
        <v>1</v>
      </c>
      <c r="V11" s="90">
        <v>2</v>
      </c>
      <c r="X11" s="73" t="str">
        <f>_xlfn.XLOOKUP(Table1275[[#This Row],[RS Logic]],'[1]PVs Skid'!$B$3:$B$42,'[1]PVs Skid'!$A$3:$A$42)</f>
        <v>UA:B19C20SkidP7:HD-RE-02:TemperatureRef-Mon</v>
      </c>
    </row>
    <row r="12" spans="1:24">
      <c r="A12" s="76">
        <v>11</v>
      </c>
      <c r="B12" s="77" t="s">
        <v>68</v>
      </c>
      <c r="C12" s="78" t="s">
        <v>24</v>
      </c>
      <c r="D12" s="78" t="s">
        <v>25</v>
      </c>
      <c r="E12" s="78" t="s">
        <v>26</v>
      </c>
      <c r="F12" s="78" t="s">
        <v>38</v>
      </c>
      <c r="G12" s="78" t="s">
        <v>63</v>
      </c>
      <c r="H12" s="78" t="s">
        <v>69</v>
      </c>
      <c r="I12" s="78" t="s">
        <v>29</v>
      </c>
      <c r="J12" s="80" t="str">
        <f t="shared" si="0"/>
        <v>UA-B19C20SkidP7:HD-TIC-RE:Temperature-Mon</v>
      </c>
      <c r="K12" s="80" t="str">
        <f t="shared" si="1"/>
        <v>UA-B19C20SkidP7:HD-TIC-RE:TemperatureUpperLimit-Cte</v>
      </c>
      <c r="L12" s="80" t="str">
        <f t="shared" si="2"/>
        <v>UA-B19C20SkidP7:HD-TIC-RE:TemperatureLowerLimit-Cte</v>
      </c>
      <c r="M12" s="81" t="s">
        <v>70</v>
      </c>
      <c r="N12" s="88" t="s">
        <v>41</v>
      </c>
      <c r="O12" s="83" t="s">
        <v>32</v>
      </c>
      <c r="P12" s="84" t="s">
        <v>33</v>
      </c>
      <c r="Q12" s="85">
        <v>150</v>
      </c>
      <c r="R12" s="85">
        <v>0</v>
      </c>
      <c r="S12" s="86" t="s">
        <v>42</v>
      </c>
      <c r="T12" s="86" t="str">
        <f t="shared" si="3"/>
        <v>TIC422.PV</v>
      </c>
      <c r="U12" s="86">
        <v>1</v>
      </c>
      <c r="V12" s="87">
        <v>2</v>
      </c>
      <c r="X12" s="73" t="str">
        <f>_xlfn.XLOOKUP(Table1275[[#This Row],[RS Logic]],'[1]PVs Skid'!$B$3:$B$42,'[1]PVs Skid'!$A$3:$A$42)</f>
        <v>UA:B19C20SkidP7:HD-TIC-02:Temperature-Mon</v>
      </c>
    </row>
    <row r="13" spans="1:24" ht="45">
      <c r="A13" s="76">
        <v>12</v>
      </c>
      <c r="B13" s="77" t="s">
        <v>71</v>
      </c>
      <c r="C13" s="78" t="s">
        <v>24</v>
      </c>
      <c r="D13" s="78" t="s">
        <v>25</v>
      </c>
      <c r="E13" s="78" t="s">
        <v>26</v>
      </c>
      <c r="F13" s="78" t="s">
        <v>63</v>
      </c>
      <c r="G13" s="78">
        <v>421</v>
      </c>
      <c r="H13" s="78" t="s">
        <v>56</v>
      </c>
      <c r="I13" s="78" t="s">
        <v>45</v>
      </c>
      <c r="J13" s="80" t="str">
        <f t="shared" si="0"/>
        <v>UA-B19C20SkidP7:HD-RE-421:MVManualRef-SP</v>
      </c>
      <c r="K13" s="80" t="str">
        <f t="shared" si="1"/>
        <v>UA-B19C20SkidP7:HD-RE-421:MVManualRefUpperLimit-Cte</v>
      </c>
      <c r="L13" s="80" t="str">
        <f t="shared" si="2"/>
        <v>UA-B19C20SkidP7:HD-RE-421:MVManualRefLowerLimit-Cte</v>
      </c>
      <c r="M13" s="95" t="s">
        <v>72</v>
      </c>
      <c r="N13" s="96" t="s">
        <v>73</v>
      </c>
      <c r="O13" s="83" t="s">
        <v>32</v>
      </c>
      <c r="P13" s="84" t="s">
        <v>48</v>
      </c>
      <c r="Q13" s="86">
        <v>100</v>
      </c>
      <c r="R13" s="86">
        <v>0</v>
      </c>
      <c r="S13" s="86" t="s">
        <v>34</v>
      </c>
      <c r="T13" s="86" t="str">
        <f t="shared" si="3"/>
        <v>RE421.Ref_Man</v>
      </c>
      <c r="U13" s="37">
        <v>1</v>
      </c>
      <c r="V13" s="90">
        <v>2</v>
      </c>
      <c r="X13" s="73" t="e">
        <f>_xlfn.XLOOKUP(Table1275[[#This Row],[RS Logic]],'[1]PVs Skid'!$B$3:$B$42,'[1]PVs Skid'!$A$3:$A$42)</f>
        <v>#N/A</v>
      </c>
    </row>
    <row r="14" spans="1:24" ht="45">
      <c r="A14" s="76">
        <v>13</v>
      </c>
      <c r="B14" s="77" t="s">
        <v>74</v>
      </c>
      <c r="C14" s="78" t="s">
        <v>24</v>
      </c>
      <c r="D14" s="78" t="s">
        <v>25</v>
      </c>
      <c r="E14" s="78" t="s">
        <v>26</v>
      </c>
      <c r="F14" s="78" t="s">
        <v>63</v>
      </c>
      <c r="G14" s="78">
        <v>422</v>
      </c>
      <c r="H14" s="78" t="s">
        <v>56</v>
      </c>
      <c r="I14" s="78" t="s">
        <v>45</v>
      </c>
      <c r="J14" s="80" t="str">
        <f t="shared" si="0"/>
        <v>UA-B19C20SkidP7:HD-RE-422:MVManualRef-SP</v>
      </c>
      <c r="K14" s="80" t="str">
        <f t="shared" si="1"/>
        <v>UA-B19C20SkidP7:HD-RE-422:MVManualRefUpperLimit-Cte</v>
      </c>
      <c r="L14" s="80" t="str">
        <f t="shared" si="2"/>
        <v>UA-B19C20SkidP7:HD-RE-422:MVManualRefLowerLimit-Cte</v>
      </c>
      <c r="M14" s="95" t="s">
        <v>75</v>
      </c>
      <c r="N14" s="96" t="s">
        <v>73</v>
      </c>
      <c r="O14" s="83" t="s">
        <v>32</v>
      </c>
      <c r="P14" s="84" t="s">
        <v>48</v>
      </c>
      <c r="Q14" s="86">
        <v>100</v>
      </c>
      <c r="R14" s="86">
        <v>0</v>
      </c>
      <c r="S14" s="86" t="s">
        <v>34</v>
      </c>
      <c r="T14" s="86" t="str">
        <f t="shared" si="3"/>
        <v>RE422.Ref_Man</v>
      </c>
      <c r="U14" s="37">
        <v>1</v>
      </c>
      <c r="V14" s="90">
        <v>2</v>
      </c>
      <c r="X14" s="73" t="e">
        <f>_xlfn.XLOOKUP(Table1275[[#This Row],[RS Logic]],'[1]PVs Skid'!$B$3:$B$42,'[1]PVs Skid'!$A$3:$A$42)</f>
        <v>#N/A</v>
      </c>
    </row>
    <row r="15" spans="1:24" s="91" customFormat="1">
      <c r="A15" s="76">
        <v>14</v>
      </c>
      <c r="B15" s="77" t="s">
        <v>76</v>
      </c>
      <c r="C15" s="78" t="s">
        <v>24</v>
      </c>
      <c r="D15" s="78" t="s">
        <v>25</v>
      </c>
      <c r="E15" s="78" t="s">
        <v>26</v>
      </c>
      <c r="F15" s="78" t="s">
        <v>38</v>
      </c>
      <c r="G15" s="78" t="s">
        <v>63</v>
      </c>
      <c r="H15" s="78" t="s">
        <v>44</v>
      </c>
      <c r="I15" s="78" t="s">
        <v>45</v>
      </c>
      <c r="J15" s="80" t="str">
        <f t="shared" si="0"/>
        <v>UA-B19C20SkidP7:HD-TIC-RE:LoopPIDKd-SP</v>
      </c>
      <c r="K15" s="80" t="str">
        <f t="shared" si="1"/>
        <v>UA-B19C20SkidP7:HD-TIC-RE:LoopPIDKdUpperLimit-Cte</v>
      </c>
      <c r="L15" s="97" t="str">
        <f t="shared" si="2"/>
        <v>UA-B19C20SkidP7:HD-TIC-RE:LoopPIDKdLowerLimit-Cte</v>
      </c>
      <c r="M15" s="98" t="s">
        <v>77</v>
      </c>
      <c r="N15" s="99" t="s">
        <v>47</v>
      </c>
      <c r="O15" s="83" t="s">
        <v>32</v>
      </c>
      <c r="P15" s="84" t="s">
        <v>48</v>
      </c>
      <c r="Q15" s="37">
        <f>2^31-1</f>
        <v>2147483647</v>
      </c>
      <c r="R15" s="85">
        <v>0</v>
      </c>
      <c r="S15" s="86"/>
      <c r="T15" s="86" t="str">
        <f t="shared" si="3"/>
        <v>TIC422.KD</v>
      </c>
      <c r="U15" s="37">
        <v>1</v>
      </c>
      <c r="V15" s="90">
        <v>5</v>
      </c>
      <c r="X15" s="73" t="str">
        <f>_xlfn.XLOOKUP(Table1275[[#This Row],[RS Logic]],'[1]PVs Skid'!$B$3:$B$42,'[1]PVs Skid'!$A$3:$A$42)</f>
        <v>UA:B19C20SkidP7:HD-TIC-02:Kd-RB</v>
      </c>
    </row>
    <row r="16" spans="1:24" s="91" customFormat="1">
      <c r="A16" s="76">
        <v>15</v>
      </c>
      <c r="B16" s="77" t="s">
        <v>78</v>
      </c>
      <c r="C16" s="78" t="s">
        <v>24</v>
      </c>
      <c r="D16" s="78" t="s">
        <v>25</v>
      </c>
      <c r="E16" s="78" t="s">
        <v>26</v>
      </c>
      <c r="F16" s="78" t="s">
        <v>38</v>
      </c>
      <c r="G16" s="78" t="s">
        <v>63</v>
      </c>
      <c r="H16" s="78" t="s">
        <v>50</v>
      </c>
      <c r="I16" s="78" t="s">
        <v>45</v>
      </c>
      <c r="J16" s="80" t="str">
        <f t="shared" si="0"/>
        <v>UA-B19C20SkidP7:HD-TIC-RE:LoopPIDKi-SP</v>
      </c>
      <c r="K16" s="80" t="str">
        <f t="shared" si="1"/>
        <v>UA-B19C20SkidP7:HD-TIC-RE:LoopPIDKiUpperLimit-Cte</v>
      </c>
      <c r="L16" s="97" t="str">
        <f t="shared" si="2"/>
        <v>UA-B19C20SkidP7:HD-TIC-RE:LoopPIDKiLowerLimit-Cte</v>
      </c>
      <c r="M16" s="98" t="s">
        <v>79</v>
      </c>
      <c r="N16" s="99" t="s">
        <v>47</v>
      </c>
      <c r="O16" s="83" t="s">
        <v>32</v>
      </c>
      <c r="P16" s="84" t="s">
        <v>48</v>
      </c>
      <c r="Q16" s="37">
        <f>2^31-1</f>
        <v>2147483647</v>
      </c>
      <c r="R16" s="85">
        <v>0</v>
      </c>
      <c r="S16" s="86"/>
      <c r="T16" s="86" t="str">
        <f t="shared" si="3"/>
        <v>TIC422.KI</v>
      </c>
      <c r="U16" s="37">
        <v>1</v>
      </c>
      <c r="V16" s="90">
        <v>5</v>
      </c>
      <c r="X16" s="73" t="str">
        <f>_xlfn.XLOOKUP(Table1275[[#This Row],[RS Logic]],'[1]PVs Skid'!$B$3:$B$42,'[1]PVs Skid'!$A$3:$A$42)</f>
        <v>UA:B19C20SkidP7:HD-TIC-02:Ki-RB</v>
      </c>
    </row>
    <row r="17" spans="1:24" s="91" customFormat="1">
      <c r="A17" s="76">
        <v>16</v>
      </c>
      <c r="B17" s="77" t="s">
        <v>80</v>
      </c>
      <c r="C17" s="78" t="s">
        <v>24</v>
      </c>
      <c r="D17" s="78" t="s">
        <v>25</v>
      </c>
      <c r="E17" s="78" t="s">
        <v>26</v>
      </c>
      <c r="F17" s="78" t="s">
        <v>38</v>
      </c>
      <c r="G17" s="78" t="s">
        <v>63</v>
      </c>
      <c r="H17" s="78" t="s">
        <v>53</v>
      </c>
      <c r="I17" s="78" t="s">
        <v>45</v>
      </c>
      <c r="J17" s="80" t="str">
        <f t="shared" si="0"/>
        <v>UA-B19C20SkidP7:HD-TIC-RE:LoopPIDKp-SP</v>
      </c>
      <c r="K17" s="80" t="str">
        <f t="shared" si="1"/>
        <v>UA-B19C20SkidP7:HD-TIC-RE:LoopPIDKpUpperLimit-Cte</v>
      </c>
      <c r="L17" s="97" t="str">
        <f t="shared" si="2"/>
        <v>UA-B19C20SkidP7:HD-TIC-RE:LoopPIDKpLowerLimit-Cte</v>
      </c>
      <c r="M17" s="98" t="s">
        <v>81</v>
      </c>
      <c r="N17" s="99" t="s">
        <v>47</v>
      </c>
      <c r="O17" s="83" t="s">
        <v>32</v>
      </c>
      <c r="P17" s="84" t="s">
        <v>48</v>
      </c>
      <c r="Q17" s="37">
        <f>2^31-1</f>
        <v>2147483647</v>
      </c>
      <c r="R17" s="85">
        <v>0</v>
      </c>
      <c r="S17" s="86"/>
      <c r="T17" s="86" t="str">
        <f t="shared" si="3"/>
        <v>TIC422.KP</v>
      </c>
      <c r="U17" s="37">
        <v>1</v>
      </c>
      <c r="V17" s="90">
        <v>5</v>
      </c>
      <c r="X17" s="73" t="str">
        <f>_xlfn.XLOOKUP(Table1275[[#This Row],[RS Logic]],'[1]PVs Skid'!$B$3:$B$42,'[1]PVs Skid'!$A$3:$A$42)</f>
        <v>UA:B19C20SkidP7:HD-TIC-02:Kp-RB</v>
      </c>
    </row>
    <row r="18" spans="1:24" ht="45">
      <c r="A18" s="76">
        <v>17</v>
      </c>
      <c r="B18" s="94" t="s">
        <v>82</v>
      </c>
      <c r="C18" s="78" t="s">
        <v>24</v>
      </c>
      <c r="D18" s="78" t="s">
        <v>25</v>
      </c>
      <c r="E18" s="78" t="s">
        <v>26</v>
      </c>
      <c r="F18" s="78" t="s">
        <v>83</v>
      </c>
      <c r="G18" s="78">
        <v>421</v>
      </c>
      <c r="H18" s="78" t="s">
        <v>28</v>
      </c>
      <c r="I18" s="78" t="s">
        <v>29</v>
      </c>
      <c r="J18" s="80" t="str">
        <f t="shared" si="0"/>
        <v>UA-B19C20SkidP7:HD-BC-421:MVValue-Mon</v>
      </c>
      <c r="K18" s="80" t="str">
        <f t="shared" si="1"/>
        <v>UA-B19C20SkidP7:HD-BC-421:MVValueUpperLimit-Cte</v>
      </c>
      <c r="L18" s="80" t="str">
        <f t="shared" si="2"/>
        <v>UA-B19C20SkidP7:HD-BC-421:MVValueLowerLimit-Cte</v>
      </c>
      <c r="M18" s="100" t="s">
        <v>84</v>
      </c>
      <c r="N18" s="82" t="s">
        <v>65</v>
      </c>
      <c r="O18" s="83" t="s">
        <v>32</v>
      </c>
      <c r="P18" s="84" t="s">
        <v>33</v>
      </c>
      <c r="Q18" s="85">
        <v>100</v>
      </c>
      <c r="R18" s="85">
        <v>0</v>
      </c>
      <c r="S18" s="86" t="s">
        <v>34</v>
      </c>
      <c r="T18" s="86" t="str">
        <f t="shared" si="3"/>
        <v>BC421Ref.Reference_Value</v>
      </c>
      <c r="U18" s="86">
        <v>1</v>
      </c>
      <c r="V18" s="87">
        <v>2</v>
      </c>
      <c r="X18" s="73" t="e">
        <f>_xlfn.XLOOKUP(Table1275[[#This Row],[RS Logic]],'[1]PVs Skid'!$B$3:$B$42,'[1]PVs Skid'!$A$3:$A$42)</f>
        <v>#N/A</v>
      </c>
    </row>
    <row r="19" spans="1:24" ht="45">
      <c r="A19" s="76">
        <v>18</v>
      </c>
      <c r="B19" s="94" t="s">
        <v>85</v>
      </c>
      <c r="C19" s="78" t="s">
        <v>24</v>
      </c>
      <c r="D19" s="78" t="s">
        <v>25</v>
      </c>
      <c r="E19" s="78" t="s">
        <v>26</v>
      </c>
      <c r="F19" s="78" t="s">
        <v>83</v>
      </c>
      <c r="G19" s="78">
        <v>422</v>
      </c>
      <c r="H19" s="78" t="s">
        <v>28</v>
      </c>
      <c r="I19" s="78" t="s">
        <v>29</v>
      </c>
      <c r="J19" s="80" t="str">
        <f t="shared" si="0"/>
        <v>UA-B19C20SkidP7:HD-BC-422:MVValue-Mon</v>
      </c>
      <c r="K19" s="80" t="str">
        <f t="shared" si="1"/>
        <v>UA-B19C20SkidP7:HD-BC-422:MVValueUpperLimit-Cte</v>
      </c>
      <c r="L19" s="80" t="str">
        <f t="shared" si="2"/>
        <v>UA-B19C20SkidP7:HD-BC-422:MVValueLowerLimit-Cte</v>
      </c>
      <c r="M19" s="100" t="s">
        <v>86</v>
      </c>
      <c r="N19" s="82" t="s">
        <v>65</v>
      </c>
      <c r="O19" s="83" t="s">
        <v>32</v>
      </c>
      <c r="P19" s="84" t="s">
        <v>33</v>
      </c>
      <c r="Q19" s="85">
        <v>100</v>
      </c>
      <c r="R19" s="85">
        <v>0</v>
      </c>
      <c r="S19" s="86" t="s">
        <v>34</v>
      </c>
      <c r="T19" s="86" t="str">
        <f t="shared" si="3"/>
        <v>BC422Ref.Reference_Value</v>
      </c>
      <c r="U19" s="86">
        <v>1</v>
      </c>
      <c r="V19" s="87">
        <v>2</v>
      </c>
      <c r="X19" s="73" t="e">
        <f>_xlfn.XLOOKUP(Table1275[[#This Row],[RS Logic]],'[1]PVs Skid'!$B$3:$B$42,'[1]PVs Skid'!$A$3:$A$42)</f>
        <v>#N/A</v>
      </c>
    </row>
    <row r="20" spans="1:24">
      <c r="A20" s="76">
        <v>19</v>
      </c>
      <c r="B20" s="77" t="s">
        <v>87</v>
      </c>
      <c r="C20" s="78" t="s">
        <v>24</v>
      </c>
      <c r="D20" s="78" t="s">
        <v>25</v>
      </c>
      <c r="E20" s="78" t="s">
        <v>26</v>
      </c>
      <c r="F20" s="78" t="s">
        <v>88</v>
      </c>
      <c r="G20" s="78" t="s">
        <v>83</v>
      </c>
      <c r="H20" s="78" t="s">
        <v>89</v>
      </c>
      <c r="I20" s="78" t="s">
        <v>29</v>
      </c>
      <c r="J20" s="80" t="str">
        <f t="shared" si="0"/>
        <v>UA-B19C20SkidP7:HD-PIC-BC:Pressure-Mon</v>
      </c>
      <c r="K20" s="80" t="str">
        <f t="shared" si="1"/>
        <v>UA-B19C20SkidP7:HD-PIC-BC:PressureUpperLimit-Cte</v>
      </c>
      <c r="L20" s="80" t="str">
        <f t="shared" si="2"/>
        <v>UA-B19C20SkidP7:HD-PIC-BC:PressureLowerLimit-Cte</v>
      </c>
      <c r="M20" s="93" t="s">
        <v>90</v>
      </c>
      <c r="N20" s="88" t="s">
        <v>91</v>
      </c>
      <c r="O20" s="83" t="s">
        <v>32</v>
      </c>
      <c r="P20" s="84" t="s">
        <v>33</v>
      </c>
      <c r="Q20" s="85">
        <v>10</v>
      </c>
      <c r="R20" s="85">
        <v>0</v>
      </c>
      <c r="S20" s="86" t="s">
        <v>92</v>
      </c>
      <c r="T20" s="86" t="str">
        <f t="shared" si="3"/>
        <v>PIC421.PV</v>
      </c>
      <c r="U20" s="86">
        <v>1</v>
      </c>
      <c r="V20" s="87">
        <v>2</v>
      </c>
      <c r="X20" s="73" t="str">
        <f>_xlfn.XLOOKUP(Table1275[[#This Row],[RS Logic]],'[1]PVs Skid'!$B$3:$B$42,'[1]PVs Skid'!$A$3:$A$42)</f>
        <v>UA:B19C20SkidP7:HD-BC-01:Pressure-Mon</v>
      </c>
    </row>
    <row r="21" spans="1:24" s="91" customFormat="1">
      <c r="A21" s="76">
        <v>20</v>
      </c>
      <c r="B21" s="92" t="s">
        <v>93</v>
      </c>
      <c r="C21" s="78" t="s">
        <v>24</v>
      </c>
      <c r="D21" s="78" t="s">
        <v>25</v>
      </c>
      <c r="E21" s="78" t="s">
        <v>26</v>
      </c>
      <c r="F21" s="78" t="s">
        <v>88</v>
      </c>
      <c r="G21" s="78" t="s">
        <v>83</v>
      </c>
      <c r="H21" s="101" t="s">
        <v>44</v>
      </c>
      <c r="I21" s="41" t="s">
        <v>94</v>
      </c>
      <c r="J21" s="102" t="str">
        <f t="shared" si="0"/>
        <v>UA-B19C20SkidP7:HD-PIC-BC:LoopPIDKd-RB</v>
      </c>
      <c r="K21" s="102" t="str">
        <f t="shared" si="1"/>
        <v>UA-B19C20SkidP7:HD-PIC-BC:LoopPIDKdUpperLimit-Cte</v>
      </c>
      <c r="L21" s="102" t="str">
        <f t="shared" si="2"/>
        <v>UA-B19C20SkidP7:HD-PIC-BC:LoopPIDKdLowerLimit-Cte</v>
      </c>
      <c r="M21" s="103" t="s">
        <v>95</v>
      </c>
      <c r="N21" s="104" t="s">
        <v>47</v>
      </c>
      <c r="O21" s="83" t="s">
        <v>32</v>
      </c>
      <c r="P21" s="84" t="s">
        <v>33</v>
      </c>
      <c r="Q21" s="37">
        <f>2^31-1</f>
        <v>2147483647</v>
      </c>
      <c r="R21" s="85">
        <v>0</v>
      </c>
      <c r="S21" s="86"/>
      <c r="T21" s="105" t="str">
        <f t="shared" si="3"/>
        <v>PIC421.KD</v>
      </c>
      <c r="U21" s="86">
        <v>1</v>
      </c>
      <c r="V21" s="87">
        <v>5</v>
      </c>
      <c r="X21" s="73" t="str">
        <f>_xlfn.XLOOKUP(Table1275[[#This Row],[RS Logic]],'[1]PVs Skid'!$B$3:$B$42,'[1]PVs Skid'!$A$3:$A$42)</f>
        <v>UA:B19C20SkidP7:HD-PIC-01:Kd-RB</v>
      </c>
    </row>
    <row r="22" spans="1:24" s="91" customFormat="1">
      <c r="A22" s="76">
        <v>21</v>
      </c>
      <c r="B22" s="92" t="s">
        <v>96</v>
      </c>
      <c r="C22" s="78" t="s">
        <v>24</v>
      </c>
      <c r="D22" s="78" t="s">
        <v>25</v>
      </c>
      <c r="E22" s="78" t="s">
        <v>26</v>
      </c>
      <c r="F22" s="78" t="s">
        <v>88</v>
      </c>
      <c r="G22" s="78" t="s">
        <v>83</v>
      </c>
      <c r="H22" s="78" t="s">
        <v>50</v>
      </c>
      <c r="I22" s="35" t="s">
        <v>94</v>
      </c>
      <c r="J22" s="80" t="str">
        <f t="shared" si="0"/>
        <v>UA-B19C20SkidP7:HD-PIC-BC:LoopPIDKi-RB</v>
      </c>
      <c r="K22" s="80" t="str">
        <f t="shared" si="1"/>
        <v>UA-B19C20SkidP7:HD-PIC-BC:LoopPIDKiUpperLimit-Cte</v>
      </c>
      <c r="L22" s="80" t="str">
        <f t="shared" si="2"/>
        <v>UA-B19C20SkidP7:HD-PIC-BC:LoopPIDKiLowerLimit-Cte</v>
      </c>
      <c r="M22" s="98" t="s">
        <v>97</v>
      </c>
      <c r="N22" s="96" t="s">
        <v>47</v>
      </c>
      <c r="O22" s="83" t="s">
        <v>32</v>
      </c>
      <c r="P22" s="84" t="s">
        <v>33</v>
      </c>
      <c r="Q22" s="37">
        <f>2^31-1</f>
        <v>2147483647</v>
      </c>
      <c r="R22" s="85">
        <v>0</v>
      </c>
      <c r="S22" s="86"/>
      <c r="T22" s="86" t="str">
        <f t="shared" si="3"/>
        <v>PIC421.KI</v>
      </c>
      <c r="U22" s="86">
        <v>1</v>
      </c>
      <c r="V22" s="87">
        <v>5</v>
      </c>
      <c r="X22" s="73" t="str">
        <f>_xlfn.XLOOKUP(Table1275[[#This Row],[RS Logic]],'[1]PVs Skid'!$B$3:$B$42,'[1]PVs Skid'!$A$3:$A$42)</f>
        <v>UA:B19C20SkidP7:HD-PIC-01:Ki-RB</v>
      </c>
    </row>
    <row r="23" spans="1:24" s="91" customFormat="1">
      <c r="A23" s="76">
        <v>22</v>
      </c>
      <c r="B23" s="92" t="s">
        <v>98</v>
      </c>
      <c r="C23" s="78" t="s">
        <v>24</v>
      </c>
      <c r="D23" s="78" t="s">
        <v>25</v>
      </c>
      <c r="E23" s="78" t="s">
        <v>26</v>
      </c>
      <c r="F23" s="78" t="s">
        <v>88</v>
      </c>
      <c r="G23" s="78" t="s">
        <v>83</v>
      </c>
      <c r="H23" s="78" t="s">
        <v>53</v>
      </c>
      <c r="I23" s="35" t="s">
        <v>94</v>
      </c>
      <c r="J23" s="80" t="str">
        <f t="shared" si="0"/>
        <v>UA-B19C20SkidP7:HD-PIC-BC:LoopPIDKp-RB</v>
      </c>
      <c r="K23" s="80" t="str">
        <f t="shared" si="1"/>
        <v>UA-B19C20SkidP7:HD-PIC-BC:LoopPIDKpUpperLimit-Cte</v>
      </c>
      <c r="L23" s="80" t="str">
        <f t="shared" si="2"/>
        <v>UA-B19C20SkidP7:HD-PIC-BC:LoopPIDKpLowerLimit-Cte</v>
      </c>
      <c r="M23" s="98" t="s">
        <v>99</v>
      </c>
      <c r="N23" s="96" t="s">
        <v>47</v>
      </c>
      <c r="O23" s="83" t="s">
        <v>32</v>
      </c>
      <c r="P23" s="84" t="s">
        <v>33</v>
      </c>
      <c r="Q23" s="37">
        <f>2^31-1</f>
        <v>2147483647</v>
      </c>
      <c r="R23" s="85">
        <v>0</v>
      </c>
      <c r="S23" s="86"/>
      <c r="T23" s="86" t="str">
        <f t="shared" si="3"/>
        <v>PIC421.KP</v>
      </c>
      <c r="U23" s="86">
        <v>1</v>
      </c>
      <c r="V23" s="87">
        <v>5</v>
      </c>
      <c r="X23" s="73" t="str">
        <f>_xlfn.XLOOKUP(Table1275[[#This Row],[RS Logic]],'[1]PVs Skid'!$B$3:$B$42,'[1]PVs Skid'!$A$3:$A$42)</f>
        <v>UA:B19C20SkidP7:HD-PIC-01:Kp-RB</v>
      </c>
    </row>
    <row r="24" spans="1:24" s="91" customFormat="1">
      <c r="A24" s="76">
        <v>23</v>
      </c>
      <c r="B24" s="92" t="s">
        <v>100</v>
      </c>
      <c r="C24" s="78" t="s">
        <v>24</v>
      </c>
      <c r="D24" s="78" t="s">
        <v>25</v>
      </c>
      <c r="E24" s="78" t="s">
        <v>26</v>
      </c>
      <c r="F24" s="78" t="s">
        <v>88</v>
      </c>
      <c r="G24" s="78" t="s">
        <v>83</v>
      </c>
      <c r="H24" s="78" t="s">
        <v>101</v>
      </c>
      <c r="I24" s="35" t="s">
        <v>94</v>
      </c>
      <c r="J24" s="80" t="str">
        <f t="shared" si="0"/>
        <v>UA-B19C20SkidP7:HD-PIC-BC:PressureRef-RB</v>
      </c>
      <c r="K24" s="80" t="str">
        <f t="shared" si="1"/>
        <v>UA-B19C20SkidP7:HD-PIC-BC:PressureRefUpperLimit-Cte</v>
      </c>
      <c r="L24" s="80" t="str">
        <f t="shared" si="2"/>
        <v>UA-B19C20SkidP7:HD-PIC-BC:PressureRefLowerLimit-Cte</v>
      </c>
      <c r="M24" s="106" t="s">
        <v>102</v>
      </c>
      <c r="N24" s="96" t="s">
        <v>47</v>
      </c>
      <c r="O24" s="83" t="s">
        <v>32</v>
      </c>
      <c r="P24" s="84" t="s">
        <v>33</v>
      </c>
      <c r="Q24" s="85">
        <v>10</v>
      </c>
      <c r="R24" s="85">
        <v>0</v>
      </c>
      <c r="S24" s="86" t="s">
        <v>92</v>
      </c>
      <c r="T24" s="86" t="str">
        <f t="shared" si="3"/>
        <v>PIC422_SP_Local</v>
      </c>
      <c r="U24" s="86">
        <v>1</v>
      </c>
      <c r="V24" s="87">
        <v>2</v>
      </c>
      <c r="X24" s="73" t="e">
        <f>_xlfn.XLOOKUP(Table1275[[#This Row],[RS Logic]],'[1]PVs Skid'!$B$3:$B$42,'[1]PVs Skid'!$A$3:$A$42)</f>
        <v>#N/A</v>
      </c>
    </row>
    <row r="25" spans="1:24">
      <c r="A25" s="76">
        <v>24</v>
      </c>
      <c r="B25" s="77" t="s">
        <v>103</v>
      </c>
      <c r="C25" s="78" t="s">
        <v>24</v>
      </c>
      <c r="D25" s="78" t="s">
        <v>25</v>
      </c>
      <c r="E25" s="78" t="s">
        <v>26</v>
      </c>
      <c r="F25" s="78" t="s">
        <v>104</v>
      </c>
      <c r="G25" s="78">
        <v>421</v>
      </c>
      <c r="H25" s="78" t="s">
        <v>105</v>
      </c>
      <c r="I25" s="78" t="s">
        <v>29</v>
      </c>
      <c r="J25" s="80" t="str">
        <f t="shared" si="0"/>
        <v>UA-B19C20SkidP7:HD-FT-421:Flow-Mon</v>
      </c>
      <c r="K25" s="80" t="str">
        <f t="shared" si="1"/>
        <v>UA-B19C20SkidP7:HD-FT-421:FlowUpperLimit-Cte</v>
      </c>
      <c r="L25" s="80" t="str">
        <f t="shared" si="2"/>
        <v>UA-B19C20SkidP7:HD-FT-421:FlowLowerLimit-Cte</v>
      </c>
      <c r="M25" s="93" t="s">
        <v>106</v>
      </c>
      <c r="N25" s="88" t="s">
        <v>41</v>
      </c>
      <c r="O25" s="83" t="s">
        <v>32</v>
      </c>
      <c r="P25" s="84" t="s">
        <v>33</v>
      </c>
      <c r="Q25" s="85">
        <v>20</v>
      </c>
      <c r="R25" s="85">
        <v>0</v>
      </c>
      <c r="S25" s="85" t="s">
        <v>107</v>
      </c>
      <c r="T25" s="86" t="str">
        <f t="shared" si="3"/>
        <v>FT421.Scaled_Value</v>
      </c>
      <c r="U25" s="86">
        <v>1</v>
      </c>
      <c r="V25" s="87">
        <v>2</v>
      </c>
      <c r="X25" s="73" t="str">
        <f>_xlfn.XLOOKUP(Table1275[[#This Row],[RS Logic]],'[1]PVs Skid'!$B$3:$B$42,'[1]PVs Skid'!$A$3:$A$42)</f>
        <v>UA:B19C20SkidP7:HD-FT-01:Flow-Mon</v>
      </c>
    </row>
    <row r="26" spans="1:24">
      <c r="A26" s="76">
        <v>25</v>
      </c>
      <c r="B26" s="77" t="s">
        <v>108</v>
      </c>
      <c r="C26" s="78" t="s">
        <v>24</v>
      </c>
      <c r="D26" s="78" t="s">
        <v>25</v>
      </c>
      <c r="E26" s="78" t="s">
        <v>26</v>
      </c>
      <c r="F26" s="78" t="s">
        <v>104</v>
      </c>
      <c r="G26" s="78">
        <v>422</v>
      </c>
      <c r="H26" s="78" t="s">
        <v>105</v>
      </c>
      <c r="I26" s="78" t="s">
        <v>29</v>
      </c>
      <c r="J26" s="80" t="str">
        <f t="shared" si="0"/>
        <v>UA-B19C20SkidP7:HD-FT-422:Flow-Mon</v>
      </c>
      <c r="K26" s="80" t="str">
        <f t="shared" si="1"/>
        <v>UA-B19C20SkidP7:HD-FT-422:FlowUpperLimit-Cte</v>
      </c>
      <c r="L26" s="80" t="str">
        <f t="shared" si="2"/>
        <v>UA-B19C20SkidP7:HD-FT-422:FlowLowerLimit-Cte</v>
      </c>
      <c r="M26" s="93" t="s">
        <v>109</v>
      </c>
      <c r="N26" s="88" t="s">
        <v>41</v>
      </c>
      <c r="O26" s="83" t="s">
        <v>32</v>
      </c>
      <c r="P26" s="84" t="s">
        <v>33</v>
      </c>
      <c r="Q26" s="85">
        <v>20</v>
      </c>
      <c r="R26" s="85">
        <v>0</v>
      </c>
      <c r="S26" s="85" t="s">
        <v>107</v>
      </c>
      <c r="T26" s="86" t="str">
        <f t="shared" si="3"/>
        <v>FT422.Scaled_Value</v>
      </c>
      <c r="U26" s="86">
        <v>1</v>
      </c>
      <c r="V26" s="87">
        <v>2</v>
      </c>
      <c r="X26" s="73" t="str">
        <f>_xlfn.XLOOKUP(Table1275[[#This Row],[RS Logic]],'[1]PVs Skid'!$B$3:$B$42,'[1]PVs Skid'!$A$3:$A$42)</f>
        <v>UA:B19C20SkidP7:HD-FT-02:Flow-Mon</v>
      </c>
    </row>
    <row r="27" spans="1:24">
      <c r="A27" s="76">
        <v>26</v>
      </c>
      <c r="B27" s="77" t="s">
        <v>110</v>
      </c>
      <c r="C27" s="78" t="s">
        <v>24</v>
      </c>
      <c r="D27" s="78" t="s">
        <v>25</v>
      </c>
      <c r="E27" s="78" t="s">
        <v>26</v>
      </c>
      <c r="F27" s="78" t="s">
        <v>104</v>
      </c>
      <c r="G27" s="78">
        <v>423</v>
      </c>
      <c r="H27" s="78" t="s">
        <v>105</v>
      </c>
      <c r="I27" s="78" t="s">
        <v>29</v>
      </c>
      <c r="J27" s="80" t="str">
        <f t="shared" si="0"/>
        <v>UA-B19C20SkidP7:HD-FT-423:Flow-Mon</v>
      </c>
      <c r="K27" s="80" t="str">
        <f t="shared" si="1"/>
        <v>UA-B19C20SkidP7:HD-FT-423:FlowUpperLimit-Cte</v>
      </c>
      <c r="L27" s="80" t="str">
        <f t="shared" si="2"/>
        <v>UA-B19C20SkidP7:HD-FT-423:FlowLowerLimit-Cte</v>
      </c>
      <c r="M27" s="93" t="s">
        <v>111</v>
      </c>
      <c r="N27" s="88" t="s">
        <v>41</v>
      </c>
      <c r="O27" s="83" t="s">
        <v>32</v>
      </c>
      <c r="P27" s="84" t="s">
        <v>33</v>
      </c>
      <c r="Q27" s="85">
        <v>20</v>
      </c>
      <c r="R27" s="85">
        <v>0</v>
      </c>
      <c r="S27" s="85" t="s">
        <v>107</v>
      </c>
      <c r="T27" s="86" t="str">
        <f t="shared" si="3"/>
        <v>FT423.Scaled_Value</v>
      </c>
      <c r="U27" s="86">
        <v>1</v>
      </c>
      <c r="V27" s="87">
        <v>2</v>
      </c>
      <c r="X27" s="73" t="str">
        <f>_xlfn.XLOOKUP(Table1275[[#This Row],[RS Logic]],'[1]PVs Skid'!$B$3:$B$42,'[1]PVs Skid'!$A$3:$A$42)</f>
        <v>UA:B19C20SkidP7:HD-FT-03:Flow-Mon</v>
      </c>
    </row>
    <row r="28" spans="1:24" s="91" customFormat="1">
      <c r="A28" s="76">
        <v>27</v>
      </c>
      <c r="B28" s="77" t="s">
        <v>112</v>
      </c>
      <c r="C28" s="78" t="s">
        <v>24</v>
      </c>
      <c r="D28" s="78" t="s">
        <v>25</v>
      </c>
      <c r="E28" s="78" t="s">
        <v>26</v>
      </c>
      <c r="F28" s="78" t="s">
        <v>113</v>
      </c>
      <c r="G28" s="78">
        <v>421</v>
      </c>
      <c r="H28" s="101" t="s">
        <v>89</v>
      </c>
      <c r="I28" s="101" t="s">
        <v>29</v>
      </c>
      <c r="J28" s="80" t="str">
        <f t="shared" si="0"/>
        <v>UA-B19C20SkidP7:HD-PT-421:Pressure-Mon</v>
      </c>
      <c r="K28" s="80" t="str">
        <f t="shared" si="1"/>
        <v>UA-B19C20SkidP7:HD-PT-421:PressureUpperLimit-Cte</v>
      </c>
      <c r="L28" s="80" t="str">
        <f t="shared" si="2"/>
        <v>UA-B19C20SkidP7:HD-PT-421:PressureLowerLimit-Cte</v>
      </c>
      <c r="M28" s="93" t="s">
        <v>114</v>
      </c>
      <c r="N28" s="88" t="s">
        <v>41</v>
      </c>
      <c r="O28" s="83" t="s">
        <v>32</v>
      </c>
      <c r="P28" s="84" t="s">
        <v>33</v>
      </c>
      <c r="Q28" s="85">
        <v>10</v>
      </c>
      <c r="R28" s="85">
        <v>0</v>
      </c>
      <c r="S28" s="86" t="s">
        <v>92</v>
      </c>
      <c r="T28" s="86" t="str">
        <f t="shared" si="3"/>
        <v>PT421.Scaled_Value</v>
      </c>
      <c r="U28" s="86">
        <v>1</v>
      </c>
      <c r="V28" s="87">
        <v>2</v>
      </c>
      <c r="X28" s="73" t="str">
        <f>_xlfn.XLOOKUP(Table1275[[#This Row],[RS Logic]],'[1]PVs Skid'!$B$3:$B$42,'[1]PVs Skid'!$A$3:$A$42)</f>
        <v>UA:B19C20SkidP7:HD-PT-01:Pressure-Mon</v>
      </c>
    </row>
    <row r="29" spans="1:24" s="91" customFormat="1">
      <c r="A29" s="76">
        <v>28</v>
      </c>
      <c r="B29" s="77" t="s">
        <v>115</v>
      </c>
      <c r="C29" s="78" t="s">
        <v>24</v>
      </c>
      <c r="D29" s="78" t="s">
        <v>25</v>
      </c>
      <c r="E29" s="78" t="s">
        <v>26</v>
      </c>
      <c r="F29" s="78" t="s">
        <v>113</v>
      </c>
      <c r="G29" s="78">
        <v>422</v>
      </c>
      <c r="H29" s="78" t="s">
        <v>89</v>
      </c>
      <c r="I29" s="78" t="s">
        <v>29</v>
      </c>
      <c r="J29" s="80" t="str">
        <f t="shared" si="0"/>
        <v>UA-B19C20SkidP7:HD-PT-422:Pressure-Mon</v>
      </c>
      <c r="K29" s="80" t="str">
        <f t="shared" si="1"/>
        <v>UA-B19C20SkidP7:HD-PT-422:PressureUpperLimit-Cte</v>
      </c>
      <c r="L29" s="80" t="str">
        <f t="shared" si="2"/>
        <v>UA-B19C20SkidP7:HD-PT-422:PressureLowerLimit-Cte</v>
      </c>
      <c r="M29" s="93" t="s">
        <v>116</v>
      </c>
      <c r="N29" s="88" t="s">
        <v>41</v>
      </c>
      <c r="O29" s="83" t="s">
        <v>32</v>
      </c>
      <c r="P29" s="84" t="s">
        <v>33</v>
      </c>
      <c r="Q29" s="85">
        <v>10</v>
      </c>
      <c r="R29" s="85">
        <v>0</v>
      </c>
      <c r="S29" s="86" t="s">
        <v>92</v>
      </c>
      <c r="T29" s="86" t="str">
        <f t="shared" si="3"/>
        <v>PT422.Scaled_Value</v>
      </c>
      <c r="U29" s="86">
        <v>1</v>
      </c>
      <c r="V29" s="87">
        <v>2</v>
      </c>
      <c r="X29" s="73" t="str">
        <f>_xlfn.XLOOKUP(Table1275[[#This Row],[RS Logic]],'[1]PVs Skid'!$B$3:$B$42,'[1]PVs Skid'!$A$3:$A$42)</f>
        <v>UA:B19C20SkidP7:HD-PT-02:Pressure-Mon</v>
      </c>
    </row>
    <row r="30" spans="1:24" s="91" customFormat="1">
      <c r="A30" s="76">
        <v>29</v>
      </c>
      <c r="B30" s="77" t="s">
        <v>117</v>
      </c>
      <c r="C30" s="78" t="s">
        <v>24</v>
      </c>
      <c r="D30" s="78" t="s">
        <v>25</v>
      </c>
      <c r="E30" s="78" t="s">
        <v>26</v>
      </c>
      <c r="F30" s="78" t="s">
        <v>113</v>
      </c>
      <c r="G30" s="78">
        <v>423</v>
      </c>
      <c r="H30" s="78" t="s">
        <v>89</v>
      </c>
      <c r="I30" s="78" t="s">
        <v>29</v>
      </c>
      <c r="J30" s="80" t="str">
        <f t="shared" si="0"/>
        <v>UA-B19C20SkidP7:HD-PT-423:Pressure-Mon</v>
      </c>
      <c r="K30" s="80" t="str">
        <f t="shared" si="1"/>
        <v>UA-B19C20SkidP7:HD-PT-423:PressureUpperLimit-Cte</v>
      </c>
      <c r="L30" s="80" t="str">
        <f t="shared" si="2"/>
        <v>UA-B19C20SkidP7:HD-PT-423:PressureLowerLimit-Cte</v>
      </c>
      <c r="M30" s="93" t="s">
        <v>118</v>
      </c>
      <c r="N30" s="88" t="s">
        <v>41</v>
      </c>
      <c r="O30" s="83" t="s">
        <v>32</v>
      </c>
      <c r="P30" s="84" t="s">
        <v>33</v>
      </c>
      <c r="Q30" s="85">
        <v>10</v>
      </c>
      <c r="R30" s="85">
        <v>0</v>
      </c>
      <c r="S30" s="86" t="s">
        <v>92</v>
      </c>
      <c r="T30" s="86" t="str">
        <f t="shared" si="3"/>
        <v>PT423.Scaled_Value</v>
      </c>
      <c r="U30" s="86">
        <v>1</v>
      </c>
      <c r="V30" s="87">
        <v>2</v>
      </c>
      <c r="X30" s="73" t="str">
        <f>_xlfn.XLOOKUP(Table1275[[#This Row],[RS Logic]],'[1]PVs Skid'!$B$3:$B$42,'[1]PVs Skid'!$A$3:$A$42)</f>
        <v>UA:B19C20SkidP7:HD-PT-03:Pressure-Mon</v>
      </c>
    </row>
    <row r="31" spans="1:24" s="91" customFormat="1">
      <c r="A31" s="76">
        <v>30</v>
      </c>
      <c r="B31" s="77" t="s">
        <v>119</v>
      </c>
      <c r="C31" s="78" t="s">
        <v>24</v>
      </c>
      <c r="D31" s="78" t="s">
        <v>25</v>
      </c>
      <c r="E31" s="78" t="s">
        <v>26</v>
      </c>
      <c r="F31" s="78" t="s">
        <v>113</v>
      </c>
      <c r="G31" s="78">
        <v>424</v>
      </c>
      <c r="H31" s="78" t="s">
        <v>89</v>
      </c>
      <c r="I31" s="78" t="s">
        <v>29</v>
      </c>
      <c r="J31" s="80" t="str">
        <f t="shared" si="0"/>
        <v>UA-B19C20SkidP7:HD-PT-424:Pressure-Mon</v>
      </c>
      <c r="K31" s="80" t="str">
        <f t="shared" si="1"/>
        <v>UA-B19C20SkidP7:HD-PT-424:PressureUpperLimit-Cte</v>
      </c>
      <c r="L31" s="80" t="str">
        <f t="shared" si="2"/>
        <v>UA-B19C20SkidP7:HD-PT-424:PressureLowerLimit-Cte</v>
      </c>
      <c r="M31" s="93" t="s">
        <v>120</v>
      </c>
      <c r="N31" s="88" t="s">
        <v>41</v>
      </c>
      <c r="O31" s="83" t="s">
        <v>32</v>
      </c>
      <c r="P31" s="84" t="s">
        <v>33</v>
      </c>
      <c r="Q31" s="85">
        <v>10</v>
      </c>
      <c r="R31" s="85">
        <v>0</v>
      </c>
      <c r="S31" s="86" t="s">
        <v>92</v>
      </c>
      <c r="T31" s="86" t="str">
        <f t="shared" si="3"/>
        <v>PT424.Scaled_Value</v>
      </c>
      <c r="U31" s="86">
        <v>1</v>
      </c>
      <c r="V31" s="87">
        <v>2</v>
      </c>
      <c r="X31" s="73" t="str">
        <f>_xlfn.XLOOKUP(Table1275[[#This Row],[RS Logic]],'[1]PVs Skid'!$B$3:$B$42,'[1]PVs Skid'!$A$3:$A$42)</f>
        <v>UA:B19C20SkidP7:HD-PT-04:Pressure-Mon</v>
      </c>
    </row>
    <row r="32" spans="1:24">
      <c r="A32" s="76">
        <v>31</v>
      </c>
      <c r="B32" s="77" t="s">
        <v>121</v>
      </c>
      <c r="C32" s="78" t="s">
        <v>24</v>
      </c>
      <c r="D32" s="78" t="s">
        <v>25</v>
      </c>
      <c r="E32" s="78" t="s">
        <v>26</v>
      </c>
      <c r="F32" s="78" t="s">
        <v>122</v>
      </c>
      <c r="G32" s="78" t="s">
        <v>123</v>
      </c>
      <c r="H32" s="78" t="s">
        <v>69</v>
      </c>
      <c r="I32" s="78" t="s">
        <v>29</v>
      </c>
      <c r="J32" s="80" t="str">
        <f t="shared" si="0"/>
        <v>UA-B19C20SkidP7:HD-TT-EXT:Temperature-Mon</v>
      </c>
      <c r="K32" s="80" t="str">
        <f t="shared" si="1"/>
        <v>UA-B19C20SkidP7:HD-TT-EXT:TemperatureUpperLimit-Cte</v>
      </c>
      <c r="L32" s="80" t="str">
        <f t="shared" si="2"/>
        <v>UA-B19C20SkidP7:HD-TT-EXT:TemperatureLowerLimit-Cte</v>
      </c>
      <c r="M32" s="93" t="s">
        <v>124</v>
      </c>
      <c r="N32" s="88" t="s">
        <v>41</v>
      </c>
      <c r="O32" s="83" t="s">
        <v>32</v>
      </c>
      <c r="P32" s="84" t="s">
        <v>33</v>
      </c>
      <c r="Q32" s="85">
        <v>150</v>
      </c>
      <c r="R32" s="85">
        <v>0</v>
      </c>
      <c r="S32" s="86" t="s">
        <v>42</v>
      </c>
      <c r="T32" s="86" t="str">
        <f t="shared" si="3"/>
        <v>TT_EXT.Scaled_Value</v>
      </c>
      <c r="U32" s="86">
        <v>1</v>
      </c>
      <c r="V32" s="87">
        <v>2</v>
      </c>
      <c r="X32" s="73" t="str">
        <f>_xlfn.XLOOKUP(Table1275[[#This Row],[RS Logic]],'[1]PVs Skid'!$B$3:$B$42,'[1]PVs Skid'!$A$3:$A$42)</f>
        <v>UA:B19C20SkidP7:HD-TT-EXT:Temperature-Mon</v>
      </c>
    </row>
    <row r="33" spans="1:24">
      <c r="A33" s="76">
        <v>32</v>
      </c>
      <c r="B33" s="77" t="s">
        <v>125</v>
      </c>
      <c r="C33" s="78" t="s">
        <v>24</v>
      </c>
      <c r="D33" s="78" t="s">
        <v>25</v>
      </c>
      <c r="E33" s="78" t="s">
        <v>26</v>
      </c>
      <c r="F33" s="78" t="s">
        <v>122</v>
      </c>
      <c r="G33" s="78">
        <v>421</v>
      </c>
      <c r="H33" s="78" t="s">
        <v>69</v>
      </c>
      <c r="I33" s="78" t="s">
        <v>29</v>
      </c>
      <c r="J33" s="80" t="str">
        <f t="shared" si="0"/>
        <v>UA-B19C20SkidP7:HD-TT-421:Temperature-Mon</v>
      </c>
      <c r="K33" s="80" t="str">
        <f t="shared" si="1"/>
        <v>UA-B19C20SkidP7:HD-TT-421:TemperatureUpperLimit-Cte</v>
      </c>
      <c r="L33" s="80" t="str">
        <f t="shared" si="2"/>
        <v>UA-B19C20SkidP7:HD-TT-421:TemperatureLowerLimit-Cte</v>
      </c>
      <c r="M33" s="93" t="s">
        <v>126</v>
      </c>
      <c r="N33" s="88" t="s">
        <v>41</v>
      </c>
      <c r="O33" s="83" t="s">
        <v>32</v>
      </c>
      <c r="P33" s="84" t="s">
        <v>33</v>
      </c>
      <c r="Q33" s="85">
        <v>150</v>
      </c>
      <c r="R33" s="85">
        <v>0</v>
      </c>
      <c r="S33" s="86" t="s">
        <v>42</v>
      </c>
      <c r="T33" s="86" t="str">
        <f t="shared" si="3"/>
        <v>TT421.Scaled_Value</v>
      </c>
      <c r="U33" s="86">
        <v>1</v>
      </c>
      <c r="V33" s="87">
        <v>2</v>
      </c>
      <c r="X33" s="73" t="str">
        <f>_xlfn.XLOOKUP(Table1275[[#This Row],[RS Logic]],'[1]PVs Skid'!$B$3:$B$42,'[1]PVs Skid'!$A$3:$A$42)</f>
        <v>UA:B19C20SkidP7:HD-TT-01:Temperature-Mon</v>
      </c>
    </row>
    <row r="34" spans="1:24">
      <c r="A34" s="76">
        <v>33</v>
      </c>
      <c r="B34" s="77" t="s">
        <v>127</v>
      </c>
      <c r="C34" s="78" t="s">
        <v>24</v>
      </c>
      <c r="D34" s="78" t="s">
        <v>25</v>
      </c>
      <c r="E34" s="78" t="s">
        <v>26</v>
      </c>
      <c r="F34" s="78" t="s">
        <v>122</v>
      </c>
      <c r="G34" s="78">
        <v>422</v>
      </c>
      <c r="H34" s="101" t="s">
        <v>69</v>
      </c>
      <c r="I34" s="101" t="s">
        <v>29</v>
      </c>
      <c r="J34" s="80" t="str">
        <f t="shared" si="0"/>
        <v>UA-B19C20SkidP7:HD-TT-422:Temperature-Mon</v>
      </c>
      <c r="K34" s="80" t="str">
        <f t="shared" si="1"/>
        <v>UA-B19C20SkidP7:HD-TT-422:TemperatureUpperLimit-Cte</v>
      </c>
      <c r="L34" s="80" t="str">
        <f t="shared" si="2"/>
        <v>UA-B19C20SkidP7:HD-TT-422:TemperatureLowerLimit-Cte</v>
      </c>
      <c r="M34" s="93" t="s">
        <v>128</v>
      </c>
      <c r="N34" s="88" t="s">
        <v>41</v>
      </c>
      <c r="O34" s="83" t="s">
        <v>32</v>
      </c>
      <c r="P34" s="84" t="s">
        <v>33</v>
      </c>
      <c r="Q34" s="85">
        <v>150</v>
      </c>
      <c r="R34" s="85">
        <v>0</v>
      </c>
      <c r="S34" s="86" t="s">
        <v>42</v>
      </c>
      <c r="T34" s="86" t="str">
        <f t="shared" si="3"/>
        <v>TT422.Scaled_Value</v>
      </c>
      <c r="U34" s="86">
        <v>1</v>
      </c>
      <c r="V34" s="87">
        <v>2</v>
      </c>
      <c r="X34" s="73" t="str">
        <f>_xlfn.XLOOKUP(Table1275[[#This Row],[RS Logic]],'[1]PVs Skid'!$B$3:$B$42,'[1]PVs Skid'!$A$3:$A$42)</f>
        <v>UA:B19C20SkidP7:HD-TT-02:Temperature-Mon</v>
      </c>
    </row>
    <row r="35" spans="1:24">
      <c r="A35" s="76">
        <v>34</v>
      </c>
      <c r="B35" s="77" t="s">
        <v>129</v>
      </c>
      <c r="C35" s="78" t="s">
        <v>24</v>
      </c>
      <c r="D35" s="78" t="s">
        <v>25</v>
      </c>
      <c r="E35" s="78" t="s">
        <v>26</v>
      </c>
      <c r="F35" s="78" t="s">
        <v>122</v>
      </c>
      <c r="G35" s="78">
        <v>423</v>
      </c>
      <c r="H35" s="78" t="s">
        <v>69</v>
      </c>
      <c r="I35" s="78" t="s">
        <v>29</v>
      </c>
      <c r="J35" s="80" t="str">
        <f t="shared" si="0"/>
        <v>UA-B19C20SkidP7:HD-TT-423:Temperature-Mon</v>
      </c>
      <c r="K35" s="80" t="str">
        <f t="shared" si="1"/>
        <v>UA-B19C20SkidP7:HD-TT-423:TemperatureUpperLimit-Cte</v>
      </c>
      <c r="L35" s="80" t="str">
        <f t="shared" si="2"/>
        <v>UA-B19C20SkidP7:HD-TT-423:TemperatureLowerLimit-Cte</v>
      </c>
      <c r="M35" s="93" t="s">
        <v>130</v>
      </c>
      <c r="N35" s="88" t="s">
        <v>41</v>
      </c>
      <c r="O35" s="83" t="s">
        <v>32</v>
      </c>
      <c r="P35" s="84" t="s">
        <v>33</v>
      </c>
      <c r="Q35" s="85">
        <v>150</v>
      </c>
      <c r="R35" s="85">
        <v>0</v>
      </c>
      <c r="S35" s="86" t="s">
        <v>42</v>
      </c>
      <c r="T35" s="86" t="str">
        <f t="shared" si="3"/>
        <v>TT423.Scaled_Value</v>
      </c>
      <c r="U35" s="86">
        <v>1</v>
      </c>
      <c r="V35" s="87">
        <v>2</v>
      </c>
      <c r="X35" s="73" t="str">
        <f>_xlfn.XLOOKUP(Table1275[[#This Row],[RS Logic]],'[1]PVs Skid'!$B$3:$B$42,'[1]PVs Skid'!$A$3:$A$42)</f>
        <v>UA:B19C20SkidP7:HD-TT-03:Temperature-Mon</v>
      </c>
    </row>
    <row r="36" spans="1:24">
      <c r="A36" s="76">
        <v>35</v>
      </c>
      <c r="B36" s="77" t="s">
        <v>131</v>
      </c>
      <c r="C36" s="78" t="s">
        <v>24</v>
      </c>
      <c r="D36" s="78" t="s">
        <v>25</v>
      </c>
      <c r="E36" s="78" t="s">
        <v>26</v>
      </c>
      <c r="F36" s="78" t="s">
        <v>122</v>
      </c>
      <c r="G36" s="78">
        <v>424</v>
      </c>
      <c r="H36" s="78" t="s">
        <v>69</v>
      </c>
      <c r="I36" s="78" t="s">
        <v>29</v>
      </c>
      <c r="J36" s="80" t="str">
        <f t="shared" si="0"/>
        <v>UA-B19C20SkidP7:HD-TT-424:Temperature-Mon</v>
      </c>
      <c r="K36" s="80" t="str">
        <f t="shared" si="1"/>
        <v>UA-B19C20SkidP7:HD-TT-424:TemperatureUpperLimit-Cte</v>
      </c>
      <c r="L36" s="80" t="str">
        <f t="shared" si="2"/>
        <v>UA-B19C20SkidP7:HD-TT-424:TemperatureLowerLimit-Cte</v>
      </c>
      <c r="M36" s="93" t="s">
        <v>132</v>
      </c>
      <c r="N36" s="88" t="s">
        <v>41</v>
      </c>
      <c r="O36" s="83" t="s">
        <v>32</v>
      </c>
      <c r="P36" s="84" t="s">
        <v>33</v>
      </c>
      <c r="Q36" s="85">
        <v>150</v>
      </c>
      <c r="R36" s="85">
        <v>0</v>
      </c>
      <c r="S36" s="86" t="s">
        <v>42</v>
      </c>
      <c r="T36" s="86" t="str">
        <f t="shared" si="3"/>
        <v>TT424.Scaled_Value</v>
      </c>
      <c r="U36" s="86">
        <v>1</v>
      </c>
      <c r="V36" s="87">
        <v>2</v>
      </c>
      <c r="X36" s="73" t="str">
        <f>_xlfn.XLOOKUP(Table1275[[#This Row],[RS Logic]],'[1]PVs Skid'!$B$3:$B$42,'[1]PVs Skid'!$A$3:$A$42)</f>
        <v>UA:B19C20SkidP7:HD-TT-04:Temperature-Mon</v>
      </c>
    </row>
    <row r="37" spans="1:24">
      <c r="A37" s="76">
        <v>36</v>
      </c>
      <c r="B37" s="77" t="s">
        <v>133</v>
      </c>
      <c r="C37" s="78" t="s">
        <v>24</v>
      </c>
      <c r="D37" s="78" t="s">
        <v>25</v>
      </c>
      <c r="E37" s="78" t="s">
        <v>26</v>
      </c>
      <c r="F37" s="78" t="s">
        <v>122</v>
      </c>
      <c r="G37" s="78">
        <v>425</v>
      </c>
      <c r="H37" s="78" t="s">
        <v>69</v>
      </c>
      <c r="I37" s="78" t="s">
        <v>29</v>
      </c>
      <c r="J37" s="80" t="str">
        <f t="shared" si="0"/>
        <v>UA-B19C20SkidP7:HD-TT-425:Temperature-Mon</v>
      </c>
      <c r="K37" s="80" t="str">
        <f t="shared" si="1"/>
        <v>UA-B19C20SkidP7:HD-TT-425:TemperatureUpperLimit-Cte</v>
      </c>
      <c r="L37" s="80" t="str">
        <f t="shared" si="2"/>
        <v>UA-B19C20SkidP7:HD-TT-425:TemperatureLowerLimit-Cte</v>
      </c>
      <c r="M37" s="93" t="s">
        <v>134</v>
      </c>
      <c r="N37" s="88" t="s">
        <v>41</v>
      </c>
      <c r="O37" s="83" t="s">
        <v>32</v>
      </c>
      <c r="P37" s="84" t="s">
        <v>33</v>
      </c>
      <c r="Q37" s="85">
        <v>150</v>
      </c>
      <c r="R37" s="85">
        <v>0</v>
      </c>
      <c r="S37" s="86" t="s">
        <v>42</v>
      </c>
      <c r="T37" s="86" t="str">
        <f t="shared" si="3"/>
        <v>TT425.Scaled_Value</v>
      </c>
      <c r="U37" s="86">
        <v>1</v>
      </c>
      <c r="V37" s="87">
        <v>2</v>
      </c>
      <c r="X37" s="73" t="str">
        <f>_xlfn.XLOOKUP(Table1275[[#This Row],[RS Logic]],'[1]PVs Skid'!$B$3:$B$42,'[1]PVs Skid'!$A$3:$A$42)</f>
        <v>UA:B19C20SkidP7:HD-TT-05:Temperature-Mon</v>
      </c>
    </row>
    <row r="38" spans="1:24">
      <c r="A38" s="76">
        <v>37</v>
      </c>
      <c r="B38" s="77" t="s">
        <v>135</v>
      </c>
      <c r="C38" s="78" t="s">
        <v>24</v>
      </c>
      <c r="D38" s="78" t="s">
        <v>25</v>
      </c>
      <c r="E38" s="78" t="s">
        <v>26</v>
      </c>
      <c r="F38" s="78" t="s">
        <v>122</v>
      </c>
      <c r="G38" s="78">
        <v>426</v>
      </c>
      <c r="H38" s="78" t="s">
        <v>69</v>
      </c>
      <c r="I38" s="78" t="s">
        <v>29</v>
      </c>
      <c r="J38" s="80" t="str">
        <f t="shared" si="0"/>
        <v>UA-B19C20SkidP7:HD-TT-426:Temperature-Mon</v>
      </c>
      <c r="K38" s="80" t="str">
        <f t="shared" si="1"/>
        <v>UA-B19C20SkidP7:HD-TT-426:TemperatureUpperLimit-Cte</v>
      </c>
      <c r="L38" s="80" t="str">
        <f t="shared" si="2"/>
        <v>UA-B19C20SkidP7:HD-TT-426:TemperatureLowerLimit-Cte</v>
      </c>
      <c r="M38" s="93" t="s">
        <v>136</v>
      </c>
      <c r="N38" s="88" t="s">
        <v>41</v>
      </c>
      <c r="O38" s="83" t="s">
        <v>32</v>
      </c>
      <c r="P38" s="84" t="s">
        <v>33</v>
      </c>
      <c r="Q38" s="85">
        <v>150</v>
      </c>
      <c r="R38" s="85">
        <v>0</v>
      </c>
      <c r="S38" s="86" t="s">
        <v>42</v>
      </c>
      <c r="T38" s="86" t="str">
        <f t="shared" si="3"/>
        <v>TT426.Scaled_Value</v>
      </c>
      <c r="U38" s="86">
        <v>1</v>
      </c>
      <c r="V38" s="87">
        <v>2</v>
      </c>
      <c r="X38" s="73" t="str">
        <f>_xlfn.XLOOKUP(Table1275[[#This Row],[RS Logic]],'[1]PVs Skid'!$B$3:$B$42,'[1]PVs Skid'!$A$3:$A$42)</f>
        <v>UA:B19C20SkidP7:HD-TT-06:Temperature-Mon</v>
      </c>
    </row>
  </sheetData>
  <pageMargins left="0.7" right="0.7" top="0.75" bottom="0.75" header="0.3" footer="0.3"/>
  <legacyDrawing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2DBB1-5D49-469C-81C7-E7BFC2EB4E9C}">
  <dimension ref="A1:U235"/>
  <sheetViews>
    <sheetView zoomScaleNormal="100" workbookViewId="0">
      <selection activeCell="B6" sqref="B6"/>
    </sheetView>
  </sheetViews>
  <sheetFormatPr defaultRowHeight="15" customHeight="1"/>
  <cols>
    <col min="2" max="2" width="59.5703125" bestFit="1" customWidth="1"/>
    <col min="6" max="6" width="12.7109375" bestFit="1" customWidth="1"/>
    <col min="8" max="8" width="14.85546875" customWidth="1"/>
    <col min="9" max="9" width="16.140625" bestFit="1" customWidth="1"/>
    <col min="10" max="10" width="43.7109375" bestFit="1" customWidth="1"/>
    <col min="11" max="12" width="36.5703125" customWidth="1"/>
    <col min="13" max="13" width="44.85546875" bestFit="1" customWidth="1"/>
    <col min="14" max="14" width="12.140625" bestFit="1" customWidth="1"/>
    <col min="15" max="15" width="9.28515625" bestFit="1" customWidth="1"/>
    <col min="16" max="16" width="13.85546875" customWidth="1"/>
    <col min="17" max="17" width="13.7109375" customWidth="1"/>
    <col min="18" max="18" width="7.28515625" bestFit="1" customWidth="1"/>
    <col min="19" max="19" width="41.28515625" bestFit="1" customWidth="1"/>
    <col min="20" max="20" width="7.42578125" bestFit="1" customWidth="1"/>
  </cols>
  <sheetData>
    <row r="1" spans="1:21" s="25" customFormat="1">
      <c r="A1" s="7" t="s">
        <v>0</v>
      </c>
      <c r="B1" s="8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10" t="s">
        <v>9</v>
      </c>
      <c r="K1" s="10" t="s">
        <v>10</v>
      </c>
      <c r="L1" s="10" t="s">
        <v>11</v>
      </c>
      <c r="M1" s="11" t="s">
        <v>12</v>
      </c>
      <c r="N1" s="11" t="s">
        <v>14</v>
      </c>
      <c r="O1" s="11" t="s">
        <v>15</v>
      </c>
      <c r="P1" s="11" t="s">
        <v>16</v>
      </c>
      <c r="Q1" s="11" t="s">
        <v>17</v>
      </c>
      <c r="R1" s="11" t="s">
        <v>18</v>
      </c>
      <c r="S1" s="11" t="s">
        <v>19</v>
      </c>
      <c r="T1" s="11" t="s">
        <v>20</v>
      </c>
      <c r="U1" s="12" t="s">
        <v>21</v>
      </c>
    </row>
    <row r="2" spans="1:21" s="52" customFormat="1">
      <c r="A2" s="47">
        <v>1</v>
      </c>
      <c r="B2" s="26" t="s">
        <v>709</v>
      </c>
      <c r="C2" s="48" t="s">
        <v>142</v>
      </c>
      <c r="D2" s="48" t="s">
        <v>568</v>
      </c>
      <c r="E2" s="48" t="s">
        <v>144</v>
      </c>
      <c r="F2" s="48" t="s">
        <v>710</v>
      </c>
      <c r="G2" s="48" t="s">
        <v>146</v>
      </c>
      <c r="H2" s="48" t="s">
        <v>711</v>
      </c>
      <c r="I2" s="48" t="s">
        <v>29</v>
      </c>
      <c r="J2" s="49" t="str">
        <f t="shared" ref="J2:J65" si="0">IF(G2="-",C2&amp;"-"&amp;D2&amp;":"&amp;E2&amp;"-"&amp;F2&amp;":"&amp;H2&amp;"-"&amp;I2,C2&amp;"-"&amp;D2&amp;":"&amp;E2&amp;"-"&amp;F2&amp;"-"&amp;G2&amp;":"&amp;H2&amp;"-"&amp;I2)</f>
        <v>RA-RaSIA02:RF-IntlkCtrl:IntlkSirius-Mon</v>
      </c>
      <c r="K2" s="80" t="str">
        <f>IF(OR(P2="",P2="N/A"),"N/A",IF(G2="-",C2&amp;"-"&amp;D2&amp;":"&amp;E2&amp;"-"&amp;F2&amp;":"&amp;H2&amp;"UpperLimit-Cte",C2&amp;"-"&amp;D2&amp;":"&amp;E2&amp;"-"&amp;F2&amp;"-"&amp;G2&amp;":"&amp;H2&amp;"UpperLimit-Cte"))</f>
        <v>N/A</v>
      </c>
      <c r="L2" s="80" t="str">
        <f>IF(OR(Q2="",Q2="N/A"),"N/A",IF(G2="-",C2&amp;"-"&amp;D2&amp;":"&amp;E2&amp;"-"&amp;F2&amp;":"&amp;H2&amp;"LowerLimit-Cte",C2&amp;"-"&amp;D2&amp;":"&amp;E2&amp;"-"&amp;F2&amp;"-"&amp;G2&amp;":"&amp;H2&amp;"LowerLimit-Cte"))</f>
        <v>N/A</v>
      </c>
      <c r="M2" s="50" t="str">
        <f t="shared" ref="M2:M7" si="1">IF(G2="-",C2&amp;"_"&amp;D2&amp;"_"&amp;E2&amp;"_"&amp;F2&amp;"_"&amp;H2&amp;""&amp;I2,C2&amp;"_"&amp;D2&amp;"_"&amp;E2&amp;"_"&amp;F2&amp;"_"&amp;G2&amp;"_"&amp;H2&amp;""&amp;I2)</f>
        <v>RA_RaSIA02_RF_IntlkCtrl_IntlkSiriusMon</v>
      </c>
      <c r="N2" s="50" t="s">
        <v>148</v>
      </c>
      <c r="O2" s="50" t="s">
        <v>33</v>
      </c>
      <c r="P2" s="50"/>
      <c r="Q2" s="50"/>
      <c r="R2" s="50"/>
      <c r="S2" s="50" t="str">
        <f>M2</f>
        <v>RA_RaSIA02_RF_IntlkCtrl_IntlkSiriusMon</v>
      </c>
      <c r="T2" s="50" t="s">
        <v>149</v>
      </c>
      <c r="U2" s="51"/>
    </row>
    <row r="3" spans="1:21" s="52" customFormat="1">
      <c r="A3" s="47">
        <v>2</v>
      </c>
      <c r="B3" s="26" t="s">
        <v>712</v>
      </c>
      <c r="C3" s="48" t="s">
        <v>142</v>
      </c>
      <c r="D3" s="48" t="s">
        <v>568</v>
      </c>
      <c r="E3" s="48" t="s">
        <v>144</v>
      </c>
      <c r="F3" s="48" t="s">
        <v>710</v>
      </c>
      <c r="G3" s="48" t="s">
        <v>146</v>
      </c>
      <c r="H3" s="48" t="s">
        <v>713</v>
      </c>
      <c r="I3" s="48" t="s">
        <v>29</v>
      </c>
      <c r="J3" s="49" t="str">
        <f t="shared" si="0"/>
        <v>RA-RaSIA02:RF-IntlkCtrl:IntlkLLRF-Mon</v>
      </c>
      <c r="K3" s="80" t="str">
        <f t="shared" ref="K3:K50" si="2">IF(OR(P3="",P3="N/A"),"N/A",IF(G3="-",C3&amp;"-"&amp;D3&amp;":"&amp;E3&amp;"-"&amp;F3&amp;":"&amp;H3&amp;"UpperLimit-Cte",C3&amp;"-"&amp;D3&amp;":"&amp;E3&amp;"-"&amp;F3&amp;"-"&amp;G3&amp;":"&amp;H3&amp;"UpperLimit-Cte"))</f>
        <v>N/A</v>
      </c>
      <c r="L3" s="80" t="str">
        <f t="shared" ref="L3:L9" si="3">IF(OR(Q3="",Q3="N/A"),"N/A",IF(G3="-",C3&amp;"-"&amp;D3&amp;":"&amp;E3&amp;"-"&amp;F3&amp;":"&amp;H3&amp;"LowerLimit-Cte",C3&amp;"-"&amp;D3&amp;":"&amp;E3&amp;"-"&amp;F3&amp;"-"&amp;G3&amp;":"&amp;H3&amp;"LowerLimit-Cte"))</f>
        <v>N/A</v>
      </c>
      <c r="M3" s="50" t="str">
        <f t="shared" si="1"/>
        <v>RA_RaSIA02_RF_IntlkCtrl_IntlkLLRFMon</v>
      </c>
      <c r="N3" s="50" t="s">
        <v>148</v>
      </c>
      <c r="O3" s="50" t="s">
        <v>48</v>
      </c>
      <c r="P3" s="50"/>
      <c r="Q3" s="50"/>
      <c r="R3" s="50"/>
      <c r="S3" s="50" t="str">
        <f>M3</f>
        <v>RA_RaSIA02_RF_IntlkCtrl_IntlkLLRFMon</v>
      </c>
      <c r="T3" s="50" t="s">
        <v>149</v>
      </c>
      <c r="U3" s="51"/>
    </row>
    <row r="4" spans="1:21" s="52" customFormat="1">
      <c r="A4" s="47">
        <v>3</v>
      </c>
      <c r="B4" s="26" t="s">
        <v>714</v>
      </c>
      <c r="C4" s="48" t="s">
        <v>142</v>
      </c>
      <c r="D4" s="48" t="s">
        <v>568</v>
      </c>
      <c r="E4" s="48" t="s">
        <v>144</v>
      </c>
      <c r="F4" s="48" t="s">
        <v>710</v>
      </c>
      <c r="G4" s="48" t="s">
        <v>146</v>
      </c>
      <c r="H4" s="48" t="s">
        <v>715</v>
      </c>
      <c r="I4" s="48" t="s">
        <v>29</v>
      </c>
      <c r="J4" s="49" t="str">
        <f t="shared" si="0"/>
        <v>RA-RaSIA02:RF-IntlkCtrl:EStop-Mon</v>
      </c>
      <c r="K4" s="80" t="str">
        <f t="shared" si="2"/>
        <v>N/A</v>
      </c>
      <c r="L4" s="80" t="str">
        <f t="shared" si="3"/>
        <v>N/A</v>
      </c>
      <c r="M4" s="50" t="str">
        <f t="shared" si="1"/>
        <v>RA_RaSIA02_RF_IntlkCtrl_EStopMon</v>
      </c>
      <c r="N4" s="50" t="s">
        <v>148</v>
      </c>
      <c r="O4" s="50" t="s">
        <v>33</v>
      </c>
      <c r="P4" s="50"/>
      <c r="Q4" s="50"/>
      <c r="R4" s="50"/>
      <c r="S4" s="50" t="str">
        <f t="shared" ref="S4:S6" si="4">M4</f>
        <v>RA_RaSIA02_RF_IntlkCtrl_EStopMon</v>
      </c>
      <c r="T4" s="50" t="s">
        <v>149</v>
      </c>
      <c r="U4" s="51"/>
    </row>
    <row r="5" spans="1:21" s="52" customFormat="1">
      <c r="A5" s="47">
        <v>4</v>
      </c>
      <c r="B5" s="26" t="s">
        <v>716</v>
      </c>
      <c r="C5" s="48" t="s">
        <v>142</v>
      </c>
      <c r="D5" s="48" t="s">
        <v>568</v>
      </c>
      <c r="E5" s="48" t="s">
        <v>144</v>
      </c>
      <c r="F5" s="48" t="s">
        <v>163</v>
      </c>
      <c r="G5" s="48" t="s">
        <v>146</v>
      </c>
      <c r="H5" s="48" t="s">
        <v>592</v>
      </c>
      <c r="I5" s="48" t="s">
        <v>319</v>
      </c>
      <c r="J5" s="49" t="str">
        <f t="shared" si="0"/>
        <v>RA-RaSIA02:RF-Intlk:Reset-Cmd</v>
      </c>
      <c r="K5" s="80" t="str">
        <f t="shared" si="2"/>
        <v>N/A</v>
      </c>
      <c r="L5" s="80" t="str">
        <f t="shared" si="3"/>
        <v>N/A</v>
      </c>
      <c r="M5" s="50" t="str">
        <f t="shared" si="1"/>
        <v>RA_RaSIA02_RF_Intlk_ResetCmd</v>
      </c>
      <c r="N5" s="50" t="s">
        <v>148</v>
      </c>
      <c r="O5" s="50" t="s">
        <v>153</v>
      </c>
      <c r="P5" s="50"/>
      <c r="Q5" s="50"/>
      <c r="R5" s="50"/>
      <c r="S5" s="50" t="str">
        <f t="shared" si="4"/>
        <v>RA_RaSIA02_RF_Intlk_ResetCmd</v>
      </c>
      <c r="T5" s="50" t="s">
        <v>149</v>
      </c>
      <c r="U5" s="51"/>
    </row>
    <row r="6" spans="1:21" s="52" customFormat="1">
      <c r="A6" s="47">
        <v>5</v>
      </c>
      <c r="B6" s="26" t="s">
        <v>717</v>
      </c>
      <c r="C6" s="48" t="s">
        <v>491</v>
      </c>
      <c r="D6" s="48" t="s">
        <v>492</v>
      </c>
      <c r="E6" s="48" t="s">
        <v>144</v>
      </c>
      <c r="F6" s="48" t="s">
        <v>163</v>
      </c>
      <c r="G6" s="48" t="s">
        <v>146</v>
      </c>
      <c r="H6" s="48" t="s">
        <v>718</v>
      </c>
      <c r="I6" s="48" t="s">
        <v>29</v>
      </c>
      <c r="J6" s="49" t="str">
        <f t="shared" si="0"/>
        <v>SI-02SB:RF-Intlk:RFOn-Mon</v>
      </c>
      <c r="K6" s="80" t="str">
        <f t="shared" si="2"/>
        <v>N/A</v>
      </c>
      <c r="L6" s="80" t="str">
        <f t="shared" si="3"/>
        <v>N/A</v>
      </c>
      <c r="M6" s="50" t="str">
        <f t="shared" si="1"/>
        <v>SI_02SB_RF_Intlk_RFOnMon</v>
      </c>
      <c r="N6" s="50" t="s">
        <v>148</v>
      </c>
      <c r="O6" s="50" t="s">
        <v>48</v>
      </c>
      <c r="P6" s="50"/>
      <c r="Q6" s="50"/>
      <c r="R6" s="50"/>
      <c r="S6" s="50" t="str">
        <f t="shared" si="4"/>
        <v>SI_02SB_RF_Intlk_RFOnMon</v>
      </c>
      <c r="T6" s="50" t="s">
        <v>149</v>
      </c>
      <c r="U6" s="51"/>
    </row>
    <row r="7" spans="1:21" s="52" customFormat="1" ht="13.5" customHeight="1">
      <c r="A7" s="47">
        <v>6</v>
      </c>
      <c r="B7" s="26" t="s">
        <v>719</v>
      </c>
      <c r="C7" s="48" t="s">
        <v>142</v>
      </c>
      <c r="D7" s="48" t="s">
        <v>720</v>
      </c>
      <c r="E7" s="48" t="s">
        <v>144</v>
      </c>
      <c r="F7" s="48" t="s">
        <v>721</v>
      </c>
      <c r="G7" s="48" t="s">
        <v>146</v>
      </c>
      <c r="H7" s="48" t="s">
        <v>722</v>
      </c>
      <c r="I7" s="48" t="s">
        <v>152</v>
      </c>
      <c r="J7" s="49" t="str">
        <f t="shared" si="0"/>
        <v>RA-RaSIA01:RF-CavPlDrivers:DrEnbl-Sel</v>
      </c>
      <c r="K7" s="80" t="str">
        <f t="shared" si="2"/>
        <v>N/A</v>
      </c>
      <c r="L7" s="80" t="str">
        <f t="shared" si="3"/>
        <v>N/A</v>
      </c>
      <c r="M7" s="50" t="str">
        <f t="shared" si="1"/>
        <v>RA_RaSIA01_RF_CavPlDrivers_DrEnblSel</v>
      </c>
      <c r="N7" s="50" t="s">
        <v>148</v>
      </c>
      <c r="O7" s="50" t="s">
        <v>153</v>
      </c>
      <c r="P7" s="50"/>
      <c r="Q7" s="50"/>
      <c r="R7" s="50"/>
      <c r="S7" s="50" t="str">
        <f>M7</f>
        <v>RA_RaSIA01_RF_CavPlDrivers_DrEnblSel</v>
      </c>
      <c r="T7" s="50" t="s">
        <v>149</v>
      </c>
      <c r="U7" s="51"/>
    </row>
    <row r="8" spans="1:21" s="52" customFormat="1">
      <c r="A8" s="47">
        <v>7</v>
      </c>
      <c r="B8" s="110" t="s">
        <v>723</v>
      </c>
      <c r="C8" s="111" t="s">
        <v>142</v>
      </c>
      <c r="D8" s="111" t="s">
        <v>720</v>
      </c>
      <c r="E8" s="111" t="s">
        <v>144</v>
      </c>
      <c r="F8" s="111" t="s">
        <v>721</v>
      </c>
      <c r="G8" s="111" t="s">
        <v>146</v>
      </c>
      <c r="H8" s="111" t="s">
        <v>722</v>
      </c>
      <c r="I8" s="111" t="s">
        <v>159</v>
      </c>
      <c r="J8" s="112" t="str">
        <f t="shared" si="0"/>
        <v>RA-RaSIA01:RF-CavPlDrivers:DrEnbl-Sts</v>
      </c>
      <c r="K8" s="80" t="str">
        <f t="shared" si="2"/>
        <v>N/A</v>
      </c>
      <c r="L8" s="80" t="str">
        <f t="shared" si="3"/>
        <v>N/A</v>
      </c>
      <c r="M8" s="113" t="str">
        <f t="shared" ref="M8" si="5">IF(G8="-",C8&amp;"_"&amp;D8&amp;"_"&amp;E8&amp;"_"&amp;F8&amp;"_"&amp;H8&amp;""&amp;I8,C8&amp;"_"&amp;D8&amp;"_"&amp;E8&amp;"_"&amp;F8&amp;"_"&amp;G8&amp;"_"&amp;H8&amp;""&amp;I8)</f>
        <v>RA_RaSIA01_RF_CavPlDrivers_DrEnblSts</v>
      </c>
      <c r="N8" s="113" t="s">
        <v>148</v>
      </c>
      <c r="O8" s="113" t="s">
        <v>33</v>
      </c>
      <c r="P8" s="50"/>
      <c r="Q8" s="50"/>
      <c r="R8" s="113"/>
      <c r="S8" s="113" t="str">
        <f>M8</f>
        <v>RA_RaSIA01_RF_CavPlDrivers_DrEnblSts</v>
      </c>
      <c r="T8" s="113" t="s">
        <v>149</v>
      </c>
      <c r="U8" s="114"/>
    </row>
    <row r="9" spans="1:21" s="52" customFormat="1">
      <c r="A9" s="115">
        <v>8</v>
      </c>
      <c r="B9" s="116" t="s">
        <v>724</v>
      </c>
      <c r="C9" s="117" t="s">
        <v>142</v>
      </c>
      <c r="D9" s="118" t="s">
        <v>568</v>
      </c>
      <c r="E9" s="117" t="s">
        <v>144</v>
      </c>
      <c r="F9" s="117" t="s">
        <v>163</v>
      </c>
      <c r="G9" s="119" t="s">
        <v>146</v>
      </c>
      <c r="H9" s="117" t="s">
        <v>725</v>
      </c>
      <c r="I9" s="117" t="s">
        <v>29</v>
      </c>
      <c r="J9" s="112" t="str">
        <f t="shared" si="0"/>
        <v>RA-RaSIA02:RF-Intlk:FaultHard-Mon</v>
      </c>
      <c r="K9" s="80" t="str">
        <f t="shared" si="2"/>
        <v>N/A</v>
      </c>
      <c r="L9" s="80" t="str">
        <f t="shared" si="3"/>
        <v>N/A</v>
      </c>
      <c r="M9" s="113" t="s">
        <v>726</v>
      </c>
      <c r="N9" s="120" t="s">
        <v>148</v>
      </c>
      <c r="O9" s="120" t="s">
        <v>33</v>
      </c>
      <c r="P9" s="50"/>
      <c r="Q9" s="50"/>
      <c r="R9" s="121" t="s">
        <v>727</v>
      </c>
      <c r="S9" s="113" t="str">
        <f>M9</f>
        <v>RA_RASIA02_RF_Intlk_FaultHardMon</v>
      </c>
      <c r="T9" s="121" t="s">
        <v>149</v>
      </c>
      <c r="U9" s="122" t="s">
        <v>727</v>
      </c>
    </row>
    <row r="10" spans="1:21" s="5" customFormat="1">
      <c r="A10" s="123">
        <v>9</v>
      </c>
      <c r="B10" s="124" t="s">
        <v>728</v>
      </c>
      <c r="C10" s="125" t="s">
        <v>142</v>
      </c>
      <c r="D10" s="126" t="s">
        <v>568</v>
      </c>
      <c r="E10" s="125" t="s">
        <v>144</v>
      </c>
      <c r="F10" s="125" t="s">
        <v>729</v>
      </c>
      <c r="G10" s="125">
        <v>1</v>
      </c>
      <c r="H10" s="125" t="s">
        <v>730</v>
      </c>
      <c r="I10" s="125" t="s">
        <v>29</v>
      </c>
      <c r="J10" s="69" t="str">
        <f t="shared" si="0"/>
        <v>RA-RaSIA02:RF-IntlkComp-1:Op-Mon</v>
      </c>
      <c r="K10" s="30" t="str">
        <f t="shared" si="2"/>
        <v>N/A</v>
      </c>
      <c r="L10" s="30" t="str">
        <f>IF(OR(Q10="",Q10="N/A"),"N/A",IF(G10="-",C10&amp;"-"&amp;D10&amp;":"&amp;E10&amp;"-"&amp;F10&amp;":"&amp;H10&amp;"LowerLimit-Cte",C10&amp;"-"&amp;D10&amp;":"&amp;E10&amp;"-"&amp;F10&amp;"-"&amp;G10&amp;":"&amp;H10&amp;"LowerLimit-Cte"))</f>
        <v>N/A</v>
      </c>
      <c r="M10" s="70" t="s">
        <v>731</v>
      </c>
      <c r="N10" s="128" t="s">
        <v>148</v>
      </c>
      <c r="O10" s="128" t="s">
        <v>33</v>
      </c>
      <c r="P10" s="50"/>
      <c r="Q10" s="50"/>
      <c r="R10" s="128" t="s">
        <v>727</v>
      </c>
      <c r="S10" s="70" t="str">
        <f t="shared" ref="S10:S73" si="6">M10</f>
        <v>RA_RASIA02_RF_IntlkComp_1_OpMon</v>
      </c>
      <c r="T10" s="128" t="s">
        <v>149</v>
      </c>
      <c r="U10" s="129" t="s">
        <v>727</v>
      </c>
    </row>
    <row r="11" spans="1:21" s="5" customFormat="1">
      <c r="A11" s="123">
        <v>10</v>
      </c>
      <c r="B11" s="124" t="s">
        <v>732</v>
      </c>
      <c r="C11" s="125" t="s">
        <v>142</v>
      </c>
      <c r="D11" s="126" t="s">
        <v>568</v>
      </c>
      <c r="E11" s="125" t="s">
        <v>144</v>
      </c>
      <c r="F11" s="125" t="s">
        <v>729</v>
      </c>
      <c r="G11" s="125">
        <v>2</v>
      </c>
      <c r="H11" s="125" t="s">
        <v>730</v>
      </c>
      <c r="I11" s="125" t="s">
        <v>29</v>
      </c>
      <c r="J11" s="69" t="str">
        <f>IF(G11="-",C11&amp;"-"&amp;D11&amp;":"&amp;E11&amp;"-"&amp;F11&amp;":"&amp;H11&amp;"-"&amp;I11,C11&amp;"-"&amp;D11&amp;":"&amp;E11&amp;"-"&amp;F11&amp;"-"&amp;G11&amp;":"&amp;H11&amp;"-"&amp;I11)</f>
        <v>RA-RaSIA02:RF-IntlkComp-2:Op-Mon</v>
      </c>
      <c r="K11" s="30" t="str">
        <f t="shared" si="2"/>
        <v>N/A</v>
      </c>
      <c r="L11" s="30" t="str">
        <f>IF(OR(Q11="",Q11="N/A"),"N/A",IF(G11="-",C11&amp;"-"&amp;D11&amp;":"&amp;E11&amp;"-"&amp;F11&amp;":"&amp;H11&amp;"LowerLimit-Cte",C11&amp;"-"&amp;D11&amp;":"&amp;E11&amp;"-"&amp;F11&amp;"-"&amp;G11&amp;":"&amp;H11&amp;"LowerLimit-Cte"))</f>
        <v>N/A</v>
      </c>
      <c r="M11" s="70" t="s">
        <v>733</v>
      </c>
      <c r="N11" s="130" t="s">
        <v>148</v>
      </c>
      <c r="O11" s="130" t="s">
        <v>33</v>
      </c>
      <c r="P11" s="50"/>
      <c r="Q11" s="50"/>
      <c r="R11" s="130" t="s">
        <v>727</v>
      </c>
      <c r="S11" s="70" t="str">
        <f t="shared" si="6"/>
        <v>RA_RASIA02_RF_IntlkComp_2_OpMon</v>
      </c>
      <c r="T11" s="128" t="s">
        <v>149</v>
      </c>
      <c r="U11" s="131" t="s">
        <v>727</v>
      </c>
    </row>
    <row r="12" spans="1:21" s="52" customFormat="1">
      <c r="A12" s="115">
        <v>11</v>
      </c>
      <c r="B12" s="132" t="s">
        <v>734</v>
      </c>
      <c r="C12" s="133" t="s">
        <v>142</v>
      </c>
      <c r="D12" s="118" t="s">
        <v>568</v>
      </c>
      <c r="E12" s="133" t="s">
        <v>144</v>
      </c>
      <c r="F12" s="117" t="s">
        <v>710</v>
      </c>
      <c r="G12" s="134" t="s">
        <v>146</v>
      </c>
      <c r="H12" s="117" t="s">
        <v>735</v>
      </c>
      <c r="I12" s="133" t="s">
        <v>29</v>
      </c>
      <c r="J12" s="112" t="str">
        <f t="shared" si="0"/>
        <v>RA-RaSIA02:RF-IntlkCtrl:IB1601Fault-Mon</v>
      </c>
      <c r="K12" s="80" t="str">
        <f t="shared" si="2"/>
        <v>N/A</v>
      </c>
      <c r="L12" s="80" t="str">
        <f t="shared" ref="L12:L17" si="7">IF(OR(Q12="",Q12="N/A"),"N/A",IF(G12="-",C12&amp;"-"&amp;D12&amp;":"&amp;E12&amp;"-"&amp;F12&amp;":"&amp;H12&amp;"LowerLimit-Cte",C12&amp;"-"&amp;D12&amp;":"&amp;E12&amp;"-"&amp;F12&amp;"-"&amp;G12&amp;":"&amp;H12&amp;"LowerLimit-Cte"))</f>
        <v>N/A</v>
      </c>
      <c r="M12" s="113" t="s">
        <v>736</v>
      </c>
      <c r="N12" s="120" t="s">
        <v>148</v>
      </c>
      <c r="O12" s="120" t="s">
        <v>33</v>
      </c>
      <c r="P12" s="50"/>
      <c r="Q12" s="50"/>
      <c r="R12" s="120" t="s">
        <v>727</v>
      </c>
      <c r="S12" s="113" t="str">
        <f t="shared" si="6"/>
        <v>RA_RASIA02_RF_IntlkCtrl_IB1601FaultMon</v>
      </c>
      <c r="T12" s="120" t="s">
        <v>149</v>
      </c>
      <c r="U12" s="135" t="s">
        <v>727</v>
      </c>
    </row>
    <row r="13" spans="1:21" s="52" customFormat="1">
      <c r="A13" s="115">
        <v>12</v>
      </c>
      <c r="B13" s="132" t="s">
        <v>737</v>
      </c>
      <c r="C13" s="133" t="s">
        <v>142</v>
      </c>
      <c r="D13" s="118" t="s">
        <v>568</v>
      </c>
      <c r="E13" s="133" t="s">
        <v>144</v>
      </c>
      <c r="F13" s="117" t="s">
        <v>710</v>
      </c>
      <c r="G13" s="134" t="s">
        <v>146</v>
      </c>
      <c r="H13" s="117" t="s">
        <v>738</v>
      </c>
      <c r="I13" s="117" t="s">
        <v>29</v>
      </c>
      <c r="J13" s="112" t="str">
        <f t="shared" si="0"/>
        <v>RA-RaSIA02:RF-IntlkCtrl:IB1602Fault-Mon</v>
      </c>
      <c r="K13" s="80" t="str">
        <f t="shared" si="2"/>
        <v>N/A</v>
      </c>
      <c r="L13" s="80" t="str">
        <f t="shared" si="7"/>
        <v>N/A</v>
      </c>
      <c r="M13" s="113" t="s">
        <v>739</v>
      </c>
      <c r="N13" s="120" t="s">
        <v>148</v>
      </c>
      <c r="O13" s="120" t="s">
        <v>33</v>
      </c>
      <c r="P13" s="50"/>
      <c r="Q13" s="50"/>
      <c r="R13" s="121" t="s">
        <v>727</v>
      </c>
      <c r="S13" s="113" t="str">
        <f t="shared" si="6"/>
        <v>RA_RASIA02_RF_IntlkCtrl_IB1602FaultMon</v>
      </c>
      <c r="T13" s="120" t="s">
        <v>149</v>
      </c>
      <c r="U13" s="122" t="s">
        <v>727</v>
      </c>
    </row>
    <row r="14" spans="1:21" s="52" customFormat="1">
      <c r="A14" s="115">
        <v>13</v>
      </c>
      <c r="B14" s="132" t="s">
        <v>740</v>
      </c>
      <c r="C14" s="133" t="s">
        <v>142</v>
      </c>
      <c r="D14" s="118" t="s">
        <v>568</v>
      </c>
      <c r="E14" s="133" t="s">
        <v>144</v>
      </c>
      <c r="F14" s="117" t="s">
        <v>710</v>
      </c>
      <c r="G14" s="134" t="s">
        <v>146</v>
      </c>
      <c r="H14" s="117" t="s">
        <v>741</v>
      </c>
      <c r="I14" s="133" t="s">
        <v>29</v>
      </c>
      <c r="J14" s="112" t="str">
        <f t="shared" si="0"/>
        <v>RA-RaSIA02:RF-IntlkCtrl:IY403Fault-Mon</v>
      </c>
      <c r="K14" s="80" t="str">
        <f t="shared" si="2"/>
        <v>N/A</v>
      </c>
      <c r="L14" s="80" t="str">
        <f t="shared" si="7"/>
        <v>N/A</v>
      </c>
      <c r="M14" s="113" t="s">
        <v>742</v>
      </c>
      <c r="N14" s="120" t="s">
        <v>148</v>
      </c>
      <c r="O14" s="120" t="s">
        <v>33</v>
      </c>
      <c r="P14" s="50"/>
      <c r="Q14" s="50"/>
      <c r="R14" s="121" t="s">
        <v>727</v>
      </c>
      <c r="S14" s="113" t="str">
        <f t="shared" si="6"/>
        <v>RA_RASIA02_RF_IntlkCtrl_IY403FaultMon</v>
      </c>
      <c r="T14" s="120" t="s">
        <v>149</v>
      </c>
      <c r="U14" s="122" t="s">
        <v>727</v>
      </c>
    </row>
    <row r="15" spans="1:21" s="52" customFormat="1">
      <c r="A15" s="115">
        <v>14</v>
      </c>
      <c r="B15" s="132" t="s">
        <v>743</v>
      </c>
      <c r="C15" s="133" t="s">
        <v>142</v>
      </c>
      <c r="D15" s="118" t="s">
        <v>568</v>
      </c>
      <c r="E15" s="133" t="s">
        <v>144</v>
      </c>
      <c r="F15" s="117" t="s">
        <v>710</v>
      </c>
      <c r="G15" s="134" t="s">
        <v>146</v>
      </c>
      <c r="H15" s="117" t="s">
        <v>744</v>
      </c>
      <c r="I15" s="117" t="s">
        <v>29</v>
      </c>
      <c r="J15" s="112" t="str">
        <f t="shared" si="0"/>
        <v>RA-RaSIA02:RF-IntlkCtrl:IY404Fault-Mon</v>
      </c>
      <c r="K15" s="80" t="str">
        <f t="shared" si="2"/>
        <v>N/A</v>
      </c>
      <c r="L15" s="80" t="str">
        <f t="shared" si="7"/>
        <v>N/A</v>
      </c>
      <c r="M15" s="113" t="s">
        <v>745</v>
      </c>
      <c r="N15" s="120" t="s">
        <v>148</v>
      </c>
      <c r="O15" s="120" t="s">
        <v>33</v>
      </c>
      <c r="P15" s="50"/>
      <c r="Q15" s="50"/>
      <c r="R15" s="121" t="s">
        <v>727</v>
      </c>
      <c r="S15" s="113" t="str">
        <f t="shared" si="6"/>
        <v>RA_RASIA02_RF_IntlkCtrl_IY404FaultMon</v>
      </c>
      <c r="T15" s="120" t="s">
        <v>149</v>
      </c>
      <c r="U15" s="122" t="s">
        <v>727</v>
      </c>
    </row>
    <row r="16" spans="1:21" s="52" customFormat="1">
      <c r="A16" s="115">
        <v>15</v>
      </c>
      <c r="B16" s="132" t="s">
        <v>746</v>
      </c>
      <c r="C16" s="133" t="s">
        <v>142</v>
      </c>
      <c r="D16" s="118" t="s">
        <v>568</v>
      </c>
      <c r="E16" s="133" t="s">
        <v>144</v>
      </c>
      <c r="F16" s="117" t="s">
        <v>710</v>
      </c>
      <c r="G16" s="134" t="s">
        <v>146</v>
      </c>
      <c r="H16" s="117" t="s">
        <v>747</v>
      </c>
      <c r="I16" s="133" t="s">
        <v>29</v>
      </c>
      <c r="J16" s="112" t="str">
        <f t="shared" si="0"/>
        <v>RA-RaSIA02:RF-IntlkCtrl:IY405Fault-Mon</v>
      </c>
      <c r="K16" s="80" t="str">
        <f t="shared" si="2"/>
        <v>N/A</v>
      </c>
      <c r="L16" s="80" t="str">
        <f t="shared" si="7"/>
        <v>N/A</v>
      </c>
      <c r="M16" s="113" t="s">
        <v>748</v>
      </c>
      <c r="N16" s="120" t="s">
        <v>148</v>
      </c>
      <c r="O16" s="120" t="s">
        <v>33</v>
      </c>
      <c r="P16" s="50"/>
      <c r="Q16" s="50"/>
      <c r="R16" s="121" t="s">
        <v>727</v>
      </c>
      <c r="S16" s="113" t="str">
        <f t="shared" si="6"/>
        <v>RA_RASIA02_RF_IntlkCtrl_IY405FaultMon</v>
      </c>
      <c r="T16" s="120" t="s">
        <v>149</v>
      </c>
      <c r="U16" s="122" t="s">
        <v>727</v>
      </c>
    </row>
    <row r="17" spans="1:21" s="52" customFormat="1">
      <c r="A17" s="115">
        <v>16</v>
      </c>
      <c r="B17" s="132" t="s">
        <v>749</v>
      </c>
      <c r="C17" s="117" t="s">
        <v>142</v>
      </c>
      <c r="D17" s="118" t="s">
        <v>568</v>
      </c>
      <c r="E17" s="117" t="s">
        <v>144</v>
      </c>
      <c r="F17" s="117" t="s">
        <v>710</v>
      </c>
      <c r="G17" s="119" t="s">
        <v>146</v>
      </c>
      <c r="H17" s="117" t="s">
        <v>750</v>
      </c>
      <c r="I17" s="117" t="s">
        <v>29</v>
      </c>
      <c r="J17" s="112" t="str">
        <f t="shared" si="0"/>
        <v>RA-RaSIA02:RF-IntlkCtrl:OB1606Fault-Mon</v>
      </c>
      <c r="K17" s="80" t="str">
        <f t="shared" si="2"/>
        <v>N/A</v>
      </c>
      <c r="L17" s="80" t="str">
        <f t="shared" si="7"/>
        <v>N/A</v>
      </c>
      <c r="M17" s="113" t="s">
        <v>751</v>
      </c>
      <c r="N17" s="120" t="s">
        <v>148</v>
      </c>
      <c r="O17" s="120" t="s">
        <v>33</v>
      </c>
      <c r="P17" s="50"/>
      <c r="Q17" s="50"/>
      <c r="R17" s="121" t="s">
        <v>727</v>
      </c>
      <c r="S17" s="113" t="str">
        <f t="shared" si="6"/>
        <v>RA_RASIA02_RF_IntlkCtrl_OB1606FaultMon</v>
      </c>
      <c r="T17" s="120" t="s">
        <v>149</v>
      </c>
      <c r="U17" s="122" t="s">
        <v>727</v>
      </c>
    </row>
    <row r="18" spans="1:21" s="5" customFormat="1">
      <c r="A18" s="123">
        <v>17</v>
      </c>
      <c r="B18" s="124" t="s">
        <v>752</v>
      </c>
      <c r="C18" s="136" t="s">
        <v>142</v>
      </c>
      <c r="D18" s="126" t="s">
        <v>568</v>
      </c>
      <c r="E18" s="136" t="s">
        <v>144</v>
      </c>
      <c r="F18" s="136" t="s">
        <v>710</v>
      </c>
      <c r="G18" s="137" t="s">
        <v>146</v>
      </c>
      <c r="H18" s="136" t="s">
        <v>753</v>
      </c>
      <c r="I18" s="125" t="s">
        <v>29</v>
      </c>
      <c r="J18" s="69" t="str">
        <f t="shared" si="0"/>
        <v>RA-RaSIA02:RF-IntlkCtrl:InDig00-Mon</v>
      </c>
      <c r="K18" s="30" t="str">
        <f t="shared" si="2"/>
        <v>N/A</v>
      </c>
      <c r="L18" s="127" t="s">
        <v>281</v>
      </c>
      <c r="M18" s="70" t="s">
        <v>754</v>
      </c>
      <c r="N18" s="128" t="s">
        <v>148</v>
      </c>
      <c r="O18" s="128" t="s">
        <v>33</v>
      </c>
      <c r="P18" s="50"/>
      <c r="Q18" s="50"/>
      <c r="R18" s="130" t="s">
        <v>727</v>
      </c>
      <c r="S18" s="70" t="str">
        <f t="shared" si="6"/>
        <v>RA_RASIA02_RF_IntlkCtrl_InDig00Mon</v>
      </c>
      <c r="T18" s="128" t="s">
        <v>149</v>
      </c>
      <c r="U18" s="131" t="s">
        <v>727</v>
      </c>
    </row>
    <row r="19" spans="1:21" s="52" customFormat="1">
      <c r="A19" s="115">
        <v>18</v>
      </c>
      <c r="B19" s="132" t="s">
        <v>755</v>
      </c>
      <c r="C19" s="117" t="s">
        <v>142</v>
      </c>
      <c r="D19" s="118" t="s">
        <v>568</v>
      </c>
      <c r="E19" s="117" t="s">
        <v>144</v>
      </c>
      <c r="F19" s="117" t="s">
        <v>710</v>
      </c>
      <c r="G19" s="119" t="s">
        <v>146</v>
      </c>
      <c r="H19" s="117" t="s">
        <v>756</v>
      </c>
      <c r="I19" s="133" t="s">
        <v>29</v>
      </c>
      <c r="J19" s="112" t="str">
        <f t="shared" si="0"/>
        <v>RA-RaSIA02:RF-IntlkCtrl:InDig01-Mon</v>
      </c>
      <c r="K19" s="80" t="str">
        <f t="shared" si="2"/>
        <v>N/A</v>
      </c>
      <c r="L19" s="109" t="s">
        <v>281</v>
      </c>
      <c r="M19" s="113" t="s">
        <v>757</v>
      </c>
      <c r="N19" s="120" t="s">
        <v>148</v>
      </c>
      <c r="O19" s="120" t="s">
        <v>33</v>
      </c>
      <c r="P19" s="50"/>
      <c r="Q19" s="50"/>
      <c r="R19" s="121" t="s">
        <v>727</v>
      </c>
      <c r="S19" s="113" t="str">
        <f t="shared" si="6"/>
        <v>RA_RASIA02_RF_IntlkCtrl_InDig01Mon</v>
      </c>
      <c r="T19" s="120" t="s">
        <v>149</v>
      </c>
      <c r="U19" s="122" t="s">
        <v>727</v>
      </c>
    </row>
    <row r="20" spans="1:21" s="5" customFormat="1">
      <c r="A20" s="123">
        <v>19</v>
      </c>
      <c r="B20" s="124" t="s">
        <v>758</v>
      </c>
      <c r="C20" s="136" t="s">
        <v>142</v>
      </c>
      <c r="D20" s="126" t="s">
        <v>568</v>
      </c>
      <c r="E20" s="136" t="s">
        <v>144</v>
      </c>
      <c r="F20" s="136" t="s">
        <v>710</v>
      </c>
      <c r="G20" s="137" t="s">
        <v>146</v>
      </c>
      <c r="H20" s="136" t="s">
        <v>759</v>
      </c>
      <c r="I20" s="125" t="s">
        <v>29</v>
      </c>
      <c r="J20" s="69" t="str">
        <f t="shared" si="0"/>
        <v>RA-RaSIA02:RF-IntlkCtrl:InDig02-Mon</v>
      </c>
      <c r="K20" s="30" t="str">
        <f t="shared" si="2"/>
        <v>N/A</v>
      </c>
      <c r="L20" s="127" t="s">
        <v>281</v>
      </c>
      <c r="M20" s="70" t="s">
        <v>760</v>
      </c>
      <c r="N20" s="128" t="s">
        <v>148</v>
      </c>
      <c r="O20" s="128" t="s">
        <v>33</v>
      </c>
      <c r="P20" s="50"/>
      <c r="Q20" s="50"/>
      <c r="R20" s="130" t="s">
        <v>727</v>
      </c>
      <c r="S20" s="70" t="str">
        <f t="shared" si="6"/>
        <v>RA_RASIA02_RF_IntlkCtrl_InDig02Mon</v>
      </c>
      <c r="T20" s="128" t="s">
        <v>149</v>
      </c>
      <c r="U20" s="131" t="s">
        <v>727</v>
      </c>
    </row>
    <row r="21" spans="1:21" s="5" customFormat="1">
      <c r="A21" s="123">
        <v>20</v>
      </c>
      <c r="B21" s="124" t="s">
        <v>761</v>
      </c>
      <c r="C21" s="136" t="s">
        <v>142</v>
      </c>
      <c r="D21" s="126" t="s">
        <v>568</v>
      </c>
      <c r="E21" s="136" t="s">
        <v>144</v>
      </c>
      <c r="F21" s="136" t="s">
        <v>710</v>
      </c>
      <c r="G21" s="137" t="s">
        <v>146</v>
      </c>
      <c r="H21" s="136" t="s">
        <v>762</v>
      </c>
      <c r="I21" s="125" t="s">
        <v>29</v>
      </c>
      <c r="J21" s="69" t="str">
        <f t="shared" si="0"/>
        <v>RA-RaSIA02:RF-IntlkCtrl:InDig03-Mon</v>
      </c>
      <c r="K21" s="30" t="str">
        <f t="shared" si="2"/>
        <v>N/A</v>
      </c>
      <c r="L21" s="127" t="s">
        <v>281</v>
      </c>
      <c r="M21" s="70" t="s">
        <v>763</v>
      </c>
      <c r="N21" s="128" t="s">
        <v>148</v>
      </c>
      <c r="O21" s="128" t="s">
        <v>33</v>
      </c>
      <c r="P21" s="50"/>
      <c r="Q21" s="50"/>
      <c r="R21" s="130" t="s">
        <v>727</v>
      </c>
      <c r="S21" s="70" t="str">
        <f t="shared" si="6"/>
        <v>RA_RASIA02_RF_IntlkCtrl_InDig03Mon</v>
      </c>
      <c r="T21" s="128" t="s">
        <v>149</v>
      </c>
      <c r="U21" s="131" t="s">
        <v>727</v>
      </c>
    </row>
    <row r="22" spans="1:21" s="5" customFormat="1">
      <c r="A22" s="123">
        <v>21</v>
      </c>
      <c r="B22" s="124" t="s">
        <v>764</v>
      </c>
      <c r="C22" s="136" t="s">
        <v>142</v>
      </c>
      <c r="D22" s="126" t="s">
        <v>568</v>
      </c>
      <c r="E22" s="136" t="s">
        <v>144</v>
      </c>
      <c r="F22" s="136" t="s">
        <v>710</v>
      </c>
      <c r="G22" s="137" t="s">
        <v>146</v>
      </c>
      <c r="H22" s="136" t="s">
        <v>765</v>
      </c>
      <c r="I22" s="125" t="s">
        <v>29</v>
      </c>
      <c r="J22" s="69" t="str">
        <f t="shared" si="0"/>
        <v>RA-RaSIA02:RF-IntlkCtrl:InDig04-Mon</v>
      </c>
      <c r="K22" s="30" t="str">
        <f t="shared" si="2"/>
        <v>N/A</v>
      </c>
      <c r="L22" s="127" t="s">
        <v>281</v>
      </c>
      <c r="M22" s="70" t="s">
        <v>766</v>
      </c>
      <c r="N22" s="128" t="s">
        <v>148</v>
      </c>
      <c r="O22" s="128" t="s">
        <v>33</v>
      </c>
      <c r="P22" s="50"/>
      <c r="Q22" s="50"/>
      <c r="R22" s="130" t="s">
        <v>727</v>
      </c>
      <c r="S22" s="70" t="str">
        <f t="shared" si="6"/>
        <v>RA_RASIA02_RF_IntlkCtrl_InDig04Mon</v>
      </c>
      <c r="T22" s="128" t="s">
        <v>149</v>
      </c>
      <c r="U22" s="131" t="s">
        <v>727</v>
      </c>
    </row>
    <row r="23" spans="1:21" s="5" customFormat="1">
      <c r="A23" s="123">
        <v>22</v>
      </c>
      <c r="B23" s="124" t="s">
        <v>767</v>
      </c>
      <c r="C23" s="136" t="s">
        <v>142</v>
      </c>
      <c r="D23" s="126" t="s">
        <v>568</v>
      </c>
      <c r="E23" s="136" t="s">
        <v>144</v>
      </c>
      <c r="F23" s="136" t="s">
        <v>710</v>
      </c>
      <c r="G23" s="137" t="s">
        <v>146</v>
      </c>
      <c r="H23" s="136" t="s">
        <v>768</v>
      </c>
      <c r="I23" s="125" t="s">
        <v>29</v>
      </c>
      <c r="J23" s="69" t="str">
        <f t="shared" si="0"/>
        <v>RA-RaSIA02:RF-IntlkCtrl:InDig05-Mon</v>
      </c>
      <c r="K23" s="30" t="str">
        <f t="shared" si="2"/>
        <v>N/A</v>
      </c>
      <c r="L23" s="127" t="s">
        <v>281</v>
      </c>
      <c r="M23" s="70" t="s">
        <v>769</v>
      </c>
      <c r="N23" s="128" t="s">
        <v>148</v>
      </c>
      <c r="O23" s="128" t="s">
        <v>33</v>
      </c>
      <c r="P23" s="50"/>
      <c r="Q23" s="50"/>
      <c r="R23" s="130" t="s">
        <v>727</v>
      </c>
      <c r="S23" s="70" t="str">
        <f t="shared" si="6"/>
        <v>RA_RASIA02_RF_IntlkCtrl_InDig05Mon</v>
      </c>
      <c r="T23" s="128" t="s">
        <v>149</v>
      </c>
      <c r="U23" s="131" t="s">
        <v>727</v>
      </c>
    </row>
    <row r="24" spans="1:21" s="5" customFormat="1">
      <c r="A24" s="123">
        <v>23</v>
      </c>
      <c r="B24" s="124" t="s">
        <v>770</v>
      </c>
      <c r="C24" s="136" t="s">
        <v>142</v>
      </c>
      <c r="D24" s="126" t="s">
        <v>568</v>
      </c>
      <c r="E24" s="136" t="s">
        <v>144</v>
      </c>
      <c r="F24" s="136" t="s">
        <v>710</v>
      </c>
      <c r="G24" s="137" t="s">
        <v>146</v>
      </c>
      <c r="H24" s="136" t="s">
        <v>771</v>
      </c>
      <c r="I24" s="125" t="s">
        <v>29</v>
      </c>
      <c r="J24" s="69" t="str">
        <f t="shared" si="0"/>
        <v>RA-RaSIA02:RF-IntlkCtrl:InDig06-Mon</v>
      </c>
      <c r="K24" s="30" t="str">
        <f t="shared" si="2"/>
        <v>N/A</v>
      </c>
      <c r="L24" s="127" t="s">
        <v>281</v>
      </c>
      <c r="M24" s="70" t="s">
        <v>772</v>
      </c>
      <c r="N24" s="128" t="s">
        <v>148</v>
      </c>
      <c r="O24" s="128" t="s">
        <v>33</v>
      </c>
      <c r="P24" s="50"/>
      <c r="Q24" s="50"/>
      <c r="R24" s="130" t="s">
        <v>727</v>
      </c>
      <c r="S24" s="70" t="str">
        <f t="shared" si="6"/>
        <v>RA_RASIA02_RF_IntlkCtrl_InDig06Mon</v>
      </c>
      <c r="T24" s="128" t="s">
        <v>149</v>
      </c>
      <c r="U24" s="131" t="s">
        <v>727</v>
      </c>
    </row>
    <row r="25" spans="1:21" s="5" customFormat="1">
      <c r="A25" s="123">
        <v>24</v>
      </c>
      <c r="B25" s="124" t="s">
        <v>773</v>
      </c>
      <c r="C25" s="136" t="s">
        <v>142</v>
      </c>
      <c r="D25" s="126" t="s">
        <v>568</v>
      </c>
      <c r="E25" s="136" t="s">
        <v>144</v>
      </c>
      <c r="F25" s="136" t="s">
        <v>710</v>
      </c>
      <c r="G25" s="137" t="s">
        <v>146</v>
      </c>
      <c r="H25" s="136" t="s">
        <v>774</v>
      </c>
      <c r="I25" s="125" t="s">
        <v>29</v>
      </c>
      <c r="J25" s="69" t="str">
        <f t="shared" si="0"/>
        <v>RA-RaSIA02:RF-IntlkCtrl:InDig07-Mon</v>
      </c>
      <c r="K25" s="30" t="str">
        <f t="shared" si="2"/>
        <v>N/A</v>
      </c>
      <c r="L25" s="127" t="s">
        <v>281</v>
      </c>
      <c r="M25" s="70" t="s">
        <v>775</v>
      </c>
      <c r="N25" s="128" t="s">
        <v>148</v>
      </c>
      <c r="O25" s="128" t="s">
        <v>33</v>
      </c>
      <c r="P25" s="50"/>
      <c r="Q25" s="50"/>
      <c r="R25" s="130" t="s">
        <v>727</v>
      </c>
      <c r="S25" s="70" t="str">
        <f t="shared" si="6"/>
        <v>RA_RASIA02_RF_IntlkCtrl_InDig07Mon</v>
      </c>
      <c r="T25" s="128" t="s">
        <v>149</v>
      </c>
      <c r="U25" s="131" t="s">
        <v>727</v>
      </c>
    </row>
    <row r="26" spans="1:21" s="5" customFormat="1">
      <c r="A26" s="123">
        <v>25</v>
      </c>
      <c r="B26" s="124" t="s">
        <v>776</v>
      </c>
      <c r="C26" s="136" t="s">
        <v>142</v>
      </c>
      <c r="D26" s="126" t="s">
        <v>568</v>
      </c>
      <c r="E26" s="136" t="s">
        <v>144</v>
      </c>
      <c r="F26" s="136" t="s">
        <v>710</v>
      </c>
      <c r="G26" s="137" t="s">
        <v>146</v>
      </c>
      <c r="H26" s="136" t="s">
        <v>777</v>
      </c>
      <c r="I26" s="125" t="s">
        <v>29</v>
      </c>
      <c r="J26" s="69" t="str">
        <f t="shared" si="0"/>
        <v>RA-RaSIA02:RF-IntlkCtrl:InDig08-Mon</v>
      </c>
      <c r="K26" s="30" t="str">
        <f t="shared" si="2"/>
        <v>N/A</v>
      </c>
      <c r="L26" s="127" t="s">
        <v>281</v>
      </c>
      <c r="M26" s="70" t="s">
        <v>778</v>
      </c>
      <c r="N26" s="128" t="s">
        <v>148</v>
      </c>
      <c r="O26" s="128" t="s">
        <v>33</v>
      </c>
      <c r="P26" s="50"/>
      <c r="Q26" s="50"/>
      <c r="R26" s="128" t="s">
        <v>727</v>
      </c>
      <c r="S26" s="70" t="str">
        <f t="shared" si="6"/>
        <v>RA_RASIA02_RF_IntlkCtrl_InDig08Mon</v>
      </c>
      <c r="T26" s="128" t="s">
        <v>149</v>
      </c>
      <c r="U26" s="129" t="s">
        <v>727</v>
      </c>
    </row>
    <row r="27" spans="1:21" s="5" customFormat="1">
      <c r="A27" s="123">
        <v>26</v>
      </c>
      <c r="B27" s="124" t="s">
        <v>779</v>
      </c>
      <c r="C27" s="136" t="s">
        <v>142</v>
      </c>
      <c r="D27" s="126" t="s">
        <v>568</v>
      </c>
      <c r="E27" s="136" t="s">
        <v>144</v>
      </c>
      <c r="F27" s="136" t="s">
        <v>710</v>
      </c>
      <c r="G27" s="137" t="s">
        <v>146</v>
      </c>
      <c r="H27" s="136" t="s">
        <v>780</v>
      </c>
      <c r="I27" s="125" t="s">
        <v>29</v>
      </c>
      <c r="J27" s="69" t="str">
        <f t="shared" si="0"/>
        <v>RA-RaSIA02:RF-IntlkCtrl:InDig09-Mon</v>
      </c>
      <c r="K27" s="30" t="str">
        <f t="shared" si="2"/>
        <v>N/A</v>
      </c>
      <c r="L27" s="127" t="s">
        <v>281</v>
      </c>
      <c r="M27" s="70" t="s">
        <v>781</v>
      </c>
      <c r="N27" s="128" t="s">
        <v>148</v>
      </c>
      <c r="O27" s="128" t="s">
        <v>33</v>
      </c>
      <c r="P27" s="50"/>
      <c r="Q27" s="50"/>
      <c r="R27" s="130" t="s">
        <v>727</v>
      </c>
      <c r="S27" s="70" t="str">
        <f t="shared" si="6"/>
        <v>RA_RASIA02_RF_IntlkCtrl_InDig09Mon</v>
      </c>
      <c r="T27" s="128" t="s">
        <v>149</v>
      </c>
      <c r="U27" s="131" t="s">
        <v>727</v>
      </c>
    </row>
    <row r="28" spans="1:21" s="5" customFormat="1">
      <c r="A28" s="123">
        <v>27</v>
      </c>
      <c r="B28" s="124" t="s">
        <v>782</v>
      </c>
      <c r="C28" s="136" t="s">
        <v>142</v>
      </c>
      <c r="D28" s="126" t="s">
        <v>568</v>
      </c>
      <c r="E28" s="136" t="s">
        <v>144</v>
      </c>
      <c r="F28" s="136" t="s">
        <v>710</v>
      </c>
      <c r="G28" s="137" t="s">
        <v>146</v>
      </c>
      <c r="H28" s="136" t="s">
        <v>783</v>
      </c>
      <c r="I28" s="125" t="s">
        <v>29</v>
      </c>
      <c r="J28" s="69" t="str">
        <f t="shared" si="0"/>
        <v>RA-RaSIA02:RF-IntlkCtrl:InDig10-Mon</v>
      </c>
      <c r="K28" s="30" t="str">
        <f t="shared" si="2"/>
        <v>N/A</v>
      </c>
      <c r="L28" s="127" t="s">
        <v>281</v>
      </c>
      <c r="M28" s="70" t="s">
        <v>784</v>
      </c>
      <c r="N28" s="128" t="s">
        <v>148</v>
      </c>
      <c r="O28" s="128" t="s">
        <v>33</v>
      </c>
      <c r="P28" s="50"/>
      <c r="Q28" s="50"/>
      <c r="R28" s="130" t="s">
        <v>727</v>
      </c>
      <c r="S28" s="70" t="str">
        <f t="shared" si="6"/>
        <v>RA_RASIA02_RF_IntlkCtrl_InDig10Mon</v>
      </c>
      <c r="T28" s="128" t="s">
        <v>149</v>
      </c>
      <c r="U28" s="131" t="s">
        <v>727</v>
      </c>
    </row>
    <row r="29" spans="1:21" s="5" customFormat="1">
      <c r="A29" s="123">
        <v>28</v>
      </c>
      <c r="B29" s="124" t="s">
        <v>785</v>
      </c>
      <c r="C29" s="136" t="s">
        <v>142</v>
      </c>
      <c r="D29" s="126" t="s">
        <v>568</v>
      </c>
      <c r="E29" s="136" t="s">
        <v>144</v>
      </c>
      <c r="F29" s="136" t="s">
        <v>710</v>
      </c>
      <c r="G29" s="137" t="s">
        <v>146</v>
      </c>
      <c r="H29" s="136" t="s">
        <v>786</v>
      </c>
      <c r="I29" s="125" t="s">
        <v>29</v>
      </c>
      <c r="J29" s="69" t="str">
        <f t="shared" si="0"/>
        <v>RA-RaSIA02:RF-IntlkCtrl:InDig11-Mon</v>
      </c>
      <c r="K29" s="30" t="str">
        <f t="shared" si="2"/>
        <v>N/A</v>
      </c>
      <c r="L29" s="127" t="s">
        <v>281</v>
      </c>
      <c r="M29" s="70" t="s">
        <v>787</v>
      </c>
      <c r="N29" s="128" t="s">
        <v>148</v>
      </c>
      <c r="O29" s="128" t="s">
        <v>33</v>
      </c>
      <c r="P29" s="50"/>
      <c r="Q29" s="50"/>
      <c r="R29" s="130" t="s">
        <v>727</v>
      </c>
      <c r="S29" s="70" t="str">
        <f t="shared" si="6"/>
        <v>RA_RASIA02_RF_IntlkCtrl_InDig11Mon</v>
      </c>
      <c r="T29" s="128" t="s">
        <v>149</v>
      </c>
      <c r="U29" s="131" t="s">
        <v>727</v>
      </c>
    </row>
    <row r="30" spans="1:21" s="5" customFormat="1">
      <c r="A30" s="123">
        <v>29</v>
      </c>
      <c r="B30" s="124" t="s">
        <v>788</v>
      </c>
      <c r="C30" s="136" t="s">
        <v>142</v>
      </c>
      <c r="D30" s="126" t="s">
        <v>568</v>
      </c>
      <c r="E30" s="136" t="s">
        <v>144</v>
      </c>
      <c r="F30" s="136" t="s">
        <v>710</v>
      </c>
      <c r="G30" s="137" t="s">
        <v>146</v>
      </c>
      <c r="H30" s="136" t="s">
        <v>789</v>
      </c>
      <c r="I30" s="125" t="s">
        <v>29</v>
      </c>
      <c r="J30" s="69" t="str">
        <f t="shared" si="0"/>
        <v>RA-RaSIA02:RF-IntlkCtrl:InDig12-Mon</v>
      </c>
      <c r="K30" s="30" t="str">
        <f t="shared" si="2"/>
        <v>N/A</v>
      </c>
      <c r="L30" s="127" t="s">
        <v>281</v>
      </c>
      <c r="M30" s="70" t="s">
        <v>790</v>
      </c>
      <c r="N30" s="128" t="s">
        <v>148</v>
      </c>
      <c r="O30" s="128" t="s">
        <v>33</v>
      </c>
      <c r="P30" s="50"/>
      <c r="Q30" s="50"/>
      <c r="R30" s="130" t="s">
        <v>727</v>
      </c>
      <c r="S30" s="70" t="str">
        <f t="shared" si="6"/>
        <v>RA_RASIA02_RF_IntlkCtrl_InDig12Mon</v>
      </c>
      <c r="T30" s="128" t="s">
        <v>149</v>
      </c>
      <c r="U30" s="131" t="s">
        <v>727</v>
      </c>
    </row>
    <row r="31" spans="1:21" s="5" customFormat="1">
      <c r="A31" s="123">
        <v>30</v>
      </c>
      <c r="B31" s="124" t="s">
        <v>791</v>
      </c>
      <c r="C31" s="136" t="s">
        <v>142</v>
      </c>
      <c r="D31" s="126" t="s">
        <v>568</v>
      </c>
      <c r="E31" s="136" t="s">
        <v>144</v>
      </c>
      <c r="F31" s="136" t="s">
        <v>710</v>
      </c>
      <c r="G31" s="137" t="s">
        <v>146</v>
      </c>
      <c r="H31" s="136" t="s">
        <v>792</v>
      </c>
      <c r="I31" s="125" t="s">
        <v>29</v>
      </c>
      <c r="J31" s="69" t="str">
        <f t="shared" si="0"/>
        <v>RA-RaSIA02:RF-IntlkCtrl:InDig13-Mon</v>
      </c>
      <c r="K31" s="30" t="str">
        <f t="shared" si="2"/>
        <v>N/A</v>
      </c>
      <c r="L31" s="127" t="s">
        <v>281</v>
      </c>
      <c r="M31" s="70" t="s">
        <v>793</v>
      </c>
      <c r="N31" s="128" t="s">
        <v>148</v>
      </c>
      <c r="O31" s="128" t="s">
        <v>33</v>
      </c>
      <c r="P31" s="50"/>
      <c r="Q31" s="50"/>
      <c r="R31" s="130" t="s">
        <v>727</v>
      </c>
      <c r="S31" s="70" t="str">
        <f t="shared" si="6"/>
        <v>RA_RASIA02_RF_IntlkCtrl_InDig13Mon</v>
      </c>
      <c r="T31" s="128" t="s">
        <v>149</v>
      </c>
      <c r="U31" s="131" t="s">
        <v>727</v>
      </c>
    </row>
    <row r="32" spans="1:21" s="5" customFormat="1">
      <c r="A32" s="123">
        <v>31</v>
      </c>
      <c r="B32" s="124" t="s">
        <v>794</v>
      </c>
      <c r="C32" s="136" t="s">
        <v>142</v>
      </c>
      <c r="D32" s="126" t="s">
        <v>568</v>
      </c>
      <c r="E32" s="136" t="s">
        <v>144</v>
      </c>
      <c r="F32" s="136" t="s">
        <v>710</v>
      </c>
      <c r="G32" s="137" t="s">
        <v>146</v>
      </c>
      <c r="H32" s="136" t="s">
        <v>795</v>
      </c>
      <c r="I32" s="125" t="s">
        <v>29</v>
      </c>
      <c r="J32" s="69" t="str">
        <f t="shared" si="0"/>
        <v>RA-RaSIA02:RF-IntlkCtrl:InDig14-Mon</v>
      </c>
      <c r="K32" s="30" t="str">
        <f t="shared" si="2"/>
        <v>N/A</v>
      </c>
      <c r="L32" s="127" t="s">
        <v>281</v>
      </c>
      <c r="M32" s="70" t="s">
        <v>796</v>
      </c>
      <c r="N32" s="128" t="s">
        <v>148</v>
      </c>
      <c r="O32" s="128" t="s">
        <v>33</v>
      </c>
      <c r="P32" s="50"/>
      <c r="Q32" s="50"/>
      <c r="R32" s="130" t="s">
        <v>727</v>
      </c>
      <c r="S32" s="70" t="str">
        <f t="shared" si="6"/>
        <v>RA_RASIA02_RF_IntlkCtrl_InDig14Mon</v>
      </c>
      <c r="T32" s="128" t="s">
        <v>149</v>
      </c>
      <c r="U32" s="131" t="s">
        <v>727</v>
      </c>
    </row>
    <row r="33" spans="1:21" s="5" customFormat="1">
      <c r="A33" s="123">
        <v>32</v>
      </c>
      <c r="B33" s="124" t="s">
        <v>797</v>
      </c>
      <c r="C33" s="136" t="s">
        <v>142</v>
      </c>
      <c r="D33" s="126" t="s">
        <v>568</v>
      </c>
      <c r="E33" s="136" t="s">
        <v>144</v>
      </c>
      <c r="F33" s="136" t="s">
        <v>710</v>
      </c>
      <c r="G33" s="137" t="s">
        <v>146</v>
      </c>
      <c r="H33" s="136" t="s">
        <v>798</v>
      </c>
      <c r="I33" s="125" t="s">
        <v>29</v>
      </c>
      <c r="J33" s="69" t="str">
        <f t="shared" si="0"/>
        <v>RA-RaSIA02:RF-IntlkCtrl:InDig15-Mon</v>
      </c>
      <c r="K33" s="30" t="str">
        <f t="shared" si="2"/>
        <v>N/A</v>
      </c>
      <c r="L33" s="127" t="s">
        <v>281</v>
      </c>
      <c r="M33" s="70" t="s">
        <v>799</v>
      </c>
      <c r="N33" s="128" t="s">
        <v>148</v>
      </c>
      <c r="O33" s="128" t="s">
        <v>33</v>
      </c>
      <c r="P33" s="50"/>
      <c r="Q33" s="50"/>
      <c r="R33" s="130" t="s">
        <v>727</v>
      </c>
      <c r="S33" s="70" t="str">
        <f t="shared" si="6"/>
        <v>RA_RASIA02_RF_IntlkCtrl_InDig15Mon</v>
      </c>
      <c r="T33" s="128" t="s">
        <v>149</v>
      </c>
      <c r="U33" s="131" t="s">
        <v>727</v>
      </c>
    </row>
    <row r="34" spans="1:21" s="5" customFormat="1">
      <c r="A34" s="138">
        <v>33</v>
      </c>
      <c r="B34" s="139" t="s">
        <v>800</v>
      </c>
      <c r="C34" s="126" t="s">
        <v>142</v>
      </c>
      <c r="D34" s="126" t="s">
        <v>568</v>
      </c>
      <c r="E34" s="126" t="s">
        <v>144</v>
      </c>
      <c r="F34" s="126" t="s">
        <v>710</v>
      </c>
      <c r="G34" s="140" t="s">
        <v>146</v>
      </c>
      <c r="H34" s="136" t="s">
        <v>801</v>
      </c>
      <c r="I34" s="126" t="s">
        <v>29</v>
      </c>
      <c r="J34" s="69" t="str">
        <f t="shared" si="0"/>
        <v>RA-RaSIA02:RF-IntlkCtrl:InDig16-Mon</v>
      </c>
      <c r="K34" s="30" t="str">
        <f t="shared" si="2"/>
        <v>N/A</v>
      </c>
      <c r="L34" s="127" t="s">
        <v>281</v>
      </c>
      <c r="M34" s="70" t="s">
        <v>802</v>
      </c>
      <c r="N34" s="128" t="s">
        <v>148</v>
      </c>
      <c r="O34" s="128" t="s">
        <v>33</v>
      </c>
      <c r="P34" s="50"/>
      <c r="Q34" s="50"/>
      <c r="R34" s="141" t="s">
        <v>727</v>
      </c>
      <c r="S34" s="70" t="str">
        <f t="shared" si="6"/>
        <v>RA_RASIA02_RF_IntlkCtrl_InDig16Mon</v>
      </c>
      <c r="T34" s="128" t="s">
        <v>149</v>
      </c>
      <c r="U34" s="142" t="s">
        <v>727</v>
      </c>
    </row>
    <row r="35" spans="1:21" s="5" customFormat="1">
      <c r="A35" s="138">
        <v>34</v>
      </c>
      <c r="B35" s="139" t="s">
        <v>803</v>
      </c>
      <c r="C35" s="126" t="s">
        <v>142</v>
      </c>
      <c r="D35" s="126" t="s">
        <v>568</v>
      </c>
      <c r="E35" s="126" t="s">
        <v>144</v>
      </c>
      <c r="F35" s="126" t="s">
        <v>710</v>
      </c>
      <c r="G35" s="140" t="s">
        <v>146</v>
      </c>
      <c r="H35" s="136" t="s">
        <v>804</v>
      </c>
      <c r="I35" s="126" t="s">
        <v>29</v>
      </c>
      <c r="J35" s="69" t="str">
        <f t="shared" si="0"/>
        <v>RA-RaSIA02:RF-IntlkCtrl:InDig17-Mon</v>
      </c>
      <c r="K35" s="30" t="str">
        <f t="shared" si="2"/>
        <v>N/A</v>
      </c>
      <c r="L35" s="127" t="s">
        <v>281</v>
      </c>
      <c r="M35" s="70" t="s">
        <v>805</v>
      </c>
      <c r="N35" s="128" t="s">
        <v>148</v>
      </c>
      <c r="O35" s="128" t="s">
        <v>33</v>
      </c>
      <c r="P35" s="50"/>
      <c r="Q35" s="50"/>
      <c r="R35" s="141" t="s">
        <v>727</v>
      </c>
      <c r="S35" s="70" t="str">
        <f t="shared" si="6"/>
        <v>RA_RASIA02_RF_IntlkCtrl_InDig17Mon</v>
      </c>
      <c r="T35" s="128" t="s">
        <v>149</v>
      </c>
      <c r="U35" s="142" t="s">
        <v>727</v>
      </c>
    </row>
    <row r="36" spans="1:21" s="5" customFormat="1">
      <c r="A36" s="138">
        <v>35</v>
      </c>
      <c r="B36" s="139" t="s">
        <v>806</v>
      </c>
      <c r="C36" s="126" t="s">
        <v>142</v>
      </c>
      <c r="D36" s="126" t="s">
        <v>568</v>
      </c>
      <c r="E36" s="126" t="s">
        <v>144</v>
      </c>
      <c r="F36" s="126" t="s">
        <v>710</v>
      </c>
      <c r="G36" s="140" t="s">
        <v>146</v>
      </c>
      <c r="H36" s="136" t="s">
        <v>807</v>
      </c>
      <c r="I36" s="126" t="s">
        <v>29</v>
      </c>
      <c r="J36" s="69" t="str">
        <f t="shared" si="0"/>
        <v>RA-RaSIA02:RF-IntlkCtrl:InDig18-Mon</v>
      </c>
      <c r="K36" s="30" t="str">
        <f t="shared" si="2"/>
        <v>N/A</v>
      </c>
      <c r="L36" s="127" t="s">
        <v>281</v>
      </c>
      <c r="M36" s="70" t="s">
        <v>808</v>
      </c>
      <c r="N36" s="128" t="s">
        <v>148</v>
      </c>
      <c r="O36" s="128" t="s">
        <v>33</v>
      </c>
      <c r="P36" s="50"/>
      <c r="Q36" s="50"/>
      <c r="R36" s="141" t="s">
        <v>727</v>
      </c>
      <c r="S36" s="70" t="str">
        <f t="shared" si="6"/>
        <v>RA_RASIA02_RF_IntlkCtrl_InDig18Mon</v>
      </c>
      <c r="T36" s="128" t="s">
        <v>149</v>
      </c>
      <c r="U36" s="142" t="s">
        <v>727</v>
      </c>
    </row>
    <row r="37" spans="1:21" s="5" customFormat="1">
      <c r="A37" s="138">
        <v>36</v>
      </c>
      <c r="B37" s="139" t="s">
        <v>809</v>
      </c>
      <c r="C37" s="126" t="s">
        <v>142</v>
      </c>
      <c r="D37" s="126" t="s">
        <v>568</v>
      </c>
      <c r="E37" s="126" t="s">
        <v>144</v>
      </c>
      <c r="F37" s="126" t="s">
        <v>710</v>
      </c>
      <c r="G37" s="140" t="s">
        <v>146</v>
      </c>
      <c r="H37" s="136" t="s">
        <v>810</v>
      </c>
      <c r="I37" s="126" t="s">
        <v>29</v>
      </c>
      <c r="J37" s="69" t="str">
        <f t="shared" si="0"/>
        <v>RA-RaSIA02:RF-IntlkCtrl:InDig19-Mon</v>
      </c>
      <c r="K37" s="30" t="str">
        <f t="shared" si="2"/>
        <v>N/A</v>
      </c>
      <c r="L37" s="127" t="s">
        <v>281</v>
      </c>
      <c r="M37" s="70" t="s">
        <v>811</v>
      </c>
      <c r="N37" s="128" t="s">
        <v>148</v>
      </c>
      <c r="O37" s="128" t="s">
        <v>33</v>
      </c>
      <c r="P37" s="50"/>
      <c r="Q37" s="50"/>
      <c r="R37" s="141" t="s">
        <v>727</v>
      </c>
      <c r="S37" s="70" t="str">
        <f t="shared" si="6"/>
        <v>RA_RASIA02_RF_IntlkCtrl_InDig19Mon</v>
      </c>
      <c r="T37" s="128" t="s">
        <v>149</v>
      </c>
      <c r="U37" s="142" t="s">
        <v>727</v>
      </c>
    </row>
    <row r="38" spans="1:21" s="5" customFormat="1">
      <c r="A38" s="138">
        <v>37</v>
      </c>
      <c r="B38" s="139" t="s">
        <v>812</v>
      </c>
      <c r="C38" s="126" t="s">
        <v>142</v>
      </c>
      <c r="D38" s="126" t="s">
        <v>568</v>
      </c>
      <c r="E38" s="126" t="s">
        <v>144</v>
      </c>
      <c r="F38" s="126" t="s">
        <v>710</v>
      </c>
      <c r="G38" s="140" t="s">
        <v>146</v>
      </c>
      <c r="H38" s="136" t="s">
        <v>813</v>
      </c>
      <c r="I38" s="126" t="s">
        <v>29</v>
      </c>
      <c r="J38" s="69" t="str">
        <f t="shared" si="0"/>
        <v>RA-RaSIA02:RF-IntlkCtrl:InDig20-Mon</v>
      </c>
      <c r="K38" s="30" t="str">
        <f t="shared" si="2"/>
        <v>N/A</v>
      </c>
      <c r="L38" s="127" t="s">
        <v>281</v>
      </c>
      <c r="M38" s="70" t="s">
        <v>814</v>
      </c>
      <c r="N38" s="128" t="s">
        <v>148</v>
      </c>
      <c r="O38" s="128" t="s">
        <v>33</v>
      </c>
      <c r="P38" s="50"/>
      <c r="Q38" s="50"/>
      <c r="R38" s="141" t="s">
        <v>727</v>
      </c>
      <c r="S38" s="70" t="str">
        <f t="shared" si="6"/>
        <v>RA_RASIA02_RF_IntlkCtrl_InDig20Mon</v>
      </c>
      <c r="T38" s="128" t="s">
        <v>149</v>
      </c>
      <c r="U38" s="142" t="s">
        <v>727</v>
      </c>
    </row>
    <row r="39" spans="1:21" s="5" customFormat="1">
      <c r="A39" s="138">
        <v>38</v>
      </c>
      <c r="B39" s="139" t="s">
        <v>815</v>
      </c>
      <c r="C39" s="126" t="s">
        <v>142</v>
      </c>
      <c r="D39" s="126" t="s">
        <v>568</v>
      </c>
      <c r="E39" s="126" t="s">
        <v>144</v>
      </c>
      <c r="F39" s="126" t="s">
        <v>710</v>
      </c>
      <c r="G39" s="140" t="s">
        <v>146</v>
      </c>
      <c r="H39" s="136" t="s">
        <v>816</v>
      </c>
      <c r="I39" s="126" t="s">
        <v>29</v>
      </c>
      <c r="J39" s="69" t="str">
        <f t="shared" si="0"/>
        <v>RA-RaSIA02:RF-IntlkCtrl:InDig21-Mon</v>
      </c>
      <c r="K39" s="30" t="str">
        <f t="shared" si="2"/>
        <v>N/A</v>
      </c>
      <c r="L39" s="127" t="s">
        <v>281</v>
      </c>
      <c r="M39" s="70" t="s">
        <v>817</v>
      </c>
      <c r="N39" s="128" t="s">
        <v>148</v>
      </c>
      <c r="O39" s="128" t="s">
        <v>33</v>
      </c>
      <c r="P39" s="50"/>
      <c r="Q39" s="50"/>
      <c r="R39" s="141" t="s">
        <v>727</v>
      </c>
      <c r="S39" s="70" t="str">
        <f t="shared" si="6"/>
        <v>RA_RASIA02_RF_IntlkCtrl_InDig21Mon</v>
      </c>
      <c r="T39" s="128" t="s">
        <v>149</v>
      </c>
      <c r="U39" s="142" t="s">
        <v>727</v>
      </c>
    </row>
    <row r="40" spans="1:21" s="5" customFormat="1">
      <c r="A40" s="138">
        <v>39</v>
      </c>
      <c r="B40" s="139" t="s">
        <v>818</v>
      </c>
      <c r="C40" s="126" t="s">
        <v>142</v>
      </c>
      <c r="D40" s="126" t="s">
        <v>568</v>
      </c>
      <c r="E40" s="126" t="s">
        <v>144</v>
      </c>
      <c r="F40" s="126" t="s">
        <v>710</v>
      </c>
      <c r="G40" s="140" t="s">
        <v>146</v>
      </c>
      <c r="H40" s="136" t="s">
        <v>819</v>
      </c>
      <c r="I40" s="126" t="s">
        <v>29</v>
      </c>
      <c r="J40" s="69" t="str">
        <f t="shared" si="0"/>
        <v>RA-RaSIA02:RF-IntlkCtrl:InDig22-Mon</v>
      </c>
      <c r="K40" s="30" t="str">
        <f t="shared" si="2"/>
        <v>N/A</v>
      </c>
      <c r="L40" s="127" t="s">
        <v>281</v>
      </c>
      <c r="M40" s="70" t="s">
        <v>820</v>
      </c>
      <c r="N40" s="128" t="s">
        <v>148</v>
      </c>
      <c r="O40" s="128" t="s">
        <v>33</v>
      </c>
      <c r="P40" s="50"/>
      <c r="Q40" s="50"/>
      <c r="R40" s="141" t="s">
        <v>727</v>
      </c>
      <c r="S40" s="70" t="str">
        <f t="shared" si="6"/>
        <v>RA_RASIA02_RF_IntlkCtrl_InDig22Mon</v>
      </c>
      <c r="T40" s="128" t="s">
        <v>149</v>
      </c>
      <c r="U40" s="142" t="s">
        <v>727</v>
      </c>
    </row>
    <row r="41" spans="1:21" s="5" customFormat="1">
      <c r="A41" s="138">
        <v>40</v>
      </c>
      <c r="B41" s="139" t="s">
        <v>821</v>
      </c>
      <c r="C41" s="126" t="s">
        <v>142</v>
      </c>
      <c r="D41" s="126" t="s">
        <v>568</v>
      </c>
      <c r="E41" s="126" t="s">
        <v>144</v>
      </c>
      <c r="F41" s="126" t="s">
        <v>710</v>
      </c>
      <c r="G41" s="140" t="s">
        <v>146</v>
      </c>
      <c r="H41" s="136" t="s">
        <v>822</v>
      </c>
      <c r="I41" s="126" t="s">
        <v>29</v>
      </c>
      <c r="J41" s="69" t="str">
        <f t="shared" si="0"/>
        <v>RA-RaSIA02:RF-IntlkCtrl:InDig23-Mon</v>
      </c>
      <c r="K41" s="30" t="str">
        <f t="shared" si="2"/>
        <v>N/A</v>
      </c>
      <c r="L41" s="127" t="s">
        <v>281</v>
      </c>
      <c r="M41" s="70" t="s">
        <v>823</v>
      </c>
      <c r="N41" s="128" t="s">
        <v>148</v>
      </c>
      <c r="O41" s="128" t="s">
        <v>33</v>
      </c>
      <c r="P41" s="50"/>
      <c r="Q41" s="50"/>
      <c r="R41" s="141" t="s">
        <v>727</v>
      </c>
      <c r="S41" s="70" t="str">
        <f t="shared" si="6"/>
        <v>RA_RASIA02_RF_IntlkCtrl_InDig23Mon</v>
      </c>
      <c r="T41" s="128" t="s">
        <v>149</v>
      </c>
      <c r="U41" s="142" t="s">
        <v>727</v>
      </c>
    </row>
    <row r="42" spans="1:21" s="5" customFormat="1">
      <c r="A42" s="138">
        <v>41</v>
      </c>
      <c r="B42" s="139" t="s">
        <v>824</v>
      </c>
      <c r="C42" s="126" t="s">
        <v>142</v>
      </c>
      <c r="D42" s="126" t="s">
        <v>568</v>
      </c>
      <c r="E42" s="126" t="s">
        <v>144</v>
      </c>
      <c r="F42" s="126" t="s">
        <v>710</v>
      </c>
      <c r="G42" s="140" t="s">
        <v>146</v>
      </c>
      <c r="H42" s="136" t="s">
        <v>825</v>
      </c>
      <c r="I42" s="126" t="s">
        <v>29</v>
      </c>
      <c r="J42" s="69" t="str">
        <f t="shared" si="0"/>
        <v>RA-RaSIA02:RF-IntlkCtrl:InDig24-Mon</v>
      </c>
      <c r="K42" s="30" t="str">
        <f t="shared" si="2"/>
        <v>N/A</v>
      </c>
      <c r="L42" s="127" t="s">
        <v>281</v>
      </c>
      <c r="M42" s="70" t="s">
        <v>826</v>
      </c>
      <c r="N42" s="128" t="s">
        <v>148</v>
      </c>
      <c r="O42" s="128" t="s">
        <v>33</v>
      </c>
      <c r="P42" s="50"/>
      <c r="Q42" s="50"/>
      <c r="R42" s="141" t="s">
        <v>727</v>
      </c>
      <c r="S42" s="70" t="str">
        <f t="shared" si="6"/>
        <v>RA_RASIA02_RF_IntlkCtrl_InDig24Mon</v>
      </c>
      <c r="T42" s="128" t="s">
        <v>149</v>
      </c>
      <c r="U42" s="142" t="s">
        <v>727</v>
      </c>
    </row>
    <row r="43" spans="1:21" s="5" customFormat="1">
      <c r="A43" s="138">
        <v>42</v>
      </c>
      <c r="B43" s="139" t="s">
        <v>827</v>
      </c>
      <c r="C43" s="126" t="s">
        <v>142</v>
      </c>
      <c r="D43" s="126" t="s">
        <v>568</v>
      </c>
      <c r="E43" s="126" t="s">
        <v>144</v>
      </c>
      <c r="F43" s="126" t="s">
        <v>710</v>
      </c>
      <c r="G43" s="140" t="s">
        <v>146</v>
      </c>
      <c r="H43" s="136" t="s">
        <v>828</v>
      </c>
      <c r="I43" s="126" t="s">
        <v>29</v>
      </c>
      <c r="J43" s="69" t="str">
        <f t="shared" si="0"/>
        <v>RA-RaSIA02:RF-IntlkCtrl:InDig25-Mon</v>
      </c>
      <c r="K43" s="30" t="str">
        <f t="shared" si="2"/>
        <v>N/A</v>
      </c>
      <c r="L43" s="127" t="s">
        <v>281</v>
      </c>
      <c r="M43" s="70" t="s">
        <v>829</v>
      </c>
      <c r="N43" s="128" t="s">
        <v>148</v>
      </c>
      <c r="O43" s="128" t="s">
        <v>33</v>
      </c>
      <c r="P43" s="50"/>
      <c r="Q43" s="50"/>
      <c r="R43" s="141" t="s">
        <v>727</v>
      </c>
      <c r="S43" s="70" t="str">
        <f t="shared" si="6"/>
        <v>RA_RASIA02_RF_IntlkCtrl_InDig25Mon</v>
      </c>
      <c r="T43" s="128" t="s">
        <v>149</v>
      </c>
      <c r="U43" s="142" t="s">
        <v>727</v>
      </c>
    </row>
    <row r="44" spans="1:21" s="5" customFormat="1">
      <c r="A44" s="138">
        <v>43</v>
      </c>
      <c r="B44" s="139" t="s">
        <v>830</v>
      </c>
      <c r="C44" s="126" t="s">
        <v>142</v>
      </c>
      <c r="D44" s="126" t="s">
        <v>568</v>
      </c>
      <c r="E44" s="126" t="s">
        <v>144</v>
      </c>
      <c r="F44" s="126" t="s">
        <v>710</v>
      </c>
      <c r="G44" s="140" t="s">
        <v>146</v>
      </c>
      <c r="H44" s="136" t="s">
        <v>831</v>
      </c>
      <c r="I44" s="126" t="s">
        <v>29</v>
      </c>
      <c r="J44" s="69" t="str">
        <f t="shared" si="0"/>
        <v>RA-RaSIA02:RF-IntlkCtrl:InDig26-Mon</v>
      </c>
      <c r="K44" s="30" t="str">
        <f t="shared" si="2"/>
        <v>N/A</v>
      </c>
      <c r="L44" s="127" t="s">
        <v>281</v>
      </c>
      <c r="M44" s="70" t="s">
        <v>832</v>
      </c>
      <c r="N44" s="128" t="s">
        <v>148</v>
      </c>
      <c r="O44" s="128" t="s">
        <v>33</v>
      </c>
      <c r="P44" s="50"/>
      <c r="Q44" s="50"/>
      <c r="R44" s="141" t="s">
        <v>727</v>
      </c>
      <c r="S44" s="70" t="str">
        <f t="shared" si="6"/>
        <v>RA_RASIA02_RF_IntlkCtrl_InDig26Mon</v>
      </c>
      <c r="T44" s="128" t="s">
        <v>149</v>
      </c>
      <c r="U44" s="142" t="s">
        <v>727</v>
      </c>
    </row>
    <row r="45" spans="1:21" s="5" customFormat="1">
      <c r="A45" s="138">
        <v>44</v>
      </c>
      <c r="B45" s="139" t="s">
        <v>833</v>
      </c>
      <c r="C45" s="126" t="s">
        <v>142</v>
      </c>
      <c r="D45" s="126" t="s">
        <v>568</v>
      </c>
      <c r="E45" s="126" t="s">
        <v>144</v>
      </c>
      <c r="F45" s="126" t="s">
        <v>710</v>
      </c>
      <c r="G45" s="140" t="s">
        <v>146</v>
      </c>
      <c r="H45" s="136" t="s">
        <v>834</v>
      </c>
      <c r="I45" s="126" t="s">
        <v>29</v>
      </c>
      <c r="J45" s="69" t="str">
        <f t="shared" si="0"/>
        <v>RA-RaSIA02:RF-IntlkCtrl:InDig27-Mon</v>
      </c>
      <c r="K45" s="30" t="str">
        <f t="shared" si="2"/>
        <v>N/A</v>
      </c>
      <c r="L45" s="127" t="s">
        <v>281</v>
      </c>
      <c r="M45" s="70" t="s">
        <v>835</v>
      </c>
      <c r="N45" s="128" t="s">
        <v>148</v>
      </c>
      <c r="O45" s="128" t="s">
        <v>33</v>
      </c>
      <c r="P45" s="50"/>
      <c r="Q45" s="50"/>
      <c r="R45" s="141" t="s">
        <v>727</v>
      </c>
      <c r="S45" s="70" t="str">
        <f t="shared" si="6"/>
        <v>RA_RASIA02_RF_IntlkCtrl_InDig27Mon</v>
      </c>
      <c r="T45" s="128" t="s">
        <v>149</v>
      </c>
      <c r="U45" s="142" t="s">
        <v>727</v>
      </c>
    </row>
    <row r="46" spans="1:21" s="5" customFormat="1">
      <c r="A46" s="138">
        <v>45</v>
      </c>
      <c r="B46" s="139" t="s">
        <v>836</v>
      </c>
      <c r="C46" s="126" t="s">
        <v>142</v>
      </c>
      <c r="D46" s="126" t="s">
        <v>568</v>
      </c>
      <c r="E46" s="126" t="s">
        <v>144</v>
      </c>
      <c r="F46" s="126" t="s">
        <v>710</v>
      </c>
      <c r="G46" s="140" t="s">
        <v>146</v>
      </c>
      <c r="H46" s="136" t="s">
        <v>837</v>
      </c>
      <c r="I46" s="126" t="s">
        <v>29</v>
      </c>
      <c r="J46" s="69" t="str">
        <f t="shared" si="0"/>
        <v>RA-RaSIA02:RF-IntlkCtrl:InDig28-Mon</v>
      </c>
      <c r="K46" s="30" t="str">
        <f t="shared" si="2"/>
        <v>N/A</v>
      </c>
      <c r="L46" s="127" t="s">
        <v>281</v>
      </c>
      <c r="M46" s="70" t="s">
        <v>838</v>
      </c>
      <c r="N46" s="128" t="s">
        <v>148</v>
      </c>
      <c r="O46" s="128" t="s">
        <v>33</v>
      </c>
      <c r="P46" s="50"/>
      <c r="Q46" s="50"/>
      <c r="R46" s="141" t="s">
        <v>727</v>
      </c>
      <c r="S46" s="70" t="str">
        <f t="shared" si="6"/>
        <v>RA_RASIA02_RF_IntlkCtrl_InDig28Mon</v>
      </c>
      <c r="T46" s="128" t="s">
        <v>149</v>
      </c>
      <c r="U46" s="142" t="s">
        <v>727</v>
      </c>
    </row>
    <row r="47" spans="1:21" s="5" customFormat="1">
      <c r="A47" s="138">
        <v>46</v>
      </c>
      <c r="B47" s="139" t="s">
        <v>839</v>
      </c>
      <c r="C47" s="126" t="s">
        <v>142</v>
      </c>
      <c r="D47" s="126" t="s">
        <v>568</v>
      </c>
      <c r="E47" s="126" t="s">
        <v>144</v>
      </c>
      <c r="F47" s="126" t="s">
        <v>710</v>
      </c>
      <c r="G47" s="140" t="s">
        <v>146</v>
      </c>
      <c r="H47" s="136" t="s">
        <v>840</v>
      </c>
      <c r="I47" s="126" t="s">
        <v>29</v>
      </c>
      <c r="J47" s="69" t="str">
        <f t="shared" si="0"/>
        <v>RA-RaSIA02:RF-IntlkCtrl:InDig29-Mon</v>
      </c>
      <c r="K47" s="30" t="str">
        <f t="shared" si="2"/>
        <v>N/A</v>
      </c>
      <c r="L47" s="127" t="s">
        <v>281</v>
      </c>
      <c r="M47" s="70" t="s">
        <v>841</v>
      </c>
      <c r="N47" s="128" t="s">
        <v>148</v>
      </c>
      <c r="O47" s="128" t="s">
        <v>33</v>
      </c>
      <c r="P47" s="50"/>
      <c r="Q47" s="50"/>
      <c r="R47" s="141" t="s">
        <v>727</v>
      </c>
      <c r="S47" s="70" t="str">
        <f t="shared" si="6"/>
        <v>RA_RASIA02_RF_IntlkCtrl_InDig29Mon</v>
      </c>
      <c r="T47" s="128" t="s">
        <v>149</v>
      </c>
      <c r="U47" s="142" t="s">
        <v>727</v>
      </c>
    </row>
    <row r="48" spans="1:21" s="5" customFormat="1">
      <c r="A48" s="138">
        <v>47</v>
      </c>
      <c r="B48" s="139" t="s">
        <v>842</v>
      </c>
      <c r="C48" s="126" t="s">
        <v>142</v>
      </c>
      <c r="D48" s="126" t="s">
        <v>568</v>
      </c>
      <c r="E48" s="126" t="s">
        <v>144</v>
      </c>
      <c r="F48" s="126" t="s">
        <v>710</v>
      </c>
      <c r="G48" s="140" t="s">
        <v>146</v>
      </c>
      <c r="H48" s="136" t="s">
        <v>843</v>
      </c>
      <c r="I48" s="126" t="s">
        <v>29</v>
      </c>
      <c r="J48" s="69" t="str">
        <f t="shared" si="0"/>
        <v>RA-RaSIA02:RF-IntlkCtrl:InDig30-Mon</v>
      </c>
      <c r="K48" s="30" t="str">
        <f t="shared" si="2"/>
        <v>N/A</v>
      </c>
      <c r="L48" s="127" t="s">
        <v>281</v>
      </c>
      <c r="M48" s="70" t="s">
        <v>844</v>
      </c>
      <c r="N48" s="128" t="s">
        <v>148</v>
      </c>
      <c r="O48" s="128" t="s">
        <v>33</v>
      </c>
      <c r="P48" s="50"/>
      <c r="Q48" s="50"/>
      <c r="R48" s="141" t="s">
        <v>727</v>
      </c>
      <c r="S48" s="70" t="str">
        <f t="shared" si="6"/>
        <v>RA_RASIA02_RF_IntlkCtrl_InDig30Mon</v>
      </c>
      <c r="T48" s="128" t="s">
        <v>149</v>
      </c>
      <c r="U48" s="142" t="s">
        <v>727</v>
      </c>
    </row>
    <row r="49" spans="1:21" s="5" customFormat="1">
      <c r="A49" s="138">
        <v>48</v>
      </c>
      <c r="B49" s="139" t="s">
        <v>845</v>
      </c>
      <c r="C49" s="126" t="s">
        <v>142</v>
      </c>
      <c r="D49" s="126" t="s">
        <v>568</v>
      </c>
      <c r="E49" s="126" t="s">
        <v>144</v>
      </c>
      <c r="F49" s="126" t="s">
        <v>710</v>
      </c>
      <c r="G49" s="140" t="s">
        <v>146</v>
      </c>
      <c r="H49" s="136" t="s">
        <v>846</v>
      </c>
      <c r="I49" s="126" t="s">
        <v>29</v>
      </c>
      <c r="J49" s="69" t="str">
        <f t="shared" si="0"/>
        <v>RA-RaSIA02:RF-IntlkCtrl:InDig31-Mon</v>
      </c>
      <c r="K49" s="30" t="str">
        <f t="shared" si="2"/>
        <v>N/A</v>
      </c>
      <c r="L49" s="127" t="s">
        <v>281</v>
      </c>
      <c r="M49" s="70" t="s">
        <v>847</v>
      </c>
      <c r="N49" s="128" t="s">
        <v>148</v>
      </c>
      <c r="O49" s="128" t="s">
        <v>33</v>
      </c>
      <c r="P49" s="50"/>
      <c r="Q49" s="50"/>
      <c r="R49" s="141" t="s">
        <v>727</v>
      </c>
      <c r="S49" s="70" t="str">
        <f t="shared" si="6"/>
        <v>RA_RASIA02_RF_IntlkCtrl_InDig31Mon</v>
      </c>
      <c r="T49" s="128" t="s">
        <v>149</v>
      </c>
      <c r="U49" s="142" t="s">
        <v>727</v>
      </c>
    </row>
    <row r="50" spans="1:21" s="5" customFormat="1">
      <c r="A50" s="138">
        <v>49</v>
      </c>
      <c r="B50" s="139" t="s">
        <v>848</v>
      </c>
      <c r="C50" s="126" t="s">
        <v>142</v>
      </c>
      <c r="D50" s="126" t="s">
        <v>568</v>
      </c>
      <c r="E50" s="126" t="s">
        <v>144</v>
      </c>
      <c r="F50" s="126" t="s">
        <v>710</v>
      </c>
      <c r="G50" s="140" t="s">
        <v>146</v>
      </c>
      <c r="H50" s="126" t="s">
        <v>849</v>
      </c>
      <c r="I50" s="126" t="s">
        <v>29</v>
      </c>
      <c r="J50" s="69" t="str">
        <f t="shared" si="0"/>
        <v>RA-RaSIA02:RF-IntlkCtrl:InAng00-Mon</v>
      </c>
      <c r="K50" s="30" t="str">
        <f t="shared" si="2"/>
        <v>N/A</v>
      </c>
      <c r="L50" s="127" t="s">
        <v>281</v>
      </c>
      <c r="M50" s="70" t="s">
        <v>850</v>
      </c>
      <c r="N50" s="128" t="s">
        <v>148</v>
      </c>
      <c r="O50" s="128" t="s">
        <v>33</v>
      </c>
      <c r="P50" s="50"/>
      <c r="Q50" s="50"/>
      <c r="R50" s="141" t="s">
        <v>727</v>
      </c>
      <c r="S50" s="70" t="str">
        <f t="shared" si="6"/>
        <v>RA_RASIA02_RF_IntlkCtrl_InAng00Mon</v>
      </c>
      <c r="T50" s="128" t="s">
        <v>149</v>
      </c>
      <c r="U50" s="142" t="s">
        <v>727</v>
      </c>
    </row>
    <row r="51" spans="1:21" s="52" customFormat="1">
      <c r="A51" s="143">
        <v>50</v>
      </c>
      <c r="B51" s="144" t="s">
        <v>851</v>
      </c>
      <c r="C51" s="118" t="s">
        <v>142</v>
      </c>
      <c r="D51" s="118" t="s">
        <v>568</v>
      </c>
      <c r="E51" s="118" t="s">
        <v>144</v>
      </c>
      <c r="F51" s="118" t="s">
        <v>710</v>
      </c>
      <c r="G51" s="145" t="s">
        <v>146</v>
      </c>
      <c r="H51" s="118" t="s">
        <v>852</v>
      </c>
      <c r="I51" s="118" t="s">
        <v>29</v>
      </c>
      <c r="J51" s="112" t="str">
        <f t="shared" si="0"/>
        <v>RA-RaSIA02:RF-IntlkCtrl:InAng01-Mon</v>
      </c>
      <c r="K51" s="109" t="s">
        <v>281</v>
      </c>
      <c r="L51" s="109" t="s">
        <v>281</v>
      </c>
      <c r="M51" s="113" t="s">
        <v>853</v>
      </c>
      <c r="N51" s="120" t="s">
        <v>148</v>
      </c>
      <c r="O51" s="120" t="s">
        <v>33</v>
      </c>
      <c r="P51" s="50"/>
      <c r="Q51" s="50"/>
      <c r="R51" s="146" t="s">
        <v>727</v>
      </c>
      <c r="S51" s="113" t="str">
        <f t="shared" si="6"/>
        <v>RA_RASIA02_RF_IntlkCtrl_InAng01Mon</v>
      </c>
      <c r="T51" s="120" t="s">
        <v>149</v>
      </c>
      <c r="U51" s="147" t="s">
        <v>727</v>
      </c>
    </row>
    <row r="52" spans="1:21" s="5" customFormat="1">
      <c r="A52" s="138">
        <v>51</v>
      </c>
      <c r="B52" s="139" t="s">
        <v>854</v>
      </c>
      <c r="C52" s="126" t="s">
        <v>142</v>
      </c>
      <c r="D52" s="126" t="s">
        <v>568</v>
      </c>
      <c r="E52" s="126" t="s">
        <v>144</v>
      </c>
      <c r="F52" s="126" t="s">
        <v>710</v>
      </c>
      <c r="G52" s="140" t="s">
        <v>146</v>
      </c>
      <c r="H52" s="126" t="s">
        <v>855</v>
      </c>
      <c r="I52" s="126" t="s">
        <v>29</v>
      </c>
      <c r="J52" s="69" t="str">
        <f t="shared" si="0"/>
        <v>RA-RaSIA02:RF-IntlkCtrl:InAng02-Mon</v>
      </c>
      <c r="K52" s="127" t="s">
        <v>281</v>
      </c>
      <c r="L52" s="127" t="s">
        <v>281</v>
      </c>
      <c r="M52" s="70" t="s">
        <v>856</v>
      </c>
      <c r="N52" s="128" t="s">
        <v>148</v>
      </c>
      <c r="O52" s="128" t="s">
        <v>33</v>
      </c>
      <c r="P52" s="50"/>
      <c r="Q52" s="50"/>
      <c r="R52" s="141" t="s">
        <v>727</v>
      </c>
      <c r="S52" s="70" t="str">
        <f t="shared" si="6"/>
        <v>RA_RASIA02_RF_IntlkCtrl_InAng02Mon</v>
      </c>
      <c r="T52" s="128" t="s">
        <v>149</v>
      </c>
      <c r="U52" s="142" t="s">
        <v>727</v>
      </c>
    </row>
    <row r="53" spans="1:21" s="5" customFormat="1">
      <c r="A53" s="138">
        <v>52</v>
      </c>
      <c r="B53" s="139" t="s">
        <v>857</v>
      </c>
      <c r="C53" s="126" t="s">
        <v>142</v>
      </c>
      <c r="D53" s="126" t="s">
        <v>568</v>
      </c>
      <c r="E53" s="126" t="s">
        <v>144</v>
      </c>
      <c r="F53" s="126" t="s">
        <v>710</v>
      </c>
      <c r="G53" s="140" t="s">
        <v>146</v>
      </c>
      <c r="H53" s="126" t="s">
        <v>858</v>
      </c>
      <c r="I53" s="126" t="s">
        <v>29</v>
      </c>
      <c r="J53" s="69" t="str">
        <f t="shared" si="0"/>
        <v>RA-RaSIA02:RF-IntlkCtrl:InAng03-Mon</v>
      </c>
      <c r="K53" s="127" t="s">
        <v>281</v>
      </c>
      <c r="L53" s="127" t="s">
        <v>281</v>
      </c>
      <c r="M53" s="70" t="s">
        <v>859</v>
      </c>
      <c r="N53" s="128" t="s">
        <v>148</v>
      </c>
      <c r="O53" s="128" t="s">
        <v>33</v>
      </c>
      <c r="P53" s="50"/>
      <c r="Q53" s="50"/>
      <c r="R53" s="141" t="s">
        <v>727</v>
      </c>
      <c r="S53" s="70" t="str">
        <f t="shared" si="6"/>
        <v>RA_RASIA02_RF_IntlkCtrl_InAng03Mon</v>
      </c>
      <c r="T53" s="128" t="s">
        <v>149</v>
      </c>
      <c r="U53" s="142" t="s">
        <v>727</v>
      </c>
    </row>
    <row r="54" spans="1:21" s="5" customFormat="1">
      <c r="A54" s="138">
        <v>53</v>
      </c>
      <c r="B54" s="139" t="s">
        <v>860</v>
      </c>
      <c r="C54" s="126" t="s">
        <v>142</v>
      </c>
      <c r="D54" s="126" t="s">
        <v>568</v>
      </c>
      <c r="E54" s="126" t="s">
        <v>144</v>
      </c>
      <c r="F54" s="126" t="s">
        <v>710</v>
      </c>
      <c r="G54" s="140" t="s">
        <v>146</v>
      </c>
      <c r="H54" s="126" t="s">
        <v>861</v>
      </c>
      <c r="I54" s="126" t="s">
        <v>29</v>
      </c>
      <c r="J54" s="69" t="str">
        <f t="shared" si="0"/>
        <v>RA-RaSIA02:RF-IntlkCtrl:InAng04-Mon</v>
      </c>
      <c r="K54" s="127" t="s">
        <v>281</v>
      </c>
      <c r="L54" s="127" t="s">
        <v>281</v>
      </c>
      <c r="M54" s="70" t="s">
        <v>862</v>
      </c>
      <c r="N54" s="128" t="s">
        <v>148</v>
      </c>
      <c r="O54" s="128" t="s">
        <v>33</v>
      </c>
      <c r="P54" s="50"/>
      <c r="Q54" s="50"/>
      <c r="R54" s="141" t="s">
        <v>727</v>
      </c>
      <c r="S54" s="70" t="str">
        <f t="shared" si="6"/>
        <v>RA_RASIA02_RF_IntlkCtrl_InAng04Mon</v>
      </c>
      <c r="T54" s="128" t="s">
        <v>149</v>
      </c>
      <c r="U54" s="142" t="s">
        <v>727</v>
      </c>
    </row>
    <row r="55" spans="1:21" s="5" customFormat="1">
      <c r="A55" s="138">
        <v>54</v>
      </c>
      <c r="B55" s="139" t="s">
        <v>863</v>
      </c>
      <c r="C55" s="126" t="s">
        <v>142</v>
      </c>
      <c r="D55" s="126" t="s">
        <v>568</v>
      </c>
      <c r="E55" s="126" t="s">
        <v>144</v>
      </c>
      <c r="F55" s="126" t="s">
        <v>710</v>
      </c>
      <c r="G55" s="140" t="s">
        <v>146</v>
      </c>
      <c r="H55" s="126" t="s">
        <v>864</v>
      </c>
      <c r="I55" s="126" t="s">
        <v>29</v>
      </c>
      <c r="J55" s="69" t="str">
        <f t="shared" si="0"/>
        <v>RA-RaSIA02:RF-IntlkCtrl:InAng05-Mon</v>
      </c>
      <c r="K55" s="127" t="s">
        <v>281</v>
      </c>
      <c r="L55" s="127" t="s">
        <v>281</v>
      </c>
      <c r="M55" s="70" t="s">
        <v>865</v>
      </c>
      <c r="N55" s="128" t="s">
        <v>148</v>
      </c>
      <c r="O55" s="128" t="s">
        <v>33</v>
      </c>
      <c r="P55" s="50"/>
      <c r="Q55" s="50"/>
      <c r="R55" s="141" t="s">
        <v>727</v>
      </c>
      <c r="S55" s="70" t="str">
        <f t="shared" si="6"/>
        <v>RA_RASIA02_RF_IntlkCtrl_InAng05Mon</v>
      </c>
      <c r="T55" s="128" t="s">
        <v>149</v>
      </c>
      <c r="U55" s="142" t="s">
        <v>727</v>
      </c>
    </row>
    <row r="56" spans="1:21" s="5" customFormat="1">
      <c r="A56" s="138">
        <v>55</v>
      </c>
      <c r="B56" s="139" t="s">
        <v>866</v>
      </c>
      <c r="C56" s="126" t="s">
        <v>142</v>
      </c>
      <c r="D56" s="126" t="s">
        <v>568</v>
      </c>
      <c r="E56" s="126" t="s">
        <v>144</v>
      </c>
      <c r="F56" s="126" t="s">
        <v>710</v>
      </c>
      <c r="G56" s="140" t="s">
        <v>146</v>
      </c>
      <c r="H56" s="126" t="s">
        <v>867</v>
      </c>
      <c r="I56" s="126" t="s">
        <v>29</v>
      </c>
      <c r="J56" s="69" t="str">
        <f t="shared" si="0"/>
        <v>RA-RaSIA02:RF-IntlkCtrl:InAng06-Mon</v>
      </c>
      <c r="K56" s="127" t="s">
        <v>281</v>
      </c>
      <c r="L56" s="127" t="s">
        <v>281</v>
      </c>
      <c r="M56" s="70" t="s">
        <v>868</v>
      </c>
      <c r="N56" s="128" t="s">
        <v>148</v>
      </c>
      <c r="O56" s="128" t="s">
        <v>33</v>
      </c>
      <c r="P56" s="50"/>
      <c r="Q56" s="50"/>
      <c r="R56" s="141" t="s">
        <v>727</v>
      </c>
      <c r="S56" s="70" t="str">
        <f t="shared" si="6"/>
        <v>RA_RASIA02_RF_IntlkCtrl_InAng06Mon</v>
      </c>
      <c r="T56" s="128" t="s">
        <v>149</v>
      </c>
      <c r="U56" s="142" t="s">
        <v>727</v>
      </c>
    </row>
    <row r="57" spans="1:21" s="5" customFormat="1">
      <c r="A57" s="138">
        <v>56</v>
      </c>
      <c r="B57" s="139" t="s">
        <v>869</v>
      </c>
      <c r="C57" s="126" t="s">
        <v>142</v>
      </c>
      <c r="D57" s="126" t="s">
        <v>568</v>
      </c>
      <c r="E57" s="126" t="s">
        <v>144</v>
      </c>
      <c r="F57" s="126" t="s">
        <v>710</v>
      </c>
      <c r="G57" s="140" t="s">
        <v>146</v>
      </c>
      <c r="H57" s="126" t="s">
        <v>870</v>
      </c>
      <c r="I57" s="126" t="s">
        <v>29</v>
      </c>
      <c r="J57" s="69" t="str">
        <f t="shared" si="0"/>
        <v>RA-RaSIA02:RF-IntlkCtrl:InAng07-Mon</v>
      </c>
      <c r="K57" s="127" t="s">
        <v>281</v>
      </c>
      <c r="L57" s="127" t="s">
        <v>281</v>
      </c>
      <c r="M57" s="70" t="s">
        <v>871</v>
      </c>
      <c r="N57" s="128" t="s">
        <v>148</v>
      </c>
      <c r="O57" s="128" t="s">
        <v>33</v>
      </c>
      <c r="P57" s="50"/>
      <c r="Q57" s="50"/>
      <c r="R57" s="141" t="s">
        <v>727</v>
      </c>
      <c r="S57" s="70" t="str">
        <f t="shared" si="6"/>
        <v>RA_RASIA02_RF_IntlkCtrl_InAng07Mon</v>
      </c>
      <c r="T57" s="128" t="s">
        <v>149</v>
      </c>
      <c r="U57" s="142" t="s">
        <v>727</v>
      </c>
    </row>
    <row r="58" spans="1:21" s="5" customFormat="1">
      <c r="A58" s="138">
        <v>57</v>
      </c>
      <c r="B58" s="139" t="s">
        <v>872</v>
      </c>
      <c r="C58" s="126" t="s">
        <v>142</v>
      </c>
      <c r="D58" s="126" t="s">
        <v>568</v>
      </c>
      <c r="E58" s="126" t="s">
        <v>144</v>
      </c>
      <c r="F58" s="126" t="s">
        <v>710</v>
      </c>
      <c r="G58" s="140" t="s">
        <v>146</v>
      </c>
      <c r="H58" s="126" t="s">
        <v>873</v>
      </c>
      <c r="I58" s="126" t="s">
        <v>29</v>
      </c>
      <c r="J58" s="69" t="str">
        <f t="shared" si="0"/>
        <v>RA-RaSIA02:RF-IntlkCtrl:InAng08-Mon</v>
      </c>
      <c r="K58" s="127" t="s">
        <v>281</v>
      </c>
      <c r="L58" s="127" t="s">
        <v>281</v>
      </c>
      <c r="M58" s="70" t="s">
        <v>874</v>
      </c>
      <c r="N58" s="128" t="s">
        <v>148</v>
      </c>
      <c r="O58" s="128" t="s">
        <v>33</v>
      </c>
      <c r="P58" s="50"/>
      <c r="Q58" s="50"/>
      <c r="R58" s="141" t="s">
        <v>727</v>
      </c>
      <c r="S58" s="70" t="str">
        <f t="shared" si="6"/>
        <v>RA_RASIA02_RF_IntlkCtrl_InAng08Mon</v>
      </c>
      <c r="T58" s="128" t="s">
        <v>149</v>
      </c>
      <c r="U58" s="142" t="s">
        <v>727</v>
      </c>
    </row>
    <row r="59" spans="1:21" s="5" customFormat="1">
      <c r="A59" s="138">
        <v>58</v>
      </c>
      <c r="B59" s="139" t="s">
        <v>875</v>
      </c>
      <c r="C59" s="126" t="s">
        <v>142</v>
      </c>
      <c r="D59" s="126" t="s">
        <v>568</v>
      </c>
      <c r="E59" s="126" t="s">
        <v>144</v>
      </c>
      <c r="F59" s="126" t="s">
        <v>710</v>
      </c>
      <c r="G59" s="140" t="s">
        <v>146</v>
      </c>
      <c r="H59" s="126" t="s">
        <v>876</v>
      </c>
      <c r="I59" s="126" t="s">
        <v>29</v>
      </c>
      <c r="J59" s="69" t="str">
        <f t="shared" si="0"/>
        <v>RA-RaSIA02:RF-IntlkCtrl:InAng09-Mon</v>
      </c>
      <c r="K59" s="127" t="s">
        <v>281</v>
      </c>
      <c r="L59" s="127" t="s">
        <v>281</v>
      </c>
      <c r="M59" s="70" t="s">
        <v>877</v>
      </c>
      <c r="N59" s="128" t="s">
        <v>148</v>
      </c>
      <c r="O59" s="128" t="s">
        <v>33</v>
      </c>
      <c r="P59" s="50"/>
      <c r="Q59" s="50"/>
      <c r="R59" s="141" t="s">
        <v>727</v>
      </c>
      <c r="S59" s="70" t="str">
        <f t="shared" si="6"/>
        <v>RA_RASIA02_RF_IntlkCtrl_InAng09Mon</v>
      </c>
      <c r="T59" s="128" t="s">
        <v>149</v>
      </c>
      <c r="U59" s="142" t="s">
        <v>727</v>
      </c>
    </row>
    <row r="60" spans="1:21" s="5" customFormat="1">
      <c r="A60" s="138">
        <v>59</v>
      </c>
      <c r="B60" s="139" t="s">
        <v>878</v>
      </c>
      <c r="C60" s="126" t="s">
        <v>142</v>
      </c>
      <c r="D60" s="126" t="s">
        <v>568</v>
      </c>
      <c r="E60" s="126" t="s">
        <v>144</v>
      </c>
      <c r="F60" s="126" t="s">
        <v>710</v>
      </c>
      <c r="G60" s="140" t="s">
        <v>146</v>
      </c>
      <c r="H60" s="126" t="s">
        <v>879</v>
      </c>
      <c r="I60" s="126" t="s">
        <v>29</v>
      </c>
      <c r="J60" s="69" t="str">
        <f t="shared" si="0"/>
        <v>RA-RaSIA02:RF-IntlkCtrl:InAng10-Mon</v>
      </c>
      <c r="K60" s="127" t="s">
        <v>281</v>
      </c>
      <c r="L60" s="127" t="s">
        <v>281</v>
      </c>
      <c r="M60" s="70" t="s">
        <v>880</v>
      </c>
      <c r="N60" s="128" t="s">
        <v>148</v>
      </c>
      <c r="O60" s="128" t="s">
        <v>33</v>
      </c>
      <c r="P60" s="50"/>
      <c r="Q60" s="50"/>
      <c r="R60" s="141" t="s">
        <v>727</v>
      </c>
      <c r="S60" s="70" t="str">
        <f t="shared" si="6"/>
        <v>RA_RASIA02_RF_IntlkCtrl_InAng10Mon</v>
      </c>
      <c r="T60" s="128" t="s">
        <v>149</v>
      </c>
      <c r="U60" s="142" t="s">
        <v>727</v>
      </c>
    </row>
    <row r="61" spans="1:21" s="5" customFormat="1">
      <c r="A61" s="138">
        <v>60</v>
      </c>
      <c r="B61" s="139" t="s">
        <v>881</v>
      </c>
      <c r="C61" s="126" t="s">
        <v>142</v>
      </c>
      <c r="D61" s="126" t="s">
        <v>568</v>
      </c>
      <c r="E61" s="126" t="s">
        <v>144</v>
      </c>
      <c r="F61" s="126" t="s">
        <v>710</v>
      </c>
      <c r="G61" s="140" t="s">
        <v>146</v>
      </c>
      <c r="H61" s="126" t="s">
        <v>882</v>
      </c>
      <c r="I61" s="126" t="s">
        <v>29</v>
      </c>
      <c r="J61" s="69" t="str">
        <f t="shared" si="0"/>
        <v>RA-RaSIA02:RF-IntlkCtrl:InAng11-Mon</v>
      </c>
      <c r="K61" s="127" t="s">
        <v>281</v>
      </c>
      <c r="L61" s="127" t="s">
        <v>281</v>
      </c>
      <c r="M61" s="70" t="s">
        <v>883</v>
      </c>
      <c r="N61" s="128" t="s">
        <v>148</v>
      </c>
      <c r="O61" s="128" t="s">
        <v>33</v>
      </c>
      <c r="P61" s="50"/>
      <c r="Q61" s="50"/>
      <c r="R61" s="141" t="s">
        <v>727</v>
      </c>
      <c r="S61" s="70" t="str">
        <f t="shared" si="6"/>
        <v>RA_RASIA02_RF_IntlkCtrl_InAng11Mon</v>
      </c>
      <c r="T61" s="128" t="s">
        <v>149</v>
      </c>
      <c r="U61" s="142" t="s">
        <v>727</v>
      </c>
    </row>
    <row r="62" spans="1:21" s="5" customFormat="1">
      <c r="A62" s="138">
        <v>61</v>
      </c>
      <c r="B62" s="139" t="s">
        <v>884</v>
      </c>
      <c r="C62" s="126" t="s">
        <v>142</v>
      </c>
      <c r="D62" s="126" t="s">
        <v>568</v>
      </c>
      <c r="E62" s="126" t="s">
        <v>144</v>
      </c>
      <c r="F62" s="126" t="s">
        <v>710</v>
      </c>
      <c r="G62" s="140" t="s">
        <v>146</v>
      </c>
      <c r="H62" s="126" t="s">
        <v>885</v>
      </c>
      <c r="I62" s="126" t="s">
        <v>29</v>
      </c>
      <c r="J62" s="69" t="str">
        <f t="shared" si="0"/>
        <v>RA-RaSIA02:RF-IntlkCtrl:OutDig00-Mon</v>
      </c>
      <c r="K62" s="127" t="s">
        <v>281</v>
      </c>
      <c r="L62" s="127" t="s">
        <v>281</v>
      </c>
      <c r="M62" s="70" t="s">
        <v>886</v>
      </c>
      <c r="N62" s="128" t="s">
        <v>148</v>
      </c>
      <c r="O62" s="128" t="s">
        <v>33</v>
      </c>
      <c r="P62" s="50"/>
      <c r="Q62" s="50"/>
      <c r="R62" s="141" t="s">
        <v>727</v>
      </c>
      <c r="S62" s="70" t="str">
        <f t="shared" si="6"/>
        <v>RA_RASIA02_RF_IntlkCtrl_OutDig00Mon</v>
      </c>
      <c r="T62" s="128" t="s">
        <v>149</v>
      </c>
      <c r="U62" s="142" t="s">
        <v>727</v>
      </c>
    </row>
    <row r="63" spans="1:21" s="52" customFormat="1">
      <c r="A63" s="143">
        <v>62</v>
      </c>
      <c r="B63" s="144" t="s">
        <v>887</v>
      </c>
      <c r="C63" s="118" t="s">
        <v>142</v>
      </c>
      <c r="D63" s="118" t="s">
        <v>568</v>
      </c>
      <c r="E63" s="118" t="s">
        <v>144</v>
      </c>
      <c r="F63" s="118" t="s">
        <v>710</v>
      </c>
      <c r="G63" s="145" t="s">
        <v>146</v>
      </c>
      <c r="H63" s="118" t="s">
        <v>888</v>
      </c>
      <c r="I63" s="118" t="s">
        <v>29</v>
      </c>
      <c r="J63" s="112" t="str">
        <f t="shared" si="0"/>
        <v>RA-RaSIA02:RF-IntlkCtrl:OutDig01-Mon</v>
      </c>
      <c r="K63" s="109" t="s">
        <v>281</v>
      </c>
      <c r="L63" s="109" t="s">
        <v>281</v>
      </c>
      <c r="M63" s="113" t="s">
        <v>889</v>
      </c>
      <c r="N63" s="120" t="s">
        <v>148</v>
      </c>
      <c r="O63" s="120" t="s">
        <v>33</v>
      </c>
      <c r="P63" s="50"/>
      <c r="Q63" s="50"/>
      <c r="R63" s="146" t="s">
        <v>727</v>
      </c>
      <c r="S63" s="113" t="str">
        <f t="shared" si="6"/>
        <v>RA_RASIA02_RF_IntlkCtrl_OutDig01Mon</v>
      </c>
      <c r="T63" s="120" t="s">
        <v>149</v>
      </c>
      <c r="U63" s="147" t="s">
        <v>727</v>
      </c>
    </row>
    <row r="64" spans="1:21" s="5" customFormat="1">
      <c r="A64" s="138">
        <v>63</v>
      </c>
      <c r="B64" s="139" t="s">
        <v>890</v>
      </c>
      <c r="C64" s="126" t="s">
        <v>142</v>
      </c>
      <c r="D64" s="126" t="s">
        <v>568</v>
      </c>
      <c r="E64" s="126" t="s">
        <v>144</v>
      </c>
      <c r="F64" s="126" t="s">
        <v>710</v>
      </c>
      <c r="G64" s="140" t="s">
        <v>146</v>
      </c>
      <c r="H64" s="126" t="s">
        <v>891</v>
      </c>
      <c r="I64" s="126" t="s">
        <v>29</v>
      </c>
      <c r="J64" s="69" t="str">
        <f t="shared" si="0"/>
        <v>RA-RaSIA02:RF-IntlkCtrl:OutDig02-Mon</v>
      </c>
      <c r="K64" s="127" t="s">
        <v>281</v>
      </c>
      <c r="L64" s="127" t="s">
        <v>281</v>
      </c>
      <c r="M64" s="70" t="s">
        <v>892</v>
      </c>
      <c r="N64" s="128" t="s">
        <v>148</v>
      </c>
      <c r="O64" s="128" t="s">
        <v>33</v>
      </c>
      <c r="P64" s="50"/>
      <c r="Q64" s="50"/>
      <c r="R64" s="141" t="s">
        <v>727</v>
      </c>
      <c r="S64" s="70" t="str">
        <f t="shared" si="6"/>
        <v>RA_RASIA02_RF_IntlkCtrl_OutDig02Mon</v>
      </c>
      <c r="T64" s="128" t="s">
        <v>149</v>
      </c>
      <c r="U64" s="142" t="s">
        <v>727</v>
      </c>
    </row>
    <row r="65" spans="1:21" s="5" customFormat="1">
      <c r="A65" s="138">
        <v>64</v>
      </c>
      <c r="B65" s="139" t="s">
        <v>893</v>
      </c>
      <c r="C65" s="126" t="s">
        <v>142</v>
      </c>
      <c r="D65" s="126" t="s">
        <v>568</v>
      </c>
      <c r="E65" s="126" t="s">
        <v>144</v>
      </c>
      <c r="F65" s="126" t="s">
        <v>710</v>
      </c>
      <c r="G65" s="140" t="s">
        <v>146</v>
      </c>
      <c r="H65" s="126" t="s">
        <v>894</v>
      </c>
      <c r="I65" s="126" t="s">
        <v>29</v>
      </c>
      <c r="J65" s="69" t="str">
        <f t="shared" si="0"/>
        <v>RA-RaSIA02:RF-IntlkCtrl:OutDig03-Mon</v>
      </c>
      <c r="K65" s="127" t="s">
        <v>281</v>
      </c>
      <c r="L65" s="127" t="s">
        <v>281</v>
      </c>
      <c r="M65" s="70" t="s">
        <v>895</v>
      </c>
      <c r="N65" s="128" t="s">
        <v>148</v>
      </c>
      <c r="O65" s="128" t="s">
        <v>33</v>
      </c>
      <c r="P65" s="50"/>
      <c r="Q65" s="50"/>
      <c r="R65" s="141" t="s">
        <v>727</v>
      </c>
      <c r="S65" s="70" t="str">
        <f t="shared" si="6"/>
        <v>RA_RASIA02_RF_IntlkCtrl_OutDig03Mon</v>
      </c>
      <c r="T65" s="128" t="s">
        <v>149</v>
      </c>
      <c r="U65" s="142" t="s">
        <v>727</v>
      </c>
    </row>
    <row r="66" spans="1:21" s="5" customFormat="1">
      <c r="A66" s="138">
        <v>65</v>
      </c>
      <c r="B66" s="139" t="s">
        <v>896</v>
      </c>
      <c r="C66" s="126" t="s">
        <v>142</v>
      </c>
      <c r="D66" s="126" t="s">
        <v>568</v>
      </c>
      <c r="E66" s="126" t="s">
        <v>144</v>
      </c>
      <c r="F66" s="126" t="s">
        <v>710</v>
      </c>
      <c r="G66" s="140" t="s">
        <v>146</v>
      </c>
      <c r="H66" s="126" t="s">
        <v>897</v>
      </c>
      <c r="I66" s="126" t="s">
        <v>29</v>
      </c>
      <c r="J66" s="69" t="str">
        <f t="shared" ref="J66:J129" si="8">IF(G66="-",C66&amp;"-"&amp;D66&amp;":"&amp;E66&amp;"-"&amp;F66&amp;":"&amp;H66&amp;"-"&amp;I66,C66&amp;"-"&amp;D66&amp;":"&amp;E66&amp;"-"&amp;F66&amp;"-"&amp;G66&amp;":"&amp;H66&amp;"-"&amp;I66)</f>
        <v>RA-RaSIA02:RF-IntlkCtrl:OutDig04-Mon</v>
      </c>
      <c r="K66" s="127" t="s">
        <v>281</v>
      </c>
      <c r="L66" s="127" t="s">
        <v>281</v>
      </c>
      <c r="M66" s="70" t="s">
        <v>898</v>
      </c>
      <c r="N66" s="128" t="s">
        <v>148</v>
      </c>
      <c r="O66" s="128" t="s">
        <v>33</v>
      </c>
      <c r="P66" s="50"/>
      <c r="Q66" s="50"/>
      <c r="R66" s="141" t="s">
        <v>727</v>
      </c>
      <c r="S66" s="70" t="str">
        <f t="shared" si="6"/>
        <v>RA_RASIA02_RF_IntlkCtrl_OutDig04Mon</v>
      </c>
      <c r="T66" s="128" t="s">
        <v>149</v>
      </c>
      <c r="U66" s="142" t="s">
        <v>727</v>
      </c>
    </row>
    <row r="67" spans="1:21" s="5" customFormat="1">
      <c r="A67" s="138">
        <v>66</v>
      </c>
      <c r="B67" s="139" t="s">
        <v>899</v>
      </c>
      <c r="C67" s="126" t="s">
        <v>142</v>
      </c>
      <c r="D67" s="126" t="s">
        <v>568</v>
      </c>
      <c r="E67" s="126" t="s">
        <v>144</v>
      </c>
      <c r="F67" s="126" t="s">
        <v>710</v>
      </c>
      <c r="G67" s="140" t="s">
        <v>146</v>
      </c>
      <c r="H67" s="126" t="s">
        <v>900</v>
      </c>
      <c r="I67" s="126" t="s">
        <v>29</v>
      </c>
      <c r="J67" s="69" t="str">
        <f t="shared" si="8"/>
        <v>RA-RaSIA02:RF-IntlkCtrl:OutDig05-Mon</v>
      </c>
      <c r="K67" s="127" t="s">
        <v>281</v>
      </c>
      <c r="L67" s="127" t="s">
        <v>281</v>
      </c>
      <c r="M67" s="70" t="s">
        <v>901</v>
      </c>
      <c r="N67" s="128" t="s">
        <v>148</v>
      </c>
      <c r="O67" s="128" t="s">
        <v>33</v>
      </c>
      <c r="P67" s="50"/>
      <c r="Q67" s="50"/>
      <c r="R67" s="141" t="s">
        <v>727</v>
      </c>
      <c r="S67" s="70" t="str">
        <f t="shared" si="6"/>
        <v>RA_RASIA02_RF_IntlkCtrl_OutDig05Mon</v>
      </c>
      <c r="T67" s="128" t="s">
        <v>149</v>
      </c>
      <c r="U67" s="142" t="s">
        <v>727</v>
      </c>
    </row>
    <row r="68" spans="1:21" s="5" customFormat="1">
      <c r="A68" s="138">
        <v>67</v>
      </c>
      <c r="B68" s="139" t="s">
        <v>902</v>
      </c>
      <c r="C68" s="126" t="s">
        <v>142</v>
      </c>
      <c r="D68" s="126" t="s">
        <v>568</v>
      </c>
      <c r="E68" s="126" t="s">
        <v>144</v>
      </c>
      <c r="F68" s="126" t="s">
        <v>710</v>
      </c>
      <c r="G68" s="140" t="s">
        <v>146</v>
      </c>
      <c r="H68" s="126" t="s">
        <v>903</v>
      </c>
      <c r="I68" s="126" t="s">
        <v>29</v>
      </c>
      <c r="J68" s="69" t="str">
        <f t="shared" si="8"/>
        <v>RA-RaSIA02:RF-IntlkCtrl:OutDig06-Mon</v>
      </c>
      <c r="K68" s="127" t="s">
        <v>281</v>
      </c>
      <c r="L68" s="127" t="s">
        <v>281</v>
      </c>
      <c r="M68" s="70" t="s">
        <v>904</v>
      </c>
      <c r="N68" s="128" t="s">
        <v>148</v>
      </c>
      <c r="O68" s="128" t="s">
        <v>33</v>
      </c>
      <c r="P68" s="50"/>
      <c r="Q68" s="50"/>
      <c r="R68" s="141" t="s">
        <v>727</v>
      </c>
      <c r="S68" s="70" t="str">
        <f t="shared" si="6"/>
        <v>RA_RASIA02_RF_IntlkCtrl_OutDig06Mon</v>
      </c>
      <c r="T68" s="128" t="s">
        <v>149</v>
      </c>
      <c r="U68" s="142" t="s">
        <v>727</v>
      </c>
    </row>
    <row r="69" spans="1:21" s="5" customFormat="1">
      <c r="A69" s="138">
        <v>68</v>
      </c>
      <c r="B69" s="139" t="s">
        <v>905</v>
      </c>
      <c r="C69" s="126" t="s">
        <v>142</v>
      </c>
      <c r="D69" s="126" t="s">
        <v>568</v>
      </c>
      <c r="E69" s="126" t="s">
        <v>144</v>
      </c>
      <c r="F69" s="126" t="s">
        <v>710</v>
      </c>
      <c r="G69" s="140" t="s">
        <v>146</v>
      </c>
      <c r="H69" s="126" t="s">
        <v>906</v>
      </c>
      <c r="I69" s="126" t="s">
        <v>29</v>
      </c>
      <c r="J69" s="69" t="str">
        <f t="shared" si="8"/>
        <v>RA-RaSIA02:RF-IntlkCtrl:OutDig07-Mon</v>
      </c>
      <c r="K69" s="127" t="s">
        <v>281</v>
      </c>
      <c r="L69" s="127" t="s">
        <v>281</v>
      </c>
      <c r="M69" s="70" t="s">
        <v>907</v>
      </c>
      <c r="N69" s="128" t="s">
        <v>148</v>
      </c>
      <c r="O69" s="128" t="s">
        <v>33</v>
      </c>
      <c r="P69" s="50"/>
      <c r="Q69" s="50"/>
      <c r="R69" s="141" t="s">
        <v>727</v>
      </c>
      <c r="S69" s="70" t="str">
        <f t="shared" si="6"/>
        <v>RA_RASIA02_RF_IntlkCtrl_OutDig07Mon</v>
      </c>
      <c r="T69" s="128" t="s">
        <v>149</v>
      </c>
      <c r="U69" s="142" t="s">
        <v>727</v>
      </c>
    </row>
    <row r="70" spans="1:21" s="5" customFormat="1">
      <c r="A70" s="138">
        <v>69</v>
      </c>
      <c r="B70" s="139" t="s">
        <v>908</v>
      </c>
      <c r="C70" s="126" t="s">
        <v>142</v>
      </c>
      <c r="D70" s="126" t="s">
        <v>568</v>
      </c>
      <c r="E70" s="126" t="s">
        <v>144</v>
      </c>
      <c r="F70" s="126" t="s">
        <v>710</v>
      </c>
      <c r="G70" s="140" t="s">
        <v>146</v>
      </c>
      <c r="H70" s="126" t="s">
        <v>909</v>
      </c>
      <c r="I70" s="126" t="s">
        <v>29</v>
      </c>
      <c r="J70" s="69" t="str">
        <f t="shared" si="8"/>
        <v>RA-RaSIA02:RF-IntlkCtrl:OutDig08-Mon</v>
      </c>
      <c r="K70" s="127" t="s">
        <v>281</v>
      </c>
      <c r="L70" s="127" t="s">
        <v>281</v>
      </c>
      <c r="M70" s="70" t="s">
        <v>910</v>
      </c>
      <c r="N70" s="128" t="s">
        <v>148</v>
      </c>
      <c r="O70" s="128" t="s">
        <v>33</v>
      </c>
      <c r="P70" s="50"/>
      <c r="Q70" s="50"/>
      <c r="R70" s="141" t="s">
        <v>727</v>
      </c>
      <c r="S70" s="70" t="str">
        <f t="shared" si="6"/>
        <v>RA_RASIA02_RF_IntlkCtrl_OutDig08Mon</v>
      </c>
      <c r="T70" s="128" t="s">
        <v>149</v>
      </c>
      <c r="U70" s="142" t="s">
        <v>727</v>
      </c>
    </row>
    <row r="71" spans="1:21" s="5" customFormat="1">
      <c r="A71" s="138">
        <v>70</v>
      </c>
      <c r="B71" s="139" t="s">
        <v>911</v>
      </c>
      <c r="C71" s="126" t="s">
        <v>142</v>
      </c>
      <c r="D71" s="126" t="s">
        <v>568</v>
      </c>
      <c r="E71" s="126" t="s">
        <v>144</v>
      </c>
      <c r="F71" s="126" t="s">
        <v>710</v>
      </c>
      <c r="G71" s="140" t="s">
        <v>146</v>
      </c>
      <c r="H71" s="126" t="s">
        <v>912</v>
      </c>
      <c r="I71" s="126" t="s">
        <v>29</v>
      </c>
      <c r="J71" s="69" t="str">
        <f t="shared" si="8"/>
        <v>RA-RaSIA02:RF-IntlkCtrl:OutDig09-Mon</v>
      </c>
      <c r="K71" s="127" t="s">
        <v>281</v>
      </c>
      <c r="L71" s="127" t="s">
        <v>281</v>
      </c>
      <c r="M71" s="70" t="s">
        <v>913</v>
      </c>
      <c r="N71" s="128" t="s">
        <v>148</v>
      </c>
      <c r="O71" s="128" t="s">
        <v>33</v>
      </c>
      <c r="P71" s="50"/>
      <c r="Q71" s="50"/>
      <c r="R71" s="141" t="s">
        <v>727</v>
      </c>
      <c r="S71" s="70" t="str">
        <f t="shared" si="6"/>
        <v>RA_RASIA02_RF_IntlkCtrl_OutDig09Mon</v>
      </c>
      <c r="T71" s="128" t="s">
        <v>149</v>
      </c>
      <c r="U71" s="142" t="s">
        <v>727</v>
      </c>
    </row>
    <row r="72" spans="1:21" s="5" customFormat="1">
      <c r="A72" s="138">
        <v>71</v>
      </c>
      <c r="B72" s="139" t="s">
        <v>914</v>
      </c>
      <c r="C72" s="126" t="s">
        <v>142</v>
      </c>
      <c r="D72" s="126" t="s">
        <v>568</v>
      </c>
      <c r="E72" s="126" t="s">
        <v>144</v>
      </c>
      <c r="F72" s="126" t="s">
        <v>710</v>
      </c>
      <c r="G72" s="140" t="s">
        <v>146</v>
      </c>
      <c r="H72" s="126" t="s">
        <v>915</v>
      </c>
      <c r="I72" s="126" t="s">
        <v>29</v>
      </c>
      <c r="J72" s="69" t="str">
        <f t="shared" si="8"/>
        <v>RA-RaSIA02:RF-IntlkCtrl:OutDig10-Mon</v>
      </c>
      <c r="K72" s="127" t="s">
        <v>281</v>
      </c>
      <c r="L72" s="127" t="s">
        <v>281</v>
      </c>
      <c r="M72" s="70" t="s">
        <v>916</v>
      </c>
      <c r="N72" s="128" t="s">
        <v>148</v>
      </c>
      <c r="O72" s="128" t="s">
        <v>33</v>
      </c>
      <c r="P72" s="50"/>
      <c r="Q72" s="50"/>
      <c r="R72" s="141" t="s">
        <v>727</v>
      </c>
      <c r="S72" s="70" t="str">
        <f t="shared" si="6"/>
        <v>RA_RASIA02_RF_IntlkCtrl_OutDig10Mon</v>
      </c>
      <c r="T72" s="128" t="s">
        <v>149</v>
      </c>
      <c r="U72" s="142" t="s">
        <v>727</v>
      </c>
    </row>
    <row r="73" spans="1:21" s="5" customFormat="1">
      <c r="A73" s="138">
        <v>72</v>
      </c>
      <c r="B73" s="139" t="s">
        <v>917</v>
      </c>
      <c r="C73" s="126" t="s">
        <v>142</v>
      </c>
      <c r="D73" s="126" t="s">
        <v>568</v>
      </c>
      <c r="E73" s="126" t="s">
        <v>144</v>
      </c>
      <c r="F73" s="126" t="s">
        <v>710</v>
      </c>
      <c r="G73" s="140" t="s">
        <v>146</v>
      </c>
      <c r="H73" s="126" t="s">
        <v>918</v>
      </c>
      <c r="I73" s="126" t="s">
        <v>29</v>
      </c>
      <c r="J73" s="69" t="str">
        <f t="shared" si="8"/>
        <v>RA-RaSIA02:RF-IntlkCtrl:OutDig11-Mon</v>
      </c>
      <c r="K73" s="127" t="s">
        <v>281</v>
      </c>
      <c r="L73" s="127" t="s">
        <v>281</v>
      </c>
      <c r="M73" s="70" t="s">
        <v>919</v>
      </c>
      <c r="N73" s="128" t="s">
        <v>148</v>
      </c>
      <c r="O73" s="128" t="s">
        <v>33</v>
      </c>
      <c r="P73" s="50"/>
      <c r="Q73" s="50"/>
      <c r="R73" s="141" t="s">
        <v>727</v>
      </c>
      <c r="S73" s="70" t="str">
        <f t="shared" si="6"/>
        <v>RA_RASIA02_RF_IntlkCtrl_OutDig11Mon</v>
      </c>
      <c r="T73" s="128" t="s">
        <v>149</v>
      </c>
      <c r="U73" s="142" t="s">
        <v>727</v>
      </c>
    </row>
    <row r="74" spans="1:21" s="5" customFormat="1">
      <c r="A74" s="138">
        <v>73</v>
      </c>
      <c r="B74" s="139" t="s">
        <v>920</v>
      </c>
      <c r="C74" s="126" t="s">
        <v>142</v>
      </c>
      <c r="D74" s="126" t="s">
        <v>568</v>
      </c>
      <c r="E74" s="126" t="s">
        <v>144</v>
      </c>
      <c r="F74" s="126" t="s">
        <v>710</v>
      </c>
      <c r="G74" s="140" t="s">
        <v>146</v>
      </c>
      <c r="H74" s="126" t="s">
        <v>921</v>
      </c>
      <c r="I74" s="126" t="s">
        <v>29</v>
      </c>
      <c r="J74" s="69" t="str">
        <f t="shared" si="8"/>
        <v>RA-RaSIA02:RF-IntlkCtrl:OutDig12-Mon</v>
      </c>
      <c r="K74" s="127" t="s">
        <v>281</v>
      </c>
      <c r="L74" s="127" t="s">
        <v>281</v>
      </c>
      <c r="M74" s="70" t="s">
        <v>922</v>
      </c>
      <c r="N74" s="128" t="s">
        <v>148</v>
      </c>
      <c r="O74" s="128" t="s">
        <v>33</v>
      </c>
      <c r="P74" s="50"/>
      <c r="Q74" s="50"/>
      <c r="R74" s="141" t="s">
        <v>727</v>
      </c>
      <c r="S74" s="70" t="str">
        <f t="shared" ref="S74:S137" si="9">M74</f>
        <v>RA_RASIA02_RF_IntlkCtrl_OutDig12Mon</v>
      </c>
      <c r="T74" s="128" t="s">
        <v>149</v>
      </c>
      <c r="U74" s="142" t="s">
        <v>727</v>
      </c>
    </row>
    <row r="75" spans="1:21" s="5" customFormat="1">
      <c r="A75" s="138">
        <v>74</v>
      </c>
      <c r="B75" s="139" t="s">
        <v>923</v>
      </c>
      <c r="C75" s="126" t="s">
        <v>142</v>
      </c>
      <c r="D75" s="126" t="s">
        <v>568</v>
      </c>
      <c r="E75" s="126" t="s">
        <v>144</v>
      </c>
      <c r="F75" s="126" t="s">
        <v>710</v>
      </c>
      <c r="G75" s="140" t="s">
        <v>146</v>
      </c>
      <c r="H75" s="126" t="s">
        <v>924</v>
      </c>
      <c r="I75" s="126" t="s">
        <v>29</v>
      </c>
      <c r="J75" s="69" t="str">
        <f t="shared" si="8"/>
        <v>RA-RaSIA02:RF-IntlkCtrl:OutDig13-Mon</v>
      </c>
      <c r="K75" s="127" t="s">
        <v>281</v>
      </c>
      <c r="L75" s="127" t="s">
        <v>281</v>
      </c>
      <c r="M75" s="70" t="s">
        <v>925</v>
      </c>
      <c r="N75" s="128" t="s">
        <v>148</v>
      </c>
      <c r="O75" s="128" t="s">
        <v>33</v>
      </c>
      <c r="P75" s="50"/>
      <c r="Q75" s="50"/>
      <c r="R75" s="141" t="s">
        <v>727</v>
      </c>
      <c r="S75" s="70" t="str">
        <f t="shared" si="9"/>
        <v>RA_RASIA02_RF_IntlkCtrl_OutDig13Mon</v>
      </c>
      <c r="T75" s="128" t="s">
        <v>149</v>
      </c>
      <c r="U75" s="142" t="s">
        <v>727</v>
      </c>
    </row>
    <row r="76" spans="1:21" s="5" customFormat="1">
      <c r="A76" s="138">
        <v>75</v>
      </c>
      <c r="B76" s="139" t="s">
        <v>926</v>
      </c>
      <c r="C76" s="126" t="s">
        <v>142</v>
      </c>
      <c r="D76" s="126" t="s">
        <v>568</v>
      </c>
      <c r="E76" s="126" t="s">
        <v>144</v>
      </c>
      <c r="F76" s="126" t="s">
        <v>710</v>
      </c>
      <c r="G76" s="140" t="s">
        <v>146</v>
      </c>
      <c r="H76" s="126" t="s">
        <v>927</v>
      </c>
      <c r="I76" s="126" t="s">
        <v>29</v>
      </c>
      <c r="J76" s="69" t="str">
        <f t="shared" si="8"/>
        <v>RA-RaSIA02:RF-IntlkCtrl:OutDig14-Mon</v>
      </c>
      <c r="K76" s="127" t="s">
        <v>281</v>
      </c>
      <c r="L76" s="127" t="s">
        <v>281</v>
      </c>
      <c r="M76" s="70" t="s">
        <v>928</v>
      </c>
      <c r="N76" s="128" t="s">
        <v>148</v>
      </c>
      <c r="O76" s="128" t="s">
        <v>33</v>
      </c>
      <c r="P76" s="50"/>
      <c r="Q76" s="50"/>
      <c r="R76" s="141" t="s">
        <v>727</v>
      </c>
      <c r="S76" s="70" t="str">
        <f t="shared" si="9"/>
        <v>RA_RASIA02_RF_IntlkCtrl_OutDig14Mon</v>
      </c>
      <c r="T76" s="128" t="s">
        <v>149</v>
      </c>
      <c r="U76" s="142" t="s">
        <v>727</v>
      </c>
    </row>
    <row r="77" spans="1:21" s="5" customFormat="1">
      <c r="A77" s="138">
        <v>76</v>
      </c>
      <c r="B77" s="139" t="s">
        <v>929</v>
      </c>
      <c r="C77" s="126" t="s">
        <v>142</v>
      </c>
      <c r="D77" s="126" t="s">
        <v>568</v>
      </c>
      <c r="E77" s="126" t="s">
        <v>144</v>
      </c>
      <c r="F77" s="126" t="s">
        <v>710</v>
      </c>
      <c r="G77" s="140" t="s">
        <v>146</v>
      </c>
      <c r="H77" s="126" t="s">
        <v>930</v>
      </c>
      <c r="I77" s="126" t="s">
        <v>29</v>
      </c>
      <c r="J77" s="69" t="str">
        <f t="shared" si="8"/>
        <v>RA-RaSIA02:RF-IntlkCtrl:OutDig15-Mon</v>
      </c>
      <c r="K77" s="127" t="s">
        <v>281</v>
      </c>
      <c r="L77" s="127" t="s">
        <v>281</v>
      </c>
      <c r="M77" s="70" t="s">
        <v>931</v>
      </c>
      <c r="N77" s="128" t="s">
        <v>148</v>
      </c>
      <c r="O77" s="128" t="s">
        <v>33</v>
      </c>
      <c r="P77" s="50"/>
      <c r="Q77" s="50"/>
      <c r="R77" s="141" t="s">
        <v>727</v>
      </c>
      <c r="S77" s="70" t="str">
        <f t="shared" si="9"/>
        <v>RA_RASIA02_RF_IntlkCtrl_OutDig15Mon</v>
      </c>
      <c r="T77" s="128" t="s">
        <v>149</v>
      </c>
      <c r="U77" s="142" t="s">
        <v>727</v>
      </c>
    </row>
    <row r="78" spans="1:21" s="52" customFormat="1">
      <c r="A78" s="143">
        <v>77</v>
      </c>
      <c r="B78" s="144" t="s">
        <v>932</v>
      </c>
      <c r="C78" s="118" t="s">
        <v>142</v>
      </c>
      <c r="D78" s="118" t="s">
        <v>568</v>
      </c>
      <c r="E78" s="118" t="s">
        <v>144</v>
      </c>
      <c r="F78" s="118" t="s">
        <v>729</v>
      </c>
      <c r="G78" s="118">
        <v>1</v>
      </c>
      <c r="H78" s="118" t="s">
        <v>735</v>
      </c>
      <c r="I78" s="118" t="s">
        <v>29</v>
      </c>
      <c r="J78" s="112" t="str">
        <f t="shared" si="8"/>
        <v>RA-RaSIA02:RF-IntlkComp-1:IB1601Fault-Mon</v>
      </c>
      <c r="K78" s="109" t="s">
        <v>281</v>
      </c>
      <c r="L78" s="109" t="s">
        <v>281</v>
      </c>
      <c r="M78" s="113" t="s">
        <v>933</v>
      </c>
      <c r="N78" s="120" t="s">
        <v>148</v>
      </c>
      <c r="O78" s="120" t="s">
        <v>33</v>
      </c>
      <c r="P78" s="50"/>
      <c r="Q78" s="50"/>
      <c r="R78" s="146" t="s">
        <v>727</v>
      </c>
      <c r="S78" s="113" t="str">
        <f t="shared" si="9"/>
        <v>RA_RASIA02_RF_IntlkComp_1_IB1601FaultMon</v>
      </c>
      <c r="T78" s="120" t="s">
        <v>149</v>
      </c>
      <c r="U78" s="147" t="s">
        <v>727</v>
      </c>
    </row>
    <row r="79" spans="1:21" s="52" customFormat="1">
      <c r="A79" s="143">
        <v>78</v>
      </c>
      <c r="B79" s="144" t="s">
        <v>934</v>
      </c>
      <c r="C79" s="118" t="s">
        <v>142</v>
      </c>
      <c r="D79" s="118" t="s">
        <v>568</v>
      </c>
      <c r="E79" s="118" t="s">
        <v>144</v>
      </c>
      <c r="F79" s="118" t="s">
        <v>729</v>
      </c>
      <c r="G79" s="118">
        <v>1</v>
      </c>
      <c r="H79" s="118" t="s">
        <v>738</v>
      </c>
      <c r="I79" s="118" t="s">
        <v>29</v>
      </c>
      <c r="J79" s="112" t="str">
        <f t="shared" si="8"/>
        <v>RA-RaSIA02:RF-IntlkComp-1:IB1602Fault-Mon</v>
      </c>
      <c r="K79" s="109" t="s">
        <v>281</v>
      </c>
      <c r="L79" s="109" t="s">
        <v>281</v>
      </c>
      <c r="M79" s="113" t="s">
        <v>935</v>
      </c>
      <c r="N79" s="120" t="s">
        <v>148</v>
      </c>
      <c r="O79" s="120" t="s">
        <v>33</v>
      </c>
      <c r="P79" s="50"/>
      <c r="Q79" s="50"/>
      <c r="R79" s="146" t="s">
        <v>727</v>
      </c>
      <c r="S79" s="113" t="str">
        <f t="shared" si="9"/>
        <v>RA_RASIA02_RF_IntlkComp_1_IB1602FaultMon</v>
      </c>
      <c r="T79" s="120" t="s">
        <v>149</v>
      </c>
      <c r="U79" s="147" t="s">
        <v>727</v>
      </c>
    </row>
    <row r="80" spans="1:21" s="52" customFormat="1">
      <c r="A80" s="143">
        <v>79</v>
      </c>
      <c r="B80" s="144" t="s">
        <v>936</v>
      </c>
      <c r="C80" s="118" t="s">
        <v>142</v>
      </c>
      <c r="D80" s="118" t="s">
        <v>568</v>
      </c>
      <c r="E80" s="118" t="s">
        <v>144</v>
      </c>
      <c r="F80" s="118" t="s">
        <v>729</v>
      </c>
      <c r="G80" s="118">
        <v>1</v>
      </c>
      <c r="H80" s="118" t="s">
        <v>741</v>
      </c>
      <c r="I80" s="118" t="s">
        <v>29</v>
      </c>
      <c r="J80" s="112" t="str">
        <f t="shared" si="8"/>
        <v>RA-RaSIA02:RF-IntlkComp-1:IY403Fault-Mon</v>
      </c>
      <c r="K80" s="109" t="s">
        <v>281</v>
      </c>
      <c r="L80" s="109" t="s">
        <v>281</v>
      </c>
      <c r="M80" s="113" t="s">
        <v>937</v>
      </c>
      <c r="N80" s="120" t="s">
        <v>148</v>
      </c>
      <c r="O80" s="120" t="s">
        <v>33</v>
      </c>
      <c r="P80" s="50"/>
      <c r="Q80" s="50"/>
      <c r="R80" s="146" t="s">
        <v>727</v>
      </c>
      <c r="S80" s="113" t="str">
        <f t="shared" si="9"/>
        <v>RA_RASIA02_RF_IntlkComp_1_IY403FaultMon</v>
      </c>
      <c r="T80" s="120" t="s">
        <v>149</v>
      </c>
      <c r="U80" s="147" t="s">
        <v>727</v>
      </c>
    </row>
    <row r="81" spans="1:21" s="52" customFormat="1">
      <c r="A81" s="143">
        <v>80</v>
      </c>
      <c r="B81" s="144" t="s">
        <v>938</v>
      </c>
      <c r="C81" s="118" t="s">
        <v>142</v>
      </c>
      <c r="D81" s="118" t="s">
        <v>568</v>
      </c>
      <c r="E81" s="118" t="s">
        <v>144</v>
      </c>
      <c r="F81" s="118" t="s">
        <v>729</v>
      </c>
      <c r="G81" s="118">
        <v>1</v>
      </c>
      <c r="H81" s="118" t="s">
        <v>744</v>
      </c>
      <c r="I81" s="118" t="s">
        <v>29</v>
      </c>
      <c r="J81" s="112" t="str">
        <f t="shared" si="8"/>
        <v>RA-RaSIA02:RF-IntlkComp-1:IY404Fault-Mon</v>
      </c>
      <c r="K81" s="109" t="s">
        <v>281</v>
      </c>
      <c r="L81" s="109" t="s">
        <v>281</v>
      </c>
      <c r="M81" s="113" t="s">
        <v>939</v>
      </c>
      <c r="N81" s="120" t="s">
        <v>148</v>
      </c>
      <c r="O81" s="120" t="s">
        <v>33</v>
      </c>
      <c r="P81" s="50"/>
      <c r="Q81" s="50"/>
      <c r="R81" s="146" t="s">
        <v>727</v>
      </c>
      <c r="S81" s="113" t="str">
        <f t="shared" si="9"/>
        <v>RA_RASIA02_RF_IntlkComp_1_IY404FaultMon</v>
      </c>
      <c r="T81" s="120" t="s">
        <v>149</v>
      </c>
      <c r="U81" s="147" t="s">
        <v>727</v>
      </c>
    </row>
    <row r="82" spans="1:21" s="52" customFormat="1">
      <c r="A82" s="143">
        <v>81</v>
      </c>
      <c r="B82" s="144" t="s">
        <v>940</v>
      </c>
      <c r="C82" s="118" t="s">
        <v>142</v>
      </c>
      <c r="D82" s="118" t="s">
        <v>568</v>
      </c>
      <c r="E82" s="118" t="s">
        <v>144</v>
      </c>
      <c r="F82" s="118" t="s">
        <v>729</v>
      </c>
      <c r="G82" s="118">
        <v>1</v>
      </c>
      <c r="H82" s="118" t="s">
        <v>747</v>
      </c>
      <c r="I82" s="118" t="s">
        <v>29</v>
      </c>
      <c r="J82" s="112" t="str">
        <f t="shared" si="8"/>
        <v>RA-RaSIA02:RF-IntlkComp-1:IY405Fault-Mon</v>
      </c>
      <c r="K82" s="109" t="s">
        <v>281</v>
      </c>
      <c r="L82" s="109" t="s">
        <v>281</v>
      </c>
      <c r="M82" s="113" t="s">
        <v>941</v>
      </c>
      <c r="N82" s="120" t="s">
        <v>148</v>
      </c>
      <c r="O82" s="120" t="s">
        <v>33</v>
      </c>
      <c r="P82" s="50"/>
      <c r="Q82" s="50"/>
      <c r="R82" s="146" t="s">
        <v>727</v>
      </c>
      <c r="S82" s="113" t="str">
        <f t="shared" si="9"/>
        <v>RA_RASIA02_RF_IntlkComp_1_IY405FaultMon</v>
      </c>
      <c r="T82" s="120" t="s">
        <v>149</v>
      </c>
      <c r="U82" s="147" t="s">
        <v>727</v>
      </c>
    </row>
    <row r="83" spans="1:21" s="52" customFormat="1">
      <c r="A83" s="143">
        <v>82</v>
      </c>
      <c r="B83" s="144" t="s">
        <v>942</v>
      </c>
      <c r="C83" s="118" t="s">
        <v>142</v>
      </c>
      <c r="D83" s="118" t="s">
        <v>568</v>
      </c>
      <c r="E83" s="118" t="s">
        <v>144</v>
      </c>
      <c r="F83" s="118" t="s">
        <v>729</v>
      </c>
      <c r="G83" s="118">
        <v>1</v>
      </c>
      <c r="H83" s="118" t="s">
        <v>943</v>
      </c>
      <c r="I83" s="118" t="s">
        <v>29</v>
      </c>
      <c r="J83" s="112" t="str">
        <f t="shared" si="8"/>
        <v>RA-RaSIA02:RF-IntlkComp-1:IY406Fault-Mon</v>
      </c>
      <c r="K83" s="109" t="s">
        <v>281</v>
      </c>
      <c r="L83" s="109" t="s">
        <v>281</v>
      </c>
      <c r="M83" s="113" t="s">
        <v>944</v>
      </c>
      <c r="N83" s="120" t="s">
        <v>148</v>
      </c>
      <c r="O83" s="120" t="s">
        <v>33</v>
      </c>
      <c r="P83" s="50"/>
      <c r="Q83" s="50"/>
      <c r="R83" s="146" t="s">
        <v>727</v>
      </c>
      <c r="S83" s="113" t="str">
        <f t="shared" si="9"/>
        <v>RA_RASIA02_RF_IntlkComp_1_IY406FaultMon</v>
      </c>
      <c r="T83" s="120" t="s">
        <v>149</v>
      </c>
      <c r="U83" s="147" t="s">
        <v>727</v>
      </c>
    </row>
    <row r="84" spans="1:21" s="52" customFormat="1">
      <c r="A84" s="143">
        <v>83</v>
      </c>
      <c r="B84" s="144" t="s">
        <v>945</v>
      </c>
      <c r="C84" s="118" t="s">
        <v>142</v>
      </c>
      <c r="D84" s="118" t="s">
        <v>568</v>
      </c>
      <c r="E84" s="118" t="s">
        <v>144</v>
      </c>
      <c r="F84" s="118" t="s">
        <v>729</v>
      </c>
      <c r="G84" s="118">
        <v>1</v>
      </c>
      <c r="H84" s="118" t="s">
        <v>946</v>
      </c>
      <c r="I84" s="118" t="s">
        <v>29</v>
      </c>
      <c r="J84" s="112" t="str">
        <f t="shared" si="8"/>
        <v>RA-RaSIA02:RF-IntlkComp-1:IY407Fault-Mon</v>
      </c>
      <c r="K84" s="109" t="s">
        <v>281</v>
      </c>
      <c r="L84" s="109" t="s">
        <v>281</v>
      </c>
      <c r="M84" s="113" t="s">
        <v>947</v>
      </c>
      <c r="N84" s="120" t="s">
        <v>148</v>
      </c>
      <c r="O84" s="120" t="s">
        <v>33</v>
      </c>
      <c r="P84" s="50"/>
      <c r="Q84" s="50"/>
      <c r="R84" s="146" t="s">
        <v>727</v>
      </c>
      <c r="S84" s="113" t="str">
        <f t="shared" si="9"/>
        <v>RA_RASIA02_RF_IntlkComp_1_IY407FaultMon</v>
      </c>
      <c r="T84" s="120" t="s">
        <v>149</v>
      </c>
      <c r="U84" s="147" t="s">
        <v>727</v>
      </c>
    </row>
    <row r="85" spans="1:21" s="52" customFormat="1">
      <c r="A85" s="143">
        <v>84</v>
      </c>
      <c r="B85" s="144" t="s">
        <v>948</v>
      </c>
      <c r="C85" s="118" t="s">
        <v>142</v>
      </c>
      <c r="D85" s="118" t="s">
        <v>568</v>
      </c>
      <c r="E85" s="118" t="s">
        <v>144</v>
      </c>
      <c r="F85" s="118" t="s">
        <v>729</v>
      </c>
      <c r="G85" s="118">
        <v>1</v>
      </c>
      <c r="H85" s="118" t="s">
        <v>949</v>
      </c>
      <c r="I85" s="118" t="s">
        <v>29</v>
      </c>
      <c r="J85" s="112" t="str">
        <f t="shared" si="8"/>
        <v>RA-RaSIA02:RF-IntlkComp-1:OB1608Fault-Mon</v>
      </c>
      <c r="K85" s="109" t="s">
        <v>281</v>
      </c>
      <c r="L85" s="109" t="s">
        <v>281</v>
      </c>
      <c r="M85" s="113" t="s">
        <v>950</v>
      </c>
      <c r="N85" s="120" t="s">
        <v>148</v>
      </c>
      <c r="O85" s="120" t="s">
        <v>33</v>
      </c>
      <c r="P85" s="50"/>
      <c r="Q85" s="50"/>
      <c r="R85" s="146" t="s">
        <v>727</v>
      </c>
      <c r="S85" s="113" t="str">
        <f t="shared" si="9"/>
        <v>RA_RASIA02_RF_IntlkComp_1_OB1608FaultMon</v>
      </c>
      <c r="T85" s="120" t="s">
        <v>149</v>
      </c>
      <c r="U85" s="147" t="s">
        <v>727</v>
      </c>
    </row>
    <row r="86" spans="1:21" s="52" customFormat="1">
      <c r="A86" s="143">
        <v>85</v>
      </c>
      <c r="B86" s="144" t="s">
        <v>951</v>
      </c>
      <c r="C86" s="118" t="s">
        <v>142</v>
      </c>
      <c r="D86" s="118" t="s">
        <v>568</v>
      </c>
      <c r="E86" s="118" t="s">
        <v>144</v>
      </c>
      <c r="F86" s="118" t="s">
        <v>729</v>
      </c>
      <c r="G86" s="118">
        <v>1</v>
      </c>
      <c r="H86" s="118" t="s">
        <v>753</v>
      </c>
      <c r="I86" s="118" t="s">
        <v>29</v>
      </c>
      <c r="J86" s="112" t="str">
        <f t="shared" si="8"/>
        <v>RA-RaSIA02:RF-IntlkComp-1:InDig00-Mon</v>
      </c>
      <c r="K86" s="109" t="s">
        <v>281</v>
      </c>
      <c r="L86" s="109" t="s">
        <v>281</v>
      </c>
      <c r="M86" s="113" t="s">
        <v>952</v>
      </c>
      <c r="N86" s="120" t="s">
        <v>148</v>
      </c>
      <c r="O86" s="120" t="s">
        <v>33</v>
      </c>
      <c r="P86" s="50"/>
      <c r="Q86" s="50"/>
      <c r="R86" s="146" t="s">
        <v>727</v>
      </c>
      <c r="S86" s="113" t="str">
        <f t="shared" si="9"/>
        <v>RA_RASIA02_RF_IntlkComp_1_InDig00Mon</v>
      </c>
      <c r="T86" s="120" t="s">
        <v>149</v>
      </c>
      <c r="U86" s="147" t="s">
        <v>727</v>
      </c>
    </row>
    <row r="87" spans="1:21" s="45" customFormat="1">
      <c r="A87" s="138">
        <v>86</v>
      </c>
      <c r="B87" s="139" t="s">
        <v>953</v>
      </c>
      <c r="C87" s="126" t="s">
        <v>142</v>
      </c>
      <c r="D87" s="126" t="s">
        <v>568</v>
      </c>
      <c r="E87" s="126" t="s">
        <v>144</v>
      </c>
      <c r="F87" s="126" t="s">
        <v>729</v>
      </c>
      <c r="G87" s="126">
        <v>1</v>
      </c>
      <c r="H87" s="126" t="s">
        <v>756</v>
      </c>
      <c r="I87" s="126" t="s">
        <v>29</v>
      </c>
      <c r="J87" s="69" t="str">
        <f t="shared" si="8"/>
        <v>RA-RaSIA02:RF-IntlkComp-1:InDig01-Mon</v>
      </c>
      <c r="K87" s="127" t="s">
        <v>281</v>
      </c>
      <c r="L87" s="127" t="s">
        <v>281</v>
      </c>
      <c r="M87" s="70" t="s">
        <v>954</v>
      </c>
      <c r="N87" s="128" t="s">
        <v>148</v>
      </c>
      <c r="O87" s="128" t="s">
        <v>33</v>
      </c>
      <c r="P87" s="50"/>
      <c r="Q87" s="50"/>
      <c r="R87" s="141" t="s">
        <v>727</v>
      </c>
      <c r="S87" s="70" t="str">
        <f t="shared" si="9"/>
        <v>RA_RASIA02_RF_IntlkComp_1_InDig01Mon</v>
      </c>
      <c r="T87" s="128" t="s">
        <v>149</v>
      </c>
      <c r="U87" s="142" t="s">
        <v>727</v>
      </c>
    </row>
    <row r="88" spans="1:21" s="45" customFormat="1">
      <c r="A88" s="138">
        <v>87</v>
      </c>
      <c r="B88" s="139" t="s">
        <v>955</v>
      </c>
      <c r="C88" s="126" t="s">
        <v>142</v>
      </c>
      <c r="D88" s="126" t="s">
        <v>568</v>
      </c>
      <c r="E88" s="126" t="s">
        <v>144</v>
      </c>
      <c r="F88" s="126" t="s">
        <v>729</v>
      </c>
      <c r="G88" s="126">
        <v>1</v>
      </c>
      <c r="H88" s="126" t="s">
        <v>759</v>
      </c>
      <c r="I88" s="126" t="s">
        <v>29</v>
      </c>
      <c r="J88" s="69" t="str">
        <f t="shared" si="8"/>
        <v>RA-RaSIA02:RF-IntlkComp-1:InDig02-Mon</v>
      </c>
      <c r="K88" s="127" t="s">
        <v>281</v>
      </c>
      <c r="L88" s="127" t="s">
        <v>281</v>
      </c>
      <c r="M88" s="70" t="s">
        <v>956</v>
      </c>
      <c r="N88" s="128" t="s">
        <v>148</v>
      </c>
      <c r="O88" s="128" t="s">
        <v>33</v>
      </c>
      <c r="P88" s="50"/>
      <c r="Q88" s="50"/>
      <c r="R88" s="141" t="s">
        <v>727</v>
      </c>
      <c r="S88" s="70" t="str">
        <f t="shared" si="9"/>
        <v>RA_RASIA02_RF_IntlkComp_1_InDig02Mon</v>
      </c>
      <c r="T88" s="128" t="s">
        <v>149</v>
      </c>
      <c r="U88" s="142" t="s">
        <v>727</v>
      </c>
    </row>
    <row r="89" spans="1:21" s="45" customFormat="1">
      <c r="A89" s="138">
        <v>88</v>
      </c>
      <c r="B89" s="139" t="s">
        <v>957</v>
      </c>
      <c r="C89" s="126" t="s">
        <v>142</v>
      </c>
      <c r="D89" s="126" t="s">
        <v>568</v>
      </c>
      <c r="E89" s="126" t="s">
        <v>144</v>
      </c>
      <c r="F89" s="126" t="s">
        <v>729</v>
      </c>
      <c r="G89" s="126">
        <v>1</v>
      </c>
      <c r="H89" s="126" t="s">
        <v>762</v>
      </c>
      <c r="I89" s="126" t="s">
        <v>29</v>
      </c>
      <c r="J89" s="69" t="str">
        <f t="shared" si="8"/>
        <v>RA-RaSIA02:RF-IntlkComp-1:InDig03-Mon</v>
      </c>
      <c r="K89" s="127" t="s">
        <v>281</v>
      </c>
      <c r="L89" s="127" t="s">
        <v>281</v>
      </c>
      <c r="M89" s="70" t="s">
        <v>958</v>
      </c>
      <c r="N89" s="128" t="s">
        <v>148</v>
      </c>
      <c r="O89" s="128" t="s">
        <v>33</v>
      </c>
      <c r="P89" s="50"/>
      <c r="Q89" s="50"/>
      <c r="R89" s="141" t="s">
        <v>727</v>
      </c>
      <c r="S89" s="70" t="str">
        <f t="shared" si="9"/>
        <v>RA_RASIA02_RF_IntlkComp_1_InDig03Mon</v>
      </c>
      <c r="T89" s="128" t="s">
        <v>149</v>
      </c>
      <c r="U89" s="142" t="s">
        <v>727</v>
      </c>
    </row>
    <row r="90" spans="1:21" s="45" customFormat="1">
      <c r="A90" s="138">
        <v>89</v>
      </c>
      <c r="B90" s="139" t="s">
        <v>959</v>
      </c>
      <c r="C90" s="126" t="s">
        <v>142</v>
      </c>
      <c r="D90" s="126" t="s">
        <v>568</v>
      </c>
      <c r="E90" s="126" t="s">
        <v>144</v>
      </c>
      <c r="F90" s="126" t="s">
        <v>729</v>
      </c>
      <c r="G90" s="126">
        <v>1</v>
      </c>
      <c r="H90" s="126" t="s">
        <v>765</v>
      </c>
      <c r="I90" s="126" t="s">
        <v>29</v>
      </c>
      <c r="J90" s="69" t="str">
        <f t="shared" si="8"/>
        <v>RA-RaSIA02:RF-IntlkComp-1:InDig04-Mon</v>
      </c>
      <c r="K90" s="127" t="s">
        <v>281</v>
      </c>
      <c r="L90" s="127" t="s">
        <v>281</v>
      </c>
      <c r="M90" s="70" t="s">
        <v>960</v>
      </c>
      <c r="N90" s="128" t="s">
        <v>148</v>
      </c>
      <c r="O90" s="128" t="s">
        <v>33</v>
      </c>
      <c r="P90" s="50"/>
      <c r="Q90" s="50"/>
      <c r="R90" s="141" t="s">
        <v>727</v>
      </c>
      <c r="S90" s="70" t="str">
        <f t="shared" si="9"/>
        <v>RA_RASIA02_RF_IntlkComp_1_InDig04Mon</v>
      </c>
      <c r="T90" s="128" t="s">
        <v>149</v>
      </c>
      <c r="U90" s="142" t="s">
        <v>727</v>
      </c>
    </row>
    <row r="91" spans="1:21" s="45" customFormat="1">
      <c r="A91" s="138">
        <v>90</v>
      </c>
      <c r="B91" s="139" t="s">
        <v>961</v>
      </c>
      <c r="C91" s="126" t="s">
        <v>142</v>
      </c>
      <c r="D91" s="126" t="s">
        <v>568</v>
      </c>
      <c r="E91" s="126" t="s">
        <v>144</v>
      </c>
      <c r="F91" s="126" t="s">
        <v>729</v>
      </c>
      <c r="G91" s="126">
        <v>1</v>
      </c>
      <c r="H91" s="126" t="s">
        <v>768</v>
      </c>
      <c r="I91" s="126" t="s">
        <v>29</v>
      </c>
      <c r="J91" s="69" t="str">
        <f t="shared" si="8"/>
        <v>RA-RaSIA02:RF-IntlkComp-1:InDig05-Mon</v>
      </c>
      <c r="K91" s="127" t="s">
        <v>281</v>
      </c>
      <c r="L91" s="127" t="s">
        <v>281</v>
      </c>
      <c r="M91" s="70" t="s">
        <v>962</v>
      </c>
      <c r="N91" s="128" t="s">
        <v>148</v>
      </c>
      <c r="O91" s="128" t="s">
        <v>33</v>
      </c>
      <c r="P91" s="50"/>
      <c r="Q91" s="50"/>
      <c r="R91" s="141" t="s">
        <v>727</v>
      </c>
      <c r="S91" s="70" t="str">
        <f t="shared" si="9"/>
        <v>RA_RASIA02_RF_IntlkComp_1_InDig05Mon</v>
      </c>
      <c r="T91" s="128" t="s">
        <v>149</v>
      </c>
      <c r="U91" s="142" t="s">
        <v>727</v>
      </c>
    </row>
    <row r="92" spans="1:21" s="45" customFormat="1">
      <c r="A92" s="138">
        <v>91</v>
      </c>
      <c r="B92" s="139" t="s">
        <v>963</v>
      </c>
      <c r="C92" s="126" t="s">
        <v>142</v>
      </c>
      <c r="D92" s="126" t="s">
        <v>568</v>
      </c>
      <c r="E92" s="126" t="s">
        <v>144</v>
      </c>
      <c r="F92" s="126" t="s">
        <v>729</v>
      </c>
      <c r="G92" s="126">
        <v>1</v>
      </c>
      <c r="H92" s="126" t="s">
        <v>771</v>
      </c>
      <c r="I92" s="126" t="s">
        <v>29</v>
      </c>
      <c r="J92" s="69" t="str">
        <f t="shared" si="8"/>
        <v>RA-RaSIA02:RF-IntlkComp-1:InDig06-Mon</v>
      </c>
      <c r="K92" s="127" t="s">
        <v>281</v>
      </c>
      <c r="L92" s="127" t="s">
        <v>281</v>
      </c>
      <c r="M92" s="70" t="s">
        <v>964</v>
      </c>
      <c r="N92" s="128" t="s">
        <v>148</v>
      </c>
      <c r="O92" s="128" t="s">
        <v>33</v>
      </c>
      <c r="P92" s="50"/>
      <c r="Q92" s="50"/>
      <c r="R92" s="141" t="s">
        <v>727</v>
      </c>
      <c r="S92" s="70" t="str">
        <f t="shared" si="9"/>
        <v>RA_RASIA02_RF_IntlkComp_1_InDig06Mon</v>
      </c>
      <c r="T92" s="128" t="s">
        <v>149</v>
      </c>
      <c r="U92" s="142" t="s">
        <v>727</v>
      </c>
    </row>
    <row r="93" spans="1:21" s="45" customFormat="1">
      <c r="A93" s="138">
        <v>92</v>
      </c>
      <c r="B93" s="139" t="s">
        <v>965</v>
      </c>
      <c r="C93" s="126" t="s">
        <v>142</v>
      </c>
      <c r="D93" s="126" t="s">
        <v>568</v>
      </c>
      <c r="E93" s="126" t="s">
        <v>144</v>
      </c>
      <c r="F93" s="126" t="s">
        <v>729</v>
      </c>
      <c r="G93" s="126">
        <v>1</v>
      </c>
      <c r="H93" s="126" t="s">
        <v>774</v>
      </c>
      <c r="I93" s="126" t="s">
        <v>29</v>
      </c>
      <c r="J93" s="69" t="str">
        <f t="shared" si="8"/>
        <v>RA-RaSIA02:RF-IntlkComp-1:InDig07-Mon</v>
      </c>
      <c r="K93" s="127" t="s">
        <v>281</v>
      </c>
      <c r="L93" s="127" t="s">
        <v>281</v>
      </c>
      <c r="M93" s="70" t="s">
        <v>966</v>
      </c>
      <c r="N93" s="128" t="s">
        <v>148</v>
      </c>
      <c r="O93" s="128" t="s">
        <v>33</v>
      </c>
      <c r="P93" s="50"/>
      <c r="Q93" s="50"/>
      <c r="R93" s="141" t="s">
        <v>727</v>
      </c>
      <c r="S93" s="70" t="str">
        <f t="shared" si="9"/>
        <v>RA_RASIA02_RF_IntlkComp_1_InDig07Mon</v>
      </c>
      <c r="T93" s="128" t="s">
        <v>149</v>
      </c>
      <c r="U93" s="142" t="s">
        <v>727</v>
      </c>
    </row>
    <row r="94" spans="1:21" s="45" customFormat="1">
      <c r="A94" s="138">
        <v>93</v>
      </c>
      <c r="B94" s="139" t="s">
        <v>967</v>
      </c>
      <c r="C94" s="126" t="s">
        <v>142</v>
      </c>
      <c r="D94" s="126" t="s">
        <v>568</v>
      </c>
      <c r="E94" s="126" t="s">
        <v>144</v>
      </c>
      <c r="F94" s="126" t="s">
        <v>729</v>
      </c>
      <c r="G94" s="126">
        <v>1</v>
      </c>
      <c r="H94" s="126" t="s">
        <v>777</v>
      </c>
      <c r="I94" s="126" t="s">
        <v>29</v>
      </c>
      <c r="J94" s="69" t="str">
        <f t="shared" si="8"/>
        <v>RA-RaSIA02:RF-IntlkComp-1:InDig08-Mon</v>
      </c>
      <c r="K94" s="127" t="s">
        <v>281</v>
      </c>
      <c r="L94" s="127" t="s">
        <v>281</v>
      </c>
      <c r="M94" s="70" t="s">
        <v>968</v>
      </c>
      <c r="N94" s="128" t="s">
        <v>148</v>
      </c>
      <c r="O94" s="128" t="s">
        <v>33</v>
      </c>
      <c r="P94" s="50"/>
      <c r="Q94" s="50"/>
      <c r="R94" s="141" t="s">
        <v>727</v>
      </c>
      <c r="S94" s="70" t="str">
        <f t="shared" si="9"/>
        <v>RA_RASIA02_RF_IntlkComp_1_InDig08Mon</v>
      </c>
      <c r="T94" s="128" t="s">
        <v>149</v>
      </c>
      <c r="U94" s="142" t="s">
        <v>727</v>
      </c>
    </row>
    <row r="95" spans="1:21" s="45" customFormat="1">
      <c r="A95" s="138">
        <v>94</v>
      </c>
      <c r="B95" s="139" t="s">
        <v>969</v>
      </c>
      <c r="C95" s="126" t="s">
        <v>142</v>
      </c>
      <c r="D95" s="126" t="s">
        <v>568</v>
      </c>
      <c r="E95" s="126" t="s">
        <v>144</v>
      </c>
      <c r="F95" s="126" t="s">
        <v>729</v>
      </c>
      <c r="G95" s="126">
        <v>1</v>
      </c>
      <c r="H95" s="126" t="s">
        <v>780</v>
      </c>
      <c r="I95" s="126" t="s">
        <v>29</v>
      </c>
      <c r="J95" s="69" t="str">
        <f t="shared" si="8"/>
        <v>RA-RaSIA02:RF-IntlkComp-1:InDig09-Mon</v>
      </c>
      <c r="K95" s="127" t="s">
        <v>281</v>
      </c>
      <c r="L95" s="127" t="s">
        <v>281</v>
      </c>
      <c r="M95" s="70" t="s">
        <v>970</v>
      </c>
      <c r="N95" s="128" t="s">
        <v>148</v>
      </c>
      <c r="O95" s="128" t="s">
        <v>33</v>
      </c>
      <c r="P95" s="50"/>
      <c r="Q95" s="50"/>
      <c r="R95" s="141" t="s">
        <v>727</v>
      </c>
      <c r="S95" s="70" t="str">
        <f t="shared" si="9"/>
        <v>RA_RASIA02_RF_IntlkComp_1_InDig09Mon</v>
      </c>
      <c r="T95" s="128" t="s">
        <v>149</v>
      </c>
      <c r="U95" s="142" t="s">
        <v>727</v>
      </c>
    </row>
    <row r="96" spans="1:21" s="45" customFormat="1">
      <c r="A96" s="138">
        <v>95</v>
      </c>
      <c r="B96" s="139" t="s">
        <v>971</v>
      </c>
      <c r="C96" s="126" t="s">
        <v>142</v>
      </c>
      <c r="D96" s="126" t="s">
        <v>568</v>
      </c>
      <c r="E96" s="126" t="s">
        <v>144</v>
      </c>
      <c r="F96" s="126" t="s">
        <v>729</v>
      </c>
      <c r="G96" s="126">
        <v>1</v>
      </c>
      <c r="H96" s="126" t="s">
        <v>783</v>
      </c>
      <c r="I96" s="126" t="s">
        <v>29</v>
      </c>
      <c r="J96" s="69" t="str">
        <f t="shared" si="8"/>
        <v>RA-RaSIA02:RF-IntlkComp-1:InDig10-Mon</v>
      </c>
      <c r="K96" s="127" t="s">
        <v>281</v>
      </c>
      <c r="L96" s="127" t="s">
        <v>281</v>
      </c>
      <c r="M96" s="70" t="s">
        <v>972</v>
      </c>
      <c r="N96" s="128" t="s">
        <v>148</v>
      </c>
      <c r="O96" s="128" t="s">
        <v>33</v>
      </c>
      <c r="P96" s="50"/>
      <c r="Q96" s="50"/>
      <c r="R96" s="141" t="s">
        <v>727</v>
      </c>
      <c r="S96" s="70" t="str">
        <f t="shared" si="9"/>
        <v>RA_RASIA02_RF_IntlkComp_1_InDig10Mon</v>
      </c>
      <c r="T96" s="128" t="s">
        <v>149</v>
      </c>
      <c r="U96" s="142" t="s">
        <v>727</v>
      </c>
    </row>
    <row r="97" spans="1:21" s="45" customFormat="1">
      <c r="A97" s="138">
        <v>96</v>
      </c>
      <c r="B97" s="139" t="s">
        <v>973</v>
      </c>
      <c r="C97" s="126" t="s">
        <v>142</v>
      </c>
      <c r="D97" s="126" t="s">
        <v>568</v>
      </c>
      <c r="E97" s="126" t="s">
        <v>144</v>
      </c>
      <c r="F97" s="126" t="s">
        <v>729</v>
      </c>
      <c r="G97" s="126">
        <v>1</v>
      </c>
      <c r="H97" s="126" t="s">
        <v>786</v>
      </c>
      <c r="I97" s="126" t="s">
        <v>29</v>
      </c>
      <c r="J97" s="69" t="str">
        <f t="shared" si="8"/>
        <v>RA-RaSIA02:RF-IntlkComp-1:InDig11-Mon</v>
      </c>
      <c r="K97" s="127" t="s">
        <v>281</v>
      </c>
      <c r="L97" s="127" t="s">
        <v>281</v>
      </c>
      <c r="M97" s="70" t="s">
        <v>974</v>
      </c>
      <c r="N97" s="128" t="s">
        <v>148</v>
      </c>
      <c r="O97" s="128" t="s">
        <v>33</v>
      </c>
      <c r="P97" s="50"/>
      <c r="Q97" s="50"/>
      <c r="R97" s="141" t="s">
        <v>727</v>
      </c>
      <c r="S97" s="70" t="str">
        <f t="shared" si="9"/>
        <v>RA_RASIA02_RF_IntlkComp_1_InDig11Mon</v>
      </c>
      <c r="T97" s="128" t="s">
        <v>149</v>
      </c>
      <c r="U97" s="142" t="s">
        <v>727</v>
      </c>
    </row>
    <row r="98" spans="1:21" s="45" customFormat="1">
      <c r="A98" s="138">
        <v>97</v>
      </c>
      <c r="B98" s="139" t="s">
        <v>975</v>
      </c>
      <c r="C98" s="126" t="s">
        <v>142</v>
      </c>
      <c r="D98" s="126" t="s">
        <v>568</v>
      </c>
      <c r="E98" s="126" t="s">
        <v>144</v>
      </c>
      <c r="F98" s="126" t="s">
        <v>729</v>
      </c>
      <c r="G98" s="126">
        <v>1</v>
      </c>
      <c r="H98" s="126" t="s">
        <v>789</v>
      </c>
      <c r="I98" s="126" t="s">
        <v>29</v>
      </c>
      <c r="J98" s="69" t="str">
        <f t="shared" si="8"/>
        <v>RA-RaSIA02:RF-IntlkComp-1:InDig12-Mon</v>
      </c>
      <c r="K98" s="127" t="s">
        <v>281</v>
      </c>
      <c r="L98" s="127" t="s">
        <v>281</v>
      </c>
      <c r="M98" s="70" t="s">
        <v>976</v>
      </c>
      <c r="N98" s="128" t="s">
        <v>148</v>
      </c>
      <c r="O98" s="128" t="s">
        <v>33</v>
      </c>
      <c r="P98" s="50"/>
      <c r="Q98" s="50"/>
      <c r="R98" s="141" t="s">
        <v>727</v>
      </c>
      <c r="S98" s="70" t="str">
        <f t="shared" si="9"/>
        <v>RA_RASIA02_RF_IntlkComp_1_InDig12Mon</v>
      </c>
      <c r="T98" s="128" t="s">
        <v>149</v>
      </c>
      <c r="U98" s="142" t="s">
        <v>727</v>
      </c>
    </row>
    <row r="99" spans="1:21" s="45" customFormat="1">
      <c r="A99" s="138">
        <v>98</v>
      </c>
      <c r="B99" s="139" t="s">
        <v>977</v>
      </c>
      <c r="C99" s="126" t="s">
        <v>142</v>
      </c>
      <c r="D99" s="126" t="s">
        <v>568</v>
      </c>
      <c r="E99" s="126" t="s">
        <v>144</v>
      </c>
      <c r="F99" s="126" t="s">
        <v>729</v>
      </c>
      <c r="G99" s="126">
        <v>1</v>
      </c>
      <c r="H99" s="126" t="s">
        <v>792</v>
      </c>
      <c r="I99" s="126" t="s">
        <v>29</v>
      </c>
      <c r="J99" s="69" t="str">
        <f t="shared" si="8"/>
        <v>RA-RaSIA02:RF-IntlkComp-1:InDig13-Mon</v>
      </c>
      <c r="K99" s="127" t="s">
        <v>281</v>
      </c>
      <c r="L99" s="127" t="s">
        <v>281</v>
      </c>
      <c r="M99" s="70" t="s">
        <v>978</v>
      </c>
      <c r="N99" s="128" t="s">
        <v>148</v>
      </c>
      <c r="O99" s="128" t="s">
        <v>33</v>
      </c>
      <c r="P99" s="50"/>
      <c r="Q99" s="50"/>
      <c r="R99" s="141" t="s">
        <v>727</v>
      </c>
      <c r="S99" s="70" t="str">
        <f t="shared" si="9"/>
        <v>RA_RASIA02_RF_IntlkComp_1_InDig13Mon</v>
      </c>
      <c r="T99" s="128" t="s">
        <v>149</v>
      </c>
      <c r="U99" s="142" t="s">
        <v>727</v>
      </c>
    </row>
    <row r="100" spans="1:21" s="45" customFormat="1">
      <c r="A100" s="138">
        <v>99</v>
      </c>
      <c r="B100" s="139" t="s">
        <v>979</v>
      </c>
      <c r="C100" s="126" t="s">
        <v>142</v>
      </c>
      <c r="D100" s="126" t="s">
        <v>568</v>
      </c>
      <c r="E100" s="126" t="s">
        <v>144</v>
      </c>
      <c r="F100" s="126" t="s">
        <v>729</v>
      </c>
      <c r="G100" s="126">
        <v>1</v>
      </c>
      <c r="H100" s="126" t="s">
        <v>795</v>
      </c>
      <c r="I100" s="126" t="s">
        <v>29</v>
      </c>
      <c r="J100" s="69" t="str">
        <f t="shared" si="8"/>
        <v>RA-RaSIA02:RF-IntlkComp-1:InDig14-Mon</v>
      </c>
      <c r="K100" s="127" t="s">
        <v>281</v>
      </c>
      <c r="L100" s="127" t="s">
        <v>281</v>
      </c>
      <c r="M100" s="70" t="s">
        <v>980</v>
      </c>
      <c r="N100" s="128" t="s">
        <v>148</v>
      </c>
      <c r="O100" s="128" t="s">
        <v>33</v>
      </c>
      <c r="P100" s="50"/>
      <c r="Q100" s="50"/>
      <c r="R100" s="141" t="s">
        <v>727</v>
      </c>
      <c r="S100" s="70" t="str">
        <f t="shared" si="9"/>
        <v>RA_RASIA02_RF_IntlkComp_1_InDig14Mon</v>
      </c>
      <c r="T100" s="128" t="s">
        <v>149</v>
      </c>
      <c r="U100" s="142" t="s">
        <v>727</v>
      </c>
    </row>
    <row r="101" spans="1:21" s="45" customFormat="1">
      <c r="A101" s="138">
        <v>100</v>
      </c>
      <c r="B101" s="139" t="s">
        <v>981</v>
      </c>
      <c r="C101" s="126" t="s">
        <v>142</v>
      </c>
      <c r="D101" s="126" t="s">
        <v>568</v>
      </c>
      <c r="E101" s="126" t="s">
        <v>144</v>
      </c>
      <c r="F101" s="126" t="s">
        <v>729</v>
      </c>
      <c r="G101" s="126">
        <v>1</v>
      </c>
      <c r="H101" s="126" t="s">
        <v>798</v>
      </c>
      <c r="I101" s="126" t="s">
        <v>29</v>
      </c>
      <c r="J101" s="69" t="str">
        <f t="shared" si="8"/>
        <v>RA-RaSIA02:RF-IntlkComp-1:InDig15-Mon</v>
      </c>
      <c r="K101" s="127" t="s">
        <v>281</v>
      </c>
      <c r="L101" s="127" t="s">
        <v>281</v>
      </c>
      <c r="M101" s="70" t="s">
        <v>982</v>
      </c>
      <c r="N101" s="128" t="s">
        <v>148</v>
      </c>
      <c r="O101" s="128" t="s">
        <v>33</v>
      </c>
      <c r="P101" s="50"/>
      <c r="Q101" s="50"/>
      <c r="R101" s="141" t="s">
        <v>727</v>
      </c>
      <c r="S101" s="70" t="str">
        <f t="shared" si="9"/>
        <v>RA_RASIA02_RF_IntlkComp_1_InDig15Mon</v>
      </c>
      <c r="T101" s="128" t="s">
        <v>149</v>
      </c>
      <c r="U101" s="142" t="s">
        <v>727</v>
      </c>
    </row>
    <row r="102" spans="1:21" s="45" customFormat="1">
      <c r="A102" s="138">
        <v>101</v>
      </c>
      <c r="B102" s="139" t="s">
        <v>983</v>
      </c>
      <c r="C102" s="126" t="s">
        <v>142</v>
      </c>
      <c r="D102" s="126" t="s">
        <v>568</v>
      </c>
      <c r="E102" s="126" t="s">
        <v>144</v>
      </c>
      <c r="F102" s="126" t="s">
        <v>729</v>
      </c>
      <c r="G102" s="126">
        <v>1</v>
      </c>
      <c r="H102" s="126" t="s">
        <v>801</v>
      </c>
      <c r="I102" s="126" t="s">
        <v>29</v>
      </c>
      <c r="J102" s="69" t="str">
        <f t="shared" si="8"/>
        <v>RA-RaSIA02:RF-IntlkComp-1:InDig16-Mon</v>
      </c>
      <c r="K102" s="127" t="s">
        <v>281</v>
      </c>
      <c r="L102" s="127" t="s">
        <v>281</v>
      </c>
      <c r="M102" s="70" t="s">
        <v>984</v>
      </c>
      <c r="N102" s="128" t="s">
        <v>148</v>
      </c>
      <c r="O102" s="128" t="s">
        <v>33</v>
      </c>
      <c r="P102" s="50"/>
      <c r="Q102" s="50"/>
      <c r="R102" s="141" t="s">
        <v>727</v>
      </c>
      <c r="S102" s="70" t="str">
        <f t="shared" si="9"/>
        <v>RA_RASIA02_RF_IntlkComp_1_InDig16Mon</v>
      </c>
      <c r="T102" s="128" t="s">
        <v>149</v>
      </c>
      <c r="U102" s="142" t="s">
        <v>727</v>
      </c>
    </row>
    <row r="103" spans="1:21" s="45" customFormat="1">
      <c r="A103" s="138">
        <v>102</v>
      </c>
      <c r="B103" s="139" t="s">
        <v>985</v>
      </c>
      <c r="C103" s="126" t="s">
        <v>142</v>
      </c>
      <c r="D103" s="126" t="s">
        <v>568</v>
      </c>
      <c r="E103" s="126" t="s">
        <v>144</v>
      </c>
      <c r="F103" s="126" t="s">
        <v>729</v>
      </c>
      <c r="G103" s="126">
        <v>1</v>
      </c>
      <c r="H103" s="126" t="s">
        <v>804</v>
      </c>
      <c r="I103" s="126" t="s">
        <v>29</v>
      </c>
      <c r="J103" s="69" t="str">
        <f t="shared" si="8"/>
        <v>RA-RaSIA02:RF-IntlkComp-1:InDig17-Mon</v>
      </c>
      <c r="K103" s="127" t="s">
        <v>281</v>
      </c>
      <c r="L103" s="127" t="s">
        <v>281</v>
      </c>
      <c r="M103" s="70" t="s">
        <v>986</v>
      </c>
      <c r="N103" s="128" t="s">
        <v>148</v>
      </c>
      <c r="O103" s="128" t="s">
        <v>33</v>
      </c>
      <c r="P103" s="50"/>
      <c r="Q103" s="50"/>
      <c r="R103" s="141" t="s">
        <v>727</v>
      </c>
      <c r="S103" s="70" t="str">
        <f t="shared" si="9"/>
        <v>RA_RASIA02_RF_IntlkComp_1_InDig17Mon</v>
      </c>
      <c r="T103" s="128" t="s">
        <v>149</v>
      </c>
      <c r="U103" s="142" t="s">
        <v>727</v>
      </c>
    </row>
    <row r="104" spans="1:21" s="45" customFormat="1">
      <c r="A104" s="138">
        <v>103</v>
      </c>
      <c r="B104" s="139" t="s">
        <v>987</v>
      </c>
      <c r="C104" s="126" t="s">
        <v>142</v>
      </c>
      <c r="D104" s="126" t="s">
        <v>568</v>
      </c>
      <c r="E104" s="126" t="s">
        <v>144</v>
      </c>
      <c r="F104" s="126" t="s">
        <v>729</v>
      </c>
      <c r="G104" s="126">
        <v>1</v>
      </c>
      <c r="H104" s="126" t="s">
        <v>807</v>
      </c>
      <c r="I104" s="126" t="s">
        <v>29</v>
      </c>
      <c r="J104" s="69" t="str">
        <f t="shared" si="8"/>
        <v>RA-RaSIA02:RF-IntlkComp-1:InDig18-Mon</v>
      </c>
      <c r="K104" s="127" t="s">
        <v>281</v>
      </c>
      <c r="L104" s="127" t="s">
        <v>281</v>
      </c>
      <c r="M104" s="70" t="s">
        <v>988</v>
      </c>
      <c r="N104" s="128" t="s">
        <v>148</v>
      </c>
      <c r="O104" s="128" t="s">
        <v>33</v>
      </c>
      <c r="P104" s="50"/>
      <c r="Q104" s="50"/>
      <c r="R104" s="141" t="s">
        <v>727</v>
      </c>
      <c r="S104" s="70" t="str">
        <f t="shared" si="9"/>
        <v>RA_RASIA02_RF_IntlkComp_1_InDig18Mon</v>
      </c>
      <c r="T104" s="128" t="s">
        <v>149</v>
      </c>
      <c r="U104" s="142" t="s">
        <v>727</v>
      </c>
    </row>
    <row r="105" spans="1:21" s="45" customFormat="1">
      <c r="A105" s="138">
        <v>104</v>
      </c>
      <c r="B105" s="139" t="s">
        <v>989</v>
      </c>
      <c r="C105" s="126" t="s">
        <v>142</v>
      </c>
      <c r="D105" s="126" t="s">
        <v>568</v>
      </c>
      <c r="E105" s="126" t="s">
        <v>144</v>
      </c>
      <c r="F105" s="126" t="s">
        <v>729</v>
      </c>
      <c r="G105" s="126">
        <v>1</v>
      </c>
      <c r="H105" s="126" t="s">
        <v>810</v>
      </c>
      <c r="I105" s="126" t="s">
        <v>29</v>
      </c>
      <c r="J105" s="69" t="str">
        <f t="shared" si="8"/>
        <v>RA-RaSIA02:RF-IntlkComp-1:InDig19-Mon</v>
      </c>
      <c r="K105" s="127" t="s">
        <v>281</v>
      </c>
      <c r="L105" s="127" t="s">
        <v>281</v>
      </c>
      <c r="M105" s="70" t="s">
        <v>990</v>
      </c>
      <c r="N105" s="128" t="s">
        <v>148</v>
      </c>
      <c r="O105" s="128" t="s">
        <v>33</v>
      </c>
      <c r="P105" s="50"/>
      <c r="Q105" s="50"/>
      <c r="R105" s="141" t="s">
        <v>727</v>
      </c>
      <c r="S105" s="70" t="str">
        <f t="shared" si="9"/>
        <v>RA_RASIA02_RF_IntlkComp_1_InDig19Mon</v>
      </c>
      <c r="T105" s="128" t="s">
        <v>149</v>
      </c>
      <c r="U105" s="142" t="s">
        <v>727</v>
      </c>
    </row>
    <row r="106" spans="1:21" s="45" customFormat="1">
      <c r="A106" s="138">
        <v>105</v>
      </c>
      <c r="B106" s="139" t="s">
        <v>991</v>
      </c>
      <c r="C106" s="126" t="s">
        <v>142</v>
      </c>
      <c r="D106" s="126" t="s">
        <v>568</v>
      </c>
      <c r="E106" s="126" t="s">
        <v>144</v>
      </c>
      <c r="F106" s="126" t="s">
        <v>729</v>
      </c>
      <c r="G106" s="126">
        <v>1</v>
      </c>
      <c r="H106" s="126" t="s">
        <v>813</v>
      </c>
      <c r="I106" s="126" t="s">
        <v>29</v>
      </c>
      <c r="J106" s="69" t="str">
        <f t="shared" si="8"/>
        <v>RA-RaSIA02:RF-IntlkComp-1:InDig20-Mon</v>
      </c>
      <c r="K106" s="127" t="s">
        <v>281</v>
      </c>
      <c r="L106" s="127" t="s">
        <v>281</v>
      </c>
      <c r="M106" s="70" t="s">
        <v>992</v>
      </c>
      <c r="N106" s="128" t="s">
        <v>148</v>
      </c>
      <c r="O106" s="128" t="s">
        <v>33</v>
      </c>
      <c r="P106" s="50"/>
      <c r="Q106" s="50"/>
      <c r="R106" s="141" t="s">
        <v>727</v>
      </c>
      <c r="S106" s="70" t="str">
        <f t="shared" si="9"/>
        <v>RA_RASIA02_RF_IntlkComp_1_InDig20Mon</v>
      </c>
      <c r="T106" s="128" t="s">
        <v>149</v>
      </c>
      <c r="U106" s="142" t="s">
        <v>727</v>
      </c>
    </row>
    <row r="107" spans="1:21" s="45" customFormat="1">
      <c r="A107" s="138">
        <v>106</v>
      </c>
      <c r="B107" s="139" t="s">
        <v>993</v>
      </c>
      <c r="C107" s="126" t="s">
        <v>142</v>
      </c>
      <c r="D107" s="126" t="s">
        <v>568</v>
      </c>
      <c r="E107" s="126" t="s">
        <v>144</v>
      </c>
      <c r="F107" s="126" t="s">
        <v>729</v>
      </c>
      <c r="G107" s="126">
        <v>1</v>
      </c>
      <c r="H107" s="126" t="s">
        <v>816</v>
      </c>
      <c r="I107" s="126" t="s">
        <v>29</v>
      </c>
      <c r="J107" s="69" t="str">
        <f t="shared" si="8"/>
        <v>RA-RaSIA02:RF-IntlkComp-1:InDig21-Mon</v>
      </c>
      <c r="K107" s="127" t="s">
        <v>281</v>
      </c>
      <c r="L107" s="127" t="s">
        <v>281</v>
      </c>
      <c r="M107" s="70" t="s">
        <v>994</v>
      </c>
      <c r="N107" s="128" t="s">
        <v>148</v>
      </c>
      <c r="O107" s="128" t="s">
        <v>33</v>
      </c>
      <c r="P107" s="50"/>
      <c r="Q107" s="50"/>
      <c r="R107" s="141" t="s">
        <v>727</v>
      </c>
      <c r="S107" s="70" t="str">
        <f t="shared" si="9"/>
        <v>RA_RASIA02_RF_IntlkComp_1_InDig21Mon</v>
      </c>
      <c r="T107" s="128" t="s">
        <v>149</v>
      </c>
      <c r="U107" s="142" t="s">
        <v>727</v>
      </c>
    </row>
    <row r="108" spans="1:21" s="45" customFormat="1">
      <c r="A108" s="138">
        <v>107</v>
      </c>
      <c r="B108" s="139" t="s">
        <v>995</v>
      </c>
      <c r="C108" s="126" t="s">
        <v>142</v>
      </c>
      <c r="D108" s="126" t="s">
        <v>568</v>
      </c>
      <c r="E108" s="126" t="s">
        <v>144</v>
      </c>
      <c r="F108" s="126" t="s">
        <v>729</v>
      </c>
      <c r="G108" s="126">
        <v>1</v>
      </c>
      <c r="H108" s="126" t="s">
        <v>819</v>
      </c>
      <c r="I108" s="126" t="s">
        <v>29</v>
      </c>
      <c r="J108" s="69" t="str">
        <f t="shared" si="8"/>
        <v>RA-RaSIA02:RF-IntlkComp-1:InDig22-Mon</v>
      </c>
      <c r="K108" s="127" t="s">
        <v>281</v>
      </c>
      <c r="L108" s="127" t="s">
        <v>281</v>
      </c>
      <c r="M108" s="70" t="s">
        <v>996</v>
      </c>
      <c r="N108" s="128" t="s">
        <v>148</v>
      </c>
      <c r="O108" s="128" t="s">
        <v>33</v>
      </c>
      <c r="P108" s="50"/>
      <c r="Q108" s="50"/>
      <c r="R108" s="141" t="s">
        <v>727</v>
      </c>
      <c r="S108" s="70" t="str">
        <f t="shared" si="9"/>
        <v>RA_RASIA02_RF_IntlkComp_1_InDig22Mon</v>
      </c>
      <c r="T108" s="128" t="s">
        <v>149</v>
      </c>
      <c r="U108" s="142" t="s">
        <v>727</v>
      </c>
    </row>
    <row r="109" spans="1:21" s="45" customFormat="1">
      <c r="A109" s="138">
        <v>108</v>
      </c>
      <c r="B109" s="139" t="s">
        <v>997</v>
      </c>
      <c r="C109" s="126" t="s">
        <v>142</v>
      </c>
      <c r="D109" s="126" t="s">
        <v>568</v>
      </c>
      <c r="E109" s="126" t="s">
        <v>144</v>
      </c>
      <c r="F109" s="126" t="s">
        <v>729</v>
      </c>
      <c r="G109" s="126">
        <v>1</v>
      </c>
      <c r="H109" s="126" t="s">
        <v>822</v>
      </c>
      <c r="I109" s="126" t="s">
        <v>29</v>
      </c>
      <c r="J109" s="69" t="str">
        <f t="shared" si="8"/>
        <v>RA-RaSIA02:RF-IntlkComp-1:InDig23-Mon</v>
      </c>
      <c r="K109" s="127" t="s">
        <v>281</v>
      </c>
      <c r="L109" s="127" t="s">
        <v>281</v>
      </c>
      <c r="M109" s="70" t="s">
        <v>998</v>
      </c>
      <c r="N109" s="128" t="s">
        <v>148</v>
      </c>
      <c r="O109" s="128" t="s">
        <v>33</v>
      </c>
      <c r="P109" s="50"/>
      <c r="Q109" s="50"/>
      <c r="R109" s="141" t="s">
        <v>727</v>
      </c>
      <c r="S109" s="70" t="str">
        <f t="shared" si="9"/>
        <v>RA_RASIA02_RF_IntlkComp_1_InDig23Mon</v>
      </c>
      <c r="T109" s="128" t="s">
        <v>149</v>
      </c>
      <c r="U109" s="142" t="s">
        <v>727</v>
      </c>
    </row>
    <row r="110" spans="1:21" s="45" customFormat="1">
      <c r="A110" s="138">
        <v>109</v>
      </c>
      <c r="B110" s="139" t="s">
        <v>999</v>
      </c>
      <c r="C110" s="126" t="s">
        <v>142</v>
      </c>
      <c r="D110" s="126" t="s">
        <v>568</v>
      </c>
      <c r="E110" s="126" t="s">
        <v>144</v>
      </c>
      <c r="F110" s="126" t="s">
        <v>729</v>
      </c>
      <c r="G110" s="126">
        <v>1</v>
      </c>
      <c r="H110" s="126" t="s">
        <v>825</v>
      </c>
      <c r="I110" s="126" t="s">
        <v>29</v>
      </c>
      <c r="J110" s="69" t="str">
        <f t="shared" si="8"/>
        <v>RA-RaSIA02:RF-IntlkComp-1:InDig24-Mon</v>
      </c>
      <c r="K110" s="127" t="s">
        <v>281</v>
      </c>
      <c r="L110" s="127" t="s">
        <v>281</v>
      </c>
      <c r="M110" s="70" t="s">
        <v>1000</v>
      </c>
      <c r="N110" s="128" t="s">
        <v>148</v>
      </c>
      <c r="O110" s="128" t="s">
        <v>33</v>
      </c>
      <c r="P110" s="50"/>
      <c r="Q110" s="50"/>
      <c r="R110" s="141" t="s">
        <v>727</v>
      </c>
      <c r="S110" s="70" t="str">
        <f t="shared" si="9"/>
        <v>RA_RASIA02_RF_IntlkComp_1_InDig24Mon</v>
      </c>
      <c r="T110" s="128" t="s">
        <v>149</v>
      </c>
      <c r="U110" s="142" t="s">
        <v>727</v>
      </c>
    </row>
    <row r="111" spans="1:21" s="45" customFormat="1">
      <c r="A111" s="138">
        <v>110</v>
      </c>
      <c r="B111" s="139" t="s">
        <v>1001</v>
      </c>
      <c r="C111" s="126" t="s">
        <v>142</v>
      </c>
      <c r="D111" s="126" t="s">
        <v>568</v>
      </c>
      <c r="E111" s="126" t="s">
        <v>144</v>
      </c>
      <c r="F111" s="126" t="s">
        <v>729</v>
      </c>
      <c r="G111" s="126">
        <v>1</v>
      </c>
      <c r="H111" s="126" t="s">
        <v>828</v>
      </c>
      <c r="I111" s="126" t="s">
        <v>29</v>
      </c>
      <c r="J111" s="69" t="str">
        <f t="shared" si="8"/>
        <v>RA-RaSIA02:RF-IntlkComp-1:InDig25-Mon</v>
      </c>
      <c r="K111" s="127" t="s">
        <v>281</v>
      </c>
      <c r="L111" s="127" t="s">
        <v>281</v>
      </c>
      <c r="M111" s="70" t="s">
        <v>1002</v>
      </c>
      <c r="N111" s="128" t="s">
        <v>148</v>
      </c>
      <c r="O111" s="128" t="s">
        <v>33</v>
      </c>
      <c r="P111" s="50"/>
      <c r="Q111" s="50"/>
      <c r="R111" s="141" t="s">
        <v>727</v>
      </c>
      <c r="S111" s="70" t="str">
        <f t="shared" si="9"/>
        <v>RA_RASIA02_RF_IntlkComp_1_InDig25Mon</v>
      </c>
      <c r="T111" s="128" t="s">
        <v>149</v>
      </c>
      <c r="U111" s="142" t="s">
        <v>727</v>
      </c>
    </row>
    <row r="112" spans="1:21" s="45" customFormat="1">
      <c r="A112" s="138">
        <v>111</v>
      </c>
      <c r="B112" s="139" t="s">
        <v>1003</v>
      </c>
      <c r="C112" s="126" t="s">
        <v>142</v>
      </c>
      <c r="D112" s="126" t="s">
        <v>568</v>
      </c>
      <c r="E112" s="126" t="s">
        <v>144</v>
      </c>
      <c r="F112" s="126" t="s">
        <v>729</v>
      </c>
      <c r="G112" s="126">
        <v>1</v>
      </c>
      <c r="H112" s="126" t="s">
        <v>831</v>
      </c>
      <c r="I112" s="126" t="s">
        <v>29</v>
      </c>
      <c r="J112" s="69" t="str">
        <f t="shared" si="8"/>
        <v>RA-RaSIA02:RF-IntlkComp-1:InDig26-Mon</v>
      </c>
      <c r="K112" s="127" t="s">
        <v>281</v>
      </c>
      <c r="L112" s="127" t="s">
        <v>281</v>
      </c>
      <c r="M112" s="70" t="s">
        <v>1004</v>
      </c>
      <c r="N112" s="128" t="s">
        <v>148</v>
      </c>
      <c r="O112" s="128" t="s">
        <v>33</v>
      </c>
      <c r="P112" s="50"/>
      <c r="Q112" s="50"/>
      <c r="R112" s="141" t="s">
        <v>727</v>
      </c>
      <c r="S112" s="70" t="str">
        <f t="shared" si="9"/>
        <v>RA_RASIA02_RF_IntlkComp_1_InDig26Mon</v>
      </c>
      <c r="T112" s="128" t="s">
        <v>149</v>
      </c>
      <c r="U112" s="142" t="s">
        <v>727</v>
      </c>
    </row>
    <row r="113" spans="1:21" s="45" customFormat="1">
      <c r="A113" s="138">
        <v>112</v>
      </c>
      <c r="B113" s="139" t="s">
        <v>1005</v>
      </c>
      <c r="C113" s="126" t="s">
        <v>142</v>
      </c>
      <c r="D113" s="126" t="s">
        <v>568</v>
      </c>
      <c r="E113" s="126" t="s">
        <v>144</v>
      </c>
      <c r="F113" s="126" t="s">
        <v>729</v>
      </c>
      <c r="G113" s="126">
        <v>1</v>
      </c>
      <c r="H113" s="126" t="s">
        <v>834</v>
      </c>
      <c r="I113" s="126" t="s">
        <v>29</v>
      </c>
      <c r="J113" s="69" t="str">
        <f t="shared" si="8"/>
        <v>RA-RaSIA02:RF-IntlkComp-1:InDig27-Mon</v>
      </c>
      <c r="K113" s="127" t="s">
        <v>281</v>
      </c>
      <c r="L113" s="127" t="s">
        <v>281</v>
      </c>
      <c r="M113" s="70" t="s">
        <v>1006</v>
      </c>
      <c r="N113" s="128" t="s">
        <v>148</v>
      </c>
      <c r="O113" s="128" t="s">
        <v>33</v>
      </c>
      <c r="P113" s="50"/>
      <c r="Q113" s="50"/>
      <c r="R113" s="141" t="s">
        <v>727</v>
      </c>
      <c r="S113" s="70" t="str">
        <f t="shared" si="9"/>
        <v>RA_RASIA02_RF_IntlkComp_1_InDig27Mon</v>
      </c>
      <c r="T113" s="128" t="s">
        <v>149</v>
      </c>
      <c r="U113" s="142" t="s">
        <v>727</v>
      </c>
    </row>
    <row r="114" spans="1:21" s="45" customFormat="1">
      <c r="A114" s="138">
        <v>113</v>
      </c>
      <c r="B114" s="139" t="s">
        <v>1007</v>
      </c>
      <c r="C114" s="126" t="s">
        <v>142</v>
      </c>
      <c r="D114" s="126" t="s">
        <v>568</v>
      </c>
      <c r="E114" s="126" t="s">
        <v>144</v>
      </c>
      <c r="F114" s="126" t="s">
        <v>729</v>
      </c>
      <c r="G114" s="126">
        <v>1</v>
      </c>
      <c r="H114" s="126" t="s">
        <v>837</v>
      </c>
      <c r="I114" s="126" t="s">
        <v>29</v>
      </c>
      <c r="J114" s="69" t="str">
        <f t="shared" si="8"/>
        <v>RA-RaSIA02:RF-IntlkComp-1:InDig28-Mon</v>
      </c>
      <c r="K114" s="127" t="s">
        <v>281</v>
      </c>
      <c r="L114" s="127" t="s">
        <v>281</v>
      </c>
      <c r="M114" s="70" t="s">
        <v>1008</v>
      </c>
      <c r="N114" s="128" t="s">
        <v>148</v>
      </c>
      <c r="O114" s="128" t="s">
        <v>33</v>
      </c>
      <c r="P114" s="50"/>
      <c r="Q114" s="50"/>
      <c r="R114" s="141" t="s">
        <v>727</v>
      </c>
      <c r="S114" s="70" t="str">
        <f t="shared" si="9"/>
        <v>RA_RASIA02_RF_IntlkComp_1_InDig28Mon</v>
      </c>
      <c r="T114" s="128" t="s">
        <v>149</v>
      </c>
      <c r="U114" s="142" t="s">
        <v>727</v>
      </c>
    </row>
    <row r="115" spans="1:21" s="45" customFormat="1">
      <c r="A115" s="138">
        <v>114</v>
      </c>
      <c r="B115" s="139" t="s">
        <v>1009</v>
      </c>
      <c r="C115" s="126" t="s">
        <v>142</v>
      </c>
      <c r="D115" s="126" t="s">
        <v>568</v>
      </c>
      <c r="E115" s="126" t="s">
        <v>144</v>
      </c>
      <c r="F115" s="126" t="s">
        <v>729</v>
      </c>
      <c r="G115" s="126">
        <v>1</v>
      </c>
      <c r="H115" s="126" t="s">
        <v>840</v>
      </c>
      <c r="I115" s="126" t="s">
        <v>29</v>
      </c>
      <c r="J115" s="69" t="str">
        <f t="shared" si="8"/>
        <v>RA-RaSIA02:RF-IntlkComp-1:InDig29-Mon</v>
      </c>
      <c r="K115" s="127" t="s">
        <v>281</v>
      </c>
      <c r="L115" s="127" t="s">
        <v>281</v>
      </c>
      <c r="M115" s="70" t="s">
        <v>1010</v>
      </c>
      <c r="N115" s="128" t="s">
        <v>148</v>
      </c>
      <c r="O115" s="128" t="s">
        <v>33</v>
      </c>
      <c r="P115" s="50"/>
      <c r="Q115" s="50"/>
      <c r="R115" s="141" t="s">
        <v>727</v>
      </c>
      <c r="S115" s="70" t="str">
        <f t="shared" si="9"/>
        <v>RA_RASIA02_RF_IntlkComp_1_InDig29Mon</v>
      </c>
      <c r="T115" s="128" t="s">
        <v>149</v>
      </c>
      <c r="U115" s="142" t="s">
        <v>727</v>
      </c>
    </row>
    <row r="116" spans="1:21" s="45" customFormat="1">
      <c r="A116" s="138">
        <v>115</v>
      </c>
      <c r="B116" s="139" t="s">
        <v>1011</v>
      </c>
      <c r="C116" s="126" t="s">
        <v>142</v>
      </c>
      <c r="D116" s="126" t="s">
        <v>568</v>
      </c>
      <c r="E116" s="126" t="s">
        <v>144</v>
      </c>
      <c r="F116" s="126" t="s">
        <v>729</v>
      </c>
      <c r="G116" s="126">
        <v>1</v>
      </c>
      <c r="H116" s="126" t="s">
        <v>843</v>
      </c>
      <c r="I116" s="126" t="s">
        <v>29</v>
      </c>
      <c r="J116" s="69" t="str">
        <f t="shared" si="8"/>
        <v>RA-RaSIA02:RF-IntlkComp-1:InDig30-Mon</v>
      </c>
      <c r="K116" s="127" t="s">
        <v>281</v>
      </c>
      <c r="L116" s="127" t="s">
        <v>281</v>
      </c>
      <c r="M116" s="70" t="s">
        <v>1012</v>
      </c>
      <c r="N116" s="128" t="s">
        <v>148</v>
      </c>
      <c r="O116" s="128" t="s">
        <v>33</v>
      </c>
      <c r="P116" s="50"/>
      <c r="Q116" s="50"/>
      <c r="R116" s="141" t="s">
        <v>727</v>
      </c>
      <c r="S116" s="70" t="str">
        <f t="shared" si="9"/>
        <v>RA_RASIA02_RF_IntlkComp_1_InDig30Mon</v>
      </c>
      <c r="T116" s="128" t="s">
        <v>149</v>
      </c>
      <c r="U116" s="142" t="s">
        <v>727</v>
      </c>
    </row>
    <row r="117" spans="1:21" s="45" customFormat="1">
      <c r="A117" s="138">
        <v>116</v>
      </c>
      <c r="B117" s="139" t="s">
        <v>1013</v>
      </c>
      <c r="C117" s="126" t="s">
        <v>142</v>
      </c>
      <c r="D117" s="126" t="s">
        <v>568</v>
      </c>
      <c r="E117" s="126" t="s">
        <v>144</v>
      </c>
      <c r="F117" s="126" t="s">
        <v>729</v>
      </c>
      <c r="G117" s="126">
        <v>1</v>
      </c>
      <c r="H117" s="126" t="s">
        <v>846</v>
      </c>
      <c r="I117" s="126" t="s">
        <v>29</v>
      </c>
      <c r="J117" s="69" t="str">
        <f t="shared" si="8"/>
        <v>RA-RaSIA02:RF-IntlkComp-1:InDig31-Mon</v>
      </c>
      <c r="K117" s="127" t="s">
        <v>281</v>
      </c>
      <c r="L117" s="127" t="s">
        <v>281</v>
      </c>
      <c r="M117" s="70" t="s">
        <v>1014</v>
      </c>
      <c r="N117" s="128" t="s">
        <v>148</v>
      </c>
      <c r="O117" s="128" t="s">
        <v>33</v>
      </c>
      <c r="P117" s="50"/>
      <c r="Q117" s="50"/>
      <c r="R117" s="141" t="s">
        <v>727</v>
      </c>
      <c r="S117" s="70" t="str">
        <f t="shared" si="9"/>
        <v>RA_RASIA02_RF_IntlkComp_1_InDig31Mon</v>
      </c>
      <c r="T117" s="128" t="s">
        <v>149</v>
      </c>
      <c r="U117" s="142" t="s">
        <v>727</v>
      </c>
    </row>
    <row r="118" spans="1:21" s="5" customFormat="1">
      <c r="A118" s="138">
        <v>117</v>
      </c>
      <c r="B118" s="139" t="s">
        <v>1015</v>
      </c>
      <c r="C118" s="126" t="s">
        <v>142</v>
      </c>
      <c r="D118" s="126" t="s">
        <v>568</v>
      </c>
      <c r="E118" s="126" t="s">
        <v>144</v>
      </c>
      <c r="F118" s="126" t="s">
        <v>729</v>
      </c>
      <c r="G118" s="126">
        <v>1</v>
      </c>
      <c r="H118" s="126" t="s">
        <v>849</v>
      </c>
      <c r="I118" s="126" t="s">
        <v>29</v>
      </c>
      <c r="J118" s="69" t="str">
        <f t="shared" si="8"/>
        <v>RA-RaSIA02:RF-IntlkComp-1:InAng00-Mon</v>
      </c>
      <c r="K118" s="127" t="s">
        <v>281</v>
      </c>
      <c r="L118" s="127" t="s">
        <v>281</v>
      </c>
      <c r="M118" s="70" t="s">
        <v>1016</v>
      </c>
      <c r="N118" s="128" t="s">
        <v>148</v>
      </c>
      <c r="O118" s="128" t="s">
        <v>33</v>
      </c>
      <c r="P118" s="50"/>
      <c r="Q118" s="50"/>
      <c r="R118" s="141" t="s">
        <v>727</v>
      </c>
      <c r="S118" s="70" t="str">
        <f t="shared" si="9"/>
        <v>RA_RASIA02_RF_IntlkComp_1_InAng00Mon</v>
      </c>
      <c r="T118" s="128" t="s">
        <v>149</v>
      </c>
      <c r="U118" s="142" t="s">
        <v>727</v>
      </c>
    </row>
    <row r="119" spans="1:21" s="52" customFormat="1">
      <c r="A119" s="143">
        <v>118</v>
      </c>
      <c r="B119" s="144" t="s">
        <v>1017</v>
      </c>
      <c r="C119" s="118" t="s">
        <v>142</v>
      </c>
      <c r="D119" s="118" t="s">
        <v>568</v>
      </c>
      <c r="E119" s="118" t="s">
        <v>144</v>
      </c>
      <c r="F119" s="118" t="s">
        <v>729</v>
      </c>
      <c r="G119" s="118">
        <v>1</v>
      </c>
      <c r="H119" s="118" t="s">
        <v>852</v>
      </c>
      <c r="I119" s="118" t="s">
        <v>29</v>
      </c>
      <c r="J119" s="112" t="str">
        <f t="shared" si="8"/>
        <v>RA-RaSIA02:RF-IntlkComp-1:InAng01-Mon</v>
      </c>
      <c r="K119" s="109" t="s">
        <v>281</v>
      </c>
      <c r="L119" s="109" t="s">
        <v>281</v>
      </c>
      <c r="M119" s="113" t="s">
        <v>1018</v>
      </c>
      <c r="N119" s="120" t="s">
        <v>148</v>
      </c>
      <c r="O119" s="120" t="s">
        <v>33</v>
      </c>
      <c r="P119" s="50"/>
      <c r="Q119" s="50"/>
      <c r="R119" s="146" t="s">
        <v>727</v>
      </c>
      <c r="S119" s="113" t="str">
        <f t="shared" si="9"/>
        <v>RA_RASIA02_RF_IntlkComp_1_InAng01Mon</v>
      </c>
      <c r="T119" s="120" t="s">
        <v>149</v>
      </c>
      <c r="U119" s="147" t="s">
        <v>727</v>
      </c>
    </row>
    <row r="120" spans="1:21" s="5" customFormat="1">
      <c r="A120" s="138">
        <v>119</v>
      </c>
      <c r="B120" s="139" t="s">
        <v>1019</v>
      </c>
      <c r="C120" s="126" t="s">
        <v>142</v>
      </c>
      <c r="D120" s="126" t="s">
        <v>568</v>
      </c>
      <c r="E120" s="126" t="s">
        <v>144</v>
      </c>
      <c r="F120" s="126" t="s">
        <v>729</v>
      </c>
      <c r="G120" s="126">
        <v>1</v>
      </c>
      <c r="H120" s="126" t="s">
        <v>855</v>
      </c>
      <c r="I120" s="126" t="s">
        <v>29</v>
      </c>
      <c r="J120" s="69" t="str">
        <f t="shared" si="8"/>
        <v>RA-RaSIA02:RF-IntlkComp-1:InAng02-Mon</v>
      </c>
      <c r="K120" s="127" t="s">
        <v>281</v>
      </c>
      <c r="L120" s="127" t="s">
        <v>281</v>
      </c>
      <c r="M120" s="70" t="s">
        <v>1020</v>
      </c>
      <c r="N120" s="128" t="s">
        <v>148</v>
      </c>
      <c r="O120" s="128" t="s">
        <v>33</v>
      </c>
      <c r="P120" s="50"/>
      <c r="Q120" s="50"/>
      <c r="R120" s="141" t="s">
        <v>727</v>
      </c>
      <c r="S120" s="70" t="str">
        <f t="shared" si="9"/>
        <v>RA_RASIA02_RF_IntlkComp_1_InAng02Mon</v>
      </c>
      <c r="T120" s="128" t="s">
        <v>149</v>
      </c>
      <c r="U120" s="142" t="s">
        <v>727</v>
      </c>
    </row>
    <row r="121" spans="1:21" s="5" customFormat="1">
      <c r="A121" s="138">
        <v>120</v>
      </c>
      <c r="B121" s="139" t="s">
        <v>1021</v>
      </c>
      <c r="C121" s="126" t="s">
        <v>142</v>
      </c>
      <c r="D121" s="126" t="s">
        <v>568</v>
      </c>
      <c r="E121" s="126" t="s">
        <v>144</v>
      </c>
      <c r="F121" s="126" t="s">
        <v>729</v>
      </c>
      <c r="G121" s="126">
        <v>1</v>
      </c>
      <c r="H121" s="126" t="s">
        <v>858</v>
      </c>
      <c r="I121" s="126" t="s">
        <v>29</v>
      </c>
      <c r="J121" s="69" t="str">
        <f t="shared" si="8"/>
        <v>RA-RaSIA02:RF-IntlkComp-1:InAng03-Mon</v>
      </c>
      <c r="K121" s="127" t="s">
        <v>281</v>
      </c>
      <c r="L121" s="127" t="s">
        <v>281</v>
      </c>
      <c r="M121" s="70" t="s">
        <v>1022</v>
      </c>
      <c r="N121" s="128" t="s">
        <v>148</v>
      </c>
      <c r="O121" s="128" t="s">
        <v>33</v>
      </c>
      <c r="P121" s="50"/>
      <c r="Q121" s="50"/>
      <c r="R121" s="141" t="s">
        <v>727</v>
      </c>
      <c r="S121" s="70" t="str">
        <f t="shared" si="9"/>
        <v>RA_RASIA02_RF_IntlkComp_1_InAng03Mon</v>
      </c>
      <c r="T121" s="128" t="s">
        <v>149</v>
      </c>
      <c r="U121" s="142" t="s">
        <v>727</v>
      </c>
    </row>
    <row r="122" spans="1:21" s="5" customFormat="1">
      <c r="A122" s="138">
        <v>121</v>
      </c>
      <c r="B122" s="139" t="s">
        <v>1023</v>
      </c>
      <c r="C122" s="126" t="s">
        <v>142</v>
      </c>
      <c r="D122" s="126" t="s">
        <v>568</v>
      </c>
      <c r="E122" s="126" t="s">
        <v>144</v>
      </c>
      <c r="F122" s="126" t="s">
        <v>729</v>
      </c>
      <c r="G122" s="126">
        <v>1</v>
      </c>
      <c r="H122" s="126" t="s">
        <v>861</v>
      </c>
      <c r="I122" s="126" t="s">
        <v>29</v>
      </c>
      <c r="J122" s="69" t="str">
        <f t="shared" si="8"/>
        <v>RA-RaSIA02:RF-IntlkComp-1:InAng04-Mon</v>
      </c>
      <c r="K122" s="127" t="s">
        <v>281</v>
      </c>
      <c r="L122" s="127" t="s">
        <v>281</v>
      </c>
      <c r="M122" s="70" t="s">
        <v>1024</v>
      </c>
      <c r="N122" s="128" t="s">
        <v>148</v>
      </c>
      <c r="O122" s="128" t="s">
        <v>33</v>
      </c>
      <c r="P122" s="50"/>
      <c r="Q122" s="50"/>
      <c r="R122" s="141" t="s">
        <v>727</v>
      </c>
      <c r="S122" s="70" t="str">
        <f t="shared" si="9"/>
        <v>RA_RASIA02_RF_IntlkComp_1_InAng04Mon</v>
      </c>
      <c r="T122" s="128" t="s">
        <v>149</v>
      </c>
      <c r="U122" s="142" t="s">
        <v>727</v>
      </c>
    </row>
    <row r="123" spans="1:21" s="5" customFormat="1">
      <c r="A123" s="138">
        <v>122</v>
      </c>
      <c r="B123" s="139" t="s">
        <v>1025</v>
      </c>
      <c r="C123" s="126" t="s">
        <v>142</v>
      </c>
      <c r="D123" s="126" t="s">
        <v>568</v>
      </c>
      <c r="E123" s="126" t="s">
        <v>144</v>
      </c>
      <c r="F123" s="126" t="s">
        <v>729</v>
      </c>
      <c r="G123" s="126">
        <v>1</v>
      </c>
      <c r="H123" s="126" t="s">
        <v>864</v>
      </c>
      <c r="I123" s="126" t="s">
        <v>29</v>
      </c>
      <c r="J123" s="69" t="str">
        <f t="shared" si="8"/>
        <v>RA-RaSIA02:RF-IntlkComp-1:InAng05-Mon</v>
      </c>
      <c r="K123" s="127" t="s">
        <v>281</v>
      </c>
      <c r="L123" s="127" t="s">
        <v>281</v>
      </c>
      <c r="M123" s="70" t="s">
        <v>1026</v>
      </c>
      <c r="N123" s="128" t="s">
        <v>148</v>
      </c>
      <c r="O123" s="128" t="s">
        <v>33</v>
      </c>
      <c r="P123" s="50"/>
      <c r="Q123" s="50"/>
      <c r="R123" s="141" t="s">
        <v>727</v>
      </c>
      <c r="S123" s="70" t="str">
        <f t="shared" si="9"/>
        <v>RA_RASIA02_RF_IntlkComp_1_InAng05Mon</v>
      </c>
      <c r="T123" s="128" t="s">
        <v>149</v>
      </c>
      <c r="U123" s="142" t="s">
        <v>727</v>
      </c>
    </row>
    <row r="124" spans="1:21" s="5" customFormat="1">
      <c r="A124" s="138">
        <v>123</v>
      </c>
      <c r="B124" s="139" t="s">
        <v>1027</v>
      </c>
      <c r="C124" s="126" t="s">
        <v>142</v>
      </c>
      <c r="D124" s="126" t="s">
        <v>568</v>
      </c>
      <c r="E124" s="126" t="s">
        <v>144</v>
      </c>
      <c r="F124" s="126" t="s">
        <v>729</v>
      </c>
      <c r="G124" s="126">
        <v>1</v>
      </c>
      <c r="H124" s="126" t="s">
        <v>867</v>
      </c>
      <c r="I124" s="126" t="s">
        <v>29</v>
      </c>
      <c r="J124" s="69" t="str">
        <f t="shared" si="8"/>
        <v>RA-RaSIA02:RF-IntlkComp-1:InAng06-Mon</v>
      </c>
      <c r="K124" s="127" t="s">
        <v>281</v>
      </c>
      <c r="L124" s="127" t="s">
        <v>281</v>
      </c>
      <c r="M124" s="70" t="s">
        <v>1028</v>
      </c>
      <c r="N124" s="128" t="s">
        <v>148</v>
      </c>
      <c r="O124" s="128" t="s">
        <v>33</v>
      </c>
      <c r="P124" s="50"/>
      <c r="Q124" s="50"/>
      <c r="R124" s="141" t="s">
        <v>727</v>
      </c>
      <c r="S124" s="70" t="str">
        <f t="shared" si="9"/>
        <v>RA_RASIA02_RF_IntlkComp_1_InAng06Mon</v>
      </c>
      <c r="T124" s="128" t="s">
        <v>149</v>
      </c>
      <c r="U124" s="142" t="s">
        <v>727</v>
      </c>
    </row>
    <row r="125" spans="1:21" s="5" customFormat="1">
      <c r="A125" s="138">
        <v>124</v>
      </c>
      <c r="B125" s="139" t="s">
        <v>1029</v>
      </c>
      <c r="C125" s="126" t="s">
        <v>142</v>
      </c>
      <c r="D125" s="126" t="s">
        <v>568</v>
      </c>
      <c r="E125" s="126" t="s">
        <v>144</v>
      </c>
      <c r="F125" s="126" t="s">
        <v>729</v>
      </c>
      <c r="G125" s="126">
        <v>1</v>
      </c>
      <c r="H125" s="126" t="s">
        <v>870</v>
      </c>
      <c r="I125" s="126" t="s">
        <v>29</v>
      </c>
      <c r="J125" s="69" t="str">
        <f t="shared" si="8"/>
        <v>RA-RaSIA02:RF-IntlkComp-1:InAng07-Mon</v>
      </c>
      <c r="K125" s="127" t="s">
        <v>281</v>
      </c>
      <c r="L125" s="127" t="s">
        <v>281</v>
      </c>
      <c r="M125" s="70" t="s">
        <v>1030</v>
      </c>
      <c r="N125" s="128" t="s">
        <v>148</v>
      </c>
      <c r="O125" s="128" t="s">
        <v>33</v>
      </c>
      <c r="P125" s="50"/>
      <c r="Q125" s="50"/>
      <c r="R125" s="141" t="s">
        <v>727</v>
      </c>
      <c r="S125" s="70" t="str">
        <f t="shared" si="9"/>
        <v>RA_RASIA02_RF_IntlkComp_1_InAng07Mon</v>
      </c>
      <c r="T125" s="128" t="s">
        <v>149</v>
      </c>
      <c r="U125" s="142" t="s">
        <v>727</v>
      </c>
    </row>
    <row r="126" spans="1:21" s="5" customFormat="1">
      <c r="A126" s="138">
        <v>125</v>
      </c>
      <c r="B126" s="139" t="s">
        <v>1031</v>
      </c>
      <c r="C126" s="126" t="s">
        <v>142</v>
      </c>
      <c r="D126" s="126" t="s">
        <v>568</v>
      </c>
      <c r="E126" s="126" t="s">
        <v>144</v>
      </c>
      <c r="F126" s="126" t="s">
        <v>729</v>
      </c>
      <c r="G126" s="126">
        <v>1</v>
      </c>
      <c r="H126" s="126" t="s">
        <v>873</v>
      </c>
      <c r="I126" s="126" t="s">
        <v>29</v>
      </c>
      <c r="J126" s="69" t="str">
        <f t="shared" si="8"/>
        <v>RA-RaSIA02:RF-IntlkComp-1:InAng08-Mon</v>
      </c>
      <c r="K126" s="127" t="s">
        <v>281</v>
      </c>
      <c r="L126" s="127" t="s">
        <v>281</v>
      </c>
      <c r="M126" s="70" t="s">
        <v>1032</v>
      </c>
      <c r="N126" s="128" t="s">
        <v>148</v>
      </c>
      <c r="O126" s="128" t="s">
        <v>33</v>
      </c>
      <c r="P126" s="50"/>
      <c r="Q126" s="50"/>
      <c r="R126" s="141" t="s">
        <v>727</v>
      </c>
      <c r="S126" s="70" t="str">
        <f t="shared" si="9"/>
        <v>RA_RASIA02_RF_IntlkComp_1_InAng08Mon</v>
      </c>
      <c r="T126" s="128" t="s">
        <v>149</v>
      </c>
      <c r="U126" s="142" t="s">
        <v>727</v>
      </c>
    </row>
    <row r="127" spans="1:21" s="5" customFormat="1">
      <c r="A127" s="138">
        <v>126</v>
      </c>
      <c r="B127" s="139" t="s">
        <v>1033</v>
      </c>
      <c r="C127" s="126" t="s">
        <v>142</v>
      </c>
      <c r="D127" s="126" t="s">
        <v>568</v>
      </c>
      <c r="E127" s="126" t="s">
        <v>144</v>
      </c>
      <c r="F127" s="126" t="s">
        <v>729</v>
      </c>
      <c r="G127" s="126">
        <v>1</v>
      </c>
      <c r="H127" s="126" t="s">
        <v>876</v>
      </c>
      <c r="I127" s="126" t="s">
        <v>29</v>
      </c>
      <c r="J127" s="69" t="str">
        <f t="shared" si="8"/>
        <v>RA-RaSIA02:RF-IntlkComp-1:InAng09-Mon</v>
      </c>
      <c r="K127" s="127" t="s">
        <v>281</v>
      </c>
      <c r="L127" s="127" t="s">
        <v>281</v>
      </c>
      <c r="M127" s="70" t="s">
        <v>1034</v>
      </c>
      <c r="N127" s="128" t="s">
        <v>148</v>
      </c>
      <c r="O127" s="128" t="s">
        <v>33</v>
      </c>
      <c r="P127" s="50"/>
      <c r="Q127" s="50"/>
      <c r="R127" s="141" t="s">
        <v>727</v>
      </c>
      <c r="S127" s="70" t="str">
        <f t="shared" si="9"/>
        <v>RA_RASIA02_RF_IntlkComp_1_InAng09Mon</v>
      </c>
      <c r="T127" s="128" t="s">
        <v>149</v>
      </c>
      <c r="U127" s="142" t="s">
        <v>727</v>
      </c>
    </row>
    <row r="128" spans="1:21" s="5" customFormat="1">
      <c r="A128" s="138">
        <v>127</v>
      </c>
      <c r="B128" s="139" t="s">
        <v>1035</v>
      </c>
      <c r="C128" s="126" t="s">
        <v>142</v>
      </c>
      <c r="D128" s="126" t="s">
        <v>568</v>
      </c>
      <c r="E128" s="126" t="s">
        <v>144</v>
      </c>
      <c r="F128" s="126" t="s">
        <v>729</v>
      </c>
      <c r="G128" s="126">
        <v>1</v>
      </c>
      <c r="H128" s="126" t="s">
        <v>879</v>
      </c>
      <c r="I128" s="126" t="s">
        <v>29</v>
      </c>
      <c r="J128" s="69" t="str">
        <f t="shared" si="8"/>
        <v>RA-RaSIA02:RF-IntlkComp-1:InAng10-Mon</v>
      </c>
      <c r="K128" s="127" t="s">
        <v>281</v>
      </c>
      <c r="L128" s="127" t="s">
        <v>281</v>
      </c>
      <c r="M128" s="70" t="s">
        <v>1036</v>
      </c>
      <c r="N128" s="128" t="s">
        <v>148</v>
      </c>
      <c r="O128" s="128" t="s">
        <v>33</v>
      </c>
      <c r="P128" s="50"/>
      <c r="Q128" s="50"/>
      <c r="R128" s="141" t="s">
        <v>727</v>
      </c>
      <c r="S128" s="70" t="str">
        <f t="shared" si="9"/>
        <v>RA_RASIA02_RF_IntlkComp_1_InAng10Mon</v>
      </c>
      <c r="T128" s="128" t="s">
        <v>149</v>
      </c>
      <c r="U128" s="142" t="s">
        <v>727</v>
      </c>
    </row>
    <row r="129" spans="1:21" s="5" customFormat="1">
      <c r="A129" s="138">
        <v>128</v>
      </c>
      <c r="B129" s="139" t="s">
        <v>1037</v>
      </c>
      <c r="C129" s="126" t="s">
        <v>142</v>
      </c>
      <c r="D129" s="126" t="s">
        <v>568</v>
      </c>
      <c r="E129" s="126" t="s">
        <v>144</v>
      </c>
      <c r="F129" s="126" t="s">
        <v>729</v>
      </c>
      <c r="G129" s="126">
        <v>1</v>
      </c>
      <c r="H129" s="126" t="s">
        <v>882</v>
      </c>
      <c r="I129" s="126" t="s">
        <v>29</v>
      </c>
      <c r="J129" s="69" t="str">
        <f t="shared" si="8"/>
        <v>RA-RaSIA02:RF-IntlkComp-1:InAng11-Mon</v>
      </c>
      <c r="K129" s="127" t="s">
        <v>281</v>
      </c>
      <c r="L129" s="127" t="s">
        <v>281</v>
      </c>
      <c r="M129" s="70" t="s">
        <v>1038</v>
      </c>
      <c r="N129" s="128" t="s">
        <v>148</v>
      </c>
      <c r="O129" s="128" t="s">
        <v>33</v>
      </c>
      <c r="P129" s="50"/>
      <c r="Q129" s="50"/>
      <c r="R129" s="141" t="s">
        <v>727</v>
      </c>
      <c r="S129" s="70" t="str">
        <f t="shared" si="9"/>
        <v>RA_RASIA02_RF_IntlkComp_1_InAng11Mon</v>
      </c>
      <c r="T129" s="128" t="s">
        <v>149</v>
      </c>
      <c r="U129" s="142" t="s">
        <v>727</v>
      </c>
    </row>
    <row r="130" spans="1:21" s="5" customFormat="1">
      <c r="A130" s="138">
        <v>129</v>
      </c>
      <c r="B130" s="139" t="s">
        <v>1039</v>
      </c>
      <c r="C130" s="126" t="s">
        <v>142</v>
      </c>
      <c r="D130" s="126" t="s">
        <v>568</v>
      </c>
      <c r="E130" s="126" t="s">
        <v>144</v>
      </c>
      <c r="F130" s="126" t="s">
        <v>729</v>
      </c>
      <c r="G130" s="126">
        <v>1</v>
      </c>
      <c r="H130" s="126" t="s">
        <v>1040</v>
      </c>
      <c r="I130" s="126" t="s">
        <v>29</v>
      </c>
      <c r="J130" s="69" t="str">
        <f t="shared" ref="J130:J193" si="10">IF(G130="-",C130&amp;"-"&amp;D130&amp;":"&amp;E130&amp;"-"&amp;F130&amp;":"&amp;H130&amp;"-"&amp;I130,C130&amp;"-"&amp;D130&amp;":"&amp;E130&amp;"-"&amp;F130&amp;"-"&amp;G130&amp;":"&amp;H130&amp;"-"&amp;I130)</f>
        <v>RA-RaSIA02:RF-IntlkComp-1:InAng12-Mon</v>
      </c>
      <c r="K130" s="127" t="s">
        <v>281</v>
      </c>
      <c r="L130" s="127" t="s">
        <v>281</v>
      </c>
      <c r="M130" s="70" t="s">
        <v>1041</v>
      </c>
      <c r="N130" s="128" t="s">
        <v>148</v>
      </c>
      <c r="O130" s="128" t="s">
        <v>33</v>
      </c>
      <c r="P130" s="50"/>
      <c r="Q130" s="50"/>
      <c r="R130" s="141" t="s">
        <v>727</v>
      </c>
      <c r="S130" s="70" t="str">
        <f t="shared" si="9"/>
        <v>RA_RASIA02_RF_IntlkComp_1_InAng12Mon</v>
      </c>
      <c r="T130" s="128" t="s">
        <v>149</v>
      </c>
      <c r="U130" s="142" t="s">
        <v>727</v>
      </c>
    </row>
    <row r="131" spans="1:21" s="5" customFormat="1">
      <c r="A131" s="138">
        <v>130</v>
      </c>
      <c r="B131" s="139" t="s">
        <v>1042</v>
      </c>
      <c r="C131" s="126" t="s">
        <v>142</v>
      </c>
      <c r="D131" s="126" t="s">
        <v>568</v>
      </c>
      <c r="E131" s="126" t="s">
        <v>144</v>
      </c>
      <c r="F131" s="126" t="s">
        <v>729</v>
      </c>
      <c r="G131" s="126">
        <v>1</v>
      </c>
      <c r="H131" s="126" t="s">
        <v>1043</v>
      </c>
      <c r="I131" s="126" t="s">
        <v>29</v>
      </c>
      <c r="J131" s="69" t="str">
        <f t="shared" si="10"/>
        <v>RA-RaSIA02:RF-IntlkComp-1:InAng13-Mon</v>
      </c>
      <c r="K131" s="127" t="s">
        <v>281</v>
      </c>
      <c r="L131" s="127" t="s">
        <v>281</v>
      </c>
      <c r="M131" s="70" t="s">
        <v>1044</v>
      </c>
      <c r="N131" s="128" t="s">
        <v>148</v>
      </c>
      <c r="O131" s="128" t="s">
        <v>33</v>
      </c>
      <c r="P131" s="50"/>
      <c r="Q131" s="50"/>
      <c r="R131" s="141" t="s">
        <v>727</v>
      </c>
      <c r="S131" s="70" t="str">
        <f t="shared" si="9"/>
        <v>RA_RASIA02_RF_IntlkComp_1_InAng13Mon</v>
      </c>
      <c r="T131" s="128" t="s">
        <v>149</v>
      </c>
      <c r="U131" s="142" t="s">
        <v>727</v>
      </c>
    </row>
    <row r="132" spans="1:21" s="5" customFormat="1">
      <c r="A132" s="138">
        <v>131</v>
      </c>
      <c r="B132" s="139" t="s">
        <v>1045</v>
      </c>
      <c r="C132" s="126" t="s">
        <v>142</v>
      </c>
      <c r="D132" s="126" t="s">
        <v>568</v>
      </c>
      <c r="E132" s="126" t="s">
        <v>144</v>
      </c>
      <c r="F132" s="126" t="s">
        <v>729</v>
      </c>
      <c r="G132" s="126">
        <v>1</v>
      </c>
      <c r="H132" s="126" t="s">
        <v>1046</v>
      </c>
      <c r="I132" s="126" t="s">
        <v>29</v>
      </c>
      <c r="J132" s="69" t="str">
        <f t="shared" si="10"/>
        <v>RA-RaSIA02:RF-IntlkComp-1:InAng14-Mon</v>
      </c>
      <c r="K132" s="127" t="s">
        <v>281</v>
      </c>
      <c r="L132" s="127" t="s">
        <v>281</v>
      </c>
      <c r="M132" s="70" t="s">
        <v>1047</v>
      </c>
      <c r="N132" s="128" t="s">
        <v>148</v>
      </c>
      <c r="O132" s="128" t="s">
        <v>33</v>
      </c>
      <c r="P132" s="50"/>
      <c r="Q132" s="50"/>
      <c r="R132" s="141" t="s">
        <v>727</v>
      </c>
      <c r="S132" s="70" t="str">
        <f t="shared" si="9"/>
        <v>RA_RASIA02_RF_IntlkComp_1_InAng14Mon</v>
      </c>
      <c r="T132" s="128" t="s">
        <v>149</v>
      </c>
      <c r="U132" s="142" t="s">
        <v>727</v>
      </c>
    </row>
    <row r="133" spans="1:21" s="5" customFormat="1">
      <c r="A133" s="138">
        <v>132</v>
      </c>
      <c r="B133" s="139" t="s">
        <v>1048</v>
      </c>
      <c r="C133" s="126" t="s">
        <v>142</v>
      </c>
      <c r="D133" s="126" t="s">
        <v>568</v>
      </c>
      <c r="E133" s="126" t="s">
        <v>144</v>
      </c>
      <c r="F133" s="126" t="s">
        <v>729</v>
      </c>
      <c r="G133" s="126">
        <v>1</v>
      </c>
      <c r="H133" s="126" t="s">
        <v>1049</v>
      </c>
      <c r="I133" s="126" t="s">
        <v>29</v>
      </c>
      <c r="J133" s="69" t="str">
        <f t="shared" si="10"/>
        <v>RA-RaSIA02:RF-IntlkComp-1:InAng15-Mon</v>
      </c>
      <c r="K133" s="127" t="s">
        <v>281</v>
      </c>
      <c r="L133" s="127" t="s">
        <v>281</v>
      </c>
      <c r="M133" s="70" t="s">
        <v>1050</v>
      </c>
      <c r="N133" s="128" t="s">
        <v>148</v>
      </c>
      <c r="O133" s="128" t="s">
        <v>33</v>
      </c>
      <c r="P133" s="50"/>
      <c r="Q133" s="50"/>
      <c r="R133" s="141" t="s">
        <v>727</v>
      </c>
      <c r="S133" s="70" t="str">
        <f t="shared" si="9"/>
        <v>RA_RASIA02_RF_IntlkComp_1_InAng15Mon</v>
      </c>
      <c r="T133" s="128" t="s">
        <v>149</v>
      </c>
      <c r="U133" s="142" t="s">
        <v>727</v>
      </c>
    </row>
    <row r="134" spans="1:21" s="5" customFormat="1">
      <c r="A134" s="138">
        <v>133</v>
      </c>
      <c r="B134" s="139" t="s">
        <v>1051</v>
      </c>
      <c r="C134" s="126" t="s">
        <v>142</v>
      </c>
      <c r="D134" s="126" t="s">
        <v>568</v>
      </c>
      <c r="E134" s="126" t="s">
        <v>144</v>
      </c>
      <c r="F134" s="126" t="s">
        <v>729</v>
      </c>
      <c r="G134" s="126">
        <v>1</v>
      </c>
      <c r="H134" s="126" t="s">
        <v>1052</v>
      </c>
      <c r="I134" s="126" t="s">
        <v>29</v>
      </c>
      <c r="J134" s="69" t="str">
        <f t="shared" si="10"/>
        <v>RA-RaSIA02:RF-IntlkComp-1:InAng16-Mon</v>
      </c>
      <c r="K134" s="127" t="s">
        <v>281</v>
      </c>
      <c r="L134" s="127" t="s">
        <v>281</v>
      </c>
      <c r="M134" s="70" t="s">
        <v>1053</v>
      </c>
      <c r="N134" s="128" t="s">
        <v>148</v>
      </c>
      <c r="O134" s="128" t="s">
        <v>33</v>
      </c>
      <c r="P134" s="50"/>
      <c r="Q134" s="50"/>
      <c r="R134" s="141" t="s">
        <v>727</v>
      </c>
      <c r="S134" s="70" t="str">
        <f t="shared" si="9"/>
        <v>RA_RASIA02_RF_IntlkComp_1_InAng16Mon</v>
      </c>
      <c r="T134" s="128" t="s">
        <v>149</v>
      </c>
      <c r="U134" s="142" t="s">
        <v>727</v>
      </c>
    </row>
    <row r="135" spans="1:21" s="5" customFormat="1">
      <c r="A135" s="138">
        <v>134</v>
      </c>
      <c r="B135" s="139" t="s">
        <v>1054</v>
      </c>
      <c r="C135" s="126" t="s">
        <v>142</v>
      </c>
      <c r="D135" s="126" t="s">
        <v>568</v>
      </c>
      <c r="E135" s="126" t="s">
        <v>144</v>
      </c>
      <c r="F135" s="126" t="s">
        <v>729</v>
      </c>
      <c r="G135" s="126">
        <v>1</v>
      </c>
      <c r="H135" s="126" t="s">
        <v>1055</v>
      </c>
      <c r="I135" s="126" t="s">
        <v>29</v>
      </c>
      <c r="J135" s="69" t="str">
        <f t="shared" si="10"/>
        <v>RA-RaSIA02:RF-IntlkComp-1:InAng17-Mon</v>
      </c>
      <c r="K135" s="127" t="s">
        <v>281</v>
      </c>
      <c r="L135" s="127" t="s">
        <v>281</v>
      </c>
      <c r="M135" s="70" t="s">
        <v>1056</v>
      </c>
      <c r="N135" s="128" t="s">
        <v>148</v>
      </c>
      <c r="O135" s="128" t="s">
        <v>33</v>
      </c>
      <c r="P135" s="50"/>
      <c r="Q135" s="50"/>
      <c r="R135" s="141" t="s">
        <v>727</v>
      </c>
      <c r="S135" s="70" t="str">
        <f t="shared" si="9"/>
        <v>RA_RASIA02_RF_IntlkComp_1_InAng17Mon</v>
      </c>
      <c r="T135" s="128" t="s">
        <v>149</v>
      </c>
      <c r="U135" s="142" t="s">
        <v>727</v>
      </c>
    </row>
    <row r="136" spans="1:21" s="5" customFormat="1">
      <c r="A136" s="138">
        <v>135</v>
      </c>
      <c r="B136" s="139" t="s">
        <v>1057</v>
      </c>
      <c r="C136" s="126" t="s">
        <v>142</v>
      </c>
      <c r="D136" s="126" t="s">
        <v>568</v>
      </c>
      <c r="E136" s="126" t="s">
        <v>144</v>
      </c>
      <c r="F136" s="126" t="s">
        <v>729</v>
      </c>
      <c r="G136" s="126">
        <v>1</v>
      </c>
      <c r="H136" s="126" t="s">
        <v>1058</v>
      </c>
      <c r="I136" s="126" t="s">
        <v>29</v>
      </c>
      <c r="J136" s="69" t="str">
        <f t="shared" si="10"/>
        <v>RA-RaSIA02:RF-IntlkComp-1:InAng18-Mon</v>
      </c>
      <c r="K136" s="127" t="s">
        <v>281</v>
      </c>
      <c r="L136" s="127" t="s">
        <v>281</v>
      </c>
      <c r="M136" s="70" t="s">
        <v>1059</v>
      </c>
      <c r="N136" s="128" t="s">
        <v>148</v>
      </c>
      <c r="O136" s="128" t="s">
        <v>33</v>
      </c>
      <c r="P136" s="50"/>
      <c r="Q136" s="50"/>
      <c r="R136" s="141" t="s">
        <v>727</v>
      </c>
      <c r="S136" s="70" t="str">
        <f t="shared" si="9"/>
        <v>RA_RASIA02_RF_IntlkComp_1_InAng18Mon</v>
      </c>
      <c r="T136" s="128" t="s">
        <v>149</v>
      </c>
      <c r="U136" s="142" t="s">
        <v>727</v>
      </c>
    </row>
    <row r="137" spans="1:21" s="5" customFormat="1">
      <c r="A137" s="138">
        <v>136</v>
      </c>
      <c r="B137" s="139" t="s">
        <v>1060</v>
      </c>
      <c r="C137" s="126" t="s">
        <v>142</v>
      </c>
      <c r="D137" s="126" t="s">
        <v>568</v>
      </c>
      <c r="E137" s="126" t="s">
        <v>144</v>
      </c>
      <c r="F137" s="126" t="s">
        <v>729</v>
      </c>
      <c r="G137" s="126">
        <v>1</v>
      </c>
      <c r="H137" s="126" t="s">
        <v>1061</v>
      </c>
      <c r="I137" s="126" t="s">
        <v>29</v>
      </c>
      <c r="J137" s="69" t="str">
        <f t="shared" si="10"/>
        <v>RA-RaSIA02:RF-IntlkComp-1:InAng19-Mon</v>
      </c>
      <c r="K137" s="127" t="s">
        <v>281</v>
      </c>
      <c r="L137" s="127" t="s">
        <v>281</v>
      </c>
      <c r="M137" s="70" t="s">
        <v>1062</v>
      </c>
      <c r="N137" s="128" t="s">
        <v>148</v>
      </c>
      <c r="O137" s="128" t="s">
        <v>33</v>
      </c>
      <c r="P137" s="50"/>
      <c r="Q137" s="50"/>
      <c r="R137" s="141" t="s">
        <v>727</v>
      </c>
      <c r="S137" s="70" t="str">
        <f t="shared" si="9"/>
        <v>RA_RASIA02_RF_IntlkComp_1_InAng19Mon</v>
      </c>
      <c r="T137" s="128" t="s">
        <v>149</v>
      </c>
      <c r="U137" s="142" t="s">
        <v>727</v>
      </c>
    </row>
    <row r="138" spans="1:21" s="5" customFormat="1">
      <c r="A138" s="138">
        <v>137</v>
      </c>
      <c r="B138" s="139" t="s">
        <v>1063</v>
      </c>
      <c r="C138" s="126" t="s">
        <v>142</v>
      </c>
      <c r="D138" s="126" t="s">
        <v>568</v>
      </c>
      <c r="E138" s="126" t="s">
        <v>144</v>
      </c>
      <c r="F138" s="126" t="s">
        <v>729</v>
      </c>
      <c r="G138" s="126">
        <v>1</v>
      </c>
      <c r="H138" s="126" t="s">
        <v>885</v>
      </c>
      <c r="I138" s="126" t="s">
        <v>29</v>
      </c>
      <c r="J138" s="69" t="str">
        <f t="shared" si="10"/>
        <v>RA-RaSIA02:RF-IntlkComp-1:OutDig00-Mon</v>
      </c>
      <c r="K138" s="127" t="s">
        <v>281</v>
      </c>
      <c r="L138" s="127" t="s">
        <v>281</v>
      </c>
      <c r="M138" s="70" t="s">
        <v>1064</v>
      </c>
      <c r="N138" s="128" t="s">
        <v>148</v>
      </c>
      <c r="O138" s="128" t="s">
        <v>33</v>
      </c>
      <c r="P138" s="50"/>
      <c r="Q138" s="50"/>
      <c r="R138" s="141" t="s">
        <v>727</v>
      </c>
      <c r="S138" s="70" t="str">
        <f t="shared" ref="S138:S201" si="11">M138</f>
        <v>RA_RASIA02_RF_IntlkComp_1_OutDig00Mon</v>
      </c>
      <c r="T138" s="128" t="s">
        <v>149</v>
      </c>
      <c r="U138" s="142" t="s">
        <v>727</v>
      </c>
    </row>
    <row r="139" spans="1:21" s="5" customFormat="1">
      <c r="A139" s="138">
        <v>138</v>
      </c>
      <c r="B139" s="139" t="s">
        <v>1065</v>
      </c>
      <c r="C139" s="126" t="s">
        <v>142</v>
      </c>
      <c r="D139" s="126" t="s">
        <v>568</v>
      </c>
      <c r="E139" s="126" t="s">
        <v>144</v>
      </c>
      <c r="F139" s="126" t="s">
        <v>729</v>
      </c>
      <c r="G139" s="126">
        <v>1</v>
      </c>
      <c r="H139" s="126" t="s">
        <v>888</v>
      </c>
      <c r="I139" s="126" t="s">
        <v>29</v>
      </c>
      <c r="J139" s="69" t="str">
        <f t="shared" si="10"/>
        <v>RA-RaSIA02:RF-IntlkComp-1:OutDig01-Mon</v>
      </c>
      <c r="K139" s="127" t="s">
        <v>281</v>
      </c>
      <c r="L139" s="127" t="s">
        <v>281</v>
      </c>
      <c r="M139" s="70" t="s">
        <v>1066</v>
      </c>
      <c r="N139" s="128" t="s">
        <v>148</v>
      </c>
      <c r="O139" s="128" t="s">
        <v>33</v>
      </c>
      <c r="P139" s="50"/>
      <c r="Q139" s="50"/>
      <c r="R139" s="141" t="s">
        <v>727</v>
      </c>
      <c r="S139" s="70" t="str">
        <f t="shared" si="11"/>
        <v>RA_RASIA02_RF_IntlkComp_1_OutDig01Mon</v>
      </c>
      <c r="T139" s="128" t="s">
        <v>149</v>
      </c>
      <c r="U139" s="142" t="s">
        <v>727</v>
      </c>
    </row>
    <row r="140" spans="1:21" s="5" customFormat="1">
      <c r="A140" s="138">
        <v>139</v>
      </c>
      <c r="B140" s="139" t="s">
        <v>1067</v>
      </c>
      <c r="C140" s="126" t="s">
        <v>142</v>
      </c>
      <c r="D140" s="126" t="s">
        <v>568</v>
      </c>
      <c r="E140" s="126" t="s">
        <v>144</v>
      </c>
      <c r="F140" s="126" t="s">
        <v>729</v>
      </c>
      <c r="G140" s="126">
        <v>1</v>
      </c>
      <c r="H140" s="126" t="s">
        <v>891</v>
      </c>
      <c r="I140" s="126" t="s">
        <v>29</v>
      </c>
      <c r="J140" s="69" t="str">
        <f t="shared" si="10"/>
        <v>RA-RaSIA02:RF-IntlkComp-1:OutDig02-Mon</v>
      </c>
      <c r="K140" s="127" t="s">
        <v>281</v>
      </c>
      <c r="L140" s="127" t="s">
        <v>281</v>
      </c>
      <c r="M140" s="70" t="s">
        <v>1068</v>
      </c>
      <c r="N140" s="128" t="s">
        <v>148</v>
      </c>
      <c r="O140" s="128" t="s">
        <v>33</v>
      </c>
      <c r="P140" s="50"/>
      <c r="Q140" s="50"/>
      <c r="R140" s="141" t="s">
        <v>727</v>
      </c>
      <c r="S140" s="70" t="str">
        <f t="shared" si="11"/>
        <v>RA_RASIA02_RF_IntlkComp_1_OutDig02Mon</v>
      </c>
      <c r="T140" s="128" t="s">
        <v>149</v>
      </c>
      <c r="U140" s="142" t="s">
        <v>727</v>
      </c>
    </row>
    <row r="141" spans="1:21" s="5" customFormat="1">
      <c r="A141" s="138">
        <v>140</v>
      </c>
      <c r="B141" s="139" t="s">
        <v>1069</v>
      </c>
      <c r="C141" s="126" t="s">
        <v>142</v>
      </c>
      <c r="D141" s="126" t="s">
        <v>568</v>
      </c>
      <c r="E141" s="126" t="s">
        <v>144</v>
      </c>
      <c r="F141" s="126" t="s">
        <v>729</v>
      </c>
      <c r="G141" s="126">
        <v>1</v>
      </c>
      <c r="H141" s="126" t="s">
        <v>894</v>
      </c>
      <c r="I141" s="126" t="s">
        <v>29</v>
      </c>
      <c r="J141" s="69" t="str">
        <f t="shared" si="10"/>
        <v>RA-RaSIA02:RF-IntlkComp-1:OutDig03-Mon</v>
      </c>
      <c r="K141" s="127" t="s">
        <v>281</v>
      </c>
      <c r="L141" s="127" t="s">
        <v>281</v>
      </c>
      <c r="M141" s="70" t="s">
        <v>1070</v>
      </c>
      <c r="N141" s="128" t="s">
        <v>148</v>
      </c>
      <c r="O141" s="128" t="s">
        <v>33</v>
      </c>
      <c r="P141" s="50"/>
      <c r="Q141" s="50"/>
      <c r="R141" s="141" t="s">
        <v>727</v>
      </c>
      <c r="S141" s="70" t="str">
        <f t="shared" si="11"/>
        <v>RA_RASIA02_RF_IntlkComp_1_OutDig03Mon</v>
      </c>
      <c r="T141" s="128" t="s">
        <v>149</v>
      </c>
      <c r="U141" s="142" t="s">
        <v>727</v>
      </c>
    </row>
    <row r="142" spans="1:21" s="5" customFormat="1">
      <c r="A142" s="138">
        <v>141</v>
      </c>
      <c r="B142" s="139" t="s">
        <v>1071</v>
      </c>
      <c r="C142" s="126" t="s">
        <v>142</v>
      </c>
      <c r="D142" s="126" t="s">
        <v>568</v>
      </c>
      <c r="E142" s="126" t="s">
        <v>144</v>
      </c>
      <c r="F142" s="126" t="s">
        <v>729</v>
      </c>
      <c r="G142" s="126">
        <v>1</v>
      </c>
      <c r="H142" s="126" t="s">
        <v>897</v>
      </c>
      <c r="I142" s="126" t="s">
        <v>29</v>
      </c>
      <c r="J142" s="69" t="str">
        <f t="shared" si="10"/>
        <v>RA-RaSIA02:RF-IntlkComp-1:OutDig04-Mon</v>
      </c>
      <c r="K142" s="127" t="s">
        <v>281</v>
      </c>
      <c r="L142" s="127" t="s">
        <v>281</v>
      </c>
      <c r="M142" s="70" t="s">
        <v>1072</v>
      </c>
      <c r="N142" s="128" t="s">
        <v>148</v>
      </c>
      <c r="O142" s="128" t="s">
        <v>33</v>
      </c>
      <c r="P142" s="50"/>
      <c r="Q142" s="50"/>
      <c r="R142" s="141" t="s">
        <v>727</v>
      </c>
      <c r="S142" s="70" t="str">
        <f t="shared" si="11"/>
        <v>RA_RASIA02_RF_IntlkComp_1_OutDig04Mon</v>
      </c>
      <c r="T142" s="128" t="s">
        <v>149</v>
      </c>
      <c r="U142" s="142" t="s">
        <v>727</v>
      </c>
    </row>
    <row r="143" spans="1:21" s="5" customFormat="1">
      <c r="A143" s="138">
        <v>142</v>
      </c>
      <c r="B143" s="139" t="s">
        <v>1073</v>
      </c>
      <c r="C143" s="126" t="s">
        <v>142</v>
      </c>
      <c r="D143" s="126" t="s">
        <v>568</v>
      </c>
      <c r="E143" s="126" t="s">
        <v>144</v>
      </c>
      <c r="F143" s="126" t="s">
        <v>729</v>
      </c>
      <c r="G143" s="126">
        <v>1</v>
      </c>
      <c r="H143" s="126" t="s">
        <v>900</v>
      </c>
      <c r="I143" s="126" t="s">
        <v>29</v>
      </c>
      <c r="J143" s="69" t="str">
        <f t="shared" si="10"/>
        <v>RA-RaSIA02:RF-IntlkComp-1:OutDig05-Mon</v>
      </c>
      <c r="K143" s="127" t="s">
        <v>281</v>
      </c>
      <c r="L143" s="127" t="s">
        <v>281</v>
      </c>
      <c r="M143" s="70" t="s">
        <v>1074</v>
      </c>
      <c r="N143" s="128" t="s">
        <v>148</v>
      </c>
      <c r="O143" s="128" t="s">
        <v>33</v>
      </c>
      <c r="P143" s="50"/>
      <c r="Q143" s="50"/>
      <c r="R143" s="141" t="s">
        <v>727</v>
      </c>
      <c r="S143" s="70" t="str">
        <f t="shared" si="11"/>
        <v>RA_RASIA02_RF_IntlkComp_1_OutDig05Mon</v>
      </c>
      <c r="T143" s="128" t="s">
        <v>149</v>
      </c>
      <c r="U143" s="142" t="s">
        <v>727</v>
      </c>
    </row>
    <row r="144" spans="1:21" s="5" customFormat="1">
      <c r="A144" s="138">
        <v>143</v>
      </c>
      <c r="B144" s="139" t="s">
        <v>1075</v>
      </c>
      <c r="C144" s="126" t="s">
        <v>142</v>
      </c>
      <c r="D144" s="126" t="s">
        <v>568</v>
      </c>
      <c r="E144" s="126" t="s">
        <v>144</v>
      </c>
      <c r="F144" s="126" t="s">
        <v>729</v>
      </c>
      <c r="G144" s="126">
        <v>1</v>
      </c>
      <c r="H144" s="126" t="s">
        <v>903</v>
      </c>
      <c r="I144" s="126" t="s">
        <v>29</v>
      </c>
      <c r="J144" s="69" t="str">
        <f t="shared" si="10"/>
        <v>RA-RaSIA02:RF-IntlkComp-1:OutDig06-Mon</v>
      </c>
      <c r="K144" s="127" t="s">
        <v>281</v>
      </c>
      <c r="L144" s="127" t="s">
        <v>281</v>
      </c>
      <c r="M144" s="70" t="s">
        <v>1076</v>
      </c>
      <c r="N144" s="128" t="s">
        <v>148</v>
      </c>
      <c r="O144" s="128" t="s">
        <v>33</v>
      </c>
      <c r="P144" s="50"/>
      <c r="Q144" s="50"/>
      <c r="R144" s="141" t="s">
        <v>727</v>
      </c>
      <c r="S144" s="70" t="str">
        <f t="shared" si="11"/>
        <v>RA_RASIA02_RF_IntlkComp_1_OutDig06Mon</v>
      </c>
      <c r="T144" s="128" t="s">
        <v>149</v>
      </c>
      <c r="U144" s="142" t="s">
        <v>727</v>
      </c>
    </row>
    <row r="145" spans="1:21" s="5" customFormat="1">
      <c r="A145" s="138">
        <v>144</v>
      </c>
      <c r="B145" s="139" t="s">
        <v>1077</v>
      </c>
      <c r="C145" s="126" t="s">
        <v>142</v>
      </c>
      <c r="D145" s="126" t="s">
        <v>568</v>
      </c>
      <c r="E145" s="126" t="s">
        <v>144</v>
      </c>
      <c r="F145" s="126" t="s">
        <v>729</v>
      </c>
      <c r="G145" s="126">
        <v>1</v>
      </c>
      <c r="H145" s="126" t="s">
        <v>906</v>
      </c>
      <c r="I145" s="126" t="s">
        <v>29</v>
      </c>
      <c r="J145" s="69" t="str">
        <f t="shared" si="10"/>
        <v>RA-RaSIA02:RF-IntlkComp-1:OutDig07-Mon</v>
      </c>
      <c r="K145" s="127" t="s">
        <v>281</v>
      </c>
      <c r="L145" s="127" t="s">
        <v>281</v>
      </c>
      <c r="M145" s="70" t="s">
        <v>1078</v>
      </c>
      <c r="N145" s="128" t="s">
        <v>148</v>
      </c>
      <c r="O145" s="128" t="s">
        <v>33</v>
      </c>
      <c r="P145" s="50"/>
      <c r="Q145" s="50"/>
      <c r="R145" s="141" t="s">
        <v>727</v>
      </c>
      <c r="S145" s="70" t="str">
        <f t="shared" si="11"/>
        <v>RA_RASIA02_RF_IntlkComp_1_OutDig07Mon</v>
      </c>
      <c r="T145" s="128" t="s">
        <v>149</v>
      </c>
      <c r="U145" s="142" t="s">
        <v>727</v>
      </c>
    </row>
    <row r="146" spans="1:21" s="5" customFormat="1">
      <c r="A146" s="138">
        <v>145</v>
      </c>
      <c r="B146" s="139" t="s">
        <v>1079</v>
      </c>
      <c r="C146" s="126" t="s">
        <v>142</v>
      </c>
      <c r="D146" s="126" t="s">
        <v>568</v>
      </c>
      <c r="E146" s="126" t="s">
        <v>144</v>
      </c>
      <c r="F146" s="126" t="s">
        <v>729</v>
      </c>
      <c r="G146" s="126">
        <v>1</v>
      </c>
      <c r="H146" s="126" t="s">
        <v>909</v>
      </c>
      <c r="I146" s="126" t="s">
        <v>29</v>
      </c>
      <c r="J146" s="69" t="str">
        <f t="shared" si="10"/>
        <v>RA-RaSIA02:RF-IntlkComp-1:OutDig08-Mon</v>
      </c>
      <c r="K146" s="127" t="s">
        <v>281</v>
      </c>
      <c r="L146" s="127" t="s">
        <v>281</v>
      </c>
      <c r="M146" s="70" t="s">
        <v>1080</v>
      </c>
      <c r="N146" s="128" t="s">
        <v>148</v>
      </c>
      <c r="O146" s="128" t="s">
        <v>33</v>
      </c>
      <c r="P146" s="50"/>
      <c r="Q146" s="50"/>
      <c r="R146" s="141" t="s">
        <v>727</v>
      </c>
      <c r="S146" s="70" t="str">
        <f t="shared" si="11"/>
        <v>RA_RASIA02_RF_IntlkComp_1_OutDig08Mon</v>
      </c>
      <c r="T146" s="128" t="s">
        <v>149</v>
      </c>
      <c r="U146" s="142" t="s">
        <v>727</v>
      </c>
    </row>
    <row r="147" spans="1:21" s="5" customFormat="1">
      <c r="A147" s="138">
        <v>146</v>
      </c>
      <c r="B147" s="139" t="s">
        <v>1081</v>
      </c>
      <c r="C147" s="126" t="s">
        <v>142</v>
      </c>
      <c r="D147" s="126" t="s">
        <v>568</v>
      </c>
      <c r="E147" s="126" t="s">
        <v>144</v>
      </c>
      <c r="F147" s="126" t="s">
        <v>729</v>
      </c>
      <c r="G147" s="126">
        <v>1</v>
      </c>
      <c r="H147" s="126" t="s">
        <v>912</v>
      </c>
      <c r="I147" s="126" t="s">
        <v>29</v>
      </c>
      <c r="J147" s="69" t="str">
        <f t="shared" si="10"/>
        <v>RA-RaSIA02:RF-IntlkComp-1:OutDig09-Mon</v>
      </c>
      <c r="K147" s="127" t="s">
        <v>281</v>
      </c>
      <c r="L147" s="127" t="s">
        <v>281</v>
      </c>
      <c r="M147" s="70" t="s">
        <v>1082</v>
      </c>
      <c r="N147" s="128" t="s">
        <v>148</v>
      </c>
      <c r="O147" s="128" t="s">
        <v>33</v>
      </c>
      <c r="P147" s="50"/>
      <c r="Q147" s="50"/>
      <c r="R147" s="141" t="s">
        <v>727</v>
      </c>
      <c r="S147" s="70" t="str">
        <f t="shared" si="11"/>
        <v>RA_RASIA02_RF_IntlkComp_1_OutDig09Mon</v>
      </c>
      <c r="T147" s="128" t="s">
        <v>149</v>
      </c>
      <c r="U147" s="142" t="s">
        <v>727</v>
      </c>
    </row>
    <row r="148" spans="1:21" s="5" customFormat="1">
      <c r="A148" s="138">
        <v>147</v>
      </c>
      <c r="B148" s="139" t="s">
        <v>1083</v>
      </c>
      <c r="C148" s="126" t="s">
        <v>142</v>
      </c>
      <c r="D148" s="126" t="s">
        <v>568</v>
      </c>
      <c r="E148" s="126" t="s">
        <v>144</v>
      </c>
      <c r="F148" s="126" t="s">
        <v>729</v>
      </c>
      <c r="G148" s="126">
        <v>1</v>
      </c>
      <c r="H148" s="126" t="s">
        <v>915</v>
      </c>
      <c r="I148" s="126" t="s">
        <v>29</v>
      </c>
      <c r="J148" s="69" t="str">
        <f t="shared" si="10"/>
        <v>RA-RaSIA02:RF-IntlkComp-1:OutDig10-Mon</v>
      </c>
      <c r="K148" s="127" t="s">
        <v>281</v>
      </c>
      <c r="L148" s="127" t="s">
        <v>281</v>
      </c>
      <c r="M148" s="70" t="s">
        <v>1084</v>
      </c>
      <c r="N148" s="128" t="s">
        <v>148</v>
      </c>
      <c r="O148" s="128" t="s">
        <v>33</v>
      </c>
      <c r="P148" s="50"/>
      <c r="Q148" s="50"/>
      <c r="R148" s="141" t="s">
        <v>727</v>
      </c>
      <c r="S148" s="70" t="str">
        <f t="shared" si="11"/>
        <v>RA_RASIA02_RF_IntlkComp_1_OutDig10Mon</v>
      </c>
      <c r="T148" s="128" t="s">
        <v>149</v>
      </c>
      <c r="U148" s="142" t="s">
        <v>727</v>
      </c>
    </row>
    <row r="149" spans="1:21" s="5" customFormat="1">
      <c r="A149" s="138">
        <v>148</v>
      </c>
      <c r="B149" s="139" t="s">
        <v>1085</v>
      </c>
      <c r="C149" s="126" t="s">
        <v>142</v>
      </c>
      <c r="D149" s="126" t="s">
        <v>568</v>
      </c>
      <c r="E149" s="126" t="s">
        <v>144</v>
      </c>
      <c r="F149" s="126" t="s">
        <v>729</v>
      </c>
      <c r="G149" s="126">
        <v>1</v>
      </c>
      <c r="H149" s="126" t="s">
        <v>918</v>
      </c>
      <c r="I149" s="126" t="s">
        <v>29</v>
      </c>
      <c r="J149" s="69" t="str">
        <f t="shared" si="10"/>
        <v>RA-RaSIA02:RF-IntlkComp-1:OutDig11-Mon</v>
      </c>
      <c r="K149" s="127" t="s">
        <v>281</v>
      </c>
      <c r="L149" s="127" t="s">
        <v>281</v>
      </c>
      <c r="M149" s="70" t="s">
        <v>1086</v>
      </c>
      <c r="N149" s="128" t="s">
        <v>148</v>
      </c>
      <c r="O149" s="128" t="s">
        <v>33</v>
      </c>
      <c r="P149" s="50"/>
      <c r="Q149" s="50"/>
      <c r="R149" s="141" t="s">
        <v>727</v>
      </c>
      <c r="S149" s="70" t="str">
        <f t="shared" si="11"/>
        <v>RA_RASIA02_RF_IntlkComp_1_OutDig11Mon</v>
      </c>
      <c r="T149" s="128" t="s">
        <v>149</v>
      </c>
      <c r="U149" s="142" t="s">
        <v>727</v>
      </c>
    </row>
    <row r="150" spans="1:21" s="5" customFormat="1">
      <c r="A150" s="138">
        <v>149</v>
      </c>
      <c r="B150" s="139" t="s">
        <v>1087</v>
      </c>
      <c r="C150" s="126" t="s">
        <v>142</v>
      </c>
      <c r="D150" s="126" t="s">
        <v>568</v>
      </c>
      <c r="E150" s="126" t="s">
        <v>144</v>
      </c>
      <c r="F150" s="126" t="s">
        <v>729</v>
      </c>
      <c r="G150" s="126">
        <v>1</v>
      </c>
      <c r="H150" s="126" t="s">
        <v>921</v>
      </c>
      <c r="I150" s="126" t="s">
        <v>29</v>
      </c>
      <c r="J150" s="69" t="str">
        <f t="shared" si="10"/>
        <v>RA-RaSIA02:RF-IntlkComp-1:OutDig12-Mon</v>
      </c>
      <c r="K150" s="127" t="s">
        <v>281</v>
      </c>
      <c r="L150" s="127" t="s">
        <v>281</v>
      </c>
      <c r="M150" s="70" t="s">
        <v>1088</v>
      </c>
      <c r="N150" s="128" t="s">
        <v>148</v>
      </c>
      <c r="O150" s="128" t="s">
        <v>33</v>
      </c>
      <c r="P150" s="50"/>
      <c r="Q150" s="50"/>
      <c r="R150" s="141" t="s">
        <v>727</v>
      </c>
      <c r="S150" s="70" t="str">
        <f t="shared" si="11"/>
        <v>RA_RASIA02_RF_IntlkComp_1_OutDig12Mon</v>
      </c>
      <c r="T150" s="128" t="s">
        <v>149</v>
      </c>
      <c r="U150" s="142" t="s">
        <v>727</v>
      </c>
    </row>
    <row r="151" spans="1:21" s="5" customFormat="1">
      <c r="A151" s="138">
        <v>150</v>
      </c>
      <c r="B151" s="139" t="s">
        <v>1089</v>
      </c>
      <c r="C151" s="126" t="s">
        <v>142</v>
      </c>
      <c r="D151" s="126" t="s">
        <v>568</v>
      </c>
      <c r="E151" s="126" t="s">
        <v>144</v>
      </c>
      <c r="F151" s="126" t="s">
        <v>729</v>
      </c>
      <c r="G151" s="126">
        <v>1</v>
      </c>
      <c r="H151" s="126" t="s">
        <v>924</v>
      </c>
      <c r="I151" s="126" t="s">
        <v>29</v>
      </c>
      <c r="J151" s="69" t="str">
        <f t="shared" si="10"/>
        <v>RA-RaSIA02:RF-IntlkComp-1:OutDig13-Mon</v>
      </c>
      <c r="K151" s="127" t="s">
        <v>281</v>
      </c>
      <c r="L151" s="127" t="s">
        <v>281</v>
      </c>
      <c r="M151" s="70" t="s">
        <v>1090</v>
      </c>
      <c r="N151" s="128" t="s">
        <v>148</v>
      </c>
      <c r="O151" s="128" t="s">
        <v>33</v>
      </c>
      <c r="P151" s="50"/>
      <c r="Q151" s="50"/>
      <c r="R151" s="141" t="s">
        <v>727</v>
      </c>
      <c r="S151" s="70" t="str">
        <f t="shared" si="11"/>
        <v>RA_RASIA02_RF_IntlkComp_1_OutDig13Mon</v>
      </c>
      <c r="T151" s="128" t="s">
        <v>149</v>
      </c>
      <c r="U151" s="142" t="s">
        <v>727</v>
      </c>
    </row>
    <row r="152" spans="1:21" s="5" customFormat="1">
      <c r="A152" s="138">
        <v>151</v>
      </c>
      <c r="B152" s="139" t="s">
        <v>1091</v>
      </c>
      <c r="C152" s="126" t="s">
        <v>142</v>
      </c>
      <c r="D152" s="126" t="s">
        <v>568</v>
      </c>
      <c r="E152" s="126" t="s">
        <v>144</v>
      </c>
      <c r="F152" s="126" t="s">
        <v>729</v>
      </c>
      <c r="G152" s="126">
        <v>1</v>
      </c>
      <c r="H152" s="126" t="s">
        <v>927</v>
      </c>
      <c r="I152" s="126" t="s">
        <v>29</v>
      </c>
      <c r="J152" s="69" t="str">
        <f t="shared" si="10"/>
        <v>RA-RaSIA02:RF-IntlkComp-1:OutDig14-Mon</v>
      </c>
      <c r="K152" s="127" t="s">
        <v>281</v>
      </c>
      <c r="L152" s="127" t="s">
        <v>281</v>
      </c>
      <c r="M152" s="70" t="s">
        <v>1092</v>
      </c>
      <c r="N152" s="128" t="s">
        <v>148</v>
      </c>
      <c r="O152" s="128" t="s">
        <v>33</v>
      </c>
      <c r="P152" s="50"/>
      <c r="Q152" s="50"/>
      <c r="R152" s="141" t="s">
        <v>727</v>
      </c>
      <c r="S152" s="70" t="str">
        <f t="shared" si="11"/>
        <v>RA_RASIA02_RF_IntlkComp_1_OutDig14Mon</v>
      </c>
      <c r="T152" s="128" t="s">
        <v>149</v>
      </c>
      <c r="U152" s="142" t="s">
        <v>727</v>
      </c>
    </row>
    <row r="153" spans="1:21" s="5" customFormat="1">
      <c r="A153" s="138">
        <v>152</v>
      </c>
      <c r="B153" s="139" t="s">
        <v>1093</v>
      </c>
      <c r="C153" s="126" t="s">
        <v>142</v>
      </c>
      <c r="D153" s="126" t="s">
        <v>568</v>
      </c>
      <c r="E153" s="126" t="s">
        <v>144</v>
      </c>
      <c r="F153" s="126" t="s">
        <v>729</v>
      </c>
      <c r="G153" s="126">
        <v>1</v>
      </c>
      <c r="H153" s="126" t="s">
        <v>930</v>
      </c>
      <c r="I153" s="126" t="s">
        <v>29</v>
      </c>
      <c r="J153" s="69" t="str">
        <f t="shared" si="10"/>
        <v>RA-RaSIA02:RF-IntlkComp-1:OutDig15-Mon</v>
      </c>
      <c r="K153" s="127" t="s">
        <v>281</v>
      </c>
      <c r="L153" s="127" t="s">
        <v>281</v>
      </c>
      <c r="M153" s="70" t="s">
        <v>1094</v>
      </c>
      <c r="N153" s="128" t="s">
        <v>148</v>
      </c>
      <c r="O153" s="128" t="s">
        <v>33</v>
      </c>
      <c r="P153" s="50"/>
      <c r="Q153" s="50"/>
      <c r="R153" s="141" t="s">
        <v>727</v>
      </c>
      <c r="S153" s="70" t="str">
        <f t="shared" si="11"/>
        <v>RA_RASIA02_RF_IntlkComp_1_OutDig15Mon</v>
      </c>
      <c r="T153" s="128" t="s">
        <v>149</v>
      </c>
      <c r="U153" s="142" t="s">
        <v>727</v>
      </c>
    </row>
    <row r="154" spans="1:21" s="52" customFormat="1">
      <c r="A154" s="143">
        <v>153</v>
      </c>
      <c r="B154" s="144" t="s">
        <v>1095</v>
      </c>
      <c r="C154" s="118" t="s">
        <v>142</v>
      </c>
      <c r="D154" s="118" t="s">
        <v>568</v>
      </c>
      <c r="E154" s="118" t="s">
        <v>144</v>
      </c>
      <c r="F154" s="118" t="s">
        <v>729</v>
      </c>
      <c r="G154" s="118">
        <v>2</v>
      </c>
      <c r="H154" s="118" t="s">
        <v>735</v>
      </c>
      <c r="I154" s="118" t="s">
        <v>29</v>
      </c>
      <c r="J154" s="112" t="str">
        <f t="shared" si="10"/>
        <v>RA-RaSIA02:RF-IntlkComp-2:IB1601Fault-Mon</v>
      </c>
      <c r="K154" s="109" t="s">
        <v>281</v>
      </c>
      <c r="L154" s="109" t="s">
        <v>281</v>
      </c>
      <c r="M154" s="113" t="s">
        <v>1096</v>
      </c>
      <c r="N154" s="120" t="s">
        <v>148</v>
      </c>
      <c r="O154" s="120" t="s">
        <v>33</v>
      </c>
      <c r="P154" s="50"/>
      <c r="Q154" s="50"/>
      <c r="R154" s="146" t="s">
        <v>727</v>
      </c>
      <c r="S154" s="113" t="str">
        <f t="shared" si="11"/>
        <v>RA_RASIA02_RF_IntlkComp_2_IB1601FaultMon</v>
      </c>
      <c r="T154" s="120" t="s">
        <v>149</v>
      </c>
      <c r="U154" s="147" t="s">
        <v>727</v>
      </c>
    </row>
    <row r="155" spans="1:21" s="52" customFormat="1">
      <c r="A155" s="143">
        <v>154</v>
      </c>
      <c r="B155" s="144" t="s">
        <v>1097</v>
      </c>
      <c r="C155" s="118" t="s">
        <v>142</v>
      </c>
      <c r="D155" s="118" t="s">
        <v>568</v>
      </c>
      <c r="E155" s="118" t="s">
        <v>144</v>
      </c>
      <c r="F155" s="118" t="s">
        <v>729</v>
      </c>
      <c r="G155" s="118">
        <v>2</v>
      </c>
      <c r="H155" s="118" t="s">
        <v>738</v>
      </c>
      <c r="I155" s="118" t="s">
        <v>29</v>
      </c>
      <c r="J155" s="112" t="str">
        <f t="shared" si="10"/>
        <v>RA-RaSIA02:RF-IntlkComp-2:IB1602Fault-Mon</v>
      </c>
      <c r="K155" s="109" t="s">
        <v>281</v>
      </c>
      <c r="L155" s="109" t="s">
        <v>281</v>
      </c>
      <c r="M155" s="113" t="s">
        <v>1098</v>
      </c>
      <c r="N155" s="120" t="s">
        <v>148</v>
      </c>
      <c r="O155" s="120" t="s">
        <v>33</v>
      </c>
      <c r="P155" s="50"/>
      <c r="Q155" s="50"/>
      <c r="R155" s="146" t="s">
        <v>727</v>
      </c>
      <c r="S155" s="113" t="str">
        <f t="shared" si="11"/>
        <v>RA_RASIA02_RF_IntlkComp_2_IB1602FaultMon</v>
      </c>
      <c r="T155" s="120" t="s">
        <v>149</v>
      </c>
      <c r="U155" s="147" t="s">
        <v>727</v>
      </c>
    </row>
    <row r="156" spans="1:21" s="52" customFormat="1">
      <c r="A156" s="143">
        <v>155</v>
      </c>
      <c r="B156" s="144" t="s">
        <v>1099</v>
      </c>
      <c r="C156" s="118" t="s">
        <v>142</v>
      </c>
      <c r="D156" s="118" t="s">
        <v>568</v>
      </c>
      <c r="E156" s="118" t="s">
        <v>144</v>
      </c>
      <c r="F156" s="118" t="s">
        <v>729</v>
      </c>
      <c r="G156" s="118">
        <v>2</v>
      </c>
      <c r="H156" s="118" t="s">
        <v>741</v>
      </c>
      <c r="I156" s="118" t="s">
        <v>29</v>
      </c>
      <c r="J156" s="112" t="str">
        <f t="shared" si="10"/>
        <v>RA-RaSIA02:RF-IntlkComp-2:IY403Fault-Mon</v>
      </c>
      <c r="K156" s="109" t="s">
        <v>281</v>
      </c>
      <c r="L156" s="109" t="s">
        <v>281</v>
      </c>
      <c r="M156" s="113" t="s">
        <v>1100</v>
      </c>
      <c r="N156" s="120" t="s">
        <v>148</v>
      </c>
      <c r="O156" s="120" t="s">
        <v>33</v>
      </c>
      <c r="P156" s="50"/>
      <c r="Q156" s="50"/>
      <c r="R156" s="146" t="s">
        <v>727</v>
      </c>
      <c r="S156" s="113" t="str">
        <f t="shared" si="11"/>
        <v>RA_RASIA02_RF_IntlkComp_2_IY403FaultMon</v>
      </c>
      <c r="T156" s="120" t="s">
        <v>149</v>
      </c>
      <c r="U156" s="147" t="s">
        <v>727</v>
      </c>
    </row>
    <row r="157" spans="1:21" s="52" customFormat="1">
      <c r="A157" s="143">
        <v>156</v>
      </c>
      <c r="B157" s="144" t="s">
        <v>1101</v>
      </c>
      <c r="C157" s="118" t="s">
        <v>142</v>
      </c>
      <c r="D157" s="118" t="s">
        <v>568</v>
      </c>
      <c r="E157" s="118" t="s">
        <v>144</v>
      </c>
      <c r="F157" s="118" t="s">
        <v>729</v>
      </c>
      <c r="G157" s="118">
        <v>2</v>
      </c>
      <c r="H157" s="118" t="s">
        <v>744</v>
      </c>
      <c r="I157" s="118" t="s">
        <v>29</v>
      </c>
      <c r="J157" s="112" t="str">
        <f t="shared" si="10"/>
        <v>RA-RaSIA02:RF-IntlkComp-2:IY404Fault-Mon</v>
      </c>
      <c r="K157" s="109" t="s">
        <v>281</v>
      </c>
      <c r="L157" s="109" t="s">
        <v>281</v>
      </c>
      <c r="M157" s="113" t="s">
        <v>1102</v>
      </c>
      <c r="N157" s="120" t="s">
        <v>148</v>
      </c>
      <c r="O157" s="120" t="s">
        <v>33</v>
      </c>
      <c r="P157" s="50"/>
      <c r="Q157" s="50"/>
      <c r="R157" s="146" t="s">
        <v>727</v>
      </c>
      <c r="S157" s="113" t="str">
        <f t="shared" si="11"/>
        <v>RA_RASIA02_RF_IntlkComp_2_IY404FaultMon</v>
      </c>
      <c r="T157" s="120" t="s">
        <v>149</v>
      </c>
      <c r="U157" s="147" t="s">
        <v>727</v>
      </c>
    </row>
    <row r="158" spans="1:21" s="52" customFormat="1">
      <c r="A158" s="143">
        <v>157</v>
      </c>
      <c r="B158" s="144" t="s">
        <v>1103</v>
      </c>
      <c r="C158" s="118" t="s">
        <v>142</v>
      </c>
      <c r="D158" s="118" t="s">
        <v>568</v>
      </c>
      <c r="E158" s="118" t="s">
        <v>144</v>
      </c>
      <c r="F158" s="118" t="s">
        <v>729</v>
      </c>
      <c r="G158" s="118">
        <v>2</v>
      </c>
      <c r="H158" s="118" t="s">
        <v>747</v>
      </c>
      <c r="I158" s="118" t="s">
        <v>29</v>
      </c>
      <c r="J158" s="112" t="str">
        <f t="shared" si="10"/>
        <v>RA-RaSIA02:RF-IntlkComp-2:IY405Fault-Mon</v>
      </c>
      <c r="K158" s="109" t="s">
        <v>281</v>
      </c>
      <c r="L158" s="109" t="s">
        <v>281</v>
      </c>
      <c r="M158" s="113" t="s">
        <v>1104</v>
      </c>
      <c r="N158" s="120" t="s">
        <v>148</v>
      </c>
      <c r="O158" s="120" t="s">
        <v>33</v>
      </c>
      <c r="P158" s="50"/>
      <c r="Q158" s="50"/>
      <c r="R158" s="146" t="s">
        <v>727</v>
      </c>
      <c r="S158" s="113" t="str">
        <f t="shared" si="11"/>
        <v>RA_RASIA02_RF_IntlkComp_2_IY405FaultMon</v>
      </c>
      <c r="T158" s="120" t="s">
        <v>149</v>
      </c>
      <c r="U158" s="147" t="s">
        <v>727</v>
      </c>
    </row>
    <row r="159" spans="1:21" s="52" customFormat="1">
      <c r="A159" s="143">
        <v>158</v>
      </c>
      <c r="B159" s="144" t="s">
        <v>1105</v>
      </c>
      <c r="C159" s="118" t="s">
        <v>142</v>
      </c>
      <c r="D159" s="118" t="s">
        <v>568</v>
      </c>
      <c r="E159" s="118" t="s">
        <v>144</v>
      </c>
      <c r="F159" s="118" t="s">
        <v>729</v>
      </c>
      <c r="G159" s="118">
        <v>2</v>
      </c>
      <c r="H159" s="118" t="s">
        <v>943</v>
      </c>
      <c r="I159" s="118" t="s">
        <v>29</v>
      </c>
      <c r="J159" s="112" t="str">
        <f t="shared" si="10"/>
        <v>RA-RaSIA02:RF-IntlkComp-2:IY406Fault-Mon</v>
      </c>
      <c r="K159" s="109" t="s">
        <v>281</v>
      </c>
      <c r="L159" s="109" t="s">
        <v>281</v>
      </c>
      <c r="M159" s="113" t="s">
        <v>1106</v>
      </c>
      <c r="N159" s="120" t="s">
        <v>148</v>
      </c>
      <c r="O159" s="120" t="s">
        <v>33</v>
      </c>
      <c r="P159" s="50"/>
      <c r="Q159" s="50"/>
      <c r="R159" s="146" t="s">
        <v>727</v>
      </c>
      <c r="S159" s="113" t="str">
        <f t="shared" si="11"/>
        <v>RA_RASIA02_RF_IntlkComp_2_IY406FaultMon</v>
      </c>
      <c r="T159" s="120" t="s">
        <v>149</v>
      </c>
      <c r="U159" s="147" t="s">
        <v>727</v>
      </c>
    </row>
    <row r="160" spans="1:21" s="52" customFormat="1">
      <c r="A160" s="143">
        <v>159</v>
      </c>
      <c r="B160" s="144" t="s">
        <v>1107</v>
      </c>
      <c r="C160" s="118" t="s">
        <v>142</v>
      </c>
      <c r="D160" s="118" t="s">
        <v>568</v>
      </c>
      <c r="E160" s="118" t="s">
        <v>144</v>
      </c>
      <c r="F160" s="118" t="s">
        <v>729</v>
      </c>
      <c r="G160" s="118">
        <v>2</v>
      </c>
      <c r="H160" s="118" t="s">
        <v>946</v>
      </c>
      <c r="I160" s="118" t="s">
        <v>29</v>
      </c>
      <c r="J160" s="112" t="str">
        <f t="shared" si="10"/>
        <v>RA-RaSIA02:RF-IntlkComp-2:IY407Fault-Mon</v>
      </c>
      <c r="K160" s="109" t="s">
        <v>281</v>
      </c>
      <c r="L160" s="109" t="s">
        <v>281</v>
      </c>
      <c r="M160" s="113" t="s">
        <v>1108</v>
      </c>
      <c r="N160" s="120" t="s">
        <v>148</v>
      </c>
      <c r="O160" s="120" t="s">
        <v>33</v>
      </c>
      <c r="P160" s="50"/>
      <c r="Q160" s="50"/>
      <c r="R160" s="146" t="s">
        <v>727</v>
      </c>
      <c r="S160" s="113" t="str">
        <f t="shared" si="11"/>
        <v>RA_RASIA02_RF_IntlkComp_2_IY407FaultMon</v>
      </c>
      <c r="T160" s="120" t="s">
        <v>149</v>
      </c>
      <c r="U160" s="147" t="s">
        <v>727</v>
      </c>
    </row>
    <row r="161" spans="1:21" s="52" customFormat="1">
      <c r="A161" s="143">
        <v>160</v>
      </c>
      <c r="B161" s="144" t="s">
        <v>1109</v>
      </c>
      <c r="C161" s="118" t="s">
        <v>142</v>
      </c>
      <c r="D161" s="118" t="s">
        <v>568</v>
      </c>
      <c r="E161" s="118" t="s">
        <v>144</v>
      </c>
      <c r="F161" s="118" t="s">
        <v>729</v>
      </c>
      <c r="G161" s="118">
        <v>2</v>
      </c>
      <c r="H161" s="118" t="s">
        <v>949</v>
      </c>
      <c r="I161" s="118" t="s">
        <v>29</v>
      </c>
      <c r="J161" s="112" t="str">
        <f t="shared" si="10"/>
        <v>RA-RaSIA02:RF-IntlkComp-2:OB1608Fault-Mon</v>
      </c>
      <c r="K161" s="109" t="s">
        <v>281</v>
      </c>
      <c r="L161" s="109" t="s">
        <v>281</v>
      </c>
      <c r="M161" s="113" t="s">
        <v>1110</v>
      </c>
      <c r="N161" s="120" t="s">
        <v>148</v>
      </c>
      <c r="O161" s="120" t="s">
        <v>33</v>
      </c>
      <c r="P161" s="50"/>
      <c r="Q161" s="50"/>
      <c r="R161" s="146" t="s">
        <v>727</v>
      </c>
      <c r="S161" s="113" t="str">
        <f t="shared" si="11"/>
        <v>RA_RASIA02_RF_IntlkComp_2_OB1608FaultMon</v>
      </c>
      <c r="T161" s="120" t="s">
        <v>149</v>
      </c>
      <c r="U161" s="147" t="s">
        <v>727</v>
      </c>
    </row>
    <row r="162" spans="1:21" s="52" customFormat="1">
      <c r="A162" s="143">
        <v>161</v>
      </c>
      <c r="B162" s="144" t="s">
        <v>1111</v>
      </c>
      <c r="C162" s="118" t="s">
        <v>142</v>
      </c>
      <c r="D162" s="118" t="s">
        <v>568</v>
      </c>
      <c r="E162" s="118" t="s">
        <v>144</v>
      </c>
      <c r="F162" s="118" t="s">
        <v>729</v>
      </c>
      <c r="G162" s="118">
        <v>2</v>
      </c>
      <c r="H162" s="118" t="s">
        <v>753</v>
      </c>
      <c r="I162" s="118" t="s">
        <v>29</v>
      </c>
      <c r="J162" s="112" t="str">
        <f t="shared" si="10"/>
        <v>RA-RaSIA02:RF-IntlkComp-2:InDig00-Mon</v>
      </c>
      <c r="K162" s="109" t="s">
        <v>281</v>
      </c>
      <c r="L162" s="109" t="s">
        <v>281</v>
      </c>
      <c r="M162" s="113" t="s">
        <v>1112</v>
      </c>
      <c r="N162" s="120" t="s">
        <v>148</v>
      </c>
      <c r="O162" s="120" t="s">
        <v>33</v>
      </c>
      <c r="P162" s="50"/>
      <c r="Q162" s="50"/>
      <c r="R162" s="146" t="s">
        <v>727</v>
      </c>
      <c r="S162" s="113" t="str">
        <f t="shared" si="11"/>
        <v>RA_RASIA02_RF_IntlkComp_2_InDig00Mon</v>
      </c>
      <c r="T162" s="120" t="s">
        <v>149</v>
      </c>
      <c r="U162" s="147" t="s">
        <v>727</v>
      </c>
    </row>
    <row r="163" spans="1:21" s="5" customFormat="1">
      <c r="A163" s="138">
        <v>162</v>
      </c>
      <c r="B163" s="139" t="s">
        <v>1113</v>
      </c>
      <c r="C163" s="126" t="s">
        <v>142</v>
      </c>
      <c r="D163" s="126" t="s">
        <v>568</v>
      </c>
      <c r="E163" s="126" t="s">
        <v>144</v>
      </c>
      <c r="F163" s="126" t="s">
        <v>729</v>
      </c>
      <c r="G163" s="126">
        <v>2</v>
      </c>
      <c r="H163" s="126" t="s">
        <v>756</v>
      </c>
      <c r="I163" s="126" t="s">
        <v>29</v>
      </c>
      <c r="J163" s="69" t="str">
        <f t="shared" si="10"/>
        <v>RA-RaSIA02:RF-IntlkComp-2:InDig01-Mon</v>
      </c>
      <c r="K163" s="127" t="s">
        <v>281</v>
      </c>
      <c r="L163" s="127" t="s">
        <v>281</v>
      </c>
      <c r="M163" s="70" t="s">
        <v>1114</v>
      </c>
      <c r="N163" s="128" t="s">
        <v>148</v>
      </c>
      <c r="O163" s="128" t="s">
        <v>33</v>
      </c>
      <c r="P163" s="50"/>
      <c r="Q163" s="50"/>
      <c r="R163" s="141" t="s">
        <v>727</v>
      </c>
      <c r="S163" s="70" t="str">
        <f t="shared" si="11"/>
        <v>RA_RASIA02_RF_IntlkComp_2_InDig01Mon</v>
      </c>
      <c r="T163" s="128" t="s">
        <v>149</v>
      </c>
      <c r="U163" s="142" t="s">
        <v>727</v>
      </c>
    </row>
    <row r="164" spans="1:21" s="5" customFormat="1">
      <c r="A164" s="138">
        <v>163</v>
      </c>
      <c r="B164" s="139" t="s">
        <v>1115</v>
      </c>
      <c r="C164" s="126" t="s">
        <v>142</v>
      </c>
      <c r="D164" s="126" t="s">
        <v>568</v>
      </c>
      <c r="E164" s="126" t="s">
        <v>144</v>
      </c>
      <c r="F164" s="126" t="s">
        <v>729</v>
      </c>
      <c r="G164" s="126">
        <v>2</v>
      </c>
      <c r="H164" s="126" t="s">
        <v>759</v>
      </c>
      <c r="I164" s="126" t="s">
        <v>29</v>
      </c>
      <c r="J164" s="69" t="str">
        <f t="shared" si="10"/>
        <v>RA-RaSIA02:RF-IntlkComp-2:InDig02-Mon</v>
      </c>
      <c r="K164" s="127" t="s">
        <v>281</v>
      </c>
      <c r="L164" s="127" t="s">
        <v>281</v>
      </c>
      <c r="M164" s="70" t="s">
        <v>1116</v>
      </c>
      <c r="N164" s="128" t="s">
        <v>148</v>
      </c>
      <c r="O164" s="128" t="s">
        <v>33</v>
      </c>
      <c r="P164" s="50"/>
      <c r="Q164" s="50"/>
      <c r="R164" s="141" t="s">
        <v>727</v>
      </c>
      <c r="S164" s="70" t="str">
        <f t="shared" si="11"/>
        <v>RA_RASIA02_RF_IntlkComp_2_InDig02Mon</v>
      </c>
      <c r="T164" s="128" t="s">
        <v>149</v>
      </c>
      <c r="U164" s="142" t="s">
        <v>727</v>
      </c>
    </row>
    <row r="165" spans="1:21" s="5" customFormat="1">
      <c r="A165" s="138">
        <v>164</v>
      </c>
      <c r="B165" s="139" t="s">
        <v>1117</v>
      </c>
      <c r="C165" s="126" t="s">
        <v>142</v>
      </c>
      <c r="D165" s="126" t="s">
        <v>568</v>
      </c>
      <c r="E165" s="126" t="s">
        <v>144</v>
      </c>
      <c r="F165" s="126" t="s">
        <v>729</v>
      </c>
      <c r="G165" s="126">
        <v>2</v>
      </c>
      <c r="H165" s="126" t="s">
        <v>762</v>
      </c>
      <c r="I165" s="126" t="s">
        <v>29</v>
      </c>
      <c r="J165" s="69" t="str">
        <f t="shared" si="10"/>
        <v>RA-RaSIA02:RF-IntlkComp-2:InDig03-Mon</v>
      </c>
      <c r="K165" s="127" t="s">
        <v>281</v>
      </c>
      <c r="L165" s="127" t="s">
        <v>281</v>
      </c>
      <c r="M165" s="70" t="s">
        <v>1118</v>
      </c>
      <c r="N165" s="128" t="s">
        <v>148</v>
      </c>
      <c r="O165" s="128" t="s">
        <v>33</v>
      </c>
      <c r="P165" s="50"/>
      <c r="Q165" s="50"/>
      <c r="R165" s="141" t="s">
        <v>727</v>
      </c>
      <c r="S165" s="70" t="str">
        <f t="shared" si="11"/>
        <v>RA_RASIA02_RF_IntlkComp_2_InDig03Mon</v>
      </c>
      <c r="T165" s="128" t="s">
        <v>149</v>
      </c>
      <c r="U165" s="142" t="s">
        <v>727</v>
      </c>
    </row>
    <row r="166" spans="1:21" s="5" customFormat="1">
      <c r="A166" s="138">
        <v>165</v>
      </c>
      <c r="B166" s="139" t="s">
        <v>1119</v>
      </c>
      <c r="C166" s="126" t="s">
        <v>142</v>
      </c>
      <c r="D166" s="126" t="s">
        <v>568</v>
      </c>
      <c r="E166" s="126" t="s">
        <v>144</v>
      </c>
      <c r="F166" s="126" t="s">
        <v>729</v>
      </c>
      <c r="G166" s="126">
        <v>2</v>
      </c>
      <c r="H166" s="126" t="s">
        <v>765</v>
      </c>
      <c r="I166" s="126" t="s">
        <v>29</v>
      </c>
      <c r="J166" s="69" t="str">
        <f t="shared" si="10"/>
        <v>RA-RaSIA02:RF-IntlkComp-2:InDig04-Mon</v>
      </c>
      <c r="K166" s="127" t="s">
        <v>281</v>
      </c>
      <c r="L166" s="127" t="s">
        <v>281</v>
      </c>
      <c r="M166" s="70" t="s">
        <v>1120</v>
      </c>
      <c r="N166" s="128" t="s">
        <v>148</v>
      </c>
      <c r="O166" s="128" t="s">
        <v>33</v>
      </c>
      <c r="P166" s="50"/>
      <c r="Q166" s="50"/>
      <c r="R166" s="141" t="s">
        <v>727</v>
      </c>
      <c r="S166" s="70" t="str">
        <f t="shared" si="11"/>
        <v>RA_RASIA02_RF_IntlkComp_2_InDig04Mon</v>
      </c>
      <c r="T166" s="128" t="s">
        <v>149</v>
      </c>
      <c r="U166" s="142" t="s">
        <v>727</v>
      </c>
    </row>
    <row r="167" spans="1:21" s="5" customFormat="1">
      <c r="A167" s="138">
        <v>166</v>
      </c>
      <c r="B167" s="139" t="s">
        <v>1121</v>
      </c>
      <c r="C167" s="126" t="s">
        <v>142</v>
      </c>
      <c r="D167" s="126" t="s">
        <v>568</v>
      </c>
      <c r="E167" s="126" t="s">
        <v>144</v>
      </c>
      <c r="F167" s="126" t="s">
        <v>729</v>
      </c>
      <c r="G167" s="126">
        <v>2</v>
      </c>
      <c r="H167" s="126" t="s">
        <v>768</v>
      </c>
      <c r="I167" s="126" t="s">
        <v>29</v>
      </c>
      <c r="J167" s="69" t="str">
        <f t="shared" si="10"/>
        <v>RA-RaSIA02:RF-IntlkComp-2:InDig05-Mon</v>
      </c>
      <c r="K167" s="127" t="s">
        <v>281</v>
      </c>
      <c r="L167" s="127" t="s">
        <v>281</v>
      </c>
      <c r="M167" s="70" t="s">
        <v>1122</v>
      </c>
      <c r="N167" s="128" t="s">
        <v>148</v>
      </c>
      <c r="O167" s="128" t="s">
        <v>33</v>
      </c>
      <c r="P167" s="50"/>
      <c r="Q167" s="50"/>
      <c r="R167" s="141" t="s">
        <v>727</v>
      </c>
      <c r="S167" s="70" t="str">
        <f t="shared" si="11"/>
        <v>RA_RASIA02_RF_IntlkComp_2_InDig05Mon</v>
      </c>
      <c r="T167" s="128" t="s">
        <v>149</v>
      </c>
      <c r="U167" s="142" t="s">
        <v>727</v>
      </c>
    </row>
    <row r="168" spans="1:21" s="5" customFormat="1">
      <c r="A168" s="138">
        <v>167</v>
      </c>
      <c r="B168" s="139" t="s">
        <v>1123</v>
      </c>
      <c r="C168" s="126" t="s">
        <v>142</v>
      </c>
      <c r="D168" s="126" t="s">
        <v>568</v>
      </c>
      <c r="E168" s="126" t="s">
        <v>144</v>
      </c>
      <c r="F168" s="126" t="s">
        <v>729</v>
      </c>
      <c r="G168" s="126">
        <v>2</v>
      </c>
      <c r="H168" s="126" t="s">
        <v>771</v>
      </c>
      <c r="I168" s="126" t="s">
        <v>29</v>
      </c>
      <c r="J168" s="69" t="str">
        <f t="shared" si="10"/>
        <v>RA-RaSIA02:RF-IntlkComp-2:InDig06-Mon</v>
      </c>
      <c r="K168" s="127" t="s">
        <v>281</v>
      </c>
      <c r="L168" s="127" t="s">
        <v>281</v>
      </c>
      <c r="M168" s="70" t="s">
        <v>1124</v>
      </c>
      <c r="N168" s="128" t="s">
        <v>148</v>
      </c>
      <c r="O168" s="128" t="s">
        <v>33</v>
      </c>
      <c r="P168" s="50"/>
      <c r="Q168" s="50"/>
      <c r="R168" s="141" t="s">
        <v>727</v>
      </c>
      <c r="S168" s="70" t="str">
        <f t="shared" si="11"/>
        <v>RA_RASIA02_RF_IntlkComp_2_InDig06Mon</v>
      </c>
      <c r="T168" s="128" t="s">
        <v>149</v>
      </c>
      <c r="U168" s="142" t="s">
        <v>727</v>
      </c>
    </row>
    <row r="169" spans="1:21" s="5" customFormat="1">
      <c r="A169" s="138">
        <v>168</v>
      </c>
      <c r="B169" s="139" t="s">
        <v>1125</v>
      </c>
      <c r="C169" s="126" t="s">
        <v>142</v>
      </c>
      <c r="D169" s="126" t="s">
        <v>568</v>
      </c>
      <c r="E169" s="126" t="s">
        <v>144</v>
      </c>
      <c r="F169" s="126" t="s">
        <v>729</v>
      </c>
      <c r="G169" s="126">
        <v>2</v>
      </c>
      <c r="H169" s="126" t="s">
        <v>774</v>
      </c>
      <c r="I169" s="126" t="s">
        <v>29</v>
      </c>
      <c r="J169" s="69" t="str">
        <f t="shared" si="10"/>
        <v>RA-RaSIA02:RF-IntlkComp-2:InDig07-Mon</v>
      </c>
      <c r="K169" s="127" t="s">
        <v>281</v>
      </c>
      <c r="L169" s="127" t="s">
        <v>281</v>
      </c>
      <c r="M169" s="70" t="s">
        <v>1126</v>
      </c>
      <c r="N169" s="128" t="s">
        <v>148</v>
      </c>
      <c r="O169" s="128" t="s">
        <v>33</v>
      </c>
      <c r="P169" s="50"/>
      <c r="Q169" s="50"/>
      <c r="R169" s="141" t="s">
        <v>727</v>
      </c>
      <c r="S169" s="70" t="str">
        <f t="shared" si="11"/>
        <v>RA_RASIA02_RF_IntlkComp_2_InDig07Mon</v>
      </c>
      <c r="T169" s="128" t="s">
        <v>149</v>
      </c>
      <c r="U169" s="142" t="s">
        <v>727</v>
      </c>
    </row>
    <row r="170" spans="1:21" s="5" customFormat="1">
      <c r="A170" s="138">
        <v>169</v>
      </c>
      <c r="B170" s="139" t="s">
        <v>1127</v>
      </c>
      <c r="C170" s="126" t="s">
        <v>142</v>
      </c>
      <c r="D170" s="126" t="s">
        <v>568</v>
      </c>
      <c r="E170" s="126" t="s">
        <v>144</v>
      </c>
      <c r="F170" s="126" t="s">
        <v>729</v>
      </c>
      <c r="G170" s="126">
        <v>2</v>
      </c>
      <c r="H170" s="126" t="s">
        <v>777</v>
      </c>
      <c r="I170" s="126" t="s">
        <v>29</v>
      </c>
      <c r="J170" s="69" t="str">
        <f t="shared" si="10"/>
        <v>RA-RaSIA02:RF-IntlkComp-2:InDig08-Mon</v>
      </c>
      <c r="K170" s="127" t="s">
        <v>281</v>
      </c>
      <c r="L170" s="127" t="s">
        <v>281</v>
      </c>
      <c r="M170" s="70" t="s">
        <v>1128</v>
      </c>
      <c r="N170" s="128" t="s">
        <v>148</v>
      </c>
      <c r="O170" s="128" t="s">
        <v>33</v>
      </c>
      <c r="P170" s="50"/>
      <c r="Q170" s="50"/>
      <c r="R170" s="141" t="s">
        <v>727</v>
      </c>
      <c r="S170" s="70" t="str">
        <f t="shared" si="11"/>
        <v>RA_RASIA02_RF_IntlkComp_2_InDig08Mon</v>
      </c>
      <c r="T170" s="128" t="s">
        <v>149</v>
      </c>
      <c r="U170" s="142" t="s">
        <v>727</v>
      </c>
    </row>
    <row r="171" spans="1:21" s="5" customFormat="1">
      <c r="A171" s="138">
        <v>170</v>
      </c>
      <c r="B171" s="139" t="s">
        <v>1129</v>
      </c>
      <c r="C171" s="126" t="s">
        <v>142</v>
      </c>
      <c r="D171" s="126" t="s">
        <v>568</v>
      </c>
      <c r="E171" s="126" t="s">
        <v>144</v>
      </c>
      <c r="F171" s="126" t="s">
        <v>729</v>
      </c>
      <c r="G171" s="126">
        <v>2</v>
      </c>
      <c r="H171" s="126" t="s">
        <v>780</v>
      </c>
      <c r="I171" s="126" t="s">
        <v>29</v>
      </c>
      <c r="J171" s="69" t="str">
        <f t="shared" si="10"/>
        <v>RA-RaSIA02:RF-IntlkComp-2:InDig09-Mon</v>
      </c>
      <c r="K171" s="127" t="s">
        <v>281</v>
      </c>
      <c r="L171" s="127" t="s">
        <v>281</v>
      </c>
      <c r="M171" s="70" t="s">
        <v>1130</v>
      </c>
      <c r="N171" s="128" t="s">
        <v>148</v>
      </c>
      <c r="O171" s="128" t="s">
        <v>33</v>
      </c>
      <c r="P171" s="50"/>
      <c r="Q171" s="50"/>
      <c r="R171" s="141" t="s">
        <v>727</v>
      </c>
      <c r="S171" s="70" t="str">
        <f t="shared" si="11"/>
        <v>RA_RASIA02_RF_IntlkComp_2_InDig09Mon</v>
      </c>
      <c r="T171" s="128" t="s">
        <v>149</v>
      </c>
      <c r="U171" s="142" t="s">
        <v>727</v>
      </c>
    </row>
    <row r="172" spans="1:21" s="5" customFormat="1">
      <c r="A172" s="138">
        <v>171</v>
      </c>
      <c r="B172" s="139" t="s">
        <v>1131</v>
      </c>
      <c r="C172" s="126" t="s">
        <v>142</v>
      </c>
      <c r="D172" s="126" t="s">
        <v>568</v>
      </c>
      <c r="E172" s="126" t="s">
        <v>144</v>
      </c>
      <c r="F172" s="126" t="s">
        <v>729</v>
      </c>
      <c r="G172" s="126">
        <v>2</v>
      </c>
      <c r="H172" s="126" t="s">
        <v>783</v>
      </c>
      <c r="I172" s="126" t="s">
        <v>29</v>
      </c>
      <c r="J172" s="69" t="str">
        <f t="shared" si="10"/>
        <v>RA-RaSIA02:RF-IntlkComp-2:InDig10-Mon</v>
      </c>
      <c r="K172" s="127" t="s">
        <v>281</v>
      </c>
      <c r="L172" s="127" t="s">
        <v>281</v>
      </c>
      <c r="M172" s="70" t="s">
        <v>1132</v>
      </c>
      <c r="N172" s="128" t="s">
        <v>148</v>
      </c>
      <c r="O172" s="128" t="s">
        <v>33</v>
      </c>
      <c r="P172" s="50"/>
      <c r="Q172" s="50"/>
      <c r="R172" s="141" t="s">
        <v>727</v>
      </c>
      <c r="S172" s="70" t="str">
        <f t="shared" si="11"/>
        <v>RA_RASIA02_RF_IntlkComp_2_InDig10Mon</v>
      </c>
      <c r="T172" s="128" t="s">
        <v>149</v>
      </c>
      <c r="U172" s="142" t="s">
        <v>727</v>
      </c>
    </row>
    <row r="173" spans="1:21" s="5" customFormat="1">
      <c r="A173" s="138">
        <v>172</v>
      </c>
      <c r="B173" s="139" t="s">
        <v>1133</v>
      </c>
      <c r="C173" s="126" t="s">
        <v>142</v>
      </c>
      <c r="D173" s="126" t="s">
        <v>568</v>
      </c>
      <c r="E173" s="126" t="s">
        <v>144</v>
      </c>
      <c r="F173" s="126" t="s">
        <v>729</v>
      </c>
      <c r="G173" s="126">
        <v>2</v>
      </c>
      <c r="H173" s="126" t="s">
        <v>786</v>
      </c>
      <c r="I173" s="126" t="s">
        <v>29</v>
      </c>
      <c r="J173" s="69" t="str">
        <f t="shared" si="10"/>
        <v>RA-RaSIA02:RF-IntlkComp-2:InDig11-Mon</v>
      </c>
      <c r="K173" s="127" t="s">
        <v>281</v>
      </c>
      <c r="L173" s="127" t="s">
        <v>281</v>
      </c>
      <c r="M173" s="70" t="s">
        <v>1134</v>
      </c>
      <c r="N173" s="128" t="s">
        <v>148</v>
      </c>
      <c r="O173" s="128" t="s">
        <v>33</v>
      </c>
      <c r="P173" s="50"/>
      <c r="Q173" s="50"/>
      <c r="R173" s="141" t="s">
        <v>727</v>
      </c>
      <c r="S173" s="70" t="str">
        <f t="shared" si="11"/>
        <v>RA_RASIA02_RF_IntlkComp_2_InDig11Mon</v>
      </c>
      <c r="T173" s="128" t="s">
        <v>149</v>
      </c>
      <c r="U173" s="142" t="s">
        <v>727</v>
      </c>
    </row>
    <row r="174" spans="1:21" s="5" customFormat="1">
      <c r="A174" s="138">
        <v>173</v>
      </c>
      <c r="B174" s="139" t="s">
        <v>1135</v>
      </c>
      <c r="C174" s="126" t="s">
        <v>142</v>
      </c>
      <c r="D174" s="126" t="s">
        <v>568</v>
      </c>
      <c r="E174" s="126" t="s">
        <v>144</v>
      </c>
      <c r="F174" s="126" t="s">
        <v>729</v>
      </c>
      <c r="G174" s="126">
        <v>2</v>
      </c>
      <c r="H174" s="126" t="s">
        <v>789</v>
      </c>
      <c r="I174" s="126" t="s">
        <v>29</v>
      </c>
      <c r="J174" s="69" t="str">
        <f t="shared" si="10"/>
        <v>RA-RaSIA02:RF-IntlkComp-2:InDig12-Mon</v>
      </c>
      <c r="K174" s="127" t="s">
        <v>281</v>
      </c>
      <c r="L174" s="127" t="s">
        <v>281</v>
      </c>
      <c r="M174" s="70" t="s">
        <v>1136</v>
      </c>
      <c r="N174" s="128" t="s">
        <v>148</v>
      </c>
      <c r="O174" s="128" t="s">
        <v>33</v>
      </c>
      <c r="P174" s="50"/>
      <c r="Q174" s="50"/>
      <c r="R174" s="141" t="s">
        <v>727</v>
      </c>
      <c r="S174" s="70" t="str">
        <f t="shared" si="11"/>
        <v>RA_RASIA02_RF_IntlkComp_2_InDig12Mon</v>
      </c>
      <c r="T174" s="128" t="s">
        <v>149</v>
      </c>
      <c r="U174" s="142" t="s">
        <v>727</v>
      </c>
    </row>
    <row r="175" spans="1:21" s="5" customFormat="1">
      <c r="A175" s="138">
        <v>174</v>
      </c>
      <c r="B175" s="139" t="s">
        <v>1137</v>
      </c>
      <c r="C175" s="126" t="s">
        <v>142</v>
      </c>
      <c r="D175" s="126" t="s">
        <v>568</v>
      </c>
      <c r="E175" s="126" t="s">
        <v>144</v>
      </c>
      <c r="F175" s="126" t="s">
        <v>729</v>
      </c>
      <c r="G175" s="126">
        <v>2</v>
      </c>
      <c r="H175" s="126" t="s">
        <v>792</v>
      </c>
      <c r="I175" s="126" t="s">
        <v>29</v>
      </c>
      <c r="J175" s="69" t="str">
        <f t="shared" si="10"/>
        <v>RA-RaSIA02:RF-IntlkComp-2:InDig13-Mon</v>
      </c>
      <c r="K175" s="127" t="s">
        <v>281</v>
      </c>
      <c r="L175" s="127" t="s">
        <v>281</v>
      </c>
      <c r="M175" s="70" t="s">
        <v>1138</v>
      </c>
      <c r="N175" s="128" t="s">
        <v>148</v>
      </c>
      <c r="O175" s="128" t="s">
        <v>33</v>
      </c>
      <c r="P175" s="50"/>
      <c r="Q175" s="50"/>
      <c r="R175" s="141" t="s">
        <v>727</v>
      </c>
      <c r="S175" s="70" t="str">
        <f t="shared" si="11"/>
        <v>RA_RASIA02_RF_IntlkComp_2_InDig13Mon</v>
      </c>
      <c r="T175" s="128" t="s">
        <v>149</v>
      </c>
      <c r="U175" s="142" t="s">
        <v>727</v>
      </c>
    </row>
    <row r="176" spans="1:21" s="5" customFormat="1">
      <c r="A176" s="138">
        <v>175</v>
      </c>
      <c r="B176" s="139" t="s">
        <v>1139</v>
      </c>
      <c r="C176" s="126" t="s">
        <v>142</v>
      </c>
      <c r="D176" s="126" t="s">
        <v>568</v>
      </c>
      <c r="E176" s="126" t="s">
        <v>144</v>
      </c>
      <c r="F176" s="126" t="s">
        <v>729</v>
      </c>
      <c r="G176" s="126">
        <v>2</v>
      </c>
      <c r="H176" s="126" t="s">
        <v>795</v>
      </c>
      <c r="I176" s="126" t="s">
        <v>29</v>
      </c>
      <c r="J176" s="69" t="str">
        <f t="shared" si="10"/>
        <v>RA-RaSIA02:RF-IntlkComp-2:InDig14-Mon</v>
      </c>
      <c r="K176" s="127" t="s">
        <v>281</v>
      </c>
      <c r="L176" s="127" t="s">
        <v>281</v>
      </c>
      <c r="M176" s="70" t="s">
        <v>1140</v>
      </c>
      <c r="N176" s="128" t="s">
        <v>148</v>
      </c>
      <c r="O176" s="128" t="s">
        <v>33</v>
      </c>
      <c r="P176" s="50"/>
      <c r="Q176" s="50"/>
      <c r="R176" s="141" t="s">
        <v>727</v>
      </c>
      <c r="S176" s="70" t="str">
        <f t="shared" si="11"/>
        <v>RA_RASIA02_RF_IntlkComp_2_InDig14Mon</v>
      </c>
      <c r="T176" s="128" t="s">
        <v>149</v>
      </c>
      <c r="U176" s="142" t="s">
        <v>727</v>
      </c>
    </row>
    <row r="177" spans="1:21" s="5" customFormat="1">
      <c r="A177" s="138">
        <v>176</v>
      </c>
      <c r="B177" s="139" t="s">
        <v>1141</v>
      </c>
      <c r="C177" s="126" t="s">
        <v>142</v>
      </c>
      <c r="D177" s="126" t="s">
        <v>568</v>
      </c>
      <c r="E177" s="126" t="s">
        <v>144</v>
      </c>
      <c r="F177" s="126" t="s">
        <v>729</v>
      </c>
      <c r="G177" s="126">
        <v>2</v>
      </c>
      <c r="H177" s="126" t="s">
        <v>798</v>
      </c>
      <c r="I177" s="126" t="s">
        <v>29</v>
      </c>
      <c r="J177" s="69" t="str">
        <f t="shared" si="10"/>
        <v>RA-RaSIA02:RF-IntlkComp-2:InDig15-Mon</v>
      </c>
      <c r="K177" s="127" t="s">
        <v>281</v>
      </c>
      <c r="L177" s="127" t="s">
        <v>281</v>
      </c>
      <c r="M177" s="70" t="s">
        <v>1142</v>
      </c>
      <c r="N177" s="128" t="s">
        <v>148</v>
      </c>
      <c r="O177" s="128" t="s">
        <v>33</v>
      </c>
      <c r="P177" s="50"/>
      <c r="Q177" s="50"/>
      <c r="R177" s="141" t="s">
        <v>727</v>
      </c>
      <c r="S177" s="70" t="str">
        <f t="shared" si="11"/>
        <v>RA_RASIA02_RF_IntlkComp_2_InDig15Mon</v>
      </c>
      <c r="T177" s="128" t="s">
        <v>149</v>
      </c>
      <c r="U177" s="142" t="s">
        <v>727</v>
      </c>
    </row>
    <row r="178" spans="1:21" s="5" customFormat="1">
      <c r="A178" s="138">
        <v>177</v>
      </c>
      <c r="B178" s="139" t="s">
        <v>1143</v>
      </c>
      <c r="C178" s="126" t="s">
        <v>142</v>
      </c>
      <c r="D178" s="126" t="s">
        <v>568</v>
      </c>
      <c r="E178" s="126" t="s">
        <v>144</v>
      </c>
      <c r="F178" s="126" t="s">
        <v>729</v>
      </c>
      <c r="G178" s="126">
        <v>2</v>
      </c>
      <c r="H178" s="126" t="s">
        <v>801</v>
      </c>
      <c r="I178" s="126" t="s">
        <v>29</v>
      </c>
      <c r="J178" s="69" t="str">
        <f t="shared" si="10"/>
        <v>RA-RaSIA02:RF-IntlkComp-2:InDig16-Mon</v>
      </c>
      <c r="K178" s="127" t="s">
        <v>281</v>
      </c>
      <c r="L178" s="127" t="s">
        <v>281</v>
      </c>
      <c r="M178" s="70" t="s">
        <v>1144</v>
      </c>
      <c r="N178" s="128" t="s">
        <v>148</v>
      </c>
      <c r="O178" s="128" t="s">
        <v>33</v>
      </c>
      <c r="P178" s="50"/>
      <c r="Q178" s="50"/>
      <c r="R178" s="141" t="s">
        <v>727</v>
      </c>
      <c r="S178" s="70" t="str">
        <f t="shared" si="11"/>
        <v>RA_RASIA02_RF_IntlkComp_2_InDig16Mon</v>
      </c>
      <c r="T178" s="128" t="s">
        <v>149</v>
      </c>
      <c r="U178" s="142" t="s">
        <v>727</v>
      </c>
    </row>
    <row r="179" spans="1:21" s="5" customFormat="1">
      <c r="A179" s="138">
        <v>178</v>
      </c>
      <c r="B179" s="139" t="s">
        <v>1145</v>
      </c>
      <c r="C179" s="126" t="s">
        <v>142</v>
      </c>
      <c r="D179" s="126" t="s">
        <v>568</v>
      </c>
      <c r="E179" s="126" t="s">
        <v>144</v>
      </c>
      <c r="F179" s="126" t="s">
        <v>729</v>
      </c>
      <c r="G179" s="126">
        <v>2</v>
      </c>
      <c r="H179" s="126" t="s">
        <v>804</v>
      </c>
      <c r="I179" s="126" t="s">
        <v>29</v>
      </c>
      <c r="J179" s="69" t="str">
        <f t="shared" si="10"/>
        <v>RA-RaSIA02:RF-IntlkComp-2:InDig17-Mon</v>
      </c>
      <c r="K179" s="127" t="s">
        <v>281</v>
      </c>
      <c r="L179" s="127" t="s">
        <v>281</v>
      </c>
      <c r="M179" s="70" t="s">
        <v>1146</v>
      </c>
      <c r="N179" s="128" t="s">
        <v>148</v>
      </c>
      <c r="O179" s="128" t="s">
        <v>33</v>
      </c>
      <c r="P179" s="50"/>
      <c r="Q179" s="50"/>
      <c r="R179" s="141" t="s">
        <v>727</v>
      </c>
      <c r="S179" s="70" t="str">
        <f t="shared" si="11"/>
        <v>RA_RASIA02_RF_IntlkComp_2_InDig17Mon</v>
      </c>
      <c r="T179" s="128" t="s">
        <v>149</v>
      </c>
      <c r="U179" s="142" t="s">
        <v>727</v>
      </c>
    </row>
    <row r="180" spans="1:21" s="5" customFormat="1">
      <c r="A180" s="138">
        <v>179</v>
      </c>
      <c r="B180" s="139" t="s">
        <v>1147</v>
      </c>
      <c r="C180" s="126" t="s">
        <v>142</v>
      </c>
      <c r="D180" s="126" t="s">
        <v>568</v>
      </c>
      <c r="E180" s="126" t="s">
        <v>144</v>
      </c>
      <c r="F180" s="126" t="s">
        <v>729</v>
      </c>
      <c r="G180" s="126">
        <v>2</v>
      </c>
      <c r="H180" s="126" t="s">
        <v>807</v>
      </c>
      <c r="I180" s="126" t="s">
        <v>29</v>
      </c>
      <c r="J180" s="69" t="str">
        <f t="shared" si="10"/>
        <v>RA-RaSIA02:RF-IntlkComp-2:InDig18-Mon</v>
      </c>
      <c r="K180" s="127" t="s">
        <v>281</v>
      </c>
      <c r="L180" s="127" t="s">
        <v>281</v>
      </c>
      <c r="M180" s="70" t="s">
        <v>1148</v>
      </c>
      <c r="N180" s="128" t="s">
        <v>148</v>
      </c>
      <c r="O180" s="128" t="s">
        <v>33</v>
      </c>
      <c r="P180" s="50"/>
      <c r="Q180" s="50"/>
      <c r="R180" s="141" t="s">
        <v>727</v>
      </c>
      <c r="S180" s="70" t="str">
        <f t="shared" si="11"/>
        <v>RA_RASIA02_RF_IntlkComp_2_InDig18Mon</v>
      </c>
      <c r="T180" s="128" t="s">
        <v>149</v>
      </c>
      <c r="U180" s="142" t="s">
        <v>727</v>
      </c>
    </row>
    <row r="181" spans="1:21" s="5" customFormat="1">
      <c r="A181" s="138">
        <v>180</v>
      </c>
      <c r="B181" s="139" t="s">
        <v>1149</v>
      </c>
      <c r="C181" s="126" t="s">
        <v>142</v>
      </c>
      <c r="D181" s="126" t="s">
        <v>568</v>
      </c>
      <c r="E181" s="126" t="s">
        <v>144</v>
      </c>
      <c r="F181" s="126" t="s">
        <v>729</v>
      </c>
      <c r="G181" s="126">
        <v>2</v>
      </c>
      <c r="H181" s="126" t="s">
        <v>810</v>
      </c>
      <c r="I181" s="126" t="s">
        <v>29</v>
      </c>
      <c r="J181" s="69" t="str">
        <f t="shared" si="10"/>
        <v>RA-RaSIA02:RF-IntlkComp-2:InDig19-Mon</v>
      </c>
      <c r="K181" s="127" t="s">
        <v>281</v>
      </c>
      <c r="L181" s="127" t="s">
        <v>281</v>
      </c>
      <c r="M181" s="70" t="s">
        <v>1150</v>
      </c>
      <c r="N181" s="128" t="s">
        <v>148</v>
      </c>
      <c r="O181" s="128" t="s">
        <v>33</v>
      </c>
      <c r="P181" s="50"/>
      <c r="Q181" s="50"/>
      <c r="R181" s="141" t="s">
        <v>727</v>
      </c>
      <c r="S181" s="70" t="str">
        <f t="shared" si="11"/>
        <v>RA_RASIA02_RF_IntlkComp_2_InDig19Mon</v>
      </c>
      <c r="T181" s="128" t="s">
        <v>149</v>
      </c>
      <c r="U181" s="142" t="s">
        <v>727</v>
      </c>
    </row>
    <row r="182" spans="1:21" s="5" customFormat="1">
      <c r="A182" s="138">
        <v>181</v>
      </c>
      <c r="B182" s="139" t="s">
        <v>1151</v>
      </c>
      <c r="C182" s="126" t="s">
        <v>142</v>
      </c>
      <c r="D182" s="126" t="s">
        <v>568</v>
      </c>
      <c r="E182" s="126" t="s">
        <v>144</v>
      </c>
      <c r="F182" s="126" t="s">
        <v>729</v>
      </c>
      <c r="G182" s="126">
        <v>2</v>
      </c>
      <c r="H182" s="126" t="s">
        <v>813</v>
      </c>
      <c r="I182" s="126" t="s">
        <v>29</v>
      </c>
      <c r="J182" s="69" t="str">
        <f t="shared" si="10"/>
        <v>RA-RaSIA02:RF-IntlkComp-2:InDig20-Mon</v>
      </c>
      <c r="K182" s="127" t="s">
        <v>281</v>
      </c>
      <c r="L182" s="127" t="s">
        <v>281</v>
      </c>
      <c r="M182" s="70" t="s">
        <v>1152</v>
      </c>
      <c r="N182" s="128" t="s">
        <v>148</v>
      </c>
      <c r="O182" s="128" t="s">
        <v>33</v>
      </c>
      <c r="P182" s="50"/>
      <c r="Q182" s="50"/>
      <c r="R182" s="141" t="s">
        <v>727</v>
      </c>
      <c r="S182" s="70" t="str">
        <f t="shared" si="11"/>
        <v>RA_RASIA02_RF_IntlkComp_2_InDig20Mon</v>
      </c>
      <c r="T182" s="128" t="s">
        <v>149</v>
      </c>
      <c r="U182" s="142" t="s">
        <v>727</v>
      </c>
    </row>
    <row r="183" spans="1:21" s="5" customFormat="1">
      <c r="A183" s="138">
        <v>182</v>
      </c>
      <c r="B183" s="139" t="s">
        <v>1153</v>
      </c>
      <c r="C183" s="126" t="s">
        <v>142</v>
      </c>
      <c r="D183" s="126" t="s">
        <v>568</v>
      </c>
      <c r="E183" s="126" t="s">
        <v>144</v>
      </c>
      <c r="F183" s="126" t="s">
        <v>729</v>
      </c>
      <c r="G183" s="126">
        <v>2</v>
      </c>
      <c r="H183" s="126" t="s">
        <v>816</v>
      </c>
      <c r="I183" s="126" t="s">
        <v>29</v>
      </c>
      <c r="J183" s="69" t="str">
        <f t="shared" si="10"/>
        <v>RA-RaSIA02:RF-IntlkComp-2:InDig21-Mon</v>
      </c>
      <c r="K183" s="127" t="s">
        <v>281</v>
      </c>
      <c r="L183" s="127" t="s">
        <v>281</v>
      </c>
      <c r="M183" s="70" t="s">
        <v>1154</v>
      </c>
      <c r="N183" s="128" t="s">
        <v>148</v>
      </c>
      <c r="O183" s="128" t="s">
        <v>33</v>
      </c>
      <c r="P183" s="50"/>
      <c r="Q183" s="50"/>
      <c r="R183" s="141" t="s">
        <v>727</v>
      </c>
      <c r="S183" s="70" t="str">
        <f t="shared" si="11"/>
        <v>RA_RASIA02_RF_IntlkComp_2_InDig21Mon</v>
      </c>
      <c r="T183" s="128" t="s">
        <v>149</v>
      </c>
      <c r="U183" s="142" t="s">
        <v>727</v>
      </c>
    </row>
    <row r="184" spans="1:21" s="5" customFormat="1">
      <c r="A184" s="138">
        <v>183</v>
      </c>
      <c r="B184" s="139" t="s">
        <v>1155</v>
      </c>
      <c r="C184" s="126" t="s">
        <v>142</v>
      </c>
      <c r="D184" s="126" t="s">
        <v>568</v>
      </c>
      <c r="E184" s="126" t="s">
        <v>144</v>
      </c>
      <c r="F184" s="126" t="s">
        <v>729</v>
      </c>
      <c r="G184" s="126">
        <v>2</v>
      </c>
      <c r="H184" s="126" t="s">
        <v>819</v>
      </c>
      <c r="I184" s="126" t="s">
        <v>29</v>
      </c>
      <c r="J184" s="69" t="str">
        <f t="shared" si="10"/>
        <v>RA-RaSIA02:RF-IntlkComp-2:InDig22-Mon</v>
      </c>
      <c r="K184" s="127" t="s">
        <v>281</v>
      </c>
      <c r="L184" s="127" t="s">
        <v>281</v>
      </c>
      <c r="M184" s="70" t="s">
        <v>1156</v>
      </c>
      <c r="N184" s="128" t="s">
        <v>148</v>
      </c>
      <c r="O184" s="128" t="s">
        <v>33</v>
      </c>
      <c r="P184" s="50"/>
      <c r="Q184" s="50"/>
      <c r="R184" s="141" t="s">
        <v>727</v>
      </c>
      <c r="S184" s="70" t="str">
        <f t="shared" si="11"/>
        <v>RA_RASIA02_RF_IntlkComp_2_InDig22Mon</v>
      </c>
      <c r="T184" s="128" t="s">
        <v>149</v>
      </c>
      <c r="U184" s="142" t="s">
        <v>727</v>
      </c>
    </row>
    <row r="185" spans="1:21" s="5" customFormat="1">
      <c r="A185" s="138">
        <v>184</v>
      </c>
      <c r="B185" s="139" t="s">
        <v>1157</v>
      </c>
      <c r="C185" s="126" t="s">
        <v>142</v>
      </c>
      <c r="D185" s="126" t="s">
        <v>568</v>
      </c>
      <c r="E185" s="126" t="s">
        <v>144</v>
      </c>
      <c r="F185" s="126" t="s">
        <v>729</v>
      </c>
      <c r="G185" s="126">
        <v>2</v>
      </c>
      <c r="H185" s="126" t="s">
        <v>822</v>
      </c>
      <c r="I185" s="126" t="s">
        <v>29</v>
      </c>
      <c r="J185" s="69" t="str">
        <f t="shared" si="10"/>
        <v>RA-RaSIA02:RF-IntlkComp-2:InDig23-Mon</v>
      </c>
      <c r="K185" s="127" t="s">
        <v>281</v>
      </c>
      <c r="L185" s="127" t="s">
        <v>281</v>
      </c>
      <c r="M185" s="70" t="s">
        <v>1158</v>
      </c>
      <c r="N185" s="128" t="s">
        <v>148</v>
      </c>
      <c r="O185" s="128" t="s">
        <v>33</v>
      </c>
      <c r="P185" s="50"/>
      <c r="Q185" s="50"/>
      <c r="R185" s="141" t="s">
        <v>727</v>
      </c>
      <c r="S185" s="70" t="str">
        <f t="shared" si="11"/>
        <v>RA_RASIA02_RF_IntlkComp_2_InDig23Mon</v>
      </c>
      <c r="T185" s="128" t="s">
        <v>149</v>
      </c>
      <c r="U185" s="142" t="s">
        <v>727</v>
      </c>
    </row>
    <row r="186" spans="1:21" s="5" customFormat="1">
      <c r="A186" s="138">
        <v>185</v>
      </c>
      <c r="B186" s="139" t="s">
        <v>1159</v>
      </c>
      <c r="C186" s="126" t="s">
        <v>142</v>
      </c>
      <c r="D186" s="126" t="s">
        <v>568</v>
      </c>
      <c r="E186" s="126" t="s">
        <v>144</v>
      </c>
      <c r="F186" s="126" t="s">
        <v>729</v>
      </c>
      <c r="G186" s="126">
        <v>2</v>
      </c>
      <c r="H186" s="126" t="s">
        <v>825</v>
      </c>
      <c r="I186" s="126" t="s">
        <v>29</v>
      </c>
      <c r="J186" s="69" t="str">
        <f t="shared" si="10"/>
        <v>RA-RaSIA02:RF-IntlkComp-2:InDig24-Mon</v>
      </c>
      <c r="K186" s="127" t="s">
        <v>281</v>
      </c>
      <c r="L186" s="127" t="s">
        <v>281</v>
      </c>
      <c r="M186" s="70" t="s">
        <v>1160</v>
      </c>
      <c r="N186" s="128" t="s">
        <v>148</v>
      </c>
      <c r="O186" s="128" t="s">
        <v>33</v>
      </c>
      <c r="P186" s="50"/>
      <c r="Q186" s="50"/>
      <c r="R186" s="141" t="s">
        <v>727</v>
      </c>
      <c r="S186" s="70" t="str">
        <f t="shared" si="11"/>
        <v>RA_RASIA02_RF_IntlkComp_2_InDig24Mon</v>
      </c>
      <c r="T186" s="128" t="s">
        <v>149</v>
      </c>
      <c r="U186" s="142" t="s">
        <v>727</v>
      </c>
    </row>
    <row r="187" spans="1:21" s="5" customFormat="1">
      <c r="A187" s="138">
        <v>186</v>
      </c>
      <c r="B187" s="139" t="s">
        <v>1161</v>
      </c>
      <c r="C187" s="126" t="s">
        <v>142</v>
      </c>
      <c r="D187" s="126" t="s">
        <v>568</v>
      </c>
      <c r="E187" s="126" t="s">
        <v>144</v>
      </c>
      <c r="F187" s="126" t="s">
        <v>729</v>
      </c>
      <c r="G187" s="126">
        <v>2</v>
      </c>
      <c r="H187" s="126" t="s">
        <v>828</v>
      </c>
      <c r="I187" s="126" t="s">
        <v>29</v>
      </c>
      <c r="J187" s="69" t="str">
        <f t="shared" si="10"/>
        <v>RA-RaSIA02:RF-IntlkComp-2:InDig25-Mon</v>
      </c>
      <c r="K187" s="127" t="s">
        <v>281</v>
      </c>
      <c r="L187" s="127" t="s">
        <v>281</v>
      </c>
      <c r="M187" s="70" t="s">
        <v>1162</v>
      </c>
      <c r="N187" s="128" t="s">
        <v>148</v>
      </c>
      <c r="O187" s="128" t="s">
        <v>33</v>
      </c>
      <c r="P187" s="50"/>
      <c r="Q187" s="50"/>
      <c r="R187" s="141" t="s">
        <v>727</v>
      </c>
      <c r="S187" s="70" t="str">
        <f t="shared" si="11"/>
        <v>RA_RASIA02_RF_IntlkComp_2_InDig25Mon</v>
      </c>
      <c r="T187" s="128" t="s">
        <v>149</v>
      </c>
      <c r="U187" s="142" t="s">
        <v>727</v>
      </c>
    </row>
    <row r="188" spans="1:21" s="5" customFormat="1">
      <c r="A188" s="138">
        <v>187</v>
      </c>
      <c r="B188" s="139" t="s">
        <v>1163</v>
      </c>
      <c r="C188" s="126" t="s">
        <v>142</v>
      </c>
      <c r="D188" s="126" t="s">
        <v>568</v>
      </c>
      <c r="E188" s="126" t="s">
        <v>144</v>
      </c>
      <c r="F188" s="126" t="s">
        <v>729</v>
      </c>
      <c r="G188" s="126">
        <v>2</v>
      </c>
      <c r="H188" s="126" t="s">
        <v>831</v>
      </c>
      <c r="I188" s="126" t="s">
        <v>29</v>
      </c>
      <c r="J188" s="69" t="str">
        <f t="shared" si="10"/>
        <v>RA-RaSIA02:RF-IntlkComp-2:InDig26-Mon</v>
      </c>
      <c r="K188" s="127" t="s">
        <v>281</v>
      </c>
      <c r="L188" s="127" t="s">
        <v>281</v>
      </c>
      <c r="M188" s="70" t="s">
        <v>1164</v>
      </c>
      <c r="N188" s="128" t="s">
        <v>148</v>
      </c>
      <c r="O188" s="128" t="s">
        <v>33</v>
      </c>
      <c r="P188" s="50"/>
      <c r="Q188" s="50"/>
      <c r="R188" s="141" t="s">
        <v>727</v>
      </c>
      <c r="S188" s="70" t="str">
        <f t="shared" si="11"/>
        <v>RA_RASIA02_RF_IntlkComp_2_InDig26Mon</v>
      </c>
      <c r="T188" s="128" t="s">
        <v>149</v>
      </c>
      <c r="U188" s="142" t="s">
        <v>727</v>
      </c>
    </row>
    <row r="189" spans="1:21" s="5" customFormat="1">
      <c r="A189" s="138">
        <v>188</v>
      </c>
      <c r="B189" s="139" t="s">
        <v>1165</v>
      </c>
      <c r="C189" s="126" t="s">
        <v>142</v>
      </c>
      <c r="D189" s="126" t="s">
        <v>568</v>
      </c>
      <c r="E189" s="126" t="s">
        <v>144</v>
      </c>
      <c r="F189" s="126" t="s">
        <v>729</v>
      </c>
      <c r="G189" s="126">
        <v>2</v>
      </c>
      <c r="H189" s="126" t="s">
        <v>834</v>
      </c>
      <c r="I189" s="126" t="s">
        <v>29</v>
      </c>
      <c r="J189" s="69" t="str">
        <f t="shared" si="10"/>
        <v>RA-RaSIA02:RF-IntlkComp-2:InDig27-Mon</v>
      </c>
      <c r="K189" s="127" t="s">
        <v>281</v>
      </c>
      <c r="L189" s="127" t="s">
        <v>281</v>
      </c>
      <c r="M189" s="70" t="s">
        <v>1166</v>
      </c>
      <c r="N189" s="128" t="s">
        <v>148</v>
      </c>
      <c r="O189" s="128" t="s">
        <v>33</v>
      </c>
      <c r="P189" s="50"/>
      <c r="Q189" s="50"/>
      <c r="R189" s="141" t="s">
        <v>727</v>
      </c>
      <c r="S189" s="70" t="str">
        <f t="shared" si="11"/>
        <v>RA_RASIA02_RF_IntlkComp_2_InDig27Mon</v>
      </c>
      <c r="T189" s="128" t="s">
        <v>149</v>
      </c>
      <c r="U189" s="142" t="s">
        <v>727</v>
      </c>
    </row>
    <row r="190" spans="1:21" s="5" customFormat="1">
      <c r="A190" s="138">
        <v>189</v>
      </c>
      <c r="B190" s="139" t="s">
        <v>1167</v>
      </c>
      <c r="C190" s="126" t="s">
        <v>142</v>
      </c>
      <c r="D190" s="126" t="s">
        <v>568</v>
      </c>
      <c r="E190" s="126" t="s">
        <v>144</v>
      </c>
      <c r="F190" s="126" t="s">
        <v>729</v>
      </c>
      <c r="G190" s="126">
        <v>2</v>
      </c>
      <c r="H190" s="126" t="s">
        <v>837</v>
      </c>
      <c r="I190" s="126" t="s">
        <v>29</v>
      </c>
      <c r="J190" s="69" t="str">
        <f t="shared" si="10"/>
        <v>RA-RaSIA02:RF-IntlkComp-2:InDig28-Mon</v>
      </c>
      <c r="K190" s="127" t="s">
        <v>281</v>
      </c>
      <c r="L190" s="127" t="s">
        <v>281</v>
      </c>
      <c r="M190" s="70" t="s">
        <v>1168</v>
      </c>
      <c r="N190" s="128" t="s">
        <v>148</v>
      </c>
      <c r="O190" s="128" t="s">
        <v>33</v>
      </c>
      <c r="P190" s="50"/>
      <c r="Q190" s="50"/>
      <c r="R190" s="141" t="s">
        <v>727</v>
      </c>
      <c r="S190" s="70" t="str">
        <f t="shared" si="11"/>
        <v>RA_RASIA02_RF_IntlkComp_2_InDig28Mon</v>
      </c>
      <c r="T190" s="128" t="s">
        <v>149</v>
      </c>
      <c r="U190" s="142" t="s">
        <v>727</v>
      </c>
    </row>
    <row r="191" spans="1:21" s="5" customFormat="1">
      <c r="A191" s="138">
        <v>190</v>
      </c>
      <c r="B191" s="139" t="s">
        <v>1169</v>
      </c>
      <c r="C191" s="126" t="s">
        <v>142</v>
      </c>
      <c r="D191" s="126" t="s">
        <v>568</v>
      </c>
      <c r="E191" s="126" t="s">
        <v>144</v>
      </c>
      <c r="F191" s="126" t="s">
        <v>729</v>
      </c>
      <c r="G191" s="126">
        <v>2</v>
      </c>
      <c r="H191" s="126" t="s">
        <v>840</v>
      </c>
      <c r="I191" s="126" t="s">
        <v>29</v>
      </c>
      <c r="J191" s="69" t="str">
        <f t="shared" si="10"/>
        <v>RA-RaSIA02:RF-IntlkComp-2:InDig29-Mon</v>
      </c>
      <c r="K191" s="127" t="s">
        <v>281</v>
      </c>
      <c r="L191" s="127" t="s">
        <v>281</v>
      </c>
      <c r="M191" s="70" t="s">
        <v>1170</v>
      </c>
      <c r="N191" s="128" t="s">
        <v>148</v>
      </c>
      <c r="O191" s="128" t="s">
        <v>33</v>
      </c>
      <c r="P191" s="50"/>
      <c r="Q191" s="50"/>
      <c r="R191" s="141" t="s">
        <v>727</v>
      </c>
      <c r="S191" s="70" t="str">
        <f t="shared" si="11"/>
        <v>RA_RASIA02_RF_IntlkComp_2_InDig29Mon</v>
      </c>
      <c r="T191" s="128" t="s">
        <v>149</v>
      </c>
      <c r="U191" s="142" t="s">
        <v>727</v>
      </c>
    </row>
    <row r="192" spans="1:21" s="5" customFormat="1">
      <c r="A192" s="138">
        <v>191</v>
      </c>
      <c r="B192" s="139" t="s">
        <v>1171</v>
      </c>
      <c r="C192" s="126" t="s">
        <v>142</v>
      </c>
      <c r="D192" s="126" t="s">
        <v>568</v>
      </c>
      <c r="E192" s="126" t="s">
        <v>144</v>
      </c>
      <c r="F192" s="126" t="s">
        <v>729</v>
      </c>
      <c r="G192" s="126">
        <v>2</v>
      </c>
      <c r="H192" s="126" t="s">
        <v>843</v>
      </c>
      <c r="I192" s="126" t="s">
        <v>29</v>
      </c>
      <c r="J192" s="69" t="str">
        <f t="shared" si="10"/>
        <v>RA-RaSIA02:RF-IntlkComp-2:InDig30-Mon</v>
      </c>
      <c r="K192" s="127" t="s">
        <v>281</v>
      </c>
      <c r="L192" s="127" t="s">
        <v>281</v>
      </c>
      <c r="M192" s="70" t="s">
        <v>1172</v>
      </c>
      <c r="N192" s="128" t="s">
        <v>148</v>
      </c>
      <c r="O192" s="128" t="s">
        <v>33</v>
      </c>
      <c r="P192" s="50"/>
      <c r="Q192" s="50"/>
      <c r="R192" s="141" t="s">
        <v>727</v>
      </c>
      <c r="S192" s="70" t="str">
        <f t="shared" si="11"/>
        <v>RA_RASIA02_RF_IntlkComp_2_InDig30Mon</v>
      </c>
      <c r="T192" s="128" t="s">
        <v>149</v>
      </c>
      <c r="U192" s="142" t="s">
        <v>727</v>
      </c>
    </row>
    <row r="193" spans="1:21" s="5" customFormat="1">
      <c r="A193" s="138">
        <v>192</v>
      </c>
      <c r="B193" s="139" t="s">
        <v>1173</v>
      </c>
      <c r="C193" s="126" t="s">
        <v>142</v>
      </c>
      <c r="D193" s="126" t="s">
        <v>568</v>
      </c>
      <c r="E193" s="126" t="s">
        <v>144</v>
      </c>
      <c r="F193" s="126" t="s">
        <v>729</v>
      </c>
      <c r="G193" s="126">
        <v>2</v>
      </c>
      <c r="H193" s="126" t="s">
        <v>846</v>
      </c>
      <c r="I193" s="126" t="s">
        <v>29</v>
      </c>
      <c r="J193" s="69" t="str">
        <f t="shared" si="10"/>
        <v>RA-RaSIA02:RF-IntlkComp-2:InDig31-Mon</v>
      </c>
      <c r="K193" s="127" t="s">
        <v>281</v>
      </c>
      <c r="L193" s="127" t="s">
        <v>281</v>
      </c>
      <c r="M193" s="70" t="s">
        <v>1174</v>
      </c>
      <c r="N193" s="128" t="s">
        <v>148</v>
      </c>
      <c r="O193" s="128" t="s">
        <v>33</v>
      </c>
      <c r="P193" s="50"/>
      <c r="Q193" s="50"/>
      <c r="R193" s="141" t="s">
        <v>727</v>
      </c>
      <c r="S193" s="70" t="str">
        <f t="shared" si="11"/>
        <v>RA_RASIA02_RF_IntlkComp_2_InDig31Mon</v>
      </c>
      <c r="T193" s="128" t="s">
        <v>149</v>
      </c>
      <c r="U193" s="142" t="s">
        <v>727</v>
      </c>
    </row>
    <row r="194" spans="1:21" s="5" customFormat="1">
      <c r="A194" s="138">
        <v>193</v>
      </c>
      <c r="B194" s="139" t="s">
        <v>1175</v>
      </c>
      <c r="C194" s="126" t="s">
        <v>142</v>
      </c>
      <c r="D194" s="126" t="s">
        <v>568</v>
      </c>
      <c r="E194" s="126" t="s">
        <v>144</v>
      </c>
      <c r="F194" s="126" t="s">
        <v>729</v>
      </c>
      <c r="G194" s="126">
        <v>2</v>
      </c>
      <c r="H194" s="126" t="s">
        <v>849</v>
      </c>
      <c r="I194" s="126" t="s">
        <v>29</v>
      </c>
      <c r="J194" s="69" t="str">
        <f t="shared" ref="J194:J229" si="12">IF(G194="-",C194&amp;"-"&amp;D194&amp;":"&amp;E194&amp;"-"&amp;F194&amp;":"&amp;H194&amp;"-"&amp;I194,C194&amp;"-"&amp;D194&amp;":"&amp;E194&amp;"-"&amp;F194&amp;"-"&amp;G194&amp;":"&amp;H194&amp;"-"&amp;I194)</f>
        <v>RA-RaSIA02:RF-IntlkComp-2:InAng00-Mon</v>
      </c>
      <c r="K194" s="127" t="s">
        <v>281</v>
      </c>
      <c r="L194" s="127" t="s">
        <v>281</v>
      </c>
      <c r="M194" s="70" t="s">
        <v>1176</v>
      </c>
      <c r="N194" s="128" t="s">
        <v>148</v>
      </c>
      <c r="O194" s="128" t="s">
        <v>33</v>
      </c>
      <c r="P194" s="50"/>
      <c r="Q194" s="50"/>
      <c r="R194" s="141" t="s">
        <v>727</v>
      </c>
      <c r="S194" s="70" t="str">
        <f t="shared" si="11"/>
        <v>RA_RASIA02_RF_IntlkComp_2_InAng00Mon</v>
      </c>
      <c r="T194" s="128" t="s">
        <v>149</v>
      </c>
      <c r="U194" s="142" t="s">
        <v>727</v>
      </c>
    </row>
    <row r="195" spans="1:21" s="52" customFormat="1">
      <c r="A195" s="143">
        <v>194</v>
      </c>
      <c r="B195" s="144" t="s">
        <v>1177</v>
      </c>
      <c r="C195" s="118" t="s">
        <v>142</v>
      </c>
      <c r="D195" s="118" t="s">
        <v>568</v>
      </c>
      <c r="E195" s="118" t="s">
        <v>144</v>
      </c>
      <c r="F195" s="118" t="s">
        <v>729</v>
      </c>
      <c r="G195" s="118">
        <v>2</v>
      </c>
      <c r="H195" s="118" t="s">
        <v>852</v>
      </c>
      <c r="I195" s="118" t="s">
        <v>29</v>
      </c>
      <c r="J195" s="112" t="str">
        <f t="shared" si="12"/>
        <v>RA-RaSIA02:RF-IntlkComp-2:InAng01-Mon</v>
      </c>
      <c r="K195" s="109" t="s">
        <v>281</v>
      </c>
      <c r="L195" s="109" t="s">
        <v>281</v>
      </c>
      <c r="M195" s="113" t="s">
        <v>1178</v>
      </c>
      <c r="N195" s="120" t="s">
        <v>148</v>
      </c>
      <c r="O195" s="120" t="s">
        <v>33</v>
      </c>
      <c r="P195" s="50"/>
      <c r="Q195" s="50"/>
      <c r="R195" s="146" t="s">
        <v>727</v>
      </c>
      <c r="S195" s="113" t="str">
        <f t="shared" si="11"/>
        <v>RA_RASIA02_RF_IntlkComp_2_InAng01Mon</v>
      </c>
      <c r="T195" s="120" t="s">
        <v>149</v>
      </c>
      <c r="U195" s="147" t="s">
        <v>727</v>
      </c>
    </row>
    <row r="196" spans="1:21" s="5" customFormat="1">
      <c r="A196" s="138">
        <v>195</v>
      </c>
      <c r="B196" s="139" t="s">
        <v>1179</v>
      </c>
      <c r="C196" s="126" t="s">
        <v>142</v>
      </c>
      <c r="D196" s="126" t="s">
        <v>568</v>
      </c>
      <c r="E196" s="126" t="s">
        <v>144</v>
      </c>
      <c r="F196" s="126" t="s">
        <v>729</v>
      </c>
      <c r="G196" s="126">
        <v>2</v>
      </c>
      <c r="H196" s="126" t="s">
        <v>855</v>
      </c>
      <c r="I196" s="126" t="s">
        <v>29</v>
      </c>
      <c r="J196" s="69" t="str">
        <f t="shared" si="12"/>
        <v>RA-RaSIA02:RF-IntlkComp-2:InAng02-Mon</v>
      </c>
      <c r="K196" s="127" t="s">
        <v>281</v>
      </c>
      <c r="L196" s="127" t="s">
        <v>281</v>
      </c>
      <c r="M196" s="70" t="s">
        <v>1180</v>
      </c>
      <c r="N196" s="128" t="s">
        <v>148</v>
      </c>
      <c r="O196" s="128" t="s">
        <v>33</v>
      </c>
      <c r="P196" s="50"/>
      <c r="Q196" s="50"/>
      <c r="R196" s="141" t="s">
        <v>727</v>
      </c>
      <c r="S196" s="70" t="str">
        <f t="shared" si="11"/>
        <v>RA_RASIA02_RF_IntlkComp_2_InAng02Mon</v>
      </c>
      <c r="T196" s="128" t="s">
        <v>149</v>
      </c>
      <c r="U196" s="142" t="s">
        <v>727</v>
      </c>
    </row>
    <row r="197" spans="1:21" s="5" customFormat="1">
      <c r="A197" s="138">
        <v>196</v>
      </c>
      <c r="B197" s="139" t="s">
        <v>1181</v>
      </c>
      <c r="C197" s="126" t="s">
        <v>142</v>
      </c>
      <c r="D197" s="126" t="s">
        <v>568</v>
      </c>
      <c r="E197" s="126" t="s">
        <v>144</v>
      </c>
      <c r="F197" s="126" t="s">
        <v>729</v>
      </c>
      <c r="G197" s="126">
        <v>2</v>
      </c>
      <c r="H197" s="126" t="s">
        <v>858</v>
      </c>
      <c r="I197" s="126" t="s">
        <v>29</v>
      </c>
      <c r="J197" s="69" t="str">
        <f t="shared" si="12"/>
        <v>RA-RaSIA02:RF-IntlkComp-2:InAng03-Mon</v>
      </c>
      <c r="K197" s="127" t="s">
        <v>281</v>
      </c>
      <c r="L197" s="127" t="s">
        <v>281</v>
      </c>
      <c r="M197" s="70" t="s">
        <v>1182</v>
      </c>
      <c r="N197" s="128" t="s">
        <v>148</v>
      </c>
      <c r="O197" s="128" t="s">
        <v>33</v>
      </c>
      <c r="P197" s="50"/>
      <c r="Q197" s="50"/>
      <c r="R197" s="141" t="s">
        <v>727</v>
      </c>
      <c r="S197" s="70" t="str">
        <f t="shared" si="11"/>
        <v>RA_RASIA02_RF_IntlkComp_2_InAng03Mon</v>
      </c>
      <c r="T197" s="128" t="s">
        <v>149</v>
      </c>
      <c r="U197" s="142" t="s">
        <v>727</v>
      </c>
    </row>
    <row r="198" spans="1:21" s="5" customFormat="1">
      <c r="A198" s="138">
        <v>197</v>
      </c>
      <c r="B198" s="139" t="s">
        <v>1183</v>
      </c>
      <c r="C198" s="126" t="s">
        <v>142</v>
      </c>
      <c r="D198" s="126" t="s">
        <v>568</v>
      </c>
      <c r="E198" s="126" t="s">
        <v>144</v>
      </c>
      <c r="F198" s="126" t="s">
        <v>729</v>
      </c>
      <c r="G198" s="126">
        <v>2</v>
      </c>
      <c r="H198" s="126" t="s">
        <v>861</v>
      </c>
      <c r="I198" s="126" t="s">
        <v>29</v>
      </c>
      <c r="J198" s="69" t="str">
        <f t="shared" si="12"/>
        <v>RA-RaSIA02:RF-IntlkComp-2:InAng04-Mon</v>
      </c>
      <c r="K198" s="127" t="s">
        <v>281</v>
      </c>
      <c r="L198" s="127" t="s">
        <v>281</v>
      </c>
      <c r="M198" s="70" t="s">
        <v>1184</v>
      </c>
      <c r="N198" s="128" t="s">
        <v>148</v>
      </c>
      <c r="O198" s="128" t="s">
        <v>33</v>
      </c>
      <c r="P198" s="50"/>
      <c r="Q198" s="50"/>
      <c r="R198" s="141" t="s">
        <v>727</v>
      </c>
      <c r="S198" s="70" t="str">
        <f t="shared" si="11"/>
        <v>RA_RASIA02_RF_IntlkComp_2_InAng04Mon</v>
      </c>
      <c r="T198" s="128" t="s">
        <v>149</v>
      </c>
      <c r="U198" s="142" t="s">
        <v>727</v>
      </c>
    </row>
    <row r="199" spans="1:21" s="5" customFormat="1">
      <c r="A199" s="138">
        <v>198</v>
      </c>
      <c r="B199" s="139" t="s">
        <v>1185</v>
      </c>
      <c r="C199" s="126" t="s">
        <v>142</v>
      </c>
      <c r="D199" s="126" t="s">
        <v>568</v>
      </c>
      <c r="E199" s="126" t="s">
        <v>144</v>
      </c>
      <c r="F199" s="126" t="s">
        <v>729</v>
      </c>
      <c r="G199" s="126">
        <v>2</v>
      </c>
      <c r="H199" s="126" t="s">
        <v>864</v>
      </c>
      <c r="I199" s="126" t="s">
        <v>29</v>
      </c>
      <c r="J199" s="69" t="str">
        <f t="shared" si="12"/>
        <v>RA-RaSIA02:RF-IntlkComp-2:InAng05-Mon</v>
      </c>
      <c r="K199" s="127" t="s">
        <v>281</v>
      </c>
      <c r="L199" s="127" t="s">
        <v>281</v>
      </c>
      <c r="M199" s="70" t="s">
        <v>1186</v>
      </c>
      <c r="N199" s="128" t="s">
        <v>148</v>
      </c>
      <c r="O199" s="128" t="s">
        <v>33</v>
      </c>
      <c r="P199" s="50"/>
      <c r="Q199" s="50"/>
      <c r="R199" s="141" t="s">
        <v>727</v>
      </c>
      <c r="S199" s="70" t="str">
        <f t="shared" si="11"/>
        <v>RA_RASIA02_RF_IntlkComp_2_InAng05Mon</v>
      </c>
      <c r="T199" s="128" t="s">
        <v>149</v>
      </c>
      <c r="U199" s="142" t="s">
        <v>727</v>
      </c>
    </row>
    <row r="200" spans="1:21" s="5" customFormat="1">
      <c r="A200" s="138">
        <v>199</v>
      </c>
      <c r="B200" s="139" t="s">
        <v>1187</v>
      </c>
      <c r="C200" s="126" t="s">
        <v>142</v>
      </c>
      <c r="D200" s="126" t="s">
        <v>568</v>
      </c>
      <c r="E200" s="126" t="s">
        <v>144</v>
      </c>
      <c r="F200" s="126" t="s">
        <v>729</v>
      </c>
      <c r="G200" s="126">
        <v>2</v>
      </c>
      <c r="H200" s="126" t="s">
        <v>867</v>
      </c>
      <c r="I200" s="126" t="s">
        <v>29</v>
      </c>
      <c r="J200" s="69" t="str">
        <f t="shared" si="12"/>
        <v>RA-RaSIA02:RF-IntlkComp-2:InAng06-Mon</v>
      </c>
      <c r="K200" s="127" t="s">
        <v>281</v>
      </c>
      <c r="L200" s="127" t="s">
        <v>281</v>
      </c>
      <c r="M200" s="70" t="s">
        <v>1188</v>
      </c>
      <c r="N200" s="128" t="s">
        <v>148</v>
      </c>
      <c r="O200" s="128" t="s">
        <v>33</v>
      </c>
      <c r="P200" s="50"/>
      <c r="Q200" s="50"/>
      <c r="R200" s="141" t="s">
        <v>727</v>
      </c>
      <c r="S200" s="70" t="str">
        <f t="shared" si="11"/>
        <v>RA_RASIA02_RF_IntlkComp_2_InAng06Mon</v>
      </c>
      <c r="T200" s="128" t="s">
        <v>149</v>
      </c>
      <c r="U200" s="142" t="s">
        <v>727</v>
      </c>
    </row>
    <row r="201" spans="1:21" s="5" customFormat="1">
      <c r="A201" s="138">
        <v>200</v>
      </c>
      <c r="B201" s="139" t="s">
        <v>1189</v>
      </c>
      <c r="C201" s="126" t="s">
        <v>142</v>
      </c>
      <c r="D201" s="126" t="s">
        <v>568</v>
      </c>
      <c r="E201" s="126" t="s">
        <v>144</v>
      </c>
      <c r="F201" s="126" t="s">
        <v>729</v>
      </c>
      <c r="G201" s="126">
        <v>2</v>
      </c>
      <c r="H201" s="126" t="s">
        <v>870</v>
      </c>
      <c r="I201" s="126" t="s">
        <v>29</v>
      </c>
      <c r="J201" s="69" t="str">
        <f t="shared" si="12"/>
        <v>RA-RaSIA02:RF-IntlkComp-2:InAng07-Mon</v>
      </c>
      <c r="K201" s="127" t="s">
        <v>281</v>
      </c>
      <c r="L201" s="127" t="s">
        <v>281</v>
      </c>
      <c r="M201" s="70" t="s">
        <v>1190</v>
      </c>
      <c r="N201" s="128" t="s">
        <v>148</v>
      </c>
      <c r="O201" s="128" t="s">
        <v>33</v>
      </c>
      <c r="P201" s="50"/>
      <c r="Q201" s="50"/>
      <c r="R201" s="141" t="s">
        <v>727</v>
      </c>
      <c r="S201" s="70" t="str">
        <f t="shared" si="11"/>
        <v>RA_RASIA02_RF_IntlkComp_2_InAng07Mon</v>
      </c>
      <c r="T201" s="128" t="s">
        <v>149</v>
      </c>
      <c r="U201" s="142" t="s">
        <v>727</v>
      </c>
    </row>
    <row r="202" spans="1:21" s="5" customFormat="1">
      <c r="A202" s="138">
        <v>201</v>
      </c>
      <c r="B202" s="139" t="s">
        <v>1191</v>
      </c>
      <c r="C202" s="126" t="s">
        <v>142</v>
      </c>
      <c r="D202" s="126" t="s">
        <v>568</v>
      </c>
      <c r="E202" s="126" t="s">
        <v>144</v>
      </c>
      <c r="F202" s="126" t="s">
        <v>729</v>
      </c>
      <c r="G202" s="126">
        <v>2</v>
      </c>
      <c r="H202" s="126" t="s">
        <v>873</v>
      </c>
      <c r="I202" s="126" t="s">
        <v>29</v>
      </c>
      <c r="J202" s="69" t="str">
        <f t="shared" si="12"/>
        <v>RA-RaSIA02:RF-IntlkComp-2:InAng08-Mon</v>
      </c>
      <c r="K202" s="127" t="s">
        <v>281</v>
      </c>
      <c r="L202" s="127" t="s">
        <v>281</v>
      </c>
      <c r="M202" s="70" t="s">
        <v>1192</v>
      </c>
      <c r="N202" s="128" t="s">
        <v>148</v>
      </c>
      <c r="O202" s="128" t="s">
        <v>33</v>
      </c>
      <c r="P202" s="50"/>
      <c r="Q202" s="50"/>
      <c r="R202" s="141" t="s">
        <v>727</v>
      </c>
      <c r="S202" s="70" t="str">
        <f t="shared" ref="S202:S229" si="13">M202</f>
        <v>RA_RASIA02_RF_IntlkComp_2_InAng08Mon</v>
      </c>
      <c r="T202" s="128" t="s">
        <v>149</v>
      </c>
      <c r="U202" s="142" t="s">
        <v>727</v>
      </c>
    </row>
    <row r="203" spans="1:21" s="5" customFormat="1">
      <c r="A203" s="138">
        <v>202</v>
      </c>
      <c r="B203" s="139" t="s">
        <v>1193</v>
      </c>
      <c r="C203" s="126" t="s">
        <v>142</v>
      </c>
      <c r="D203" s="126" t="s">
        <v>568</v>
      </c>
      <c r="E203" s="126" t="s">
        <v>144</v>
      </c>
      <c r="F203" s="126" t="s">
        <v>729</v>
      </c>
      <c r="G203" s="126">
        <v>2</v>
      </c>
      <c r="H203" s="126" t="s">
        <v>876</v>
      </c>
      <c r="I203" s="126" t="s">
        <v>29</v>
      </c>
      <c r="J203" s="69" t="str">
        <f t="shared" si="12"/>
        <v>RA-RaSIA02:RF-IntlkComp-2:InAng09-Mon</v>
      </c>
      <c r="K203" s="127" t="s">
        <v>281</v>
      </c>
      <c r="L203" s="127" t="s">
        <v>281</v>
      </c>
      <c r="M203" s="70" t="s">
        <v>1194</v>
      </c>
      <c r="N203" s="128" t="s">
        <v>148</v>
      </c>
      <c r="O203" s="128" t="s">
        <v>33</v>
      </c>
      <c r="P203" s="50"/>
      <c r="Q203" s="50"/>
      <c r="R203" s="141" t="s">
        <v>727</v>
      </c>
      <c r="S203" s="70" t="str">
        <f t="shared" si="13"/>
        <v>RA_RASIA02_RF_IntlkComp_2_InAng09Mon</v>
      </c>
      <c r="T203" s="128" t="s">
        <v>149</v>
      </c>
      <c r="U203" s="142" t="s">
        <v>727</v>
      </c>
    </row>
    <row r="204" spans="1:21" s="5" customFormat="1">
      <c r="A204" s="138">
        <v>203</v>
      </c>
      <c r="B204" s="139" t="s">
        <v>1195</v>
      </c>
      <c r="C204" s="126" t="s">
        <v>142</v>
      </c>
      <c r="D204" s="126" t="s">
        <v>568</v>
      </c>
      <c r="E204" s="126" t="s">
        <v>144</v>
      </c>
      <c r="F204" s="126" t="s">
        <v>729</v>
      </c>
      <c r="G204" s="126">
        <v>2</v>
      </c>
      <c r="H204" s="126" t="s">
        <v>879</v>
      </c>
      <c r="I204" s="126" t="s">
        <v>29</v>
      </c>
      <c r="J204" s="69" t="str">
        <f t="shared" si="12"/>
        <v>RA-RaSIA02:RF-IntlkComp-2:InAng10-Mon</v>
      </c>
      <c r="K204" s="127" t="s">
        <v>281</v>
      </c>
      <c r="L204" s="127" t="s">
        <v>281</v>
      </c>
      <c r="M204" s="70" t="s">
        <v>1196</v>
      </c>
      <c r="N204" s="128" t="s">
        <v>148</v>
      </c>
      <c r="O204" s="128" t="s">
        <v>33</v>
      </c>
      <c r="P204" s="50"/>
      <c r="Q204" s="50"/>
      <c r="R204" s="141" t="s">
        <v>727</v>
      </c>
      <c r="S204" s="70" t="str">
        <f t="shared" si="13"/>
        <v>RA_RASIA02_RF_IntlkComp_2_InAng10Mon</v>
      </c>
      <c r="T204" s="128" t="s">
        <v>149</v>
      </c>
      <c r="U204" s="142" t="s">
        <v>727</v>
      </c>
    </row>
    <row r="205" spans="1:21" s="5" customFormat="1">
      <c r="A205" s="138">
        <v>204</v>
      </c>
      <c r="B205" s="139" t="s">
        <v>1197</v>
      </c>
      <c r="C205" s="126" t="s">
        <v>142</v>
      </c>
      <c r="D205" s="126" t="s">
        <v>568</v>
      </c>
      <c r="E205" s="126" t="s">
        <v>144</v>
      </c>
      <c r="F205" s="126" t="s">
        <v>729</v>
      </c>
      <c r="G205" s="126">
        <v>2</v>
      </c>
      <c r="H205" s="126" t="s">
        <v>882</v>
      </c>
      <c r="I205" s="126" t="s">
        <v>29</v>
      </c>
      <c r="J205" s="69" t="str">
        <f t="shared" si="12"/>
        <v>RA-RaSIA02:RF-IntlkComp-2:InAng11-Mon</v>
      </c>
      <c r="K205" s="127" t="s">
        <v>281</v>
      </c>
      <c r="L205" s="127" t="s">
        <v>281</v>
      </c>
      <c r="M205" s="70" t="s">
        <v>1198</v>
      </c>
      <c r="N205" s="128" t="s">
        <v>148</v>
      </c>
      <c r="O205" s="128" t="s">
        <v>33</v>
      </c>
      <c r="P205" s="50"/>
      <c r="Q205" s="50"/>
      <c r="R205" s="141" t="s">
        <v>727</v>
      </c>
      <c r="S205" s="70" t="str">
        <f t="shared" si="13"/>
        <v>RA_RASIA02_RF_IntlkComp_2_InAng11Mon</v>
      </c>
      <c r="T205" s="128" t="s">
        <v>149</v>
      </c>
      <c r="U205" s="142" t="s">
        <v>727</v>
      </c>
    </row>
    <row r="206" spans="1:21" s="5" customFormat="1">
      <c r="A206" s="138">
        <v>205</v>
      </c>
      <c r="B206" s="139" t="s">
        <v>1199</v>
      </c>
      <c r="C206" s="126" t="s">
        <v>142</v>
      </c>
      <c r="D206" s="126" t="s">
        <v>568</v>
      </c>
      <c r="E206" s="126" t="s">
        <v>144</v>
      </c>
      <c r="F206" s="126" t="s">
        <v>729</v>
      </c>
      <c r="G206" s="126">
        <v>2</v>
      </c>
      <c r="H206" s="126" t="s">
        <v>1040</v>
      </c>
      <c r="I206" s="126" t="s">
        <v>29</v>
      </c>
      <c r="J206" s="69" t="str">
        <f t="shared" si="12"/>
        <v>RA-RaSIA02:RF-IntlkComp-2:InAng12-Mon</v>
      </c>
      <c r="K206" s="127" t="s">
        <v>281</v>
      </c>
      <c r="L206" s="127" t="s">
        <v>281</v>
      </c>
      <c r="M206" s="70" t="s">
        <v>1200</v>
      </c>
      <c r="N206" s="128" t="s">
        <v>148</v>
      </c>
      <c r="O206" s="128" t="s">
        <v>33</v>
      </c>
      <c r="P206" s="50"/>
      <c r="Q206" s="50"/>
      <c r="R206" s="141" t="s">
        <v>727</v>
      </c>
      <c r="S206" s="70" t="str">
        <f t="shared" si="13"/>
        <v>RA_RASIA02_RF_IntlkComp_2_InAng12Mon</v>
      </c>
      <c r="T206" s="128" t="s">
        <v>149</v>
      </c>
      <c r="U206" s="142" t="s">
        <v>727</v>
      </c>
    </row>
    <row r="207" spans="1:21" s="5" customFormat="1">
      <c r="A207" s="138">
        <v>206</v>
      </c>
      <c r="B207" s="139" t="s">
        <v>1201</v>
      </c>
      <c r="C207" s="126" t="s">
        <v>142</v>
      </c>
      <c r="D207" s="126" t="s">
        <v>568</v>
      </c>
      <c r="E207" s="126" t="s">
        <v>144</v>
      </c>
      <c r="F207" s="126" t="s">
        <v>729</v>
      </c>
      <c r="G207" s="126">
        <v>2</v>
      </c>
      <c r="H207" s="126" t="s">
        <v>1043</v>
      </c>
      <c r="I207" s="126" t="s">
        <v>29</v>
      </c>
      <c r="J207" s="69" t="str">
        <f t="shared" si="12"/>
        <v>RA-RaSIA02:RF-IntlkComp-2:InAng13-Mon</v>
      </c>
      <c r="K207" s="127" t="s">
        <v>281</v>
      </c>
      <c r="L207" s="127" t="s">
        <v>281</v>
      </c>
      <c r="M207" s="70" t="s">
        <v>1202</v>
      </c>
      <c r="N207" s="128" t="s">
        <v>148</v>
      </c>
      <c r="O207" s="128" t="s">
        <v>33</v>
      </c>
      <c r="P207" s="50"/>
      <c r="Q207" s="50"/>
      <c r="R207" s="141" t="s">
        <v>727</v>
      </c>
      <c r="S207" s="70" t="str">
        <f t="shared" si="13"/>
        <v>RA_RASIA02_RF_IntlkComp_2_InAng13Mon</v>
      </c>
      <c r="T207" s="128" t="s">
        <v>149</v>
      </c>
      <c r="U207" s="142" t="s">
        <v>727</v>
      </c>
    </row>
    <row r="208" spans="1:21" s="5" customFormat="1">
      <c r="A208" s="138">
        <v>207</v>
      </c>
      <c r="B208" s="139" t="s">
        <v>1203</v>
      </c>
      <c r="C208" s="126" t="s">
        <v>142</v>
      </c>
      <c r="D208" s="126" t="s">
        <v>568</v>
      </c>
      <c r="E208" s="126" t="s">
        <v>144</v>
      </c>
      <c r="F208" s="126" t="s">
        <v>729</v>
      </c>
      <c r="G208" s="126">
        <v>2</v>
      </c>
      <c r="H208" s="126" t="s">
        <v>1046</v>
      </c>
      <c r="I208" s="126" t="s">
        <v>29</v>
      </c>
      <c r="J208" s="69" t="str">
        <f t="shared" si="12"/>
        <v>RA-RaSIA02:RF-IntlkComp-2:InAng14-Mon</v>
      </c>
      <c r="K208" s="127" t="s">
        <v>281</v>
      </c>
      <c r="L208" s="127" t="s">
        <v>281</v>
      </c>
      <c r="M208" s="70" t="s">
        <v>1204</v>
      </c>
      <c r="N208" s="128" t="s">
        <v>148</v>
      </c>
      <c r="O208" s="128" t="s">
        <v>33</v>
      </c>
      <c r="P208" s="50"/>
      <c r="Q208" s="50"/>
      <c r="R208" s="141" t="s">
        <v>727</v>
      </c>
      <c r="S208" s="70" t="str">
        <f t="shared" si="13"/>
        <v>RA_RASIA02_RF_IntlkComp_2_InAng14Mon</v>
      </c>
      <c r="T208" s="128" t="s">
        <v>149</v>
      </c>
      <c r="U208" s="142" t="s">
        <v>727</v>
      </c>
    </row>
    <row r="209" spans="1:21" s="5" customFormat="1">
      <c r="A209" s="138">
        <v>208</v>
      </c>
      <c r="B209" s="139" t="s">
        <v>1205</v>
      </c>
      <c r="C209" s="126" t="s">
        <v>142</v>
      </c>
      <c r="D209" s="126" t="s">
        <v>568</v>
      </c>
      <c r="E209" s="126" t="s">
        <v>144</v>
      </c>
      <c r="F209" s="126" t="s">
        <v>729</v>
      </c>
      <c r="G209" s="126">
        <v>2</v>
      </c>
      <c r="H209" s="126" t="s">
        <v>1049</v>
      </c>
      <c r="I209" s="126" t="s">
        <v>29</v>
      </c>
      <c r="J209" s="69" t="str">
        <f t="shared" si="12"/>
        <v>RA-RaSIA02:RF-IntlkComp-2:InAng15-Mon</v>
      </c>
      <c r="K209" s="127" t="s">
        <v>281</v>
      </c>
      <c r="L209" s="127" t="s">
        <v>281</v>
      </c>
      <c r="M209" s="70" t="s">
        <v>1206</v>
      </c>
      <c r="N209" s="128" t="s">
        <v>148</v>
      </c>
      <c r="O209" s="128" t="s">
        <v>33</v>
      </c>
      <c r="P209" s="50"/>
      <c r="Q209" s="50"/>
      <c r="R209" s="141" t="s">
        <v>727</v>
      </c>
      <c r="S209" s="70" t="str">
        <f t="shared" si="13"/>
        <v>RA_RASIA02_RF_IntlkComp_2_InAng15Mon</v>
      </c>
      <c r="T209" s="128" t="s">
        <v>149</v>
      </c>
      <c r="U209" s="142" t="s">
        <v>727</v>
      </c>
    </row>
    <row r="210" spans="1:21" s="5" customFormat="1">
      <c r="A210" s="138">
        <v>209</v>
      </c>
      <c r="B210" s="139" t="s">
        <v>1207</v>
      </c>
      <c r="C210" s="126" t="s">
        <v>142</v>
      </c>
      <c r="D210" s="126" t="s">
        <v>568</v>
      </c>
      <c r="E210" s="126" t="s">
        <v>144</v>
      </c>
      <c r="F210" s="126" t="s">
        <v>729</v>
      </c>
      <c r="G210" s="126">
        <v>2</v>
      </c>
      <c r="H210" s="126" t="s">
        <v>1052</v>
      </c>
      <c r="I210" s="126" t="s">
        <v>29</v>
      </c>
      <c r="J210" s="69" t="str">
        <f t="shared" si="12"/>
        <v>RA-RaSIA02:RF-IntlkComp-2:InAng16-Mon</v>
      </c>
      <c r="K210" s="127" t="s">
        <v>281</v>
      </c>
      <c r="L210" s="127" t="s">
        <v>281</v>
      </c>
      <c r="M210" s="70" t="s">
        <v>1208</v>
      </c>
      <c r="N210" s="128" t="s">
        <v>148</v>
      </c>
      <c r="O210" s="128" t="s">
        <v>33</v>
      </c>
      <c r="P210" s="50"/>
      <c r="Q210" s="50"/>
      <c r="R210" s="141" t="s">
        <v>727</v>
      </c>
      <c r="S210" s="70" t="str">
        <f t="shared" si="13"/>
        <v>RA_RASIA02_RF_IntlkComp_2_InAng16Mon</v>
      </c>
      <c r="T210" s="128" t="s">
        <v>149</v>
      </c>
      <c r="U210" s="142" t="s">
        <v>727</v>
      </c>
    </row>
    <row r="211" spans="1:21" s="5" customFormat="1">
      <c r="A211" s="138">
        <v>210</v>
      </c>
      <c r="B211" s="139" t="s">
        <v>1209</v>
      </c>
      <c r="C211" s="126" t="s">
        <v>142</v>
      </c>
      <c r="D211" s="126" t="s">
        <v>568</v>
      </c>
      <c r="E211" s="126" t="s">
        <v>144</v>
      </c>
      <c r="F211" s="126" t="s">
        <v>729</v>
      </c>
      <c r="G211" s="126">
        <v>2</v>
      </c>
      <c r="H211" s="126" t="s">
        <v>1055</v>
      </c>
      <c r="I211" s="126" t="s">
        <v>29</v>
      </c>
      <c r="J211" s="69" t="str">
        <f t="shared" si="12"/>
        <v>RA-RaSIA02:RF-IntlkComp-2:InAng17-Mon</v>
      </c>
      <c r="K211" s="127" t="s">
        <v>281</v>
      </c>
      <c r="L211" s="127" t="s">
        <v>281</v>
      </c>
      <c r="M211" s="70" t="s">
        <v>1210</v>
      </c>
      <c r="N211" s="128" t="s">
        <v>148</v>
      </c>
      <c r="O211" s="128" t="s">
        <v>33</v>
      </c>
      <c r="P211" s="50"/>
      <c r="Q211" s="50"/>
      <c r="R211" s="141" t="s">
        <v>727</v>
      </c>
      <c r="S211" s="70" t="str">
        <f t="shared" si="13"/>
        <v>RA_RASIA02_RF_IntlkComp_2_InAng17Mon</v>
      </c>
      <c r="T211" s="128" t="s">
        <v>149</v>
      </c>
      <c r="U211" s="142" t="s">
        <v>727</v>
      </c>
    </row>
    <row r="212" spans="1:21" s="5" customFormat="1">
      <c r="A212" s="138">
        <v>211</v>
      </c>
      <c r="B212" s="139" t="s">
        <v>1211</v>
      </c>
      <c r="C212" s="126" t="s">
        <v>142</v>
      </c>
      <c r="D212" s="126" t="s">
        <v>568</v>
      </c>
      <c r="E212" s="126" t="s">
        <v>144</v>
      </c>
      <c r="F212" s="126" t="s">
        <v>729</v>
      </c>
      <c r="G212" s="126">
        <v>2</v>
      </c>
      <c r="H212" s="126" t="s">
        <v>1058</v>
      </c>
      <c r="I212" s="126" t="s">
        <v>29</v>
      </c>
      <c r="J212" s="69" t="str">
        <f t="shared" si="12"/>
        <v>RA-RaSIA02:RF-IntlkComp-2:InAng18-Mon</v>
      </c>
      <c r="K212" s="127" t="s">
        <v>281</v>
      </c>
      <c r="L212" s="127" t="s">
        <v>281</v>
      </c>
      <c r="M212" s="70" t="s">
        <v>1212</v>
      </c>
      <c r="N212" s="128" t="s">
        <v>148</v>
      </c>
      <c r="O212" s="128" t="s">
        <v>33</v>
      </c>
      <c r="P212" s="50"/>
      <c r="Q212" s="50"/>
      <c r="R212" s="141" t="s">
        <v>727</v>
      </c>
      <c r="S212" s="70" t="str">
        <f t="shared" si="13"/>
        <v>RA_RASIA02_RF_IntlkComp_2_InAng18Mon</v>
      </c>
      <c r="T212" s="128" t="s">
        <v>149</v>
      </c>
      <c r="U212" s="142" t="s">
        <v>727</v>
      </c>
    </row>
    <row r="213" spans="1:21" s="5" customFormat="1">
      <c r="A213" s="138">
        <v>212</v>
      </c>
      <c r="B213" s="139" t="s">
        <v>1213</v>
      </c>
      <c r="C213" s="126" t="s">
        <v>142</v>
      </c>
      <c r="D213" s="126" t="s">
        <v>568</v>
      </c>
      <c r="E213" s="126" t="s">
        <v>144</v>
      </c>
      <c r="F213" s="126" t="s">
        <v>729</v>
      </c>
      <c r="G213" s="126">
        <v>2</v>
      </c>
      <c r="H213" s="126" t="s">
        <v>1061</v>
      </c>
      <c r="I213" s="126" t="s">
        <v>29</v>
      </c>
      <c r="J213" s="69" t="str">
        <f t="shared" si="12"/>
        <v>RA-RaSIA02:RF-IntlkComp-2:InAng19-Mon</v>
      </c>
      <c r="K213" s="127" t="s">
        <v>281</v>
      </c>
      <c r="L213" s="127" t="s">
        <v>281</v>
      </c>
      <c r="M213" s="70" t="s">
        <v>1214</v>
      </c>
      <c r="N213" s="128" t="s">
        <v>148</v>
      </c>
      <c r="O213" s="128" t="s">
        <v>33</v>
      </c>
      <c r="P213" s="50"/>
      <c r="Q213" s="50"/>
      <c r="R213" s="141" t="s">
        <v>727</v>
      </c>
      <c r="S213" s="70" t="str">
        <f t="shared" si="13"/>
        <v>RA_RASIA02_RF_IntlkComp_2_InAng19Mon</v>
      </c>
      <c r="T213" s="128" t="s">
        <v>149</v>
      </c>
      <c r="U213" s="142" t="s">
        <v>727</v>
      </c>
    </row>
    <row r="214" spans="1:21" s="5" customFormat="1">
      <c r="A214" s="138">
        <v>213</v>
      </c>
      <c r="B214" s="139" t="s">
        <v>1215</v>
      </c>
      <c r="C214" s="126" t="s">
        <v>142</v>
      </c>
      <c r="D214" s="126" t="s">
        <v>568</v>
      </c>
      <c r="E214" s="126" t="s">
        <v>144</v>
      </c>
      <c r="F214" s="126" t="s">
        <v>729</v>
      </c>
      <c r="G214" s="126">
        <v>2</v>
      </c>
      <c r="H214" s="126" t="s">
        <v>885</v>
      </c>
      <c r="I214" s="126" t="s">
        <v>29</v>
      </c>
      <c r="J214" s="69" t="str">
        <f t="shared" si="12"/>
        <v>RA-RaSIA02:RF-IntlkComp-2:OutDig00-Mon</v>
      </c>
      <c r="K214" s="127" t="s">
        <v>281</v>
      </c>
      <c r="L214" s="127" t="s">
        <v>281</v>
      </c>
      <c r="M214" s="70" t="s">
        <v>1216</v>
      </c>
      <c r="N214" s="128" t="s">
        <v>148</v>
      </c>
      <c r="O214" s="128" t="s">
        <v>33</v>
      </c>
      <c r="P214" s="50"/>
      <c r="Q214" s="50"/>
      <c r="R214" s="141" t="s">
        <v>727</v>
      </c>
      <c r="S214" s="70" t="str">
        <f t="shared" si="13"/>
        <v>RA_RASIA02_RF_IntlkComp_2_OutDig00Mon</v>
      </c>
      <c r="T214" s="128" t="s">
        <v>149</v>
      </c>
      <c r="U214" s="142" t="s">
        <v>727</v>
      </c>
    </row>
    <row r="215" spans="1:21" s="5" customFormat="1">
      <c r="A215" s="138">
        <v>214</v>
      </c>
      <c r="B215" s="139" t="s">
        <v>1217</v>
      </c>
      <c r="C215" s="126" t="s">
        <v>142</v>
      </c>
      <c r="D215" s="126" t="s">
        <v>568</v>
      </c>
      <c r="E215" s="126" t="s">
        <v>144</v>
      </c>
      <c r="F215" s="126" t="s">
        <v>729</v>
      </c>
      <c r="G215" s="126">
        <v>2</v>
      </c>
      <c r="H215" s="126" t="s">
        <v>888</v>
      </c>
      <c r="I215" s="126" t="s">
        <v>29</v>
      </c>
      <c r="J215" s="69" t="str">
        <f t="shared" si="12"/>
        <v>RA-RaSIA02:RF-IntlkComp-2:OutDig01-Mon</v>
      </c>
      <c r="K215" s="127" t="s">
        <v>281</v>
      </c>
      <c r="L215" s="127" t="s">
        <v>281</v>
      </c>
      <c r="M215" s="70" t="s">
        <v>1218</v>
      </c>
      <c r="N215" s="128" t="s">
        <v>148</v>
      </c>
      <c r="O215" s="128" t="s">
        <v>33</v>
      </c>
      <c r="P215" s="50"/>
      <c r="Q215" s="50"/>
      <c r="R215" s="141" t="s">
        <v>727</v>
      </c>
      <c r="S215" s="70" t="str">
        <f t="shared" si="13"/>
        <v>RA_RASIA02_RF_IntlkComp_2_OutDig01Mon</v>
      </c>
      <c r="T215" s="128" t="s">
        <v>149</v>
      </c>
      <c r="U215" s="142" t="s">
        <v>727</v>
      </c>
    </row>
    <row r="216" spans="1:21" s="5" customFormat="1">
      <c r="A216" s="138">
        <v>215</v>
      </c>
      <c r="B216" s="139" t="s">
        <v>1219</v>
      </c>
      <c r="C216" s="126" t="s">
        <v>142</v>
      </c>
      <c r="D216" s="126" t="s">
        <v>568</v>
      </c>
      <c r="E216" s="126" t="s">
        <v>144</v>
      </c>
      <c r="F216" s="126" t="s">
        <v>729</v>
      </c>
      <c r="G216" s="126">
        <v>2</v>
      </c>
      <c r="H216" s="126" t="s">
        <v>891</v>
      </c>
      <c r="I216" s="126" t="s">
        <v>29</v>
      </c>
      <c r="J216" s="69" t="str">
        <f t="shared" si="12"/>
        <v>RA-RaSIA02:RF-IntlkComp-2:OutDig02-Mon</v>
      </c>
      <c r="K216" s="127" t="s">
        <v>281</v>
      </c>
      <c r="L216" s="127" t="s">
        <v>281</v>
      </c>
      <c r="M216" s="70" t="s">
        <v>1220</v>
      </c>
      <c r="N216" s="128" t="s">
        <v>148</v>
      </c>
      <c r="O216" s="128" t="s">
        <v>33</v>
      </c>
      <c r="P216" s="50"/>
      <c r="Q216" s="50"/>
      <c r="R216" s="141" t="s">
        <v>727</v>
      </c>
      <c r="S216" s="70" t="str">
        <f t="shared" si="13"/>
        <v>RA_RASIA02_RF_IntlkComp_2_OutDig02Mon</v>
      </c>
      <c r="T216" s="128" t="s">
        <v>149</v>
      </c>
      <c r="U216" s="142" t="s">
        <v>727</v>
      </c>
    </row>
    <row r="217" spans="1:21" s="5" customFormat="1">
      <c r="A217" s="138">
        <v>216</v>
      </c>
      <c r="B217" s="139" t="s">
        <v>1221</v>
      </c>
      <c r="C217" s="126" t="s">
        <v>142</v>
      </c>
      <c r="D217" s="126" t="s">
        <v>568</v>
      </c>
      <c r="E217" s="126" t="s">
        <v>144</v>
      </c>
      <c r="F217" s="126" t="s">
        <v>729</v>
      </c>
      <c r="G217" s="126">
        <v>2</v>
      </c>
      <c r="H217" s="126" t="s">
        <v>894</v>
      </c>
      <c r="I217" s="126" t="s">
        <v>29</v>
      </c>
      <c r="J217" s="69" t="str">
        <f t="shared" si="12"/>
        <v>RA-RaSIA02:RF-IntlkComp-2:OutDig03-Mon</v>
      </c>
      <c r="K217" s="127" t="s">
        <v>281</v>
      </c>
      <c r="L217" s="127" t="s">
        <v>281</v>
      </c>
      <c r="M217" s="70" t="s">
        <v>1222</v>
      </c>
      <c r="N217" s="128" t="s">
        <v>148</v>
      </c>
      <c r="O217" s="128" t="s">
        <v>33</v>
      </c>
      <c r="P217" s="50"/>
      <c r="Q217" s="50"/>
      <c r="R217" s="141" t="s">
        <v>727</v>
      </c>
      <c r="S217" s="70" t="str">
        <f t="shared" si="13"/>
        <v>RA_RASIA02_RF_IntlkComp_2_OutDig03Mon</v>
      </c>
      <c r="T217" s="128" t="s">
        <v>149</v>
      </c>
      <c r="U217" s="142" t="s">
        <v>727</v>
      </c>
    </row>
    <row r="218" spans="1:21" s="5" customFormat="1">
      <c r="A218" s="138">
        <v>217</v>
      </c>
      <c r="B218" s="139" t="s">
        <v>1223</v>
      </c>
      <c r="C218" s="126" t="s">
        <v>142</v>
      </c>
      <c r="D218" s="126" t="s">
        <v>568</v>
      </c>
      <c r="E218" s="126" t="s">
        <v>144</v>
      </c>
      <c r="F218" s="126" t="s">
        <v>729</v>
      </c>
      <c r="G218" s="126">
        <v>2</v>
      </c>
      <c r="H218" s="126" t="s">
        <v>897</v>
      </c>
      <c r="I218" s="126" t="s">
        <v>29</v>
      </c>
      <c r="J218" s="69" t="str">
        <f t="shared" si="12"/>
        <v>RA-RaSIA02:RF-IntlkComp-2:OutDig04-Mon</v>
      </c>
      <c r="K218" s="127" t="s">
        <v>281</v>
      </c>
      <c r="L218" s="127" t="s">
        <v>281</v>
      </c>
      <c r="M218" s="70" t="s">
        <v>1224</v>
      </c>
      <c r="N218" s="128" t="s">
        <v>148</v>
      </c>
      <c r="O218" s="128" t="s">
        <v>33</v>
      </c>
      <c r="P218" s="50"/>
      <c r="Q218" s="50"/>
      <c r="R218" s="141" t="s">
        <v>727</v>
      </c>
      <c r="S218" s="70" t="str">
        <f t="shared" si="13"/>
        <v>RA_RASIA02_RF_IntlkComp_2_OutDig04Mon</v>
      </c>
      <c r="T218" s="128" t="s">
        <v>149</v>
      </c>
      <c r="U218" s="142" t="s">
        <v>727</v>
      </c>
    </row>
    <row r="219" spans="1:21" s="5" customFormat="1">
      <c r="A219" s="138">
        <v>218</v>
      </c>
      <c r="B219" s="139" t="s">
        <v>1225</v>
      </c>
      <c r="C219" s="126" t="s">
        <v>142</v>
      </c>
      <c r="D219" s="126" t="s">
        <v>568</v>
      </c>
      <c r="E219" s="126" t="s">
        <v>144</v>
      </c>
      <c r="F219" s="126" t="s">
        <v>729</v>
      </c>
      <c r="G219" s="126">
        <v>2</v>
      </c>
      <c r="H219" s="126" t="s">
        <v>900</v>
      </c>
      <c r="I219" s="126" t="s">
        <v>29</v>
      </c>
      <c r="J219" s="69" t="str">
        <f t="shared" si="12"/>
        <v>RA-RaSIA02:RF-IntlkComp-2:OutDig05-Mon</v>
      </c>
      <c r="K219" s="127" t="s">
        <v>281</v>
      </c>
      <c r="L219" s="127" t="s">
        <v>281</v>
      </c>
      <c r="M219" s="70" t="s">
        <v>1226</v>
      </c>
      <c r="N219" s="128" t="s">
        <v>148</v>
      </c>
      <c r="O219" s="128" t="s">
        <v>33</v>
      </c>
      <c r="P219" s="50"/>
      <c r="Q219" s="50"/>
      <c r="R219" s="141" t="s">
        <v>727</v>
      </c>
      <c r="S219" s="70" t="str">
        <f t="shared" si="13"/>
        <v>RA_RASIA02_RF_IntlkComp_2_OutDig05Mon</v>
      </c>
      <c r="T219" s="128" t="s">
        <v>149</v>
      </c>
      <c r="U219" s="142" t="s">
        <v>727</v>
      </c>
    </row>
    <row r="220" spans="1:21" s="5" customFormat="1">
      <c r="A220" s="138">
        <v>219</v>
      </c>
      <c r="B220" s="139" t="s">
        <v>1227</v>
      </c>
      <c r="C220" s="126" t="s">
        <v>142</v>
      </c>
      <c r="D220" s="126" t="s">
        <v>568</v>
      </c>
      <c r="E220" s="126" t="s">
        <v>144</v>
      </c>
      <c r="F220" s="126" t="s">
        <v>729</v>
      </c>
      <c r="G220" s="126">
        <v>2</v>
      </c>
      <c r="H220" s="126" t="s">
        <v>903</v>
      </c>
      <c r="I220" s="126" t="s">
        <v>29</v>
      </c>
      <c r="J220" s="69" t="str">
        <f t="shared" si="12"/>
        <v>RA-RaSIA02:RF-IntlkComp-2:OutDig06-Mon</v>
      </c>
      <c r="K220" s="127" t="s">
        <v>281</v>
      </c>
      <c r="L220" s="127" t="s">
        <v>281</v>
      </c>
      <c r="M220" s="70" t="s">
        <v>1228</v>
      </c>
      <c r="N220" s="128" t="s">
        <v>148</v>
      </c>
      <c r="O220" s="128" t="s">
        <v>33</v>
      </c>
      <c r="P220" s="50"/>
      <c r="Q220" s="50"/>
      <c r="R220" s="141" t="s">
        <v>727</v>
      </c>
      <c r="S220" s="70" t="str">
        <f t="shared" si="13"/>
        <v>RA_RASIA02_RF_IntlkComp_2_OutDig06Mon</v>
      </c>
      <c r="T220" s="128" t="s">
        <v>149</v>
      </c>
      <c r="U220" s="142" t="s">
        <v>727</v>
      </c>
    </row>
    <row r="221" spans="1:21" s="5" customFormat="1">
      <c r="A221" s="138">
        <v>220</v>
      </c>
      <c r="B221" s="139" t="s">
        <v>1229</v>
      </c>
      <c r="C221" s="126" t="s">
        <v>142</v>
      </c>
      <c r="D221" s="126" t="s">
        <v>568</v>
      </c>
      <c r="E221" s="126" t="s">
        <v>144</v>
      </c>
      <c r="F221" s="126" t="s">
        <v>729</v>
      </c>
      <c r="G221" s="126">
        <v>2</v>
      </c>
      <c r="H221" s="126" t="s">
        <v>906</v>
      </c>
      <c r="I221" s="126" t="s">
        <v>29</v>
      </c>
      <c r="J221" s="69" t="str">
        <f t="shared" si="12"/>
        <v>RA-RaSIA02:RF-IntlkComp-2:OutDig07-Mon</v>
      </c>
      <c r="K221" s="127" t="s">
        <v>281</v>
      </c>
      <c r="L221" s="127" t="s">
        <v>281</v>
      </c>
      <c r="M221" s="70" t="s">
        <v>1230</v>
      </c>
      <c r="N221" s="128" t="s">
        <v>148</v>
      </c>
      <c r="O221" s="128" t="s">
        <v>33</v>
      </c>
      <c r="P221" s="50"/>
      <c r="Q221" s="50"/>
      <c r="R221" s="141" t="s">
        <v>727</v>
      </c>
      <c r="S221" s="70" t="str">
        <f t="shared" si="13"/>
        <v>RA_RASIA02_RF_IntlkComp_2_OutDig07Mon</v>
      </c>
      <c r="T221" s="128" t="s">
        <v>149</v>
      </c>
      <c r="U221" s="142" t="s">
        <v>727</v>
      </c>
    </row>
    <row r="222" spans="1:21" s="5" customFormat="1">
      <c r="A222" s="138">
        <v>221</v>
      </c>
      <c r="B222" s="139" t="s">
        <v>1231</v>
      </c>
      <c r="C222" s="126" t="s">
        <v>142</v>
      </c>
      <c r="D222" s="126" t="s">
        <v>568</v>
      </c>
      <c r="E222" s="126" t="s">
        <v>144</v>
      </c>
      <c r="F222" s="126" t="s">
        <v>729</v>
      </c>
      <c r="G222" s="126">
        <v>2</v>
      </c>
      <c r="H222" s="126" t="s">
        <v>909</v>
      </c>
      <c r="I222" s="126" t="s">
        <v>29</v>
      </c>
      <c r="J222" s="69" t="str">
        <f t="shared" si="12"/>
        <v>RA-RaSIA02:RF-IntlkComp-2:OutDig08-Mon</v>
      </c>
      <c r="K222" s="127" t="s">
        <v>281</v>
      </c>
      <c r="L222" s="127" t="s">
        <v>281</v>
      </c>
      <c r="M222" s="70" t="s">
        <v>1232</v>
      </c>
      <c r="N222" s="128" t="s">
        <v>148</v>
      </c>
      <c r="O222" s="128" t="s">
        <v>33</v>
      </c>
      <c r="P222" s="50"/>
      <c r="Q222" s="50"/>
      <c r="R222" s="141" t="s">
        <v>727</v>
      </c>
      <c r="S222" s="70" t="str">
        <f t="shared" si="13"/>
        <v>RA_RASIA02_RF_IntlkComp_2_OutDig08Mon</v>
      </c>
      <c r="T222" s="128" t="s">
        <v>149</v>
      </c>
      <c r="U222" s="142" t="s">
        <v>727</v>
      </c>
    </row>
    <row r="223" spans="1:21" s="5" customFormat="1">
      <c r="A223" s="138">
        <v>222</v>
      </c>
      <c r="B223" s="139" t="s">
        <v>1233</v>
      </c>
      <c r="C223" s="126" t="s">
        <v>142</v>
      </c>
      <c r="D223" s="126" t="s">
        <v>568</v>
      </c>
      <c r="E223" s="126" t="s">
        <v>144</v>
      </c>
      <c r="F223" s="126" t="s">
        <v>729</v>
      </c>
      <c r="G223" s="126">
        <v>2</v>
      </c>
      <c r="H223" s="126" t="s">
        <v>912</v>
      </c>
      <c r="I223" s="126" t="s">
        <v>29</v>
      </c>
      <c r="J223" s="69" t="str">
        <f t="shared" si="12"/>
        <v>RA-RaSIA02:RF-IntlkComp-2:OutDig09-Mon</v>
      </c>
      <c r="K223" s="127" t="s">
        <v>281</v>
      </c>
      <c r="L223" s="127" t="s">
        <v>281</v>
      </c>
      <c r="M223" s="70" t="s">
        <v>1234</v>
      </c>
      <c r="N223" s="128" t="s">
        <v>148</v>
      </c>
      <c r="O223" s="128" t="s">
        <v>33</v>
      </c>
      <c r="P223" s="50"/>
      <c r="Q223" s="50"/>
      <c r="R223" s="141" t="s">
        <v>727</v>
      </c>
      <c r="S223" s="70" t="str">
        <f t="shared" si="13"/>
        <v>RA_RASIA02_RF_IntlkComp_2_OutDig09Mon</v>
      </c>
      <c r="T223" s="128" t="s">
        <v>149</v>
      </c>
      <c r="U223" s="142" t="s">
        <v>727</v>
      </c>
    </row>
    <row r="224" spans="1:21" s="5" customFormat="1">
      <c r="A224" s="138">
        <v>223</v>
      </c>
      <c r="B224" s="139" t="s">
        <v>1235</v>
      </c>
      <c r="C224" s="126" t="s">
        <v>142</v>
      </c>
      <c r="D224" s="126" t="s">
        <v>568</v>
      </c>
      <c r="E224" s="126" t="s">
        <v>144</v>
      </c>
      <c r="F224" s="126" t="s">
        <v>729</v>
      </c>
      <c r="G224" s="126">
        <v>2</v>
      </c>
      <c r="H224" s="126" t="s">
        <v>915</v>
      </c>
      <c r="I224" s="126" t="s">
        <v>29</v>
      </c>
      <c r="J224" s="69" t="str">
        <f t="shared" si="12"/>
        <v>RA-RaSIA02:RF-IntlkComp-2:OutDig10-Mon</v>
      </c>
      <c r="K224" s="127" t="s">
        <v>281</v>
      </c>
      <c r="L224" s="127" t="s">
        <v>281</v>
      </c>
      <c r="M224" s="70" t="s">
        <v>1236</v>
      </c>
      <c r="N224" s="128" t="s">
        <v>148</v>
      </c>
      <c r="O224" s="128" t="s">
        <v>33</v>
      </c>
      <c r="P224" s="50"/>
      <c r="Q224" s="50"/>
      <c r="R224" s="141" t="s">
        <v>727</v>
      </c>
      <c r="S224" s="70" t="str">
        <f t="shared" si="13"/>
        <v>RA_RASIA02_RF_IntlkComp_2_OutDig10Mon</v>
      </c>
      <c r="T224" s="128" t="s">
        <v>149</v>
      </c>
      <c r="U224" s="142" t="s">
        <v>727</v>
      </c>
    </row>
    <row r="225" spans="1:21" s="5" customFormat="1">
      <c r="A225" s="138">
        <v>224</v>
      </c>
      <c r="B225" s="139" t="s">
        <v>1237</v>
      </c>
      <c r="C225" s="126" t="s">
        <v>142</v>
      </c>
      <c r="D225" s="126" t="s">
        <v>568</v>
      </c>
      <c r="E225" s="126" t="s">
        <v>144</v>
      </c>
      <c r="F225" s="126" t="s">
        <v>729</v>
      </c>
      <c r="G225" s="126">
        <v>2</v>
      </c>
      <c r="H225" s="126" t="s">
        <v>918</v>
      </c>
      <c r="I225" s="126" t="s">
        <v>29</v>
      </c>
      <c r="J225" s="69" t="str">
        <f t="shared" si="12"/>
        <v>RA-RaSIA02:RF-IntlkComp-2:OutDig11-Mon</v>
      </c>
      <c r="K225" s="127" t="s">
        <v>281</v>
      </c>
      <c r="L225" s="127" t="s">
        <v>281</v>
      </c>
      <c r="M225" s="70" t="s">
        <v>1238</v>
      </c>
      <c r="N225" s="128" t="s">
        <v>148</v>
      </c>
      <c r="O225" s="128" t="s">
        <v>33</v>
      </c>
      <c r="P225" s="50"/>
      <c r="Q225" s="50"/>
      <c r="R225" s="141" t="s">
        <v>727</v>
      </c>
      <c r="S225" s="70" t="str">
        <f t="shared" si="13"/>
        <v>RA_RASIA02_RF_IntlkComp_2_OutDig11Mon</v>
      </c>
      <c r="T225" s="128" t="s">
        <v>149</v>
      </c>
      <c r="U225" s="142" t="s">
        <v>727</v>
      </c>
    </row>
    <row r="226" spans="1:21" s="5" customFormat="1">
      <c r="A226" s="138">
        <v>225</v>
      </c>
      <c r="B226" s="139" t="s">
        <v>1239</v>
      </c>
      <c r="C226" s="126" t="s">
        <v>142</v>
      </c>
      <c r="D226" s="126" t="s">
        <v>568</v>
      </c>
      <c r="E226" s="126" t="s">
        <v>144</v>
      </c>
      <c r="F226" s="126" t="s">
        <v>729</v>
      </c>
      <c r="G226" s="126">
        <v>2</v>
      </c>
      <c r="H226" s="126" t="s">
        <v>921</v>
      </c>
      <c r="I226" s="126" t="s">
        <v>29</v>
      </c>
      <c r="J226" s="69" t="str">
        <f t="shared" si="12"/>
        <v>RA-RaSIA02:RF-IntlkComp-2:OutDig12-Mon</v>
      </c>
      <c r="K226" s="127" t="s">
        <v>281</v>
      </c>
      <c r="L226" s="127" t="s">
        <v>281</v>
      </c>
      <c r="M226" s="70" t="s">
        <v>1240</v>
      </c>
      <c r="N226" s="128" t="s">
        <v>148</v>
      </c>
      <c r="O226" s="128" t="s">
        <v>33</v>
      </c>
      <c r="P226" s="50"/>
      <c r="Q226" s="50"/>
      <c r="R226" s="141" t="s">
        <v>727</v>
      </c>
      <c r="S226" s="70" t="str">
        <f t="shared" si="13"/>
        <v>RA_RASIA02_RF_IntlkComp_2_OutDig12Mon</v>
      </c>
      <c r="T226" s="128" t="s">
        <v>149</v>
      </c>
      <c r="U226" s="142" t="s">
        <v>727</v>
      </c>
    </row>
    <row r="227" spans="1:21" s="5" customFormat="1">
      <c r="A227" s="138">
        <v>226</v>
      </c>
      <c r="B227" s="139" t="s">
        <v>1241</v>
      </c>
      <c r="C227" s="126" t="s">
        <v>142</v>
      </c>
      <c r="D227" s="126" t="s">
        <v>568</v>
      </c>
      <c r="E227" s="126" t="s">
        <v>144</v>
      </c>
      <c r="F227" s="126" t="s">
        <v>729</v>
      </c>
      <c r="G227" s="126">
        <v>2</v>
      </c>
      <c r="H227" s="126" t="s">
        <v>924</v>
      </c>
      <c r="I227" s="126" t="s">
        <v>29</v>
      </c>
      <c r="J227" s="69" t="str">
        <f t="shared" si="12"/>
        <v>RA-RaSIA02:RF-IntlkComp-2:OutDig13-Mon</v>
      </c>
      <c r="K227" s="127" t="s">
        <v>281</v>
      </c>
      <c r="L227" s="127" t="s">
        <v>281</v>
      </c>
      <c r="M227" s="70" t="s">
        <v>1242</v>
      </c>
      <c r="N227" s="128" t="s">
        <v>148</v>
      </c>
      <c r="O227" s="128" t="s">
        <v>33</v>
      </c>
      <c r="P227" s="50"/>
      <c r="Q227" s="50"/>
      <c r="R227" s="141" t="s">
        <v>727</v>
      </c>
      <c r="S227" s="70" t="str">
        <f t="shared" si="13"/>
        <v>RA_RASIA02_RF_IntlkComp_2_OutDig13Mon</v>
      </c>
      <c r="T227" s="128" t="s">
        <v>149</v>
      </c>
      <c r="U227" s="142" t="s">
        <v>727</v>
      </c>
    </row>
    <row r="228" spans="1:21" s="5" customFormat="1">
      <c r="A228" s="138">
        <v>227</v>
      </c>
      <c r="B228" s="139" t="s">
        <v>1243</v>
      </c>
      <c r="C228" s="126" t="s">
        <v>142</v>
      </c>
      <c r="D228" s="126" t="s">
        <v>568</v>
      </c>
      <c r="E228" s="126" t="s">
        <v>144</v>
      </c>
      <c r="F228" s="126" t="s">
        <v>729</v>
      </c>
      <c r="G228" s="126">
        <v>2</v>
      </c>
      <c r="H228" s="126" t="s">
        <v>927</v>
      </c>
      <c r="I228" s="126" t="s">
        <v>29</v>
      </c>
      <c r="J228" s="69" t="str">
        <f t="shared" si="12"/>
        <v>RA-RaSIA02:RF-IntlkComp-2:OutDig14-Mon</v>
      </c>
      <c r="K228" s="127" t="s">
        <v>281</v>
      </c>
      <c r="L228" s="127" t="s">
        <v>281</v>
      </c>
      <c r="M228" s="70" t="s">
        <v>1244</v>
      </c>
      <c r="N228" s="128" t="s">
        <v>148</v>
      </c>
      <c r="O228" s="128" t="s">
        <v>33</v>
      </c>
      <c r="P228" s="50"/>
      <c r="Q228" s="50"/>
      <c r="R228" s="141" t="s">
        <v>727</v>
      </c>
      <c r="S228" s="70" t="str">
        <f t="shared" si="13"/>
        <v>RA_RASIA02_RF_IntlkComp_2_OutDig14Mon</v>
      </c>
      <c r="T228" s="128" t="s">
        <v>149</v>
      </c>
      <c r="U228" s="142" t="s">
        <v>727</v>
      </c>
    </row>
    <row r="229" spans="1:21" s="5" customFormat="1">
      <c r="A229" s="138">
        <v>228</v>
      </c>
      <c r="B229" s="139" t="s">
        <v>1245</v>
      </c>
      <c r="C229" s="126" t="s">
        <v>142</v>
      </c>
      <c r="D229" s="126" t="s">
        <v>568</v>
      </c>
      <c r="E229" s="126" t="s">
        <v>144</v>
      </c>
      <c r="F229" s="126" t="s">
        <v>729</v>
      </c>
      <c r="G229" s="126">
        <v>2</v>
      </c>
      <c r="H229" s="126" t="s">
        <v>930</v>
      </c>
      <c r="I229" s="126" t="s">
        <v>29</v>
      </c>
      <c r="J229" s="69" t="str">
        <f t="shared" si="12"/>
        <v>RA-RaSIA02:RF-IntlkComp-2:OutDig15-Mon</v>
      </c>
      <c r="K229" s="127" t="s">
        <v>281</v>
      </c>
      <c r="L229" s="127" t="s">
        <v>281</v>
      </c>
      <c r="M229" s="70" t="s">
        <v>1246</v>
      </c>
      <c r="N229" s="128" t="s">
        <v>148</v>
      </c>
      <c r="O229" s="128" t="s">
        <v>33</v>
      </c>
      <c r="P229" s="50"/>
      <c r="Q229" s="50"/>
      <c r="R229" s="141" t="s">
        <v>727</v>
      </c>
      <c r="S229" s="70" t="str">
        <f t="shared" si="13"/>
        <v>RA_RASIA02_RF_IntlkComp_2_OutDig15Mon</v>
      </c>
      <c r="T229" s="128" t="s">
        <v>149</v>
      </c>
      <c r="U229" s="142" t="s">
        <v>727</v>
      </c>
    </row>
    <row r="235" spans="1:21" ht="15" customHeight="1">
      <c r="F235" t="s">
        <v>1247</v>
      </c>
    </row>
  </sheetData>
  <phoneticPr fontId="8" type="noConversion"/>
  <pageMargins left="0.7" right="0.7" top="0.75" bottom="0.75" header="0.3" footer="0.3"/>
  <pageSetup paperSize="9" orientation="portrait" verticalDpi="599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8DDB7-3583-45EB-8028-56059E3AB83F}">
  <dimension ref="A1:Y8"/>
  <sheetViews>
    <sheetView tabSelected="1" topLeftCell="M1" zoomScaleNormal="100" workbookViewId="0">
      <selection activeCell="X4" sqref="X4"/>
    </sheetView>
  </sheetViews>
  <sheetFormatPr defaultRowHeight="15" customHeight="1"/>
  <cols>
    <col min="2" max="2" width="59.5703125" bestFit="1" customWidth="1"/>
    <col min="6" max="6" width="12.7109375" bestFit="1" customWidth="1"/>
    <col min="8" max="8" width="14.85546875" customWidth="1"/>
    <col min="9" max="9" width="16.140625" bestFit="1" customWidth="1"/>
    <col min="10" max="10" width="43.7109375" bestFit="1" customWidth="1"/>
    <col min="11" max="12" width="36.5703125" customWidth="1"/>
    <col min="13" max="13" width="44.85546875" bestFit="1" customWidth="1"/>
    <col min="14" max="14" width="12.140625" bestFit="1" customWidth="1"/>
    <col min="15" max="15" width="9.28515625" bestFit="1" customWidth="1"/>
    <col min="16" max="16" width="13.85546875" customWidth="1"/>
    <col min="17" max="17" width="13.7109375" customWidth="1"/>
    <col min="18" max="18" width="7.28515625" bestFit="1" customWidth="1"/>
    <col min="19" max="19" width="41.28515625" bestFit="1" customWidth="1"/>
    <col min="20" max="20" width="7.42578125" bestFit="1" customWidth="1"/>
    <col min="22" max="22" width="16" bestFit="1" customWidth="1"/>
    <col min="23" max="23" width="16.42578125" bestFit="1" customWidth="1"/>
    <col min="24" max="25" width="24.7109375" bestFit="1" customWidth="1"/>
  </cols>
  <sheetData>
    <row r="1" spans="1:25" s="25" customFormat="1">
      <c r="A1" s="7" t="s">
        <v>0</v>
      </c>
      <c r="B1" s="8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10" t="s">
        <v>9</v>
      </c>
      <c r="K1" s="10" t="s">
        <v>10</v>
      </c>
      <c r="L1" s="10" t="s">
        <v>11</v>
      </c>
      <c r="M1" s="11" t="s">
        <v>12</v>
      </c>
      <c r="N1" s="11" t="s">
        <v>14</v>
      </c>
      <c r="O1" s="11" t="s">
        <v>15</v>
      </c>
      <c r="P1" s="11" t="s">
        <v>16</v>
      </c>
      <c r="Q1" s="11" t="s">
        <v>17</v>
      </c>
      <c r="R1" s="11" t="s">
        <v>18</v>
      </c>
      <c r="S1" s="11" t="s">
        <v>19</v>
      </c>
      <c r="T1" s="11" t="s">
        <v>20</v>
      </c>
      <c r="U1" s="12" t="s">
        <v>21</v>
      </c>
      <c r="V1" s="11" t="s">
        <v>137</v>
      </c>
      <c r="W1" s="11" t="s">
        <v>138</v>
      </c>
      <c r="X1" s="11" t="s">
        <v>139</v>
      </c>
      <c r="Y1" s="11" t="s">
        <v>140</v>
      </c>
    </row>
    <row r="2" spans="1:25" s="52" customFormat="1">
      <c r="A2" s="47">
        <v>1</v>
      </c>
      <c r="B2" s="26" t="s">
        <v>1248</v>
      </c>
      <c r="C2" s="48" t="s">
        <v>142</v>
      </c>
      <c r="D2" s="48" t="s">
        <v>1249</v>
      </c>
      <c r="E2" s="48" t="s">
        <v>144</v>
      </c>
      <c r="F2" s="48" t="s">
        <v>163</v>
      </c>
      <c r="G2" s="48" t="s">
        <v>146</v>
      </c>
      <c r="H2" s="48" t="s">
        <v>592</v>
      </c>
      <c r="I2" s="48" t="s">
        <v>319</v>
      </c>
      <c r="J2" s="49" t="str">
        <f t="shared" ref="J2" si="0">IF(G2="-",C2&amp;"-"&amp;D2&amp;":"&amp;E2&amp;"-"&amp;F2&amp;":"&amp;H2&amp;"-"&amp;I2,C2&amp;"-"&amp;D2&amp;":"&amp;E2&amp;"-"&amp;F2&amp;"-"&amp;G2&amp;":"&amp;H2&amp;"-"&amp;I2)</f>
        <v>RA-RaSIB02:RF-Intlk:Reset-Cmd</v>
      </c>
      <c r="K2" s="80" t="str">
        <f t="shared" ref="K2" si="1">IF(OR(P2="",P2="N/A"),"N/A",IF(G2="-",C2&amp;"-"&amp;D2&amp;":"&amp;E2&amp;"-"&amp;F2&amp;":"&amp;H2&amp;"UpperLimit-Cte",C2&amp;"-"&amp;D2&amp;":"&amp;E2&amp;"-"&amp;F2&amp;"-"&amp;G2&amp;":"&amp;H2&amp;"UpperLimit-Cte"))</f>
        <v>N/A</v>
      </c>
      <c r="L2" s="80" t="str">
        <f t="shared" ref="L2" si="2">IF(OR(Q2="",Q2="N/A"),"N/A",IF(G2="-",C2&amp;"-"&amp;D2&amp;":"&amp;E2&amp;"-"&amp;F2&amp;":"&amp;H2&amp;"LowerLimit-Cte",C2&amp;"-"&amp;D2&amp;":"&amp;E2&amp;"-"&amp;F2&amp;"-"&amp;G2&amp;":"&amp;H2&amp;"LowerLimit-Cte"))</f>
        <v>N/A</v>
      </c>
      <c r="M2" s="50" t="s">
        <v>1250</v>
      </c>
      <c r="N2" s="50" t="s">
        <v>148</v>
      </c>
      <c r="O2" s="50" t="s">
        <v>153</v>
      </c>
      <c r="P2" s="50"/>
      <c r="Q2" s="50"/>
      <c r="R2" s="50"/>
      <c r="S2" s="50" t="str">
        <f t="shared" ref="S2" si="3">M2</f>
        <v>Memorias[19].15</v>
      </c>
      <c r="T2" s="50" t="s">
        <v>149</v>
      </c>
      <c r="U2" s="51"/>
      <c r="V2" s="158" t="s">
        <v>154</v>
      </c>
      <c r="W2" s="157"/>
      <c r="X2" s="157"/>
      <c r="Y2" s="157"/>
    </row>
    <row r="8" spans="1:25" ht="15" customHeight="1">
      <c r="F8" t="s">
        <v>1247</v>
      </c>
    </row>
  </sheetData>
  <pageMargins left="0.7" right="0.7" top="0.75" bottom="0.75" header="0.3" footer="0.3"/>
  <pageSetup paperSize="9" orientation="portrait" verticalDpi="599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8D213-CD9D-4495-A03F-6A7031356915}">
  <dimension ref="A1:U235"/>
  <sheetViews>
    <sheetView zoomScaleNormal="100" workbookViewId="0">
      <selection activeCell="D10" sqref="D10"/>
    </sheetView>
  </sheetViews>
  <sheetFormatPr defaultRowHeight="15" customHeight="1"/>
  <cols>
    <col min="2" max="2" width="59.5703125" bestFit="1" customWidth="1"/>
    <col min="6" max="6" width="12.7109375" bestFit="1" customWidth="1"/>
    <col min="8" max="8" width="14.85546875" customWidth="1"/>
    <col min="9" max="9" width="16.140625" bestFit="1" customWidth="1"/>
    <col min="10" max="10" width="43.7109375" bestFit="1" customWidth="1"/>
    <col min="11" max="12" width="36.5703125" customWidth="1"/>
    <col min="13" max="13" width="44.85546875" bestFit="1" customWidth="1"/>
    <col min="14" max="14" width="12.140625" bestFit="1" customWidth="1"/>
    <col min="15" max="15" width="9.28515625" bestFit="1" customWidth="1"/>
    <col min="16" max="16" width="13.85546875" customWidth="1"/>
    <col min="17" max="17" width="13.7109375" customWidth="1"/>
    <col min="18" max="18" width="7.28515625" bestFit="1" customWidth="1"/>
    <col min="19" max="19" width="41.28515625" bestFit="1" customWidth="1"/>
    <col min="20" max="20" width="7.42578125" bestFit="1" customWidth="1"/>
  </cols>
  <sheetData>
    <row r="1" spans="1:21" s="25" customFormat="1">
      <c r="A1" s="7" t="s">
        <v>0</v>
      </c>
      <c r="B1" s="8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10" t="s">
        <v>9</v>
      </c>
      <c r="K1" s="10" t="s">
        <v>10</v>
      </c>
      <c r="L1" s="10" t="s">
        <v>11</v>
      </c>
      <c r="M1" s="11" t="s">
        <v>12</v>
      </c>
      <c r="N1" s="11" t="s">
        <v>14</v>
      </c>
      <c r="O1" s="11" t="s">
        <v>15</v>
      </c>
      <c r="P1" s="11" t="s">
        <v>16</v>
      </c>
      <c r="Q1" s="11" t="s">
        <v>17</v>
      </c>
      <c r="R1" s="11" t="s">
        <v>18</v>
      </c>
      <c r="S1" s="11" t="s">
        <v>19</v>
      </c>
      <c r="T1" s="11" t="s">
        <v>20</v>
      </c>
      <c r="U1" s="12" t="s">
        <v>21</v>
      </c>
    </row>
    <row r="2" spans="1:21" s="52" customFormat="1">
      <c r="A2" s="47">
        <v>1</v>
      </c>
      <c r="B2" s="26" t="s">
        <v>1251</v>
      </c>
      <c r="C2" s="48" t="s">
        <v>142</v>
      </c>
      <c r="D2" s="48" t="s">
        <v>1249</v>
      </c>
      <c r="E2" s="48" t="s">
        <v>144</v>
      </c>
      <c r="F2" s="48" t="s">
        <v>710</v>
      </c>
      <c r="G2" s="48" t="s">
        <v>146</v>
      </c>
      <c r="H2" s="48" t="s">
        <v>711</v>
      </c>
      <c r="I2" s="48" t="s">
        <v>29</v>
      </c>
      <c r="J2" s="49" t="str">
        <f t="shared" ref="J2:J65" si="0">IF(G2="-",C2&amp;"-"&amp;D2&amp;":"&amp;E2&amp;"-"&amp;F2&amp;":"&amp;H2&amp;"-"&amp;I2,C2&amp;"-"&amp;D2&amp;":"&amp;E2&amp;"-"&amp;F2&amp;"-"&amp;G2&amp;":"&amp;H2&amp;"-"&amp;I2)</f>
        <v>RA-RaSIB02:RF-IntlkCtrl:IntlkSirius-Mon</v>
      </c>
      <c r="K2" s="80" t="str">
        <f>IF(OR(P2="",P2="N/A"),"N/A",IF(G2="-",C2&amp;"-"&amp;D2&amp;":"&amp;E2&amp;"-"&amp;F2&amp;":"&amp;H2&amp;"UpperLimit-Cte",C2&amp;"-"&amp;D2&amp;":"&amp;E2&amp;"-"&amp;F2&amp;"-"&amp;G2&amp;":"&amp;H2&amp;"UpperLimit-Cte"))</f>
        <v>N/A</v>
      </c>
      <c r="L2" s="80" t="str">
        <f>IF(OR(Q2="",Q2="N/A"),"N/A",IF(G2="-",C2&amp;"-"&amp;D2&amp;":"&amp;E2&amp;"-"&amp;F2&amp;":"&amp;H2&amp;"LowerLimit-Cte",C2&amp;"-"&amp;D2&amp;":"&amp;E2&amp;"-"&amp;F2&amp;"-"&amp;G2&amp;":"&amp;H2&amp;"LowerLimit-Cte"))</f>
        <v>N/A</v>
      </c>
      <c r="M2" s="50" t="str">
        <f t="shared" ref="M2:M8" si="1">IF(G2="-",C2&amp;"_"&amp;D2&amp;"_"&amp;E2&amp;"_"&amp;F2&amp;"_"&amp;H2&amp;""&amp;I2,C2&amp;"_"&amp;D2&amp;"_"&amp;E2&amp;"_"&amp;F2&amp;"_"&amp;G2&amp;"_"&amp;H2&amp;""&amp;I2)</f>
        <v>RA_RaSIB02_RF_IntlkCtrl_IntlkSiriusMon</v>
      </c>
      <c r="N2" s="50" t="s">
        <v>148</v>
      </c>
      <c r="O2" s="50" t="s">
        <v>33</v>
      </c>
      <c r="P2" s="50"/>
      <c r="Q2" s="50"/>
      <c r="R2" s="50"/>
      <c r="S2" s="50" t="str">
        <f>M2</f>
        <v>RA_RaSIB02_RF_IntlkCtrl_IntlkSiriusMon</v>
      </c>
      <c r="T2" s="50" t="s">
        <v>149</v>
      </c>
      <c r="U2" s="51"/>
    </row>
    <row r="3" spans="1:21" s="52" customFormat="1">
      <c r="A3" s="47">
        <v>2</v>
      </c>
      <c r="B3" s="26" t="s">
        <v>712</v>
      </c>
      <c r="C3" s="48" t="s">
        <v>142</v>
      </c>
      <c r="D3" s="48" t="s">
        <v>1249</v>
      </c>
      <c r="E3" s="48" t="s">
        <v>144</v>
      </c>
      <c r="F3" s="48" t="s">
        <v>710</v>
      </c>
      <c r="G3" s="48" t="s">
        <v>146</v>
      </c>
      <c r="H3" s="48" t="s">
        <v>713</v>
      </c>
      <c r="I3" s="48" t="s">
        <v>29</v>
      </c>
      <c r="J3" s="49" t="str">
        <f t="shared" si="0"/>
        <v>RA-RaSIB02:RF-IntlkCtrl:IntlkLLRF-Mon</v>
      </c>
      <c r="K3" s="80" t="str">
        <f t="shared" ref="K3:K50" si="2">IF(OR(P3="",P3="N/A"),"N/A",IF(G3="-",C3&amp;"-"&amp;D3&amp;":"&amp;E3&amp;"-"&amp;F3&amp;":"&amp;H3&amp;"UpperLimit-Cte",C3&amp;"-"&amp;D3&amp;":"&amp;E3&amp;"-"&amp;F3&amp;"-"&amp;G3&amp;":"&amp;H3&amp;"UpperLimit-Cte"))</f>
        <v>N/A</v>
      </c>
      <c r="L3" s="80" t="str">
        <f t="shared" ref="L3:L9" si="3">IF(OR(Q3="",Q3="N/A"),"N/A",IF(G3="-",C3&amp;"-"&amp;D3&amp;":"&amp;E3&amp;"-"&amp;F3&amp;":"&amp;H3&amp;"LowerLimit-Cte",C3&amp;"-"&amp;D3&amp;":"&amp;E3&amp;"-"&amp;F3&amp;"-"&amp;G3&amp;":"&amp;H3&amp;"LowerLimit-Cte"))</f>
        <v>N/A</v>
      </c>
      <c r="M3" s="50" t="str">
        <f t="shared" si="1"/>
        <v>RA_RaSIB02_RF_IntlkCtrl_IntlkLLRFMon</v>
      </c>
      <c r="N3" s="50" t="s">
        <v>148</v>
      </c>
      <c r="O3" s="50" t="s">
        <v>48</v>
      </c>
      <c r="P3" s="50"/>
      <c r="Q3" s="50"/>
      <c r="R3" s="50"/>
      <c r="S3" s="50" t="str">
        <f>M3</f>
        <v>RA_RaSIB02_RF_IntlkCtrl_IntlkLLRFMon</v>
      </c>
      <c r="T3" s="50" t="s">
        <v>149</v>
      </c>
      <c r="U3" s="51"/>
    </row>
    <row r="4" spans="1:21" s="52" customFormat="1">
      <c r="A4" s="47">
        <v>3</v>
      </c>
      <c r="B4" s="154" t="s">
        <v>714</v>
      </c>
      <c r="C4" s="48" t="s">
        <v>142</v>
      </c>
      <c r="D4" s="48" t="s">
        <v>1249</v>
      </c>
      <c r="E4" s="48" t="s">
        <v>144</v>
      </c>
      <c r="F4" s="48" t="s">
        <v>710</v>
      </c>
      <c r="G4" s="48" t="s">
        <v>146</v>
      </c>
      <c r="H4" s="48" t="s">
        <v>715</v>
      </c>
      <c r="I4" s="48" t="s">
        <v>29</v>
      </c>
      <c r="J4" s="49" t="str">
        <f t="shared" si="0"/>
        <v>RA-RaSIB02:RF-IntlkCtrl:EStop-Mon</v>
      </c>
      <c r="K4" s="80" t="str">
        <f t="shared" si="2"/>
        <v>N/A</v>
      </c>
      <c r="L4" s="80" t="str">
        <f t="shared" si="3"/>
        <v>N/A</v>
      </c>
      <c r="M4" s="50" t="str">
        <f t="shared" si="1"/>
        <v>RA_RaSIB02_RF_IntlkCtrl_EStopMon</v>
      </c>
      <c r="N4" s="50" t="s">
        <v>148</v>
      </c>
      <c r="O4" s="50" t="s">
        <v>33</v>
      </c>
      <c r="P4" s="50"/>
      <c r="Q4" s="50"/>
      <c r="R4" s="50"/>
      <c r="S4" s="50" t="str">
        <f t="shared" ref="S4:S6" si="4">M4</f>
        <v>RA_RaSIB02_RF_IntlkCtrl_EStopMon</v>
      </c>
      <c r="T4" s="50" t="s">
        <v>149</v>
      </c>
      <c r="U4" s="51"/>
    </row>
    <row r="5" spans="1:21" s="52" customFormat="1">
      <c r="A5" s="47">
        <v>4</v>
      </c>
      <c r="B5" s="26" t="s">
        <v>1252</v>
      </c>
      <c r="C5" s="48" t="s">
        <v>142</v>
      </c>
      <c r="D5" s="48" t="s">
        <v>1249</v>
      </c>
      <c r="E5" s="48" t="s">
        <v>144</v>
      </c>
      <c r="F5" s="48" t="s">
        <v>163</v>
      </c>
      <c r="G5" s="48" t="s">
        <v>146</v>
      </c>
      <c r="H5" s="48" t="s">
        <v>592</v>
      </c>
      <c r="I5" s="48" t="s">
        <v>319</v>
      </c>
      <c r="J5" s="49" t="str">
        <f t="shared" si="0"/>
        <v>RA-RaSIB02:RF-Intlk:Reset-Cmd</v>
      </c>
      <c r="K5" s="80" t="str">
        <f t="shared" si="2"/>
        <v>N/A</v>
      </c>
      <c r="L5" s="80" t="str">
        <f t="shared" si="3"/>
        <v>N/A</v>
      </c>
      <c r="M5" s="50" t="str">
        <f t="shared" si="1"/>
        <v>RA_RaSIB02_RF_Intlk_ResetCmd</v>
      </c>
      <c r="N5" s="50" t="s">
        <v>148</v>
      </c>
      <c r="O5" s="50" t="s">
        <v>153</v>
      </c>
      <c r="P5" s="50"/>
      <c r="Q5" s="50"/>
      <c r="R5" s="50"/>
      <c r="S5" s="50" t="str">
        <f t="shared" si="4"/>
        <v>RA_RaSIB02_RF_Intlk_ResetCmd</v>
      </c>
      <c r="T5" s="50" t="s">
        <v>149</v>
      </c>
      <c r="U5" s="51"/>
    </row>
    <row r="6" spans="1:21" s="52" customFormat="1">
      <c r="A6" s="47">
        <v>5</v>
      </c>
      <c r="B6" s="26" t="s">
        <v>717</v>
      </c>
      <c r="C6" s="48" t="s">
        <v>491</v>
      </c>
      <c r="D6" s="48" t="s">
        <v>1253</v>
      </c>
      <c r="E6" s="48" t="s">
        <v>144</v>
      </c>
      <c r="F6" s="48" t="s">
        <v>163</v>
      </c>
      <c r="G6" s="48" t="s">
        <v>146</v>
      </c>
      <c r="H6" s="48" t="s">
        <v>718</v>
      </c>
      <c r="I6" s="48" t="s">
        <v>29</v>
      </c>
      <c r="J6" s="49" t="str">
        <f t="shared" si="0"/>
        <v>SI-03SB:RF-Intlk:RFOn-Mon</v>
      </c>
      <c r="K6" s="80" t="str">
        <f t="shared" si="2"/>
        <v>N/A</v>
      </c>
      <c r="L6" s="80" t="str">
        <f t="shared" si="3"/>
        <v>N/A</v>
      </c>
      <c r="M6" s="50" t="str">
        <f t="shared" si="1"/>
        <v>SI_03SB_RF_Intlk_RFOnMon</v>
      </c>
      <c r="N6" s="50" t="s">
        <v>148</v>
      </c>
      <c r="O6" s="50" t="s">
        <v>48</v>
      </c>
      <c r="P6" s="50"/>
      <c r="Q6" s="50"/>
      <c r="R6" s="50"/>
      <c r="S6" s="50" t="str">
        <f t="shared" si="4"/>
        <v>SI_03SB_RF_Intlk_RFOnMon</v>
      </c>
      <c r="T6" s="50" t="s">
        <v>149</v>
      </c>
      <c r="U6" s="51"/>
    </row>
    <row r="7" spans="1:21" s="52" customFormat="1" ht="13.5" customHeight="1">
      <c r="A7" s="47">
        <v>6</v>
      </c>
      <c r="B7" s="26" t="s">
        <v>719</v>
      </c>
      <c r="C7" s="48" t="s">
        <v>142</v>
      </c>
      <c r="D7" s="48" t="s">
        <v>1254</v>
      </c>
      <c r="E7" s="48" t="s">
        <v>144</v>
      </c>
      <c r="F7" s="48" t="s">
        <v>721</v>
      </c>
      <c r="G7" s="48" t="s">
        <v>146</v>
      </c>
      <c r="H7" s="48" t="s">
        <v>722</v>
      </c>
      <c r="I7" s="48" t="s">
        <v>152</v>
      </c>
      <c r="J7" s="49" t="str">
        <f t="shared" si="0"/>
        <v>RA-RaSIB01:RF-CavPlDrivers:DrEnbl-Sel</v>
      </c>
      <c r="K7" s="80" t="str">
        <f t="shared" si="2"/>
        <v>N/A</v>
      </c>
      <c r="L7" s="80" t="str">
        <f t="shared" si="3"/>
        <v>N/A</v>
      </c>
      <c r="M7" s="50" t="str">
        <f t="shared" si="1"/>
        <v>RA_RaSIB01_RF_CavPlDrivers_DrEnblSel</v>
      </c>
      <c r="N7" s="50" t="s">
        <v>148</v>
      </c>
      <c r="O7" s="50" t="s">
        <v>153</v>
      </c>
      <c r="P7" s="50"/>
      <c r="Q7" s="50"/>
      <c r="R7" s="50"/>
      <c r="S7" s="50" t="str">
        <f>M7</f>
        <v>RA_RaSIB01_RF_CavPlDrivers_DrEnblSel</v>
      </c>
      <c r="T7" s="50" t="s">
        <v>149</v>
      </c>
      <c r="U7" s="51"/>
    </row>
    <row r="8" spans="1:21" s="52" customFormat="1">
      <c r="A8" s="47">
        <v>7</v>
      </c>
      <c r="B8" s="110" t="s">
        <v>723</v>
      </c>
      <c r="C8" s="111" t="s">
        <v>142</v>
      </c>
      <c r="D8" s="111" t="s">
        <v>1254</v>
      </c>
      <c r="E8" s="111" t="s">
        <v>144</v>
      </c>
      <c r="F8" s="111" t="s">
        <v>721</v>
      </c>
      <c r="G8" s="111" t="s">
        <v>146</v>
      </c>
      <c r="H8" s="111" t="s">
        <v>722</v>
      </c>
      <c r="I8" s="111" t="s">
        <v>159</v>
      </c>
      <c r="J8" s="112" t="str">
        <f t="shared" si="0"/>
        <v>RA-RaSIB01:RF-CavPlDrivers:DrEnbl-Sts</v>
      </c>
      <c r="K8" s="80" t="str">
        <f t="shared" si="2"/>
        <v>N/A</v>
      </c>
      <c r="L8" s="80" t="str">
        <f t="shared" si="3"/>
        <v>N/A</v>
      </c>
      <c r="M8" s="113" t="str">
        <f t="shared" si="1"/>
        <v>RA_RaSIB01_RF_CavPlDrivers_DrEnblSts</v>
      </c>
      <c r="N8" s="113" t="s">
        <v>148</v>
      </c>
      <c r="O8" s="113" t="s">
        <v>33</v>
      </c>
      <c r="P8" s="50"/>
      <c r="Q8" s="50"/>
      <c r="R8" s="113"/>
      <c r="S8" s="113" t="str">
        <f>M8</f>
        <v>RA_RaSIB01_RF_CavPlDrivers_DrEnblSts</v>
      </c>
      <c r="T8" s="113" t="s">
        <v>149</v>
      </c>
      <c r="U8" s="114"/>
    </row>
    <row r="9" spans="1:21" s="52" customFormat="1">
      <c r="A9" s="115">
        <v>8</v>
      </c>
      <c r="B9" s="116" t="s">
        <v>724</v>
      </c>
      <c r="C9" s="117" t="s">
        <v>142</v>
      </c>
      <c r="D9" s="118" t="s">
        <v>1249</v>
      </c>
      <c r="E9" s="117" t="s">
        <v>144</v>
      </c>
      <c r="F9" s="117" t="s">
        <v>163</v>
      </c>
      <c r="G9" s="119" t="s">
        <v>146</v>
      </c>
      <c r="H9" s="117" t="s">
        <v>725</v>
      </c>
      <c r="I9" s="117" t="s">
        <v>29</v>
      </c>
      <c r="J9" s="112" t="str">
        <f t="shared" si="0"/>
        <v>RA-RaSIB02:RF-Intlk:FaultHard-Mon</v>
      </c>
      <c r="K9" s="80" t="str">
        <f t="shared" si="2"/>
        <v>N/A</v>
      </c>
      <c r="L9" s="80" t="str">
        <f t="shared" si="3"/>
        <v>N/A</v>
      </c>
      <c r="M9" s="113" t="s">
        <v>726</v>
      </c>
      <c r="N9" s="120" t="s">
        <v>148</v>
      </c>
      <c r="O9" s="120" t="s">
        <v>33</v>
      </c>
      <c r="P9" s="50"/>
      <c r="Q9" s="50"/>
      <c r="R9" s="121" t="s">
        <v>727</v>
      </c>
      <c r="S9" s="113" t="str">
        <f>M9</f>
        <v>RA_RASIA02_RF_Intlk_FaultHardMon</v>
      </c>
      <c r="T9" s="121" t="s">
        <v>149</v>
      </c>
      <c r="U9" s="122" t="s">
        <v>727</v>
      </c>
    </row>
    <row r="10" spans="1:21" s="5" customFormat="1">
      <c r="A10" s="123">
        <v>9</v>
      </c>
      <c r="B10" s="124" t="s">
        <v>728</v>
      </c>
      <c r="C10" s="125" t="s">
        <v>142</v>
      </c>
      <c r="D10" s="126" t="s">
        <v>1249</v>
      </c>
      <c r="E10" s="125" t="s">
        <v>144</v>
      </c>
      <c r="F10" s="125" t="s">
        <v>729</v>
      </c>
      <c r="G10" s="125">
        <v>1</v>
      </c>
      <c r="H10" s="125" t="s">
        <v>730</v>
      </c>
      <c r="I10" s="125" t="s">
        <v>29</v>
      </c>
      <c r="J10" s="69" t="str">
        <f t="shared" si="0"/>
        <v>RA-RaSIB02:RF-IntlkComp-1:Op-Mon</v>
      </c>
      <c r="K10" s="30" t="str">
        <f t="shared" si="2"/>
        <v>N/A</v>
      </c>
      <c r="L10" s="30" t="str">
        <f>IF(OR(Q10="",Q10="N/A"),"N/A",IF(G10="-",C10&amp;"-"&amp;D10&amp;":"&amp;E10&amp;"-"&amp;F10&amp;":"&amp;H10&amp;"LowerLimit-Cte",C10&amp;"-"&amp;D10&amp;":"&amp;E10&amp;"-"&amp;F10&amp;"-"&amp;G10&amp;":"&amp;H10&amp;"LowerLimit-Cte"))</f>
        <v>N/A</v>
      </c>
      <c r="M10" s="70" t="s">
        <v>731</v>
      </c>
      <c r="N10" s="128" t="s">
        <v>148</v>
      </c>
      <c r="O10" s="128" t="s">
        <v>33</v>
      </c>
      <c r="P10" s="50"/>
      <c r="Q10" s="50"/>
      <c r="R10" s="128" t="s">
        <v>727</v>
      </c>
      <c r="S10" s="70" t="str">
        <f t="shared" ref="S10:S73" si="5">M10</f>
        <v>RA_RASIA02_RF_IntlkComp_1_OpMon</v>
      </c>
      <c r="T10" s="128" t="s">
        <v>149</v>
      </c>
      <c r="U10" s="129" t="s">
        <v>727</v>
      </c>
    </row>
    <row r="11" spans="1:21" s="5" customFormat="1">
      <c r="A11" s="123">
        <v>10</v>
      </c>
      <c r="B11" s="124" t="s">
        <v>732</v>
      </c>
      <c r="C11" s="125" t="s">
        <v>142</v>
      </c>
      <c r="D11" s="126" t="s">
        <v>1249</v>
      </c>
      <c r="E11" s="125" t="s">
        <v>144</v>
      </c>
      <c r="F11" s="125" t="s">
        <v>729</v>
      </c>
      <c r="G11" s="125">
        <v>2</v>
      </c>
      <c r="H11" s="125" t="s">
        <v>730</v>
      </c>
      <c r="I11" s="125" t="s">
        <v>29</v>
      </c>
      <c r="J11" s="69" t="str">
        <f>IF(G11="-",C11&amp;"-"&amp;D11&amp;":"&amp;E11&amp;"-"&amp;F11&amp;":"&amp;H11&amp;"-"&amp;I11,C11&amp;"-"&amp;D11&amp;":"&amp;E11&amp;"-"&amp;F11&amp;"-"&amp;G11&amp;":"&amp;H11&amp;"-"&amp;I11)</f>
        <v>RA-RaSIB02:RF-IntlkComp-2:Op-Mon</v>
      </c>
      <c r="K11" s="30" t="str">
        <f t="shared" si="2"/>
        <v>N/A</v>
      </c>
      <c r="L11" s="30" t="str">
        <f>IF(OR(Q11="",Q11="N/A"),"N/A",IF(G11="-",C11&amp;"-"&amp;D11&amp;":"&amp;E11&amp;"-"&amp;F11&amp;":"&amp;H11&amp;"LowerLimit-Cte",C11&amp;"-"&amp;D11&amp;":"&amp;E11&amp;"-"&amp;F11&amp;"-"&amp;G11&amp;":"&amp;H11&amp;"LowerLimit-Cte"))</f>
        <v>N/A</v>
      </c>
      <c r="M11" s="70" t="s">
        <v>733</v>
      </c>
      <c r="N11" s="130" t="s">
        <v>148</v>
      </c>
      <c r="O11" s="130" t="s">
        <v>33</v>
      </c>
      <c r="P11" s="50"/>
      <c r="Q11" s="50"/>
      <c r="R11" s="130" t="s">
        <v>727</v>
      </c>
      <c r="S11" s="70" t="str">
        <f t="shared" si="5"/>
        <v>RA_RASIA02_RF_IntlkComp_2_OpMon</v>
      </c>
      <c r="T11" s="128" t="s">
        <v>149</v>
      </c>
      <c r="U11" s="131" t="s">
        <v>727</v>
      </c>
    </row>
    <row r="12" spans="1:21" s="52" customFormat="1">
      <c r="A12" s="115">
        <v>11</v>
      </c>
      <c r="B12" s="132" t="s">
        <v>734</v>
      </c>
      <c r="C12" s="133" t="s">
        <v>142</v>
      </c>
      <c r="D12" s="118" t="s">
        <v>1249</v>
      </c>
      <c r="E12" s="133" t="s">
        <v>144</v>
      </c>
      <c r="F12" s="117" t="s">
        <v>710</v>
      </c>
      <c r="G12" s="134" t="s">
        <v>146</v>
      </c>
      <c r="H12" s="117" t="s">
        <v>735</v>
      </c>
      <c r="I12" s="133" t="s">
        <v>29</v>
      </c>
      <c r="J12" s="112" t="str">
        <f t="shared" si="0"/>
        <v>RA-RaSIB02:RF-IntlkCtrl:IB1601Fault-Mon</v>
      </c>
      <c r="K12" s="80" t="str">
        <f t="shared" si="2"/>
        <v>N/A</v>
      </c>
      <c r="L12" s="80" t="str">
        <f t="shared" ref="L12:L17" si="6">IF(OR(Q12="",Q12="N/A"),"N/A",IF(G12="-",C12&amp;"-"&amp;D12&amp;":"&amp;E12&amp;"-"&amp;F12&amp;":"&amp;H12&amp;"LowerLimit-Cte",C12&amp;"-"&amp;D12&amp;":"&amp;E12&amp;"-"&amp;F12&amp;"-"&amp;G12&amp;":"&amp;H12&amp;"LowerLimit-Cte"))</f>
        <v>N/A</v>
      </c>
      <c r="M12" s="113" t="s">
        <v>736</v>
      </c>
      <c r="N12" s="120" t="s">
        <v>148</v>
      </c>
      <c r="O12" s="120" t="s">
        <v>33</v>
      </c>
      <c r="P12" s="50"/>
      <c r="Q12" s="50"/>
      <c r="R12" s="120" t="s">
        <v>727</v>
      </c>
      <c r="S12" s="113" t="str">
        <f t="shared" si="5"/>
        <v>RA_RASIA02_RF_IntlkCtrl_IB1601FaultMon</v>
      </c>
      <c r="T12" s="120" t="s">
        <v>149</v>
      </c>
      <c r="U12" s="135" t="s">
        <v>727</v>
      </c>
    </row>
    <row r="13" spans="1:21" s="52" customFormat="1">
      <c r="A13" s="115">
        <v>12</v>
      </c>
      <c r="B13" s="132" t="s">
        <v>737</v>
      </c>
      <c r="C13" s="133" t="s">
        <v>142</v>
      </c>
      <c r="D13" s="118" t="s">
        <v>1249</v>
      </c>
      <c r="E13" s="133" t="s">
        <v>144</v>
      </c>
      <c r="F13" s="117" t="s">
        <v>710</v>
      </c>
      <c r="G13" s="134" t="s">
        <v>146</v>
      </c>
      <c r="H13" s="117" t="s">
        <v>738</v>
      </c>
      <c r="I13" s="117" t="s">
        <v>29</v>
      </c>
      <c r="J13" s="112" t="str">
        <f t="shared" si="0"/>
        <v>RA-RaSIB02:RF-IntlkCtrl:IB1602Fault-Mon</v>
      </c>
      <c r="K13" s="80" t="str">
        <f t="shared" si="2"/>
        <v>N/A</v>
      </c>
      <c r="L13" s="80" t="str">
        <f t="shared" si="6"/>
        <v>N/A</v>
      </c>
      <c r="M13" s="113" t="s">
        <v>739</v>
      </c>
      <c r="N13" s="120" t="s">
        <v>148</v>
      </c>
      <c r="O13" s="120" t="s">
        <v>33</v>
      </c>
      <c r="P13" s="50"/>
      <c r="Q13" s="50"/>
      <c r="R13" s="121" t="s">
        <v>727</v>
      </c>
      <c r="S13" s="113" t="str">
        <f t="shared" si="5"/>
        <v>RA_RASIA02_RF_IntlkCtrl_IB1602FaultMon</v>
      </c>
      <c r="T13" s="120" t="s">
        <v>149</v>
      </c>
      <c r="U13" s="122" t="s">
        <v>727</v>
      </c>
    </row>
    <row r="14" spans="1:21" s="52" customFormat="1">
      <c r="A14" s="115">
        <v>13</v>
      </c>
      <c r="B14" s="132" t="s">
        <v>740</v>
      </c>
      <c r="C14" s="133" t="s">
        <v>142</v>
      </c>
      <c r="D14" s="118" t="s">
        <v>1249</v>
      </c>
      <c r="E14" s="133" t="s">
        <v>144</v>
      </c>
      <c r="F14" s="117" t="s">
        <v>710</v>
      </c>
      <c r="G14" s="134" t="s">
        <v>146</v>
      </c>
      <c r="H14" s="117" t="s">
        <v>741</v>
      </c>
      <c r="I14" s="133" t="s">
        <v>29</v>
      </c>
      <c r="J14" s="112" t="str">
        <f t="shared" si="0"/>
        <v>RA-RaSIB02:RF-IntlkCtrl:IY403Fault-Mon</v>
      </c>
      <c r="K14" s="80" t="str">
        <f t="shared" si="2"/>
        <v>N/A</v>
      </c>
      <c r="L14" s="80" t="str">
        <f t="shared" si="6"/>
        <v>N/A</v>
      </c>
      <c r="M14" s="113" t="s">
        <v>742</v>
      </c>
      <c r="N14" s="120" t="s">
        <v>148</v>
      </c>
      <c r="O14" s="120" t="s">
        <v>33</v>
      </c>
      <c r="P14" s="50"/>
      <c r="Q14" s="50"/>
      <c r="R14" s="121" t="s">
        <v>727</v>
      </c>
      <c r="S14" s="113" t="str">
        <f t="shared" si="5"/>
        <v>RA_RASIA02_RF_IntlkCtrl_IY403FaultMon</v>
      </c>
      <c r="T14" s="120" t="s">
        <v>149</v>
      </c>
      <c r="U14" s="122" t="s">
        <v>727</v>
      </c>
    </row>
    <row r="15" spans="1:21" s="52" customFormat="1">
      <c r="A15" s="115">
        <v>14</v>
      </c>
      <c r="B15" s="132" t="s">
        <v>743</v>
      </c>
      <c r="C15" s="133" t="s">
        <v>142</v>
      </c>
      <c r="D15" s="118" t="s">
        <v>1249</v>
      </c>
      <c r="E15" s="133" t="s">
        <v>144</v>
      </c>
      <c r="F15" s="117" t="s">
        <v>710</v>
      </c>
      <c r="G15" s="134" t="s">
        <v>146</v>
      </c>
      <c r="H15" s="117" t="s">
        <v>744</v>
      </c>
      <c r="I15" s="117" t="s">
        <v>29</v>
      </c>
      <c r="J15" s="112" t="str">
        <f t="shared" si="0"/>
        <v>RA-RaSIB02:RF-IntlkCtrl:IY404Fault-Mon</v>
      </c>
      <c r="K15" s="80" t="str">
        <f t="shared" si="2"/>
        <v>N/A</v>
      </c>
      <c r="L15" s="80" t="str">
        <f t="shared" si="6"/>
        <v>N/A</v>
      </c>
      <c r="M15" s="113" t="s">
        <v>745</v>
      </c>
      <c r="N15" s="120" t="s">
        <v>148</v>
      </c>
      <c r="O15" s="120" t="s">
        <v>33</v>
      </c>
      <c r="P15" s="50"/>
      <c r="Q15" s="50"/>
      <c r="R15" s="121" t="s">
        <v>727</v>
      </c>
      <c r="S15" s="113" t="str">
        <f t="shared" si="5"/>
        <v>RA_RASIA02_RF_IntlkCtrl_IY404FaultMon</v>
      </c>
      <c r="T15" s="120" t="s">
        <v>149</v>
      </c>
      <c r="U15" s="122" t="s">
        <v>727</v>
      </c>
    </row>
    <row r="16" spans="1:21" s="52" customFormat="1">
      <c r="A16" s="115">
        <v>15</v>
      </c>
      <c r="B16" s="132" t="s">
        <v>746</v>
      </c>
      <c r="C16" s="133" t="s">
        <v>142</v>
      </c>
      <c r="D16" s="118" t="s">
        <v>1249</v>
      </c>
      <c r="E16" s="133" t="s">
        <v>144</v>
      </c>
      <c r="F16" s="117" t="s">
        <v>710</v>
      </c>
      <c r="G16" s="134" t="s">
        <v>146</v>
      </c>
      <c r="H16" s="117" t="s">
        <v>747</v>
      </c>
      <c r="I16" s="133" t="s">
        <v>29</v>
      </c>
      <c r="J16" s="112" t="str">
        <f t="shared" si="0"/>
        <v>RA-RaSIB02:RF-IntlkCtrl:IY405Fault-Mon</v>
      </c>
      <c r="K16" s="80" t="str">
        <f t="shared" si="2"/>
        <v>N/A</v>
      </c>
      <c r="L16" s="80" t="str">
        <f t="shared" si="6"/>
        <v>N/A</v>
      </c>
      <c r="M16" s="113" t="s">
        <v>748</v>
      </c>
      <c r="N16" s="120" t="s">
        <v>148</v>
      </c>
      <c r="O16" s="120" t="s">
        <v>33</v>
      </c>
      <c r="P16" s="50"/>
      <c r="Q16" s="50"/>
      <c r="R16" s="121" t="s">
        <v>727</v>
      </c>
      <c r="S16" s="113" t="str">
        <f t="shared" si="5"/>
        <v>RA_RASIA02_RF_IntlkCtrl_IY405FaultMon</v>
      </c>
      <c r="T16" s="120" t="s">
        <v>149</v>
      </c>
      <c r="U16" s="122" t="s">
        <v>727</v>
      </c>
    </row>
    <row r="17" spans="1:21" s="52" customFormat="1">
      <c r="A17" s="115">
        <v>16</v>
      </c>
      <c r="B17" s="132" t="s">
        <v>749</v>
      </c>
      <c r="C17" s="117" t="s">
        <v>142</v>
      </c>
      <c r="D17" s="118" t="s">
        <v>1249</v>
      </c>
      <c r="E17" s="117" t="s">
        <v>144</v>
      </c>
      <c r="F17" s="117" t="s">
        <v>710</v>
      </c>
      <c r="G17" s="119" t="s">
        <v>146</v>
      </c>
      <c r="H17" s="117" t="s">
        <v>750</v>
      </c>
      <c r="I17" s="117" t="s">
        <v>29</v>
      </c>
      <c r="J17" s="112" t="str">
        <f t="shared" si="0"/>
        <v>RA-RaSIB02:RF-IntlkCtrl:OB1606Fault-Mon</v>
      </c>
      <c r="K17" s="80" t="str">
        <f t="shared" si="2"/>
        <v>N/A</v>
      </c>
      <c r="L17" s="80" t="str">
        <f t="shared" si="6"/>
        <v>N/A</v>
      </c>
      <c r="M17" s="113" t="s">
        <v>751</v>
      </c>
      <c r="N17" s="120" t="s">
        <v>148</v>
      </c>
      <c r="O17" s="120" t="s">
        <v>33</v>
      </c>
      <c r="P17" s="50"/>
      <c r="Q17" s="50"/>
      <c r="R17" s="121" t="s">
        <v>727</v>
      </c>
      <c r="S17" s="113" t="str">
        <f t="shared" si="5"/>
        <v>RA_RASIA02_RF_IntlkCtrl_OB1606FaultMon</v>
      </c>
      <c r="T17" s="120" t="s">
        <v>149</v>
      </c>
      <c r="U17" s="122" t="s">
        <v>727</v>
      </c>
    </row>
    <row r="18" spans="1:21" s="5" customFormat="1">
      <c r="A18" s="123">
        <v>17</v>
      </c>
      <c r="B18" s="124" t="s">
        <v>752</v>
      </c>
      <c r="C18" s="136" t="s">
        <v>142</v>
      </c>
      <c r="D18" s="126" t="s">
        <v>1249</v>
      </c>
      <c r="E18" s="136" t="s">
        <v>144</v>
      </c>
      <c r="F18" s="136" t="s">
        <v>710</v>
      </c>
      <c r="G18" s="137" t="s">
        <v>146</v>
      </c>
      <c r="H18" s="136" t="s">
        <v>753</v>
      </c>
      <c r="I18" s="125" t="s">
        <v>29</v>
      </c>
      <c r="J18" s="69" t="str">
        <f t="shared" si="0"/>
        <v>RA-RaSIB02:RF-IntlkCtrl:InDig00-Mon</v>
      </c>
      <c r="K18" s="30" t="str">
        <f t="shared" si="2"/>
        <v>N/A</v>
      </c>
      <c r="L18" s="127" t="s">
        <v>281</v>
      </c>
      <c r="M18" s="70" t="s">
        <v>754</v>
      </c>
      <c r="N18" s="128" t="s">
        <v>148</v>
      </c>
      <c r="O18" s="128" t="s">
        <v>33</v>
      </c>
      <c r="P18" s="50"/>
      <c r="Q18" s="50"/>
      <c r="R18" s="130" t="s">
        <v>727</v>
      </c>
      <c r="S18" s="70" t="str">
        <f t="shared" si="5"/>
        <v>RA_RASIA02_RF_IntlkCtrl_InDig00Mon</v>
      </c>
      <c r="T18" s="128" t="s">
        <v>149</v>
      </c>
      <c r="U18" s="131" t="s">
        <v>727</v>
      </c>
    </row>
    <row r="19" spans="1:21" s="52" customFormat="1">
      <c r="A19" s="115">
        <v>18</v>
      </c>
      <c r="B19" s="132" t="s">
        <v>755</v>
      </c>
      <c r="C19" s="117" t="s">
        <v>142</v>
      </c>
      <c r="D19" s="118" t="s">
        <v>1249</v>
      </c>
      <c r="E19" s="117" t="s">
        <v>144</v>
      </c>
      <c r="F19" s="117" t="s">
        <v>710</v>
      </c>
      <c r="G19" s="119" t="s">
        <v>146</v>
      </c>
      <c r="H19" s="117" t="s">
        <v>756</v>
      </c>
      <c r="I19" s="133" t="s">
        <v>29</v>
      </c>
      <c r="J19" s="112" t="str">
        <f t="shared" si="0"/>
        <v>RA-RaSIB02:RF-IntlkCtrl:InDig01-Mon</v>
      </c>
      <c r="K19" s="80" t="str">
        <f t="shared" si="2"/>
        <v>N/A</v>
      </c>
      <c r="L19" s="109" t="s">
        <v>281</v>
      </c>
      <c r="M19" s="113" t="s">
        <v>757</v>
      </c>
      <c r="N19" s="120" t="s">
        <v>148</v>
      </c>
      <c r="O19" s="120" t="s">
        <v>33</v>
      </c>
      <c r="P19" s="50"/>
      <c r="Q19" s="50"/>
      <c r="R19" s="121" t="s">
        <v>727</v>
      </c>
      <c r="S19" s="113" t="str">
        <f t="shared" si="5"/>
        <v>RA_RASIA02_RF_IntlkCtrl_InDig01Mon</v>
      </c>
      <c r="T19" s="120" t="s">
        <v>149</v>
      </c>
      <c r="U19" s="122" t="s">
        <v>727</v>
      </c>
    </row>
    <row r="20" spans="1:21" s="5" customFormat="1">
      <c r="A20" s="123">
        <v>19</v>
      </c>
      <c r="B20" s="124" t="s">
        <v>758</v>
      </c>
      <c r="C20" s="136" t="s">
        <v>142</v>
      </c>
      <c r="D20" s="126" t="s">
        <v>1249</v>
      </c>
      <c r="E20" s="136" t="s">
        <v>144</v>
      </c>
      <c r="F20" s="136" t="s">
        <v>710</v>
      </c>
      <c r="G20" s="137" t="s">
        <v>146</v>
      </c>
      <c r="H20" s="136" t="s">
        <v>759</v>
      </c>
      <c r="I20" s="125" t="s">
        <v>29</v>
      </c>
      <c r="J20" s="69" t="str">
        <f t="shared" si="0"/>
        <v>RA-RaSIB02:RF-IntlkCtrl:InDig02-Mon</v>
      </c>
      <c r="K20" s="30" t="str">
        <f t="shared" si="2"/>
        <v>N/A</v>
      </c>
      <c r="L20" s="127" t="s">
        <v>281</v>
      </c>
      <c r="M20" s="70" t="s">
        <v>760</v>
      </c>
      <c r="N20" s="128" t="s">
        <v>148</v>
      </c>
      <c r="O20" s="128" t="s">
        <v>33</v>
      </c>
      <c r="P20" s="50"/>
      <c r="Q20" s="50"/>
      <c r="R20" s="130" t="s">
        <v>727</v>
      </c>
      <c r="S20" s="70" t="str">
        <f t="shared" si="5"/>
        <v>RA_RASIA02_RF_IntlkCtrl_InDig02Mon</v>
      </c>
      <c r="T20" s="128" t="s">
        <v>149</v>
      </c>
      <c r="U20" s="131" t="s">
        <v>727</v>
      </c>
    </row>
    <row r="21" spans="1:21" s="5" customFormat="1">
      <c r="A21" s="123">
        <v>20</v>
      </c>
      <c r="B21" s="124" t="s">
        <v>761</v>
      </c>
      <c r="C21" s="136" t="s">
        <v>142</v>
      </c>
      <c r="D21" s="126" t="s">
        <v>1249</v>
      </c>
      <c r="E21" s="136" t="s">
        <v>144</v>
      </c>
      <c r="F21" s="136" t="s">
        <v>710</v>
      </c>
      <c r="G21" s="137" t="s">
        <v>146</v>
      </c>
      <c r="H21" s="136" t="s">
        <v>762</v>
      </c>
      <c r="I21" s="125" t="s">
        <v>29</v>
      </c>
      <c r="J21" s="69" t="str">
        <f t="shared" si="0"/>
        <v>RA-RaSIB02:RF-IntlkCtrl:InDig03-Mon</v>
      </c>
      <c r="K21" s="30" t="str">
        <f t="shared" si="2"/>
        <v>N/A</v>
      </c>
      <c r="L21" s="127" t="s">
        <v>281</v>
      </c>
      <c r="M21" s="70" t="s">
        <v>763</v>
      </c>
      <c r="N21" s="128" t="s">
        <v>148</v>
      </c>
      <c r="O21" s="128" t="s">
        <v>33</v>
      </c>
      <c r="P21" s="50"/>
      <c r="Q21" s="50"/>
      <c r="R21" s="130" t="s">
        <v>727</v>
      </c>
      <c r="S21" s="70" t="str">
        <f t="shared" si="5"/>
        <v>RA_RASIA02_RF_IntlkCtrl_InDig03Mon</v>
      </c>
      <c r="T21" s="128" t="s">
        <v>149</v>
      </c>
      <c r="U21" s="131" t="s">
        <v>727</v>
      </c>
    </row>
    <row r="22" spans="1:21" s="5" customFormat="1">
      <c r="A22" s="123">
        <v>21</v>
      </c>
      <c r="B22" s="124" t="s">
        <v>764</v>
      </c>
      <c r="C22" s="136" t="s">
        <v>142</v>
      </c>
      <c r="D22" s="126" t="s">
        <v>1249</v>
      </c>
      <c r="E22" s="136" t="s">
        <v>144</v>
      </c>
      <c r="F22" s="136" t="s">
        <v>710</v>
      </c>
      <c r="G22" s="137" t="s">
        <v>146</v>
      </c>
      <c r="H22" s="136" t="s">
        <v>765</v>
      </c>
      <c r="I22" s="125" t="s">
        <v>29</v>
      </c>
      <c r="J22" s="69" t="str">
        <f t="shared" si="0"/>
        <v>RA-RaSIB02:RF-IntlkCtrl:InDig04-Mon</v>
      </c>
      <c r="K22" s="30" t="str">
        <f t="shared" si="2"/>
        <v>N/A</v>
      </c>
      <c r="L22" s="127" t="s">
        <v>281</v>
      </c>
      <c r="M22" s="70" t="s">
        <v>766</v>
      </c>
      <c r="N22" s="128" t="s">
        <v>148</v>
      </c>
      <c r="O22" s="128" t="s">
        <v>33</v>
      </c>
      <c r="P22" s="50"/>
      <c r="Q22" s="50"/>
      <c r="R22" s="130" t="s">
        <v>727</v>
      </c>
      <c r="S22" s="70" t="str">
        <f t="shared" si="5"/>
        <v>RA_RASIA02_RF_IntlkCtrl_InDig04Mon</v>
      </c>
      <c r="T22" s="128" t="s">
        <v>149</v>
      </c>
      <c r="U22" s="131" t="s">
        <v>727</v>
      </c>
    </row>
    <row r="23" spans="1:21" s="5" customFormat="1">
      <c r="A23" s="123">
        <v>22</v>
      </c>
      <c r="B23" s="124" t="s">
        <v>767</v>
      </c>
      <c r="C23" s="136" t="s">
        <v>142</v>
      </c>
      <c r="D23" s="126" t="s">
        <v>1249</v>
      </c>
      <c r="E23" s="136" t="s">
        <v>144</v>
      </c>
      <c r="F23" s="136" t="s">
        <v>710</v>
      </c>
      <c r="G23" s="137" t="s">
        <v>146</v>
      </c>
      <c r="H23" s="136" t="s">
        <v>768</v>
      </c>
      <c r="I23" s="125" t="s">
        <v>29</v>
      </c>
      <c r="J23" s="69" t="str">
        <f t="shared" si="0"/>
        <v>RA-RaSIB02:RF-IntlkCtrl:InDig05-Mon</v>
      </c>
      <c r="K23" s="30" t="str">
        <f t="shared" si="2"/>
        <v>N/A</v>
      </c>
      <c r="L23" s="127" t="s">
        <v>281</v>
      </c>
      <c r="M23" s="70" t="s">
        <v>769</v>
      </c>
      <c r="N23" s="128" t="s">
        <v>148</v>
      </c>
      <c r="O23" s="128" t="s">
        <v>33</v>
      </c>
      <c r="P23" s="50"/>
      <c r="Q23" s="50"/>
      <c r="R23" s="130" t="s">
        <v>727</v>
      </c>
      <c r="S23" s="70" t="str">
        <f t="shared" si="5"/>
        <v>RA_RASIA02_RF_IntlkCtrl_InDig05Mon</v>
      </c>
      <c r="T23" s="128" t="s">
        <v>149</v>
      </c>
      <c r="U23" s="131" t="s">
        <v>727</v>
      </c>
    </row>
    <row r="24" spans="1:21" s="5" customFormat="1">
      <c r="A24" s="123">
        <v>23</v>
      </c>
      <c r="B24" s="124" t="s">
        <v>770</v>
      </c>
      <c r="C24" s="136" t="s">
        <v>142</v>
      </c>
      <c r="D24" s="126" t="s">
        <v>1249</v>
      </c>
      <c r="E24" s="136" t="s">
        <v>144</v>
      </c>
      <c r="F24" s="136" t="s">
        <v>710</v>
      </c>
      <c r="G24" s="137" t="s">
        <v>146</v>
      </c>
      <c r="H24" s="136" t="s">
        <v>771</v>
      </c>
      <c r="I24" s="125" t="s">
        <v>29</v>
      </c>
      <c r="J24" s="69" t="str">
        <f t="shared" si="0"/>
        <v>RA-RaSIB02:RF-IntlkCtrl:InDig06-Mon</v>
      </c>
      <c r="K24" s="30" t="str">
        <f t="shared" si="2"/>
        <v>N/A</v>
      </c>
      <c r="L24" s="127" t="s">
        <v>281</v>
      </c>
      <c r="M24" s="70" t="s">
        <v>772</v>
      </c>
      <c r="N24" s="128" t="s">
        <v>148</v>
      </c>
      <c r="O24" s="128" t="s">
        <v>33</v>
      </c>
      <c r="P24" s="50"/>
      <c r="Q24" s="50"/>
      <c r="R24" s="130" t="s">
        <v>727</v>
      </c>
      <c r="S24" s="70" t="str">
        <f t="shared" si="5"/>
        <v>RA_RASIA02_RF_IntlkCtrl_InDig06Mon</v>
      </c>
      <c r="T24" s="128" t="s">
        <v>149</v>
      </c>
      <c r="U24" s="131" t="s">
        <v>727</v>
      </c>
    </row>
    <row r="25" spans="1:21" s="5" customFormat="1">
      <c r="A25" s="123">
        <v>24</v>
      </c>
      <c r="B25" s="124" t="s">
        <v>773</v>
      </c>
      <c r="C25" s="136" t="s">
        <v>142</v>
      </c>
      <c r="D25" s="126" t="s">
        <v>1249</v>
      </c>
      <c r="E25" s="136" t="s">
        <v>144</v>
      </c>
      <c r="F25" s="136" t="s">
        <v>710</v>
      </c>
      <c r="G25" s="137" t="s">
        <v>146</v>
      </c>
      <c r="H25" s="136" t="s">
        <v>774</v>
      </c>
      <c r="I25" s="125" t="s">
        <v>29</v>
      </c>
      <c r="J25" s="69" t="str">
        <f t="shared" si="0"/>
        <v>RA-RaSIB02:RF-IntlkCtrl:InDig07-Mon</v>
      </c>
      <c r="K25" s="30" t="str">
        <f t="shared" si="2"/>
        <v>N/A</v>
      </c>
      <c r="L25" s="127" t="s">
        <v>281</v>
      </c>
      <c r="M25" s="70" t="s">
        <v>775</v>
      </c>
      <c r="N25" s="128" t="s">
        <v>148</v>
      </c>
      <c r="O25" s="128" t="s">
        <v>33</v>
      </c>
      <c r="P25" s="50"/>
      <c r="Q25" s="50"/>
      <c r="R25" s="130" t="s">
        <v>727</v>
      </c>
      <c r="S25" s="70" t="str">
        <f t="shared" si="5"/>
        <v>RA_RASIA02_RF_IntlkCtrl_InDig07Mon</v>
      </c>
      <c r="T25" s="128" t="s">
        <v>149</v>
      </c>
      <c r="U25" s="131" t="s">
        <v>727</v>
      </c>
    </row>
    <row r="26" spans="1:21" s="5" customFormat="1">
      <c r="A26" s="123">
        <v>25</v>
      </c>
      <c r="B26" s="124" t="s">
        <v>776</v>
      </c>
      <c r="C26" s="136" t="s">
        <v>142</v>
      </c>
      <c r="D26" s="126" t="s">
        <v>1249</v>
      </c>
      <c r="E26" s="136" t="s">
        <v>144</v>
      </c>
      <c r="F26" s="136" t="s">
        <v>710</v>
      </c>
      <c r="G26" s="137" t="s">
        <v>146</v>
      </c>
      <c r="H26" s="136" t="s">
        <v>777</v>
      </c>
      <c r="I26" s="125" t="s">
        <v>29</v>
      </c>
      <c r="J26" s="69" t="str">
        <f t="shared" si="0"/>
        <v>RA-RaSIB02:RF-IntlkCtrl:InDig08-Mon</v>
      </c>
      <c r="K26" s="30" t="str">
        <f t="shared" si="2"/>
        <v>N/A</v>
      </c>
      <c r="L26" s="127" t="s">
        <v>281</v>
      </c>
      <c r="M26" s="70" t="s">
        <v>778</v>
      </c>
      <c r="N26" s="128" t="s">
        <v>148</v>
      </c>
      <c r="O26" s="128" t="s">
        <v>33</v>
      </c>
      <c r="P26" s="50"/>
      <c r="Q26" s="50"/>
      <c r="R26" s="128" t="s">
        <v>727</v>
      </c>
      <c r="S26" s="70" t="str">
        <f t="shared" si="5"/>
        <v>RA_RASIA02_RF_IntlkCtrl_InDig08Mon</v>
      </c>
      <c r="T26" s="128" t="s">
        <v>149</v>
      </c>
      <c r="U26" s="129" t="s">
        <v>727</v>
      </c>
    </row>
    <row r="27" spans="1:21" s="5" customFormat="1">
      <c r="A27" s="123">
        <v>26</v>
      </c>
      <c r="B27" s="124" t="s">
        <v>779</v>
      </c>
      <c r="C27" s="136" t="s">
        <v>142</v>
      </c>
      <c r="D27" s="126" t="s">
        <v>1249</v>
      </c>
      <c r="E27" s="136" t="s">
        <v>144</v>
      </c>
      <c r="F27" s="136" t="s">
        <v>710</v>
      </c>
      <c r="G27" s="137" t="s">
        <v>146</v>
      </c>
      <c r="H27" s="136" t="s">
        <v>780</v>
      </c>
      <c r="I27" s="125" t="s">
        <v>29</v>
      </c>
      <c r="J27" s="69" t="str">
        <f t="shared" si="0"/>
        <v>RA-RaSIB02:RF-IntlkCtrl:InDig09-Mon</v>
      </c>
      <c r="K27" s="30" t="str">
        <f t="shared" si="2"/>
        <v>N/A</v>
      </c>
      <c r="L27" s="127" t="s">
        <v>281</v>
      </c>
      <c r="M27" s="70" t="s">
        <v>781</v>
      </c>
      <c r="N27" s="128" t="s">
        <v>148</v>
      </c>
      <c r="O27" s="128" t="s">
        <v>33</v>
      </c>
      <c r="P27" s="50"/>
      <c r="Q27" s="50"/>
      <c r="R27" s="130" t="s">
        <v>727</v>
      </c>
      <c r="S27" s="70" t="str">
        <f t="shared" si="5"/>
        <v>RA_RASIA02_RF_IntlkCtrl_InDig09Mon</v>
      </c>
      <c r="T27" s="128" t="s">
        <v>149</v>
      </c>
      <c r="U27" s="131" t="s">
        <v>727</v>
      </c>
    </row>
    <row r="28" spans="1:21" s="5" customFormat="1">
      <c r="A28" s="123">
        <v>27</v>
      </c>
      <c r="B28" s="124" t="s">
        <v>782</v>
      </c>
      <c r="C28" s="136" t="s">
        <v>142</v>
      </c>
      <c r="D28" s="126" t="s">
        <v>1249</v>
      </c>
      <c r="E28" s="136" t="s">
        <v>144</v>
      </c>
      <c r="F28" s="136" t="s">
        <v>710</v>
      </c>
      <c r="G28" s="137" t="s">
        <v>146</v>
      </c>
      <c r="H28" s="136" t="s">
        <v>783</v>
      </c>
      <c r="I28" s="125" t="s">
        <v>29</v>
      </c>
      <c r="J28" s="69" t="str">
        <f t="shared" si="0"/>
        <v>RA-RaSIB02:RF-IntlkCtrl:InDig10-Mon</v>
      </c>
      <c r="K28" s="30" t="str">
        <f t="shared" si="2"/>
        <v>N/A</v>
      </c>
      <c r="L28" s="127" t="s">
        <v>281</v>
      </c>
      <c r="M28" s="70" t="s">
        <v>784</v>
      </c>
      <c r="N28" s="128" t="s">
        <v>148</v>
      </c>
      <c r="O28" s="128" t="s">
        <v>33</v>
      </c>
      <c r="P28" s="50"/>
      <c r="Q28" s="50"/>
      <c r="R28" s="130" t="s">
        <v>727</v>
      </c>
      <c r="S28" s="70" t="str">
        <f t="shared" si="5"/>
        <v>RA_RASIA02_RF_IntlkCtrl_InDig10Mon</v>
      </c>
      <c r="T28" s="128" t="s">
        <v>149</v>
      </c>
      <c r="U28" s="131" t="s">
        <v>727</v>
      </c>
    </row>
    <row r="29" spans="1:21" s="5" customFormat="1">
      <c r="A29" s="123">
        <v>28</v>
      </c>
      <c r="B29" s="124" t="s">
        <v>785</v>
      </c>
      <c r="C29" s="136" t="s">
        <v>142</v>
      </c>
      <c r="D29" s="126" t="s">
        <v>1249</v>
      </c>
      <c r="E29" s="136" t="s">
        <v>144</v>
      </c>
      <c r="F29" s="136" t="s">
        <v>710</v>
      </c>
      <c r="G29" s="137" t="s">
        <v>146</v>
      </c>
      <c r="H29" s="136" t="s">
        <v>786</v>
      </c>
      <c r="I29" s="125" t="s">
        <v>29</v>
      </c>
      <c r="J29" s="69" t="str">
        <f t="shared" si="0"/>
        <v>RA-RaSIB02:RF-IntlkCtrl:InDig11-Mon</v>
      </c>
      <c r="K29" s="30" t="str">
        <f t="shared" si="2"/>
        <v>N/A</v>
      </c>
      <c r="L29" s="127" t="s">
        <v>281</v>
      </c>
      <c r="M29" s="70" t="s">
        <v>787</v>
      </c>
      <c r="N29" s="128" t="s">
        <v>148</v>
      </c>
      <c r="O29" s="128" t="s">
        <v>33</v>
      </c>
      <c r="P29" s="50"/>
      <c r="Q29" s="50"/>
      <c r="R29" s="130" t="s">
        <v>727</v>
      </c>
      <c r="S29" s="70" t="str">
        <f t="shared" si="5"/>
        <v>RA_RASIA02_RF_IntlkCtrl_InDig11Mon</v>
      </c>
      <c r="T29" s="128" t="s">
        <v>149</v>
      </c>
      <c r="U29" s="131" t="s">
        <v>727</v>
      </c>
    </row>
    <row r="30" spans="1:21" s="5" customFormat="1">
      <c r="A30" s="123">
        <v>29</v>
      </c>
      <c r="B30" s="124" t="s">
        <v>788</v>
      </c>
      <c r="C30" s="136" t="s">
        <v>142</v>
      </c>
      <c r="D30" s="126" t="s">
        <v>1249</v>
      </c>
      <c r="E30" s="136" t="s">
        <v>144</v>
      </c>
      <c r="F30" s="136" t="s">
        <v>710</v>
      </c>
      <c r="G30" s="137" t="s">
        <v>146</v>
      </c>
      <c r="H30" s="136" t="s">
        <v>789</v>
      </c>
      <c r="I30" s="125" t="s">
        <v>29</v>
      </c>
      <c r="J30" s="69" t="str">
        <f t="shared" si="0"/>
        <v>RA-RaSIB02:RF-IntlkCtrl:InDig12-Mon</v>
      </c>
      <c r="K30" s="30" t="str">
        <f t="shared" si="2"/>
        <v>N/A</v>
      </c>
      <c r="L30" s="127" t="s">
        <v>281</v>
      </c>
      <c r="M30" s="70" t="s">
        <v>790</v>
      </c>
      <c r="N30" s="128" t="s">
        <v>148</v>
      </c>
      <c r="O30" s="128" t="s">
        <v>33</v>
      </c>
      <c r="P30" s="50"/>
      <c r="Q30" s="50"/>
      <c r="R30" s="130" t="s">
        <v>727</v>
      </c>
      <c r="S30" s="70" t="str">
        <f t="shared" si="5"/>
        <v>RA_RASIA02_RF_IntlkCtrl_InDig12Mon</v>
      </c>
      <c r="T30" s="128" t="s">
        <v>149</v>
      </c>
      <c r="U30" s="131" t="s">
        <v>727</v>
      </c>
    </row>
    <row r="31" spans="1:21" s="5" customFormat="1">
      <c r="A31" s="123">
        <v>30</v>
      </c>
      <c r="B31" s="124" t="s">
        <v>791</v>
      </c>
      <c r="C31" s="136" t="s">
        <v>142</v>
      </c>
      <c r="D31" s="126" t="s">
        <v>1249</v>
      </c>
      <c r="E31" s="136" t="s">
        <v>144</v>
      </c>
      <c r="F31" s="136" t="s">
        <v>710</v>
      </c>
      <c r="G31" s="137" t="s">
        <v>146</v>
      </c>
      <c r="H31" s="136" t="s">
        <v>792</v>
      </c>
      <c r="I31" s="125" t="s">
        <v>29</v>
      </c>
      <c r="J31" s="69" t="str">
        <f t="shared" si="0"/>
        <v>RA-RaSIB02:RF-IntlkCtrl:InDig13-Mon</v>
      </c>
      <c r="K31" s="30" t="str">
        <f t="shared" si="2"/>
        <v>N/A</v>
      </c>
      <c r="L31" s="127" t="s">
        <v>281</v>
      </c>
      <c r="M31" s="70" t="s">
        <v>793</v>
      </c>
      <c r="N31" s="128" t="s">
        <v>148</v>
      </c>
      <c r="O31" s="128" t="s">
        <v>33</v>
      </c>
      <c r="P31" s="50"/>
      <c r="Q31" s="50"/>
      <c r="R31" s="130" t="s">
        <v>727</v>
      </c>
      <c r="S31" s="70" t="str">
        <f t="shared" si="5"/>
        <v>RA_RASIA02_RF_IntlkCtrl_InDig13Mon</v>
      </c>
      <c r="T31" s="128" t="s">
        <v>149</v>
      </c>
      <c r="U31" s="131" t="s">
        <v>727</v>
      </c>
    </row>
    <row r="32" spans="1:21" s="5" customFormat="1">
      <c r="A32" s="123">
        <v>31</v>
      </c>
      <c r="B32" s="124" t="s">
        <v>794</v>
      </c>
      <c r="C32" s="136" t="s">
        <v>142</v>
      </c>
      <c r="D32" s="126" t="s">
        <v>1249</v>
      </c>
      <c r="E32" s="136" t="s">
        <v>144</v>
      </c>
      <c r="F32" s="136" t="s">
        <v>710</v>
      </c>
      <c r="G32" s="137" t="s">
        <v>146</v>
      </c>
      <c r="H32" s="136" t="s">
        <v>795</v>
      </c>
      <c r="I32" s="125" t="s">
        <v>29</v>
      </c>
      <c r="J32" s="69" t="str">
        <f t="shared" si="0"/>
        <v>RA-RaSIB02:RF-IntlkCtrl:InDig14-Mon</v>
      </c>
      <c r="K32" s="30" t="str">
        <f t="shared" si="2"/>
        <v>N/A</v>
      </c>
      <c r="L32" s="127" t="s">
        <v>281</v>
      </c>
      <c r="M32" s="70" t="s">
        <v>796</v>
      </c>
      <c r="N32" s="128" t="s">
        <v>148</v>
      </c>
      <c r="O32" s="128" t="s">
        <v>33</v>
      </c>
      <c r="P32" s="50"/>
      <c r="Q32" s="50"/>
      <c r="R32" s="130" t="s">
        <v>727</v>
      </c>
      <c r="S32" s="70" t="str">
        <f t="shared" si="5"/>
        <v>RA_RASIA02_RF_IntlkCtrl_InDig14Mon</v>
      </c>
      <c r="T32" s="128" t="s">
        <v>149</v>
      </c>
      <c r="U32" s="131" t="s">
        <v>727</v>
      </c>
    </row>
    <row r="33" spans="1:21" s="5" customFormat="1">
      <c r="A33" s="123">
        <v>32</v>
      </c>
      <c r="B33" s="124" t="s">
        <v>797</v>
      </c>
      <c r="C33" s="136" t="s">
        <v>142</v>
      </c>
      <c r="D33" s="126" t="s">
        <v>1249</v>
      </c>
      <c r="E33" s="136" t="s">
        <v>144</v>
      </c>
      <c r="F33" s="136" t="s">
        <v>710</v>
      </c>
      <c r="G33" s="137" t="s">
        <v>146</v>
      </c>
      <c r="H33" s="136" t="s">
        <v>798</v>
      </c>
      <c r="I33" s="125" t="s">
        <v>29</v>
      </c>
      <c r="J33" s="69" t="str">
        <f t="shared" si="0"/>
        <v>RA-RaSIB02:RF-IntlkCtrl:InDig15-Mon</v>
      </c>
      <c r="K33" s="30" t="str">
        <f t="shared" si="2"/>
        <v>N/A</v>
      </c>
      <c r="L33" s="127" t="s">
        <v>281</v>
      </c>
      <c r="M33" s="70" t="s">
        <v>799</v>
      </c>
      <c r="N33" s="128" t="s">
        <v>148</v>
      </c>
      <c r="O33" s="128" t="s">
        <v>33</v>
      </c>
      <c r="P33" s="50"/>
      <c r="Q33" s="50"/>
      <c r="R33" s="130" t="s">
        <v>727</v>
      </c>
      <c r="S33" s="70" t="str">
        <f t="shared" si="5"/>
        <v>RA_RASIA02_RF_IntlkCtrl_InDig15Mon</v>
      </c>
      <c r="T33" s="128" t="s">
        <v>149</v>
      </c>
      <c r="U33" s="131" t="s">
        <v>727</v>
      </c>
    </row>
    <row r="34" spans="1:21" s="5" customFormat="1">
      <c r="A34" s="138">
        <v>33</v>
      </c>
      <c r="B34" s="139" t="s">
        <v>800</v>
      </c>
      <c r="C34" s="126" t="s">
        <v>142</v>
      </c>
      <c r="D34" s="126" t="s">
        <v>1249</v>
      </c>
      <c r="E34" s="126" t="s">
        <v>144</v>
      </c>
      <c r="F34" s="126" t="s">
        <v>710</v>
      </c>
      <c r="G34" s="140" t="s">
        <v>146</v>
      </c>
      <c r="H34" s="136" t="s">
        <v>801</v>
      </c>
      <c r="I34" s="126" t="s">
        <v>29</v>
      </c>
      <c r="J34" s="69" t="str">
        <f t="shared" si="0"/>
        <v>RA-RaSIB02:RF-IntlkCtrl:InDig16-Mon</v>
      </c>
      <c r="K34" s="30" t="str">
        <f t="shared" si="2"/>
        <v>N/A</v>
      </c>
      <c r="L34" s="127" t="s">
        <v>281</v>
      </c>
      <c r="M34" s="70" t="s">
        <v>802</v>
      </c>
      <c r="N34" s="128" t="s">
        <v>148</v>
      </c>
      <c r="O34" s="128" t="s">
        <v>33</v>
      </c>
      <c r="P34" s="50"/>
      <c r="Q34" s="50"/>
      <c r="R34" s="141" t="s">
        <v>727</v>
      </c>
      <c r="S34" s="70" t="str">
        <f t="shared" si="5"/>
        <v>RA_RASIA02_RF_IntlkCtrl_InDig16Mon</v>
      </c>
      <c r="T34" s="128" t="s">
        <v>149</v>
      </c>
      <c r="U34" s="142" t="s">
        <v>727</v>
      </c>
    </row>
    <row r="35" spans="1:21" s="5" customFormat="1">
      <c r="A35" s="138">
        <v>34</v>
      </c>
      <c r="B35" s="139" t="s">
        <v>803</v>
      </c>
      <c r="C35" s="126" t="s">
        <v>142</v>
      </c>
      <c r="D35" s="126" t="s">
        <v>1249</v>
      </c>
      <c r="E35" s="126" t="s">
        <v>144</v>
      </c>
      <c r="F35" s="126" t="s">
        <v>710</v>
      </c>
      <c r="G35" s="140" t="s">
        <v>146</v>
      </c>
      <c r="H35" s="136" t="s">
        <v>804</v>
      </c>
      <c r="I35" s="126" t="s">
        <v>29</v>
      </c>
      <c r="J35" s="69" t="str">
        <f t="shared" si="0"/>
        <v>RA-RaSIB02:RF-IntlkCtrl:InDig17-Mon</v>
      </c>
      <c r="K35" s="30" t="str">
        <f t="shared" si="2"/>
        <v>N/A</v>
      </c>
      <c r="L35" s="127" t="s">
        <v>281</v>
      </c>
      <c r="M35" s="70" t="s">
        <v>805</v>
      </c>
      <c r="N35" s="128" t="s">
        <v>148</v>
      </c>
      <c r="O35" s="128" t="s">
        <v>33</v>
      </c>
      <c r="P35" s="50"/>
      <c r="Q35" s="50"/>
      <c r="R35" s="141" t="s">
        <v>727</v>
      </c>
      <c r="S35" s="70" t="str">
        <f t="shared" si="5"/>
        <v>RA_RASIA02_RF_IntlkCtrl_InDig17Mon</v>
      </c>
      <c r="T35" s="128" t="s">
        <v>149</v>
      </c>
      <c r="U35" s="142" t="s">
        <v>727</v>
      </c>
    </row>
    <row r="36" spans="1:21" s="5" customFormat="1">
      <c r="A36" s="138">
        <v>35</v>
      </c>
      <c r="B36" s="139" t="s">
        <v>806</v>
      </c>
      <c r="C36" s="126" t="s">
        <v>142</v>
      </c>
      <c r="D36" s="126" t="s">
        <v>1249</v>
      </c>
      <c r="E36" s="126" t="s">
        <v>144</v>
      </c>
      <c r="F36" s="126" t="s">
        <v>710</v>
      </c>
      <c r="G36" s="140" t="s">
        <v>146</v>
      </c>
      <c r="H36" s="136" t="s">
        <v>807</v>
      </c>
      <c r="I36" s="126" t="s">
        <v>29</v>
      </c>
      <c r="J36" s="69" t="str">
        <f t="shared" si="0"/>
        <v>RA-RaSIB02:RF-IntlkCtrl:InDig18-Mon</v>
      </c>
      <c r="K36" s="30" t="str">
        <f t="shared" si="2"/>
        <v>N/A</v>
      </c>
      <c r="L36" s="127" t="s">
        <v>281</v>
      </c>
      <c r="M36" s="70" t="s">
        <v>808</v>
      </c>
      <c r="N36" s="128" t="s">
        <v>148</v>
      </c>
      <c r="O36" s="128" t="s">
        <v>33</v>
      </c>
      <c r="P36" s="50"/>
      <c r="Q36" s="50"/>
      <c r="R36" s="141" t="s">
        <v>727</v>
      </c>
      <c r="S36" s="70" t="str">
        <f t="shared" si="5"/>
        <v>RA_RASIA02_RF_IntlkCtrl_InDig18Mon</v>
      </c>
      <c r="T36" s="128" t="s">
        <v>149</v>
      </c>
      <c r="U36" s="142" t="s">
        <v>727</v>
      </c>
    </row>
    <row r="37" spans="1:21" s="5" customFormat="1">
      <c r="A37" s="138">
        <v>36</v>
      </c>
      <c r="B37" s="139" t="s">
        <v>809</v>
      </c>
      <c r="C37" s="126" t="s">
        <v>142</v>
      </c>
      <c r="D37" s="126" t="s">
        <v>1249</v>
      </c>
      <c r="E37" s="126" t="s">
        <v>144</v>
      </c>
      <c r="F37" s="126" t="s">
        <v>710</v>
      </c>
      <c r="G37" s="140" t="s">
        <v>146</v>
      </c>
      <c r="H37" s="136" t="s">
        <v>810</v>
      </c>
      <c r="I37" s="126" t="s">
        <v>29</v>
      </c>
      <c r="J37" s="69" t="str">
        <f t="shared" si="0"/>
        <v>RA-RaSIB02:RF-IntlkCtrl:InDig19-Mon</v>
      </c>
      <c r="K37" s="30" t="str">
        <f t="shared" si="2"/>
        <v>N/A</v>
      </c>
      <c r="L37" s="127" t="s">
        <v>281</v>
      </c>
      <c r="M37" s="70" t="s">
        <v>811</v>
      </c>
      <c r="N37" s="128" t="s">
        <v>148</v>
      </c>
      <c r="O37" s="128" t="s">
        <v>33</v>
      </c>
      <c r="P37" s="50"/>
      <c r="Q37" s="50"/>
      <c r="R37" s="141" t="s">
        <v>727</v>
      </c>
      <c r="S37" s="70" t="str">
        <f t="shared" si="5"/>
        <v>RA_RASIA02_RF_IntlkCtrl_InDig19Mon</v>
      </c>
      <c r="T37" s="128" t="s">
        <v>149</v>
      </c>
      <c r="U37" s="142" t="s">
        <v>727</v>
      </c>
    </row>
    <row r="38" spans="1:21" s="5" customFormat="1">
      <c r="A38" s="138">
        <v>37</v>
      </c>
      <c r="B38" s="139" t="s">
        <v>812</v>
      </c>
      <c r="C38" s="126" t="s">
        <v>142</v>
      </c>
      <c r="D38" s="126" t="s">
        <v>1249</v>
      </c>
      <c r="E38" s="126" t="s">
        <v>144</v>
      </c>
      <c r="F38" s="126" t="s">
        <v>710</v>
      </c>
      <c r="G38" s="140" t="s">
        <v>146</v>
      </c>
      <c r="H38" s="136" t="s">
        <v>813</v>
      </c>
      <c r="I38" s="126" t="s">
        <v>29</v>
      </c>
      <c r="J38" s="69" t="str">
        <f t="shared" si="0"/>
        <v>RA-RaSIB02:RF-IntlkCtrl:InDig20-Mon</v>
      </c>
      <c r="K38" s="30" t="str">
        <f t="shared" si="2"/>
        <v>N/A</v>
      </c>
      <c r="L38" s="127" t="s">
        <v>281</v>
      </c>
      <c r="M38" s="70" t="s">
        <v>814</v>
      </c>
      <c r="N38" s="128" t="s">
        <v>148</v>
      </c>
      <c r="O38" s="128" t="s">
        <v>33</v>
      </c>
      <c r="P38" s="50"/>
      <c r="Q38" s="50"/>
      <c r="R38" s="141" t="s">
        <v>727</v>
      </c>
      <c r="S38" s="70" t="str">
        <f t="shared" si="5"/>
        <v>RA_RASIA02_RF_IntlkCtrl_InDig20Mon</v>
      </c>
      <c r="T38" s="128" t="s">
        <v>149</v>
      </c>
      <c r="U38" s="142" t="s">
        <v>727</v>
      </c>
    </row>
    <row r="39" spans="1:21" s="5" customFormat="1">
      <c r="A39" s="138">
        <v>38</v>
      </c>
      <c r="B39" s="139" t="s">
        <v>815</v>
      </c>
      <c r="C39" s="126" t="s">
        <v>142</v>
      </c>
      <c r="D39" s="126" t="s">
        <v>1249</v>
      </c>
      <c r="E39" s="126" t="s">
        <v>144</v>
      </c>
      <c r="F39" s="126" t="s">
        <v>710</v>
      </c>
      <c r="G39" s="140" t="s">
        <v>146</v>
      </c>
      <c r="H39" s="136" t="s">
        <v>816</v>
      </c>
      <c r="I39" s="126" t="s">
        <v>29</v>
      </c>
      <c r="J39" s="69" t="str">
        <f t="shared" si="0"/>
        <v>RA-RaSIB02:RF-IntlkCtrl:InDig21-Mon</v>
      </c>
      <c r="K39" s="30" t="str">
        <f t="shared" si="2"/>
        <v>N/A</v>
      </c>
      <c r="L39" s="127" t="s">
        <v>281</v>
      </c>
      <c r="M39" s="70" t="s">
        <v>817</v>
      </c>
      <c r="N39" s="128" t="s">
        <v>148</v>
      </c>
      <c r="O39" s="128" t="s">
        <v>33</v>
      </c>
      <c r="P39" s="50"/>
      <c r="Q39" s="50"/>
      <c r="R39" s="141" t="s">
        <v>727</v>
      </c>
      <c r="S39" s="70" t="str">
        <f t="shared" si="5"/>
        <v>RA_RASIA02_RF_IntlkCtrl_InDig21Mon</v>
      </c>
      <c r="T39" s="128" t="s">
        <v>149</v>
      </c>
      <c r="U39" s="142" t="s">
        <v>727</v>
      </c>
    </row>
    <row r="40" spans="1:21" s="5" customFormat="1">
      <c r="A40" s="138">
        <v>39</v>
      </c>
      <c r="B40" s="139" t="s">
        <v>818</v>
      </c>
      <c r="C40" s="126" t="s">
        <v>142</v>
      </c>
      <c r="D40" s="126" t="s">
        <v>1249</v>
      </c>
      <c r="E40" s="126" t="s">
        <v>144</v>
      </c>
      <c r="F40" s="126" t="s">
        <v>710</v>
      </c>
      <c r="G40" s="140" t="s">
        <v>146</v>
      </c>
      <c r="H40" s="136" t="s">
        <v>819</v>
      </c>
      <c r="I40" s="126" t="s">
        <v>29</v>
      </c>
      <c r="J40" s="69" t="str">
        <f t="shared" si="0"/>
        <v>RA-RaSIB02:RF-IntlkCtrl:InDig22-Mon</v>
      </c>
      <c r="K40" s="30" t="str">
        <f t="shared" si="2"/>
        <v>N/A</v>
      </c>
      <c r="L40" s="127" t="s">
        <v>281</v>
      </c>
      <c r="M40" s="70" t="s">
        <v>820</v>
      </c>
      <c r="N40" s="128" t="s">
        <v>148</v>
      </c>
      <c r="O40" s="128" t="s">
        <v>33</v>
      </c>
      <c r="P40" s="50"/>
      <c r="Q40" s="50"/>
      <c r="R40" s="141" t="s">
        <v>727</v>
      </c>
      <c r="S40" s="70" t="str">
        <f t="shared" si="5"/>
        <v>RA_RASIA02_RF_IntlkCtrl_InDig22Mon</v>
      </c>
      <c r="T40" s="128" t="s">
        <v>149</v>
      </c>
      <c r="U40" s="142" t="s">
        <v>727</v>
      </c>
    </row>
    <row r="41" spans="1:21" s="5" customFormat="1">
      <c r="A41" s="138">
        <v>40</v>
      </c>
      <c r="B41" s="139" t="s">
        <v>821</v>
      </c>
      <c r="C41" s="126" t="s">
        <v>142</v>
      </c>
      <c r="D41" s="126" t="s">
        <v>1249</v>
      </c>
      <c r="E41" s="126" t="s">
        <v>144</v>
      </c>
      <c r="F41" s="126" t="s">
        <v>710</v>
      </c>
      <c r="G41" s="140" t="s">
        <v>146</v>
      </c>
      <c r="H41" s="136" t="s">
        <v>822</v>
      </c>
      <c r="I41" s="126" t="s">
        <v>29</v>
      </c>
      <c r="J41" s="69" t="str">
        <f t="shared" si="0"/>
        <v>RA-RaSIB02:RF-IntlkCtrl:InDig23-Mon</v>
      </c>
      <c r="K41" s="30" t="str">
        <f t="shared" si="2"/>
        <v>N/A</v>
      </c>
      <c r="L41" s="127" t="s">
        <v>281</v>
      </c>
      <c r="M41" s="70" t="s">
        <v>823</v>
      </c>
      <c r="N41" s="128" t="s">
        <v>148</v>
      </c>
      <c r="O41" s="128" t="s">
        <v>33</v>
      </c>
      <c r="P41" s="50"/>
      <c r="Q41" s="50"/>
      <c r="R41" s="141" t="s">
        <v>727</v>
      </c>
      <c r="S41" s="70" t="str">
        <f t="shared" si="5"/>
        <v>RA_RASIA02_RF_IntlkCtrl_InDig23Mon</v>
      </c>
      <c r="T41" s="128" t="s">
        <v>149</v>
      </c>
      <c r="U41" s="142" t="s">
        <v>727</v>
      </c>
    </row>
    <row r="42" spans="1:21" s="5" customFormat="1">
      <c r="A42" s="138">
        <v>41</v>
      </c>
      <c r="B42" s="139" t="s">
        <v>824</v>
      </c>
      <c r="C42" s="126" t="s">
        <v>142</v>
      </c>
      <c r="D42" s="126" t="s">
        <v>1249</v>
      </c>
      <c r="E42" s="126" t="s">
        <v>144</v>
      </c>
      <c r="F42" s="126" t="s">
        <v>710</v>
      </c>
      <c r="G42" s="140" t="s">
        <v>146</v>
      </c>
      <c r="H42" s="136" t="s">
        <v>825</v>
      </c>
      <c r="I42" s="126" t="s">
        <v>29</v>
      </c>
      <c r="J42" s="69" t="str">
        <f t="shared" si="0"/>
        <v>RA-RaSIB02:RF-IntlkCtrl:InDig24-Mon</v>
      </c>
      <c r="K42" s="30" t="str">
        <f t="shared" si="2"/>
        <v>N/A</v>
      </c>
      <c r="L42" s="127" t="s">
        <v>281</v>
      </c>
      <c r="M42" s="70" t="s">
        <v>826</v>
      </c>
      <c r="N42" s="128" t="s">
        <v>148</v>
      </c>
      <c r="O42" s="128" t="s">
        <v>33</v>
      </c>
      <c r="P42" s="50"/>
      <c r="Q42" s="50"/>
      <c r="R42" s="141" t="s">
        <v>727</v>
      </c>
      <c r="S42" s="70" t="str">
        <f t="shared" si="5"/>
        <v>RA_RASIA02_RF_IntlkCtrl_InDig24Mon</v>
      </c>
      <c r="T42" s="128" t="s">
        <v>149</v>
      </c>
      <c r="U42" s="142" t="s">
        <v>727</v>
      </c>
    </row>
    <row r="43" spans="1:21" s="5" customFormat="1">
      <c r="A43" s="138">
        <v>42</v>
      </c>
      <c r="B43" s="139" t="s">
        <v>827</v>
      </c>
      <c r="C43" s="126" t="s">
        <v>142</v>
      </c>
      <c r="D43" s="126" t="s">
        <v>1249</v>
      </c>
      <c r="E43" s="126" t="s">
        <v>144</v>
      </c>
      <c r="F43" s="126" t="s">
        <v>710</v>
      </c>
      <c r="G43" s="140" t="s">
        <v>146</v>
      </c>
      <c r="H43" s="136" t="s">
        <v>828</v>
      </c>
      <c r="I43" s="126" t="s">
        <v>29</v>
      </c>
      <c r="J43" s="69" t="str">
        <f t="shared" si="0"/>
        <v>RA-RaSIB02:RF-IntlkCtrl:InDig25-Mon</v>
      </c>
      <c r="K43" s="30" t="str">
        <f t="shared" si="2"/>
        <v>N/A</v>
      </c>
      <c r="L43" s="127" t="s">
        <v>281</v>
      </c>
      <c r="M43" s="70" t="s">
        <v>829</v>
      </c>
      <c r="N43" s="128" t="s">
        <v>148</v>
      </c>
      <c r="O43" s="128" t="s">
        <v>33</v>
      </c>
      <c r="P43" s="50"/>
      <c r="Q43" s="50"/>
      <c r="R43" s="141" t="s">
        <v>727</v>
      </c>
      <c r="S43" s="70" t="str">
        <f t="shared" si="5"/>
        <v>RA_RASIA02_RF_IntlkCtrl_InDig25Mon</v>
      </c>
      <c r="T43" s="128" t="s">
        <v>149</v>
      </c>
      <c r="U43" s="142" t="s">
        <v>727</v>
      </c>
    </row>
    <row r="44" spans="1:21" s="5" customFormat="1">
      <c r="A44" s="138">
        <v>43</v>
      </c>
      <c r="B44" s="139" t="s">
        <v>830</v>
      </c>
      <c r="C44" s="126" t="s">
        <v>142</v>
      </c>
      <c r="D44" s="126" t="s">
        <v>1249</v>
      </c>
      <c r="E44" s="126" t="s">
        <v>144</v>
      </c>
      <c r="F44" s="126" t="s">
        <v>710</v>
      </c>
      <c r="G44" s="140" t="s">
        <v>146</v>
      </c>
      <c r="H44" s="136" t="s">
        <v>831</v>
      </c>
      <c r="I44" s="126" t="s">
        <v>29</v>
      </c>
      <c r="J44" s="69" t="str">
        <f t="shared" si="0"/>
        <v>RA-RaSIB02:RF-IntlkCtrl:InDig26-Mon</v>
      </c>
      <c r="K44" s="30" t="str">
        <f t="shared" si="2"/>
        <v>N/A</v>
      </c>
      <c r="L44" s="127" t="s">
        <v>281</v>
      </c>
      <c r="M44" s="70" t="s">
        <v>832</v>
      </c>
      <c r="N44" s="128" t="s">
        <v>148</v>
      </c>
      <c r="O44" s="128" t="s">
        <v>33</v>
      </c>
      <c r="P44" s="50"/>
      <c r="Q44" s="50"/>
      <c r="R44" s="141" t="s">
        <v>727</v>
      </c>
      <c r="S44" s="70" t="str">
        <f t="shared" si="5"/>
        <v>RA_RASIA02_RF_IntlkCtrl_InDig26Mon</v>
      </c>
      <c r="T44" s="128" t="s">
        <v>149</v>
      </c>
      <c r="U44" s="142" t="s">
        <v>727</v>
      </c>
    </row>
    <row r="45" spans="1:21" s="5" customFormat="1">
      <c r="A45" s="138">
        <v>44</v>
      </c>
      <c r="B45" s="139" t="s">
        <v>833</v>
      </c>
      <c r="C45" s="126" t="s">
        <v>142</v>
      </c>
      <c r="D45" s="126" t="s">
        <v>1249</v>
      </c>
      <c r="E45" s="126" t="s">
        <v>144</v>
      </c>
      <c r="F45" s="126" t="s">
        <v>710</v>
      </c>
      <c r="G45" s="140" t="s">
        <v>146</v>
      </c>
      <c r="H45" s="136" t="s">
        <v>834</v>
      </c>
      <c r="I45" s="126" t="s">
        <v>29</v>
      </c>
      <c r="J45" s="69" t="str">
        <f t="shared" si="0"/>
        <v>RA-RaSIB02:RF-IntlkCtrl:InDig27-Mon</v>
      </c>
      <c r="K45" s="30" t="str">
        <f t="shared" si="2"/>
        <v>N/A</v>
      </c>
      <c r="L45" s="127" t="s">
        <v>281</v>
      </c>
      <c r="M45" s="70" t="s">
        <v>835</v>
      </c>
      <c r="N45" s="128" t="s">
        <v>148</v>
      </c>
      <c r="O45" s="128" t="s">
        <v>33</v>
      </c>
      <c r="P45" s="50"/>
      <c r="Q45" s="50"/>
      <c r="R45" s="141" t="s">
        <v>727</v>
      </c>
      <c r="S45" s="70" t="str">
        <f t="shared" si="5"/>
        <v>RA_RASIA02_RF_IntlkCtrl_InDig27Mon</v>
      </c>
      <c r="T45" s="128" t="s">
        <v>149</v>
      </c>
      <c r="U45" s="142" t="s">
        <v>727</v>
      </c>
    </row>
    <row r="46" spans="1:21" s="5" customFormat="1">
      <c r="A46" s="138">
        <v>45</v>
      </c>
      <c r="B46" s="139" t="s">
        <v>836</v>
      </c>
      <c r="C46" s="126" t="s">
        <v>142</v>
      </c>
      <c r="D46" s="126" t="s">
        <v>1249</v>
      </c>
      <c r="E46" s="126" t="s">
        <v>144</v>
      </c>
      <c r="F46" s="126" t="s">
        <v>710</v>
      </c>
      <c r="G46" s="140" t="s">
        <v>146</v>
      </c>
      <c r="H46" s="136" t="s">
        <v>837</v>
      </c>
      <c r="I46" s="126" t="s">
        <v>29</v>
      </c>
      <c r="J46" s="69" t="str">
        <f t="shared" si="0"/>
        <v>RA-RaSIB02:RF-IntlkCtrl:InDig28-Mon</v>
      </c>
      <c r="K46" s="30" t="str">
        <f t="shared" si="2"/>
        <v>N/A</v>
      </c>
      <c r="L46" s="127" t="s">
        <v>281</v>
      </c>
      <c r="M46" s="70" t="s">
        <v>838</v>
      </c>
      <c r="N46" s="128" t="s">
        <v>148</v>
      </c>
      <c r="O46" s="128" t="s">
        <v>33</v>
      </c>
      <c r="P46" s="50"/>
      <c r="Q46" s="50"/>
      <c r="R46" s="141" t="s">
        <v>727</v>
      </c>
      <c r="S46" s="70" t="str">
        <f t="shared" si="5"/>
        <v>RA_RASIA02_RF_IntlkCtrl_InDig28Mon</v>
      </c>
      <c r="T46" s="128" t="s">
        <v>149</v>
      </c>
      <c r="U46" s="142" t="s">
        <v>727</v>
      </c>
    </row>
    <row r="47" spans="1:21" s="5" customFormat="1">
      <c r="A47" s="138">
        <v>46</v>
      </c>
      <c r="B47" s="139" t="s">
        <v>839</v>
      </c>
      <c r="C47" s="126" t="s">
        <v>142</v>
      </c>
      <c r="D47" s="126" t="s">
        <v>1249</v>
      </c>
      <c r="E47" s="126" t="s">
        <v>144</v>
      </c>
      <c r="F47" s="126" t="s">
        <v>710</v>
      </c>
      <c r="G47" s="140" t="s">
        <v>146</v>
      </c>
      <c r="H47" s="136" t="s">
        <v>840</v>
      </c>
      <c r="I47" s="126" t="s">
        <v>29</v>
      </c>
      <c r="J47" s="69" t="str">
        <f t="shared" si="0"/>
        <v>RA-RaSIB02:RF-IntlkCtrl:InDig29-Mon</v>
      </c>
      <c r="K47" s="30" t="str">
        <f t="shared" si="2"/>
        <v>N/A</v>
      </c>
      <c r="L47" s="127" t="s">
        <v>281</v>
      </c>
      <c r="M47" s="70" t="s">
        <v>841</v>
      </c>
      <c r="N47" s="128" t="s">
        <v>148</v>
      </c>
      <c r="O47" s="128" t="s">
        <v>33</v>
      </c>
      <c r="P47" s="50"/>
      <c r="Q47" s="50"/>
      <c r="R47" s="141" t="s">
        <v>727</v>
      </c>
      <c r="S47" s="70" t="str">
        <f t="shared" si="5"/>
        <v>RA_RASIA02_RF_IntlkCtrl_InDig29Mon</v>
      </c>
      <c r="T47" s="128" t="s">
        <v>149</v>
      </c>
      <c r="U47" s="142" t="s">
        <v>727</v>
      </c>
    </row>
    <row r="48" spans="1:21" s="5" customFormat="1">
      <c r="A48" s="138">
        <v>47</v>
      </c>
      <c r="B48" s="139" t="s">
        <v>842</v>
      </c>
      <c r="C48" s="126" t="s">
        <v>142</v>
      </c>
      <c r="D48" s="126" t="s">
        <v>1249</v>
      </c>
      <c r="E48" s="126" t="s">
        <v>144</v>
      </c>
      <c r="F48" s="126" t="s">
        <v>710</v>
      </c>
      <c r="G48" s="140" t="s">
        <v>146</v>
      </c>
      <c r="H48" s="136" t="s">
        <v>843</v>
      </c>
      <c r="I48" s="126" t="s">
        <v>29</v>
      </c>
      <c r="J48" s="69" t="str">
        <f t="shared" si="0"/>
        <v>RA-RaSIB02:RF-IntlkCtrl:InDig30-Mon</v>
      </c>
      <c r="K48" s="30" t="str">
        <f t="shared" si="2"/>
        <v>N/A</v>
      </c>
      <c r="L48" s="127" t="s">
        <v>281</v>
      </c>
      <c r="M48" s="70" t="s">
        <v>844</v>
      </c>
      <c r="N48" s="128" t="s">
        <v>148</v>
      </c>
      <c r="O48" s="128" t="s">
        <v>33</v>
      </c>
      <c r="P48" s="50"/>
      <c r="Q48" s="50"/>
      <c r="R48" s="141" t="s">
        <v>727</v>
      </c>
      <c r="S48" s="70" t="str">
        <f t="shared" si="5"/>
        <v>RA_RASIA02_RF_IntlkCtrl_InDig30Mon</v>
      </c>
      <c r="T48" s="128" t="s">
        <v>149</v>
      </c>
      <c r="U48" s="142" t="s">
        <v>727</v>
      </c>
    </row>
    <row r="49" spans="1:21" s="5" customFormat="1">
      <c r="A49" s="138">
        <v>48</v>
      </c>
      <c r="B49" s="139" t="s">
        <v>845</v>
      </c>
      <c r="C49" s="126" t="s">
        <v>142</v>
      </c>
      <c r="D49" s="126" t="s">
        <v>1249</v>
      </c>
      <c r="E49" s="126" t="s">
        <v>144</v>
      </c>
      <c r="F49" s="126" t="s">
        <v>710</v>
      </c>
      <c r="G49" s="140" t="s">
        <v>146</v>
      </c>
      <c r="H49" s="136" t="s">
        <v>846</v>
      </c>
      <c r="I49" s="126" t="s">
        <v>29</v>
      </c>
      <c r="J49" s="69" t="str">
        <f t="shared" si="0"/>
        <v>RA-RaSIB02:RF-IntlkCtrl:InDig31-Mon</v>
      </c>
      <c r="K49" s="30" t="str">
        <f t="shared" si="2"/>
        <v>N/A</v>
      </c>
      <c r="L49" s="127" t="s">
        <v>281</v>
      </c>
      <c r="M49" s="70" t="s">
        <v>847</v>
      </c>
      <c r="N49" s="128" t="s">
        <v>148</v>
      </c>
      <c r="O49" s="128" t="s">
        <v>33</v>
      </c>
      <c r="P49" s="50"/>
      <c r="Q49" s="50"/>
      <c r="R49" s="141" t="s">
        <v>727</v>
      </c>
      <c r="S49" s="70" t="str">
        <f t="shared" si="5"/>
        <v>RA_RASIA02_RF_IntlkCtrl_InDig31Mon</v>
      </c>
      <c r="T49" s="128" t="s">
        <v>149</v>
      </c>
      <c r="U49" s="142" t="s">
        <v>727</v>
      </c>
    </row>
    <row r="50" spans="1:21" s="5" customFormat="1">
      <c r="A50" s="138">
        <v>49</v>
      </c>
      <c r="B50" s="139" t="s">
        <v>848</v>
      </c>
      <c r="C50" s="126" t="s">
        <v>142</v>
      </c>
      <c r="D50" s="126" t="s">
        <v>1249</v>
      </c>
      <c r="E50" s="126" t="s">
        <v>144</v>
      </c>
      <c r="F50" s="126" t="s">
        <v>710</v>
      </c>
      <c r="G50" s="140" t="s">
        <v>146</v>
      </c>
      <c r="H50" s="126" t="s">
        <v>849</v>
      </c>
      <c r="I50" s="126" t="s">
        <v>29</v>
      </c>
      <c r="J50" s="69" t="str">
        <f t="shared" si="0"/>
        <v>RA-RaSIB02:RF-IntlkCtrl:InAng00-Mon</v>
      </c>
      <c r="K50" s="30" t="str">
        <f t="shared" si="2"/>
        <v>N/A</v>
      </c>
      <c r="L50" s="127" t="s">
        <v>281</v>
      </c>
      <c r="M50" s="70" t="s">
        <v>850</v>
      </c>
      <c r="N50" s="128" t="s">
        <v>148</v>
      </c>
      <c r="O50" s="128" t="s">
        <v>33</v>
      </c>
      <c r="P50" s="50"/>
      <c r="Q50" s="50"/>
      <c r="R50" s="141" t="s">
        <v>727</v>
      </c>
      <c r="S50" s="70" t="str">
        <f t="shared" si="5"/>
        <v>RA_RASIA02_RF_IntlkCtrl_InAng00Mon</v>
      </c>
      <c r="T50" s="128" t="s">
        <v>149</v>
      </c>
      <c r="U50" s="142" t="s">
        <v>727</v>
      </c>
    </row>
    <row r="51" spans="1:21" s="52" customFormat="1">
      <c r="A51" s="143">
        <v>50</v>
      </c>
      <c r="B51" s="144" t="s">
        <v>851</v>
      </c>
      <c r="C51" s="118" t="s">
        <v>142</v>
      </c>
      <c r="D51" s="118" t="s">
        <v>1249</v>
      </c>
      <c r="E51" s="118" t="s">
        <v>144</v>
      </c>
      <c r="F51" s="118" t="s">
        <v>710</v>
      </c>
      <c r="G51" s="145" t="s">
        <v>146</v>
      </c>
      <c r="H51" s="118" t="s">
        <v>852</v>
      </c>
      <c r="I51" s="118" t="s">
        <v>29</v>
      </c>
      <c r="J51" s="112" t="str">
        <f t="shared" si="0"/>
        <v>RA-RaSIB02:RF-IntlkCtrl:InAng01-Mon</v>
      </c>
      <c r="K51" s="109" t="s">
        <v>281</v>
      </c>
      <c r="L51" s="109" t="s">
        <v>281</v>
      </c>
      <c r="M51" s="113" t="s">
        <v>853</v>
      </c>
      <c r="N51" s="120" t="s">
        <v>148</v>
      </c>
      <c r="O51" s="120" t="s">
        <v>33</v>
      </c>
      <c r="P51" s="50"/>
      <c r="Q51" s="50"/>
      <c r="R51" s="146" t="s">
        <v>727</v>
      </c>
      <c r="S51" s="113" t="str">
        <f t="shared" si="5"/>
        <v>RA_RASIA02_RF_IntlkCtrl_InAng01Mon</v>
      </c>
      <c r="T51" s="120" t="s">
        <v>149</v>
      </c>
      <c r="U51" s="147" t="s">
        <v>727</v>
      </c>
    </row>
    <row r="52" spans="1:21" s="5" customFormat="1">
      <c r="A52" s="138">
        <v>51</v>
      </c>
      <c r="B52" s="139" t="s">
        <v>854</v>
      </c>
      <c r="C52" s="126" t="s">
        <v>142</v>
      </c>
      <c r="D52" s="126" t="s">
        <v>1249</v>
      </c>
      <c r="E52" s="126" t="s">
        <v>144</v>
      </c>
      <c r="F52" s="126" t="s">
        <v>710</v>
      </c>
      <c r="G52" s="140" t="s">
        <v>146</v>
      </c>
      <c r="H52" s="126" t="s">
        <v>855</v>
      </c>
      <c r="I52" s="126" t="s">
        <v>29</v>
      </c>
      <c r="J52" s="69" t="str">
        <f t="shared" si="0"/>
        <v>RA-RaSIB02:RF-IntlkCtrl:InAng02-Mon</v>
      </c>
      <c r="K52" s="127" t="s">
        <v>281</v>
      </c>
      <c r="L52" s="127" t="s">
        <v>281</v>
      </c>
      <c r="M52" s="70" t="s">
        <v>856</v>
      </c>
      <c r="N52" s="128" t="s">
        <v>148</v>
      </c>
      <c r="O52" s="128" t="s">
        <v>33</v>
      </c>
      <c r="P52" s="50"/>
      <c r="Q52" s="50"/>
      <c r="R52" s="141" t="s">
        <v>727</v>
      </c>
      <c r="S52" s="70" t="str">
        <f t="shared" si="5"/>
        <v>RA_RASIA02_RF_IntlkCtrl_InAng02Mon</v>
      </c>
      <c r="T52" s="128" t="s">
        <v>149</v>
      </c>
      <c r="U52" s="142" t="s">
        <v>727</v>
      </c>
    </row>
    <row r="53" spans="1:21" s="5" customFormat="1">
      <c r="A53" s="138">
        <v>52</v>
      </c>
      <c r="B53" s="139" t="s">
        <v>857</v>
      </c>
      <c r="C53" s="126" t="s">
        <v>142</v>
      </c>
      <c r="D53" s="126" t="s">
        <v>1249</v>
      </c>
      <c r="E53" s="126" t="s">
        <v>144</v>
      </c>
      <c r="F53" s="126" t="s">
        <v>710</v>
      </c>
      <c r="G53" s="140" t="s">
        <v>146</v>
      </c>
      <c r="H53" s="126" t="s">
        <v>858</v>
      </c>
      <c r="I53" s="126" t="s">
        <v>29</v>
      </c>
      <c r="J53" s="69" t="str">
        <f t="shared" si="0"/>
        <v>RA-RaSIB02:RF-IntlkCtrl:InAng03-Mon</v>
      </c>
      <c r="K53" s="127" t="s">
        <v>281</v>
      </c>
      <c r="L53" s="127" t="s">
        <v>281</v>
      </c>
      <c r="M53" s="70" t="s">
        <v>859</v>
      </c>
      <c r="N53" s="128" t="s">
        <v>148</v>
      </c>
      <c r="O53" s="128" t="s">
        <v>33</v>
      </c>
      <c r="P53" s="50"/>
      <c r="Q53" s="50"/>
      <c r="R53" s="141" t="s">
        <v>727</v>
      </c>
      <c r="S53" s="70" t="str">
        <f t="shared" si="5"/>
        <v>RA_RASIA02_RF_IntlkCtrl_InAng03Mon</v>
      </c>
      <c r="T53" s="128" t="s">
        <v>149</v>
      </c>
      <c r="U53" s="142" t="s">
        <v>727</v>
      </c>
    </row>
    <row r="54" spans="1:21" s="5" customFormat="1">
      <c r="A54" s="138">
        <v>53</v>
      </c>
      <c r="B54" s="139" t="s">
        <v>860</v>
      </c>
      <c r="C54" s="126" t="s">
        <v>142</v>
      </c>
      <c r="D54" s="126" t="s">
        <v>1249</v>
      </c>
      <c r="E54" s="126" t="s">
        <v>144</v>
      </c>
      <c r="F54" s="126" t="s">
        <v>710</v>
      </c>
      <c r="G54" s="140" t="s">
        <v>146</v>
      </c>
      <c r="H54" s="126" t="s">
        <v>861</v>
      </c>
      <c r="I54" s="126" t="s">
        <v>29</v>
      </c>
      <c r="J54" s="69" t="str">
        <f t="shared" si="0"/>
        <v>RA-RaSIB02:RF-IntlkCtrl:InAng04-Mon</v>
      </c>
      <c r="K54" s="127" t="s">
        <v>281</v>
      </c>
      <c r="L54" s="127" t="s">
        <v>281</v>
      </c>
      <c r="M54" s="70" t="s">
        <v>862</v>
      </c>
      <c r="N54" s="128" t="s">
        <v>148</v>
      </c>
      <c r="O54" s="128" t="s">
        <v>33</v>
      </c>
      <c r="P54" s="50"/>
      <c r="Q54" s="50"/>
      <c r="R54" s="141" t="s">
        <v>727</v>
      </c>
      <c r="S54" s="70" t="str">
        <f t="shared" si="5"/>
        <v>RA_RASIA02_RF_IntlkCtrl_InAng04Mon</v>
      </c>
      <c r="T54" s="128" t="s">
        <v>149</v>
      </c>
      <c r="U54" s="142" t="s">
        <v>727</v>
      </c>
    </row>
    <row r="55" spans="1:21" s="5" customFormat="1">
      <c r="A55" s="138">
        <v>54</v>
      </c>
      <c r="B55" s="139" t="s">
        <v>863</v>
      </c>
      <c r="C55" s="126" t="s">
        <v>142</v>
      </c>
      <c r="D55" s="126" t="s">
        <v>1249</v>
      </c>
      <c r="E55" s="126" t="s">
        <v>144</v>
      </c>
      <c r="F55" s="126" t="s">
        <v>710</v>
      </c>
      <c r="G55" s="140" t="s">
        <v>146</v>
      </c>
      <c r="H55" s="126" t="s">
        <v>864</v>
      </c>
      <c r="I55" s="126" t="s">
        <v>29</v>
      </c>
      <c r="J55" s="69" t="str">
        <f t="shared" si="0"/>
        <v>RA-RaSIB02:RF-IntlkCtrl:InAng05-Mon</v>
      </c>
      <c r="K55" s="127" t="s">
        <v>281</v>
      </c>
      <c r="L55" s="127" t="s">
        <v>281</v>
      </c>
      <c r="M55" s="70" t="s">
        <v>865</v>
      </c>
      <c r="N55" s="128" t="s">
        <v>148</v>
      </c>
      <c r="O55" s="128" t="s">
        <v>33</v>
      </c>
      <c r="P55" s="50"/>
      <c r="Q55" s="50"/>
      <c r="R55" s="141" t="s">
        <v>727</v>
      </c>
      <c r="S55" s="70" t="str">
        <f t="shared" si="5"/>
        <v>RA_RASIA02_RF_IntlkCtrl_InAng05Mon</v>
      </c>
      <c r="T55" s="128" t="s">
        <v>149</v>
      </c>
      <c r="U55" s="142" t="s">
        <v>727</v>
      </c>
    </row>
    <row r="56" spans="1:21" s="5" customFormat="1">
      <c r="A56" s="138">
        <v>55</v>
      </c>
      <c r="B56" s="139" t="s">
        <v>866</v>
      </c>
      <c r="C56" s="126" t="s">
        <v>142</v>
      </c>
      <c r="D56" s="126" t="s">
        <v>1249</v>
      </c>
      <c r="E56" s="126" t="s">
        <v>144</v>
      </c>
      <c r="F56" s="126" t="s">
        <v>710</v>
      </c>
      <c r="G56" s="140" t="s">
        <v>146</v>
      </c>
      <c r="H56" s="126" t="s">
        <v>867</v>
      </c>
      <c r="I56" s="126" t="s">
        <v>29</v>
      </c>
      <c r="J56" s="69" t="str">
        <f t="shared" si="0"/>
        <v>RA-RaSIB02:RF-IntlkCtrl:InAng06-Mon</v>
      </c>
      <c r="K56" s="127" t="s">
        <v>281</v>
      </c>
      <c r="L56" s="127" t="s">
        <v>281</v>
      </c>
      <c r="M56" s="70" t="s">
        <v>868</v>
      </c>
      <c r="N56" s="128" t="s">
        <v>148</v>
      </c>
      <c r="O56" s="128" t="s">
        <v>33</v>
      </c>
      <c r="P56" s="50"/>
      <c r="Q56" s="50"/>
      <c r="R56" s="141" t="s">
        <v>727</v>
      </c>
      <c r="S56" s="70" t="str">
        <f t="shared" si="5"/>
        <v>RA_RASIA02_RF_IntlkCtrl_InAng06Mon</v>
      </c>
      <c r="T56" s="128" t="s">
        <v>149</v>
      </c>
      <c r="U56" s="142" t="s">
        <v>727</v>
      </c>
    </row>
    <row r="57" spans="1:21" s="5" customFormat="1">
      <c r="A57" s="138">
        <v>56</v>
      </c>
      <c r="B57" s="139" t="s">
        <v>869</v>
      </c>
      <c r="C57" s="126" t="s">
        <v>142</v>
      </c>
      <c r="D57" s="126" t="s">
        <v>1249</v>
      </c>
      <c r="E57" s="126" t="s">
        <v>144</v>
      </c>
      <c r="F57" s="126" t="s">
        <v>710</v>
      </c>
      <c r="G57" s="140" t="s">
        <v>146</v>
      </c>
      <c r="H57" s="126" t="s">
        <v>870</v>
      </c>
      <c r="I57" s="126" t="s">
        <v>29</v>
      </c>
      <c r="J57" s="69" t="str">
        <f t="shared" si="0"/>
        <v>RA-RaSIB02:RF-IntlkCtrl:InAng07-Mon</v>
      </c>
      <c r="K57" s="127" t="s">
        <v>281</v>
      </c>
      <c r="L57" s="127" t="s">
        <v>281</v>
      </c>
      <c r="M57" s="70" t="s">
        <v>871</v>
      </c>
      <c r="N57" s="128" t="s">
        <v>148</v>
      </c>
      <c r="O57" s="128" t="s">
        <v>33</v>
      </c>
      <c r="P57" s="50"/>
      <c r="Q57" s="50"/>
      <c r="R57" s="141" t="s">
        <v>727</v>
      </c>
      <c r="S57" s="70" t="str">
        <f t="shared" si="5"/>
        <v>RA_RASIA02_RF_IntlkCtrl_InAng07Mon</v>
      </c>
      <c r="T57" s="128" t="s">
        <v>149</v>
      </c>
      <c r="U57" s="142" t="s">
        <v>727</v>
      </c>
    </row>
    <row r="58" spans="1:21" s="5" customFormat="1">
      <c r="A58" s="138">
        <v>57</v>
      </c>
      <c r="B58" s="139" t="s">
        <v>872</v>
      </c>
      <c r="C58" s="126" t="s">
        <v>142</v>
      </c>
      <c r="D58" s="126" t="s">
        <v>1249</v>
      </c>
      <c r="E58" s="126" t="s">
        <v>144</v>
      </c>
      <c r="F58" s="126" t="s">
        <v>710</v>
      </c>
      <c r="G58" s="140" t="s">
        <v>146</v>
      </c>
      <c r="H58" s="126" t="s">
        <v>873</v>
      </c>
      <c r="I58" s="126" t="s">
        <v>29</v>
      </c>
      <c r="J58" s="69" t="str">
        <f t="shared" si="0"/>
        <v>RA-RaSIB02:RF-IntlkCtrl:InAng08-Mon</v>
      </c>
      <c r="K58" s="127" t="s">
        <v>281</v>
      </c>
      <c r="L58" s="127" t="s">
        <v>281</v>
      </c>
      <c r="M58" s="70" t="s">
        <v>874</v>
      </c>
      <c r="N58" s="128" t="s">
        <v>148</v>
      </c>
      <c r="O58" s="128" t="s">
        <v>33</v>
      </c>
      <c r="P58" s="50"/>
      <c r="Q58" s="50"/>
      <c r="R58" s="141" t="s">
        <v>727</v>
      </c>
      <c r="S58" s="70" t="str">
        <f t="shared" si="5"/>
        <v>RA_RASIA02_RF_IntlkCtrl_InAng08Mon</v>
      </c>
      <c r="T58" s="128" t="s">
        <v>149</v>
      </c>
      <c r="U58" s="142" t="s">
        <v>727</v>
      </c>
    </row>
    <row r="59" spans="1:21" s="5" customFormat="1">
      <c r="A59" s="138">
        <v>58</v>
      </c>
      <c r="B59" s="139" t="s">
        <v>875</v>
      </c>
      <c r="C59" s="126" t="s">
        <v>142</v>
      </c>
      <c r="D59" s="126" t="s">
        <v>1249</v>
      </c>
      <c r="E59" s="126" t="s">
        <v>144</v>
      </c>
      <c r="F59" s="126" t="s">
        <v>710</v>
      </c>
      <c r="G59" s="140" t="s">
        <v>146</v>
      </c>
      <c r="H59" s="126" t="s">
        <v>876</v>
      </c>
      <c r="I59" s="126" t="s">
        <v>29</v>
      </c>
      <c r="J59" s="69" t="str">
        <f t="shared" si="0"/>
        <v>RA-RaSIB02:RF-IntlkCtrl:InAng09-Mon</v>
      </c>
      <c r="K59" s="127" t="s">
        <v>281</v>
      </c>
      <c r="L59" s="127" t="s">
        <v>281</v>
      </c>
      <c r="M59" s="70" t="s">
        <v>877</v>
      </c>
      <c r="N59" s="128" t="s">
        <v>148</v>
      </c>
      <c r="O59" s="128" t="s">
        <v>33</v>
      </c>
      <c r="P59" s="50"/>
      <c r="Q59" s="50"/>
      <c r="R59" s="141" t="s">
        <v>727</v>
      </c>
      <c r="S59" s="70" t="str">
        <f t="shared" si="5"/>
        <v>RA_RASIA02_RF_IntlkCtrl_InAng09Mon</v>
      </c>
      <c r="T59" s="128" t="s">
        <v>149</v>
      </c>
      <c r="U59" s="142" t="s">
        <v>727</v>
      </c>
    </row>
    <row r="60" spans="1:21" s="5" customFormat="1">
      <c r="A60" s="138">
        <v>59</v>
      </c>
      <c r="B60" s="139" t="s">
        <v>878</v>
      </c>
      <c r="C60" s="126" t="s">
        <v>142</v>
      </c>
      <c r="D60" s="126" t="s">
        <v>1249</v>
      </c>
      <c r="E60" s="126" t="s">
        <v>144</v>
      </c>
      <c r="F60" s="126" t="s">
        <v>710</v>
      </c>
      <c r="G60" s="140" t="s">
        <v>146</v>
      </c>
      <c r="H60" s="126" t="s">
        <v>879</v>
      </c>
      <c r="I60" s="126" t="s">
        <v>29</v>
      </c>
      <c r="J60" s="69" t="str">
        <f t="shared" si="0"/>
        <v>RA-RaSIB02:RF-IntlkCtrl:InAng10-Mon</v>
      </c>
      <c r="K60" s="127" t="s">
        <v>281</v>
      </c>
      <c r="L60" s="127" t="s">
        <v>281</v>
      </c>
      <c r="M60" s="70" t="s">
        <v>880</v>
      </c>
      <c r="N60" s="128" t="s">
        <v>148</v>
      </c>
      <c r="O60" s="128" t="s">
        <v>33</v>
      </c>
      <c r="P60" s="50"/>
      <c r="Q60" s="50"/>
      <c r="R60" s="141" t="s">
        <v>727</v>
      </c>
      <c r="S60" s="70" t="str">
        <f t="shared" si="5"/>
        <v>RA_RASIA02_RF_IntlkCtrl_InAng10Mon</v>
      </c>
      <c r="T60" s="128" t="s">
        <v>149</v>
      </c>
      <c r="U60" s="142" t="s">
        <v>727</v>
      </c>
    </row>
    <row r="61" spans="1:21" s="5" customFormat="1">
      <c r="A61" s="138">
        <v>60</v>
      </c>
      <c r="B61" s="139" t="s">
        <v>881</v>
      </c>
      <c r="C61" s="126" t="s">
        <v>142</v>
      </c>
      <c r="D61" s="126" t="s">
        <v>1249</v>
      </c>
      <c r="E61" s="126" t="s">
        <v>144</v>
      </c>
      <c r="F61" s="126" t="s">
        <v>710</v>
      </c>
      <c r="G61" s="140" t="s">
        <v>146</v>
      </c>
      <c r="H61" s="126" t="s">
        <v>882</v>
      </c>
      <c r="I61" s="126" t="s">
        <v>29</v>
      </c>
      <c r="J61" s="69" t="str">
        <f t="shared" si="0"/>
        <v>RA-RaSIB02:RF-IntlkCtrl:InAng11-Mon</v>
      </c>
      <c r="K61" s="127" t="s">
        <v>281</v>
      </c>
      <c r="L61" s="127" t="s">
        <v>281</v>
      </c>
      <c r="M61" s="70" t="s">
        <v>883</v>
      </c>
      <c r="N61" s="128" t="s">
        <v>148</v>
      </c>
      <c r="O61" s="128" t="s">
        <v>33</v>
      </c>
      <c r="P61" s="50"/>
      <c r="Q61" s="50"/>
      <c r="R61" s="141" t="s">
        <v>727</v>
      </c>
      <c r="S61" s="70" t="str">
        <f t="shared" si="5"/>
        <v>RA_RASIA02_RF_IntlkCtrl_InAng11Mon</v>
      </c>
      <c r="T61" s="128" t="s">
        <v>149</v>
      </c>
      <c r="U61" s="142" t="s">
        <v>727</v>
      </c>
    </row>
    <row r="62" spans="1:21" s="5" customFormat="1">
      <c r="A62" s="138">
        <v>61</v>
      </c>
      <c r="B62" s="139" t="s">
        <v>884</v>
      </c>
      <c r="C62" s="126" t="s">
        <v>142</v>
      </c>
      <c r="D62" s="126" t="s">
        <v>1249</v>
      </c>
      <c r="E62" s="126" t="s">
        <v>144</v>
      </c>
      <c r="F62" s="126" t="s">
        <v>710</v>
      </c>
      <c r="G62" s="140" t="s">
        <v>146</v>
      </c>
      <c r="H62" s="126" t="s">
        <v>885</v>
      </c>
      <c r="I62" s="126" t="s">
        <v>29</v>
      </c>
      <c r="J62" s="69" t="str">
        <f t="shared" si="0"/>
        <v>RA-RaSIB02:RF-IntlkCtrl:OutDig00-Mon</v>
      </c>
      <c r="K62" s="127" t="s">
        <v>281</v>
      </c>
      <c r="L62" s="127" t="s">
        <v>281</v>
      </c>
      <c r="M62" s="70" t="s">
        <v>886</v>
      </c>
      <c r="N62" s="128" t="s">
        <v>148</v>
      </c>
      <c r="O62" s="128" t="s">
        <v>33</v>
      </c>
      <c r="P62" s="50"/>
      <c r="Q62" s="50"/>
      <c r="R62" s="141" t="s">
        <v>727</v>
      </c>
      <c r="S62" s="70" t="str">
        <f t="shared" si="5"/>
        <v>RA_RASIA02_RF_IntlkCtrl_OutDig00Mon</v>
      </c>
      <c r="T62" s="128" t="s">
        <v>149</v>
      </c>
      <c r="U62" s="142" t="s">
        <v>727</v>
      </c>
    </row>
    <row r="63" spans="1:21" s="52" customFormat="1">
      <c r="A63" s="143">
        <v>62</v>
      </c>
      <c r="B63" s="144" t="s">
        <v>887</v>
      </c>
      <c r="C63" s="118" t="s">
        <v>142</v>
      </c>
      <c r="D63" s="118" t="s">
        <v>1249</v>
      </c>
      <c r="E63" s="118" t="s">
        <v>144</v>
      </c>
      <c r="F63" s="118" t="s">
        <v>710</v>
      </c>
      <c r="G63" s="145" t="s">
        <v>146</v>
      </c>
      <c r="H63" s="118" t="s">
        <v>888</v>
      </c>
      <c r="I63" s="118" t="s">
        <v>29</v>
      </c>
      <c r="J63" s="112" t="str">
        <f t="shared" si="0"/>
        <v>RA-RaSIB02:RF-IntlkCtrl:OutDig01-Mon</v>
      </c>
      <c r="K63" s="109" t="s">
        <v>281</v>
      </c>
      <c r="L63" s="109" t="s">
        <v>281</v>
      </c>
      <c r="M63" s="113" t="s">
        <v>889</v>
      </c>
      <c r="N63" s="120" t="s">
        <v>148</v>
      </c>
      <c r="O63" s="120" t="s">
        <v>33</v>
      </c>
      <c r="P63" s="50"/>
      <c r="Q63" s="50"/>
      <c r="R63" s="146" t="s">
        <v>727</v>
      </c>
      <c r="S63" s="113" t="str">
        <f t="shared" si="5"/>
        <v>RA_RASIA02_RF_IntlkCtrl_OutDig01Mon</v>
      </c>
      <c r="T63" s="120" t="s">
        <v>149</v>
      </c>
      <c r="U63" s="147" t="s">
        <v>727</v>
      </c>
    </row>
    <row r="64" spans="1:21" s="5" customFormat="1">
      <c r="A64" s="138">
        <v>63</v>
      </c>
      <c r="B64" s="139" t="s">
        <v>890</v>
      </c>
      <c r="C64" s="126" t="s">
        <v>142</v>
      </c>
      <c r="D64" s="126" t="s">
        <v>1249</v>
      </c>
      <c r="E64" s="126" t="s">
        <v>144</v>
      </c>
      <c r="F64" s="126" t="s">
        <v>710</v>
      </c>
      <c r="G64" s="140" t="s">
        <v>146</v>
      </c>
      <c r="H64" s="126" t="s">
        <v>891</v>
      </c>
      <c r="I64" s="126" t="s">
        <v>29</v>
      </c>
      <c r="J64" s="69" t="str">
        <f t="shared" si="0"/>
        <v>RA-RaSIB02:RF-IntlkCtrl:OutDig02-Mon</v>
      </c>
      <c r="K64" s="127" t="s">
        <v>281</v>
      </c>
      <c r="L64" s="127" t="s">
        <v>281</v>
      </c>
      <c r="M64" s="70" t="s">
        <v>892</v>
      </c>
      <c r="N64" s="128" t="s">
        <v>148</v>
      </c>
      <c r="O64" s="128" t="s">
        <v>33</v>
      </c>
      <c r="P64" s="50"/>
      <c r="Q64" s="50"/>
      <c r="R64" s="141" t="s">
        <v>727</v>
      </c>
      <c r="S64" s="70" t="str">
        <f t="shared" si="5"/>
        <v>RA_RASIA02_RF_IntlkCtrl_OutDig02Mon</v>
      </c>
      <c r="T64" s="128" t="s">
        <v>149</v>
      </c>
      <c r="U64" s="142" t="s">
        <v>727</v>
      </c>
    </row>
    <row r="65" spans="1:21" s="5" customFormat="1">
      <c r="A65" s="138">
        <v>64</v>
      </c>
      <c r="B65" s="139" t="s">
        <v>893</v>
      </c>
      <c r="C65" s="126" t="s">
        <v>142</v>
      </c>
      <c r="D65" s="126" t="s">
        <v>1249</v>
      </c>
      <c r="E65" s="126" t="s">
        <v>144</v>
      </c>
      <c r="F65" s="126" t="s">
        <v>710</v>
      </c>
      <c r="G65" s="140" t="s">
        <v>146</v>
      </c>
      <c r="H65" s="126" t="s">
        <v>894</v>
      </c>
      <c r="I65" s="126" t="s">
        <v>29</v>
      </c>
      <c r="J65" s="69" t="str">
        <f t="shared" si="0"/>
        <v>RA-RaSIB02:RF-IntlkCtrl:OutDig03-Mon</v>
      </c>
      <c r="K65" s="127" t="s">
        <v>281</v>
      </c>
      <c r="L65" s="127" t="s">
        <v>281</v>
      </c>
      <c r="M65" s="70" t="s">
        <v>895</v>
      </c>
      <c r="N65" s="128" t="s">
        <v>148</v>
      </c>
      <c r="O65" s="128" t="s">
        <v>33</v>
      </c>
      <c r="P65" s="50"/>
      <c r="Q65" s="50"/>
      <c r="R65" s="141" t="s">
        <v>727</v>
      </c>
      <c r="S65" s="70" t="str">
        <f t="shared" si="5"/>
        <v>RA_RASIA02_RF_IntlkCtrl_OutDig03Mon</v>
      </c>
      <c r="T65" s="128" t="s">
        <v>149</v>
      </c>
      <c r="U65" s="142" t="s">
        <v>727</v>
      </c>
    </row>
    <row r="66" spans="1:21" s="5" customFormat="1">
      <c r="A66" s="138">
        <v>65</v>
      </c>
      <c r="B66" s="139" t="s">
        <v>896</v>
      </c>
      <c r="C66" s="126" t="s">
        <v>142</v>
      </c>
      <c r="D66" s="126" t="s">
        <v>1249</v>
      </c>
      <c r="E66" s="126" t="s">
        <v>144</v>
      </c>
      <c r="F66" s="126" t="s">
        <v>710</v>
      </c>
      <c r="G66" s="140" t="s">
        <v>146</v>
      </c>
      <c r="H66" s="126" t="s">
        <v>897</v>
      </c>
      <c r="I66" s="126" t="s">
        <v>29</v>
      </c>
      <c r="J66" s="69" t="str">
        <f t="shared" ref="J66:J129" si="7">IF(G66="-",C66&amp;"-"&amp;D66&amp;":"&amp;E66&amp;"-"&amp;F66&amp;":"&amp;H66&amp;"-"&amp;I66,C66&amp;"-"&amp;D66&amp;":"&amp;E66&amp;"-"&amp;F66&amp;"-"&amp;G66&amp;":"&amp;H66&amp;"-"&amp;I66)</f>
        <v>RA-RaSIB02:RF-IntlkCtrl:OutDig04-Mon</v>
      </c>
      <c r="K66" s="127" t="s">
        <v>281</v>
      </c>
      <c r="L66" s="127" t="s">
        <v>281</v>
      </c>
      <c r="M66" s="70" t="s">
        <v>898</v>
      </c>
      <c r="N66" s="128" t="s">
        <v>148</v>
      </c>
      <c r="O66" s="128" t="s">
        <v>33</v>
      </c>
      <c r="P66" s="50"/>
      <c r="Q66" s="50"/>
      <c r="R66" s="141" t="s">
        <v>727</v>
      </c>
      <c r="S66" s="70" t="str">
        <f t="shared" si="5"/>
        <v>RA_RASIA02_RF_IntlkCtrl_OutDig04Mon</v>
      </c>
      <c r="T66" s="128" t="s">
        <v>149</v>
      </c>
      <c r="U66" s="142" t="s">
        <v>727</v>
      </c>
    </row>
    <row r="67" spans="1:21" s="5" customFormat="1">
      <c r="A67" s="138">
        <v>66</v>
      </c>
      <c r="B67" s="139" t="s">
        <v>899</v>
      </c>
      <c r="C67" s="126" t="s">
        <v>142</v>
      </c>
      <c r="D67" s="126" t="s">
        <v>1249</v>
      </c>
      <c r="E67" s="126" t="s">
        <v>144</v>
      </c>
      <c r="F67" s="126" t="s">
        <v>710</v>
      </c>
      <c r="G67" s="140" t="s">
        <v>146</v>
      </c>
      <c r="H67" s="126" t="s">
        <v>900</v>
      </c>
      <c r="I67" s="126" t="s">
        <v>29</v>
      </c>
      <c r="J67" s="69" t="str">
        <f t="shared" si="7"/>
        <v>RA-RaSIB02:RF-IntlkCtrl:OutDig05-Mon</v>
      </c>
      <c r="K67" s="127" t="s">
        <v>281</v>
      </c>
      <c r="L67" s="127" t="s">
        <v>281</v>
      </c>
      <c r="M67" s="70" t="s">
        <v>901</v>
      </c>
      <c r="N67" s="128" t="s">
        <v>148</v>
      </c>
      <c r="O67" s="128" t="s">
        <v>33</v>
      </c>
      <c r="P67" s="50"/>
      <c r="Q67" s="50"/>
      <c r="R67" s="141" t="s">
        <v>727</v>
      </c>
      <c r="S67" s="70" t="str">
        <f t="shared" si="5"/>
        <v>RA_RASIA02_RF_IntlkCtrl_OutDig05Mon</v>
      </c>
      <c r="T67" s="128" t="s">
        <v>149</v>
      </c>
      <c r="U67" s="142" t="s">
        <v>727</v>
      </c>
    </row>
    <row r="68" spans="1:21" s="5" customFormat="1">
      <c r="A68" s="138">
        <v>67</v>
      </c>
      <c r="B68" s="139" t="s">
        <v>902</v>
      </c>
      <c r="C68" s="126" t="s">
        <v>142</v>
      </c>
      <c r="D68" s="126" t="s">
        <v>1249</v>
      </c>
      <c r="E68" s="126" t="s">
        <v>144</v>
      </c>
      <c r="F68" s="126" t="s">
        <v>710</v>
      </c>
      <c r="G68" s="140" t="s">
        <v>146</v>
      </c>
      <c r="H68" s="126" t="s">
        <v>903</v>
      </c>
      <c r="I68" s="126" t="s">
        <v>29</v>
      </c>
      <c r="J68" s="69" t="str">
        <f t="shared" si="7"/>
        <v>RA-RaSIB02:RF-IntlkCtrl:OutDig06-Mon</v>
      </c>
      <c r="K68" s="127" t="s">
        <v>281</v>
      </c>
      <c r="L68" s="127" t="s">
        <v>281</v>
      </c>
      <c r="M68" s="70" t="s">
        <v>904</v>
      </c>
      <c r="N68" s="128" t="s">
        <v>148</v>
      </c>
      <c r="O68" s="128" t="s">
        <v>33</v>
      </c>
      <c r="P68" s="50"/>
      <c r="Q68" s="50"/>
      <c r="R68" s="141" t="s">
        <v>727</v>
      </c>
      <c r="S68" s="70" t="str">
        <f t="shared" si="5"/>
        <v>RA_RASIA02_RF_IntlkCtrl_OutDig06Mon</v>
      </c>
      <c r="T68" s="128" t="s">
        <v>149</v>
      </c>
      <c r="U68" s="142" t="s">
        <v>727</v>
      </c>
    </row>
    <row r="69" spans="1:21" s="5" customFormat="1">
      <c r="A69" s="138">
        <v>68</v>
      </c>
      <c r="B69" s="139" t="s">
        <v>905</v>
      </c>
      <c r="C69" s="126" t="s">
        <v>142</v>
      </c>
      <c r="D69" s="126" t="s">
        <v>1249</v>
      </c>
      <c r="E69" s="126" t="s">
        <v>144</v>
      </c>
      <c r="F69" s="126" t="s">
        <v>710</v>
      </c>
      <c r="G69" s="140" t="s">
        <v>146</v>
      </c>
      <c r="H69" s="126" t="s">
        <v>906</v>
      </c>
      <c r="I69" s="126" t="s">
        <v>29</v>
      </c>
      <c r="J69" s="69" t="str">
        <f t="shared" si="7"/>
        <v>RA-RaSIB02:RF-IntlkCtrl:OutDig07-Mon</v>
      </c>
      <c r="K69" s="127" t="s">
        <v>281</v>
      </c>
      <c r="L69" s="127" t="s">
        <v>281</v>
      </c>
      <c r="M69" s="70" t="s">
        <v>907</v>
      </c>
      <c r="N69" s="128" t="s">
        <v>148</v>
      </c>
      <c r="O69" s="128" t="s">
        <v>33</v>
      </c>
      <c r="P69" s="50"/>
      <c r="Q69" s="50"/>
      <c r="R69" s="141" t="s">
        <v>727</v>
      </c>
      <c r="S69" s="70" t="str">
        <f t="shared" si="5"/>
        <v>RA_RASIA02_RF_IntlkCtrl_OutDig07Mon</v>
      </c>
      <c r="T69" s="128" t="s">
        <v>149</v>
      </c>
      <c r="U69" s="142" t="s">
        <v>727</v>
      </c>
    </row>
    <row r="70" spans="1:21" s="5" customFormat="1">
      <c r="A70" s="138">
        <v>69</v>
      </c>
      <c r="B70" s="139" t="s">
        <v>908</v>
      </c>
      <c r="C70" s="126" t="s">
        <v>142</v>
      </c>
      <c r="D70" s="126" t="s">
        <v>1249</v>
      </c>
      <c r="E70" s="126" t="s">
        <v>144</v>
      </c>
      <c r="F70" s="126" t="s">
        <v>710</v>
      </c>
      <c r="G70" s="140" t="s">
        <v>146</v>
      </c>
      <c r="H70" s="126" t="s">
        <v>909</v>
      </c>
      <c r="I70" s="126" t="s">
        <v>29</v>
      </c>
      <c r="J70" s="69" t="str">
        <f t="shared" si="7"/>
        <v>RA-RaSIB02:RF-IntlkCtrl:OutDig08-Mon</v>
      </c>
      <c r="K70" s="127" t="s">
        <v>281</v>
      </c>
      <c r="L70" s="127" t="s">
        <v>281</v>
      </c>
      <c r="M70" s="70" t="s">
        <v>910</v>
      </c>
      <c r="N70" s="128" t="s">
        <v>148</v>
      </c>
      <c r="O70" s="128" t="s">
        <v>33</v>
      </c>
      <c r="P70" s="50"/>
      <c r="Q70" s="50"/>
      <c r="R70" s="141" t="s">
        <v>727</v>
      </c>
      <c r="S70" s="70" t="str">
        <f t="shared" si="5"/>
        <v>RA_RASIA02_RF_IntlkCtrl_OutDig08Mon</v>
      </c>
      <c r="T70" s="128" t="s">
        <v>149</v>
      </c>
      <c r="U70" s="142" t="s">
        <v>727</v>
      </c>
    </row>
    <row r="71" spans="1:21" s="5" customFormat="1">
      <c r="A71" s="138">
        <v>70</v>
      </c>
      <c r="B71" s="139" t="s">
        <v>911</v>
      </c>
      <c r="C71" s="126" t="s">
        <v>142</v>
      </c>
      <c r="D71" s="126" t="s">
        <v>1249</v>
      </c>
      <c r="E71" s="126" t="s">
        <v>144</v>
      </c>
      <c r="F71" s="126" t="s">
        <v>710</v>
      </c>
      <c r="G71" s="140" t="s">
        <v>146</v>
      </c>
      <c r="H71" s="126" t="s">
        <v>912</v>
      </c>
      <c r="I71" s="126" t="s">
        <v>29</v>
      </c>
      <c r="J71" s="69" t="str">
        <f t="shared" si="7"/>
        <v>RA-RaSIB02:RF-IntlkCtrl:OutDig09-Mon</v>
      </c>
      <c r="K71" s="127" t="s">
        <v>281</v>
      </c>
      <c r="L71" s="127" t="s">
        <v>281</v>
      </c>
      <c r="M71" s="70" t="s">
        <v>913</v>
      </c>
      <c r="N71" s="128" t="s">
        <v>148</v>
      </c>
      <c r="O71" s="128" t="s">
        <v>33</v>
      </c>
      <c r="P71" s="50"/>
      <c r="Q71" s="50"/>
      <c r="R71" s="141" t="s">
        <v>727</v>
      </c>
      <c r="S71" s="70" t="str">
        <f t="shared" si="5"/>
        <v>RA_RASIA02_RF_IntlkCtrl_OutDig09Mon</v>
      </c>
      <c r="T71" s="128" t="s">
        <v>149</v>
      </c>
      <c r="U71" s="142" t="s">
        <v>727</v>
      </c>
    </row>
    <row r="72" spans="1:21" s="5" customFormat="1">
      <c r="A72" s="138">
        <v>71</v>
      </c>
      <c r="B72" s="139" t="s">
        <v>914</v>
      </c>
      <c r="C72" s="126" t="s">
        <v>142</v>
      </c>
      <c r="D72" s="126" t="s">
        <v>1249</v>
      </c>
      <c r="E72" s="126" t="s">
        <v>144</v>
      </c>
      <c r="F72" s="126" t="s">
        <v>710</v>
      </c>
      <c r="G72" s="140" t="s">
        <v>146</v>
      </c>
      <c r="H72" s="126" t="s">
        <v>915</v>
      </c>
      <c r="I72" s="126" t="s">
        <v>29</v>
      </c>
      <c r="J72" s="69" t="str">
        <f t="shared" si="7"/>
        <v>RA-RaSIB02:RF-IntlkCtrl:OutDig10-Mon</v>
      </c>
      <c r="K72" s="127" t="s">
        <v>281</v>
      </c>
      <c r="L72" s="127" t="s">
        <v>281</v>
      </c>
      <c r="M72" s="70" t="s">
        <v>916</v>
      </c>
      <c r="N72" s="128" t="s">
        <v>148</v>
      </c>
      <c r="O72" s="128" t="s">
        <v>33</v>
      </c>
      <c r="P72" s="50"/>
      <c r="Q72" s="50"/>
      <c r="R72" s="141" t="s">
        <v>727</v>
      </c>
      <c r="S72" s="70" t="str">
        <f t="shared" si="5"/>
        <v>RA_RASIA02_RF_IntlkCtrl_OutDig10Mon</v>
      </c>
      <c r="T72" s="128" t="s">
        <v>149</v>
      </c>
      <c r="U72" s="142" t="s">
        <v>727</v>
      </c>
    </row>
    <row r="73" spans="1:21" s="5" customFormat="1">
      <c r="A73" s="138">
        <v>72</v>
      </c>
      <c r="B73" s="139" t="s">
        <v>917</v>
      </c>
      <c r="C73" s="126" t="s">
        <v>142</v>
      </c>
      <c r="D73" s="126" t="s">
        <v>1249</v>
      </c>
      <c r="E73" s="126" t="s">
        <v>144</v>
      </c>
      <c r="F73" s="126" t="s">
        <v>710</v>
      </c>
      <c r="G73" s="140" t="s">
        <v>146</v>
      </c>
      <c r="H73" s="126" t="s">
        <v>918</v>
      </c>
      <c r="I73" s="126" t="s">
        <v>29</v>
      </c>
      <c r="J73" s="69" t="str">
        <f t="shared" si="7"/>
        <v>RA-RaSIB02:RF-IntlkCtrl:OutDig11-Mon</v>
      </c>
      <c r="K73" s="127" t="s">
        <v>281</v>
      </c>
      <c r="L73" s="127" t="s">
        <v>281</v>
      </c>
      <c r="M73" s="70" t="s">
        <v>919</v>
      </c>
      <c r="N73" s="128" t="s">
        <v>148</v>
      </c>
      <c r="O73" s="128" t="s">
        <v>33</v>
      </c>
      <c r="P73" s="50"/>
      <c r="Q73" s="50"/>
      <c r="R73" s="141" t="s">
        <v>727</v>
      </c>
      <c r="S73" s="70" t="str">
        <f t="shared" si="5"/>
        <v>RA_RASIA02_RF_IntlkCtrl_OutDig11Mon</v>
      </c>
      <c r="T73" s="128" t="s">
        <v>149</v>
      </c>
      <c r="U73" s="142" t="s">
        <v>727</v>
      </c>
    </row>
    <row r="74" spans="1:21" s="5" customFormat="1">
      <c r="A74" s="138">
        <v>73</v>
      </c>
      <c r="B74" s="139" t="s">
        <v>920</v>
      </c>
      <c r="C74" s="126" t="s">
        <v>142</v>
      </c>
      <c r="D74" s="126" t="s">
        <v>1249</v>
      </c>
      <c r="E74" s="126" t="s">
        <v>144</v>
      </c>
      <c r="F74" s="126" t="s">
        <v>710</v>
      </c>
      <c r="G74" s="140" t="s">
        <v>146</v>
      </c>
      <c r="H74" s="126" t="s">
        <v>921</v>
      </c>
      <c r="I74" s="126" t="s">
        <v>29</v>
      </c>
      <c r="J74" s="69" t="str">
        <f t="shared" si="7"/>
        <v>RA-RaSIB02:RF-IntlkCtrl:OutDig12-Mon</v>
      </c>
      <c r="K74" s="127" t="s">
        <v>281</v>
      </c>
      <c r="L74" s="127" t="s">
        <v>281</v>
      </c>
      <c r="M74" s="70" t="s">
        <v>922</v>
      </c>
      <c r="N74" s="128" t="s">
        <v>148</v>
      </c>
      <c r="O74" s="128" t="s">
        <v>33</v>
      </c>
      <c r="P74" s="50"/>
      <c r="Q74" s="50"/>
      <c r="R74" s="141" t="s">
        <v>727</v>
      </c>
      <c r="S74" s="70" t="str">
        <f t="shared" ref="S74:S137" si="8">M74</f>
        <v>RA_RASIA02_RF_IntlkCtrl_OutDig12Mon</v>
      </c>
      <c r="T74" s="128" t="s">
        <v>149</v>
      </c>
      <c r="U74" s="142" t="s">
        <v>727</v>
      </c>
    </row>
    <row r="75" spans="1:21" s="5" customFormat="1">
      <c r="A75" s="138">
        <v>74</v>
      </c>
      <c r="B75" s="139" t="s">
        <v>923</v>
      </c>
      <c r="C75" s="126" t="s">
        <v>142</v>
      </c>
      <c r="D75" s="126" t="s">
        <v>1249</v>
      </c>
      <c r="E75" s="126" t="s">
        <v>144</v>
      </c>
      <c r="F75" s="126" t="s">
        <v>710</v>
      </c>
      <c r="G75" s="140" t="s">
        <v>146</v>
      </c>
      <c r="H75" s="126" t="s">
        <v>924</v>
      </c>
      <c r="I75" s="126" t="s">
        <v>29</v>
      </c>
      <c r="J75" s="69" t="str">
        <f t="shared" si="7"/>
        <v>RA-RaSIB02:RF-IntlkCtrl:OutDig13-Mon</v>
      </c>
      <c r="K75" s="127" t="s">
        <v>281</v>
      </c>
      <c r="L75" s="127" t="s">
        <v>281</v>
      </c>
      <c r="M75" s="70" t="s">
        <v>925</v>
      </c>
      <c r="N75" s="128" t="s">
        <v>148</v>
      </c>
      <c r="O75" s="128" t="s">
        <v>33</v>
      </c>
      <c r="P75" s="50"/>
      <c r="Q75" s="50"/>
      <c r="R75" s="141" t="s">
        <v>727</v>
      </c>
      <c r="S75" s="70" t="str">
        <f t="shared" si="8"/>
        <v>RA_RASIA02_RF_IntlkCtrl_OutDig13Mon</v>
      </c>
      <c r="T75" s="128" t="s">
        <v>149</v>
      </c>
      <c r="U75" s="142" t="s">
        <v>727</v>
      </c>
    </row>
    <row r="76" spans="1:21" s="5" customFormat="1">
      <c r="A76" s="138">
        <v>75</v>
      </c>
      <c r="B76" s="139" t="s">
        <v>926</v>
      </c>
      <c r="C76" s="126" t="s">
        <v>142</v>
      </c>
      <c r="D76" s="126" t="s">
        <v>1249</v>
      </c>
      <c r="E76" s="126" t="s">
        <v>144</v>
      </c>
      <c r="F76" s="126" t="s">
        <v>710</v>
      </c>
      <c r="G76" s="140" t="s">
        <v>146</v>
      </c>
      <c r="H76" s="126" t="s">
        <v>927</v>
      </c>
      <c r="I76" s="126" t="s">
        <v>29</v>
      </c>
      <c r="J76" s="69" t="str">
        <f t="shared" si="7"/>
        <v>RA-RaSIB02:RF-IntlkCtrl:OutDig14-Mon</v>
      </c>
      <c r="K76" s="127" t="s">
        <v>281</v>
      </c>
      <c r="L76" s="127" t="s">
        <v>281</v>
      </c>
      <c r="M76" s="70" t="s">
        <v>928</v>
      </c>
      <c r="N76" s="128" t="s">
        <v>148</v>
      </c>
      <c r="O76" s="128" t="s">
        <v>33</v>
      </c>
      <c r="P76" s="50"/>
      <c r="Q76" s="50"/>
      <c r="R76" s="141" t="s">
        <v>727</v>
      </c>
      <c r="S76" s="70" t="str">
        <f t="shared" si="8"/>
        <v>RA_RASIA02_RF_IntlkCtrl_OutDig14Mon</v>
      </c>
      <c r="T76" s="128" t="s">
        <v>149</v>
      </c>
      <c r="U76" s="142" t="s">
        <v>727</v>
      </c>
    </row>
    <row r="77" spans="1:21" s="5" customFormat="1">
      <c r="A77" s="138">
        <v>76</v>
      </c>
      <c r="B77" s="139" t="s">
        <v>929</v>
      </c>
      <c r="C77" s="126" t="s">
        <v>142</v>
      </c>
      <c r="D77" s="126" t="s">
        <v>1249</v>
      </c>
      <c r="E77" s="126" t="s">
        <v>144</v>
      </c>
      <c r="F77" s="126" t="s">
        <v>710</v>
      </c>
      <c r="G77" s="140" t="s">
        <v>146</v>
      </c>
      <c r="H77" s="126" t="s">
        <v>930</v>
      </c>
      <c r="I77" s="126" t="s">
        <v>29</v>
      </c>
      <c r="J77" s="69" t="str">
        <f t="shared" si="7"/>
        <v>RA-RaSIB02:RF-IntlkCtrl:OutDig15-Mon</v>
      </c>
      <c r="K77" s="127" t="s">
        <v>281</v>
      </c>
      <c r="L77" s="127" t="s">
        <v>281</v>
      </c>
      <c r="M77" s="70" t="s">
        <v>931</v>
      </c>
      <c r="N77" s="128" t="s">
        <v>148</v>
      </c>
      <c r="O77" s="128" t="s">
        <v>33</v>
      </c>
      <c r="P77" s="50"/>
      <c r="Q77" s="50"/>
      <c r="R77" s="141" t="s">
        <v>727</v>
      </c>
      <c r="S77" s="70" t="str">
        <f t="shared" si="8"/>
        <v>RA_RASIA02_RF_IntlkCtrl_OutDig15Mon</v>
      </c>
      <c r="T77" s="128" t="s">
        <v>149</v>
      </c>
      <c r="U77" s="142" t="s">
        <v>727</v>
      </c>
    </row>
    <row r="78" spans="1:21" s="52" customFormat="1">
      <c r="A78" s="143">
        <v>77</v>
      </c>
      <c r="B78" s="144" t="s">
        <v>932</v>
      </c>
      <c r="C78" s="118" t="s">
        <v>142</v>
      </c>
      <c r="D78" s="118" t="s">
        <v>1249</v>
      </c>
      <c r="E78" s="118" t="s">
        <v>144</v>
      </c>
      <c r="F78" s="118" t="s">
        <v>729</v>
      </c>
      <c r="G78" s="118">
        <v>1</v>
      </c>
      <c r="H78" s="118" t="s">
        <v>735</v>
      </c>
      <c r="I78" s="118" t="s">
        <v>29</v>
      </c>
      <c r="J78" s="112" t="str">
        <f t="shared" si="7"/>
        <v>RA-RaSIB02:RF-IntlkComp-1:IB1601Fault-Mon</v>
      </c>
      <c r="K78" s="109" t="s">
        <v>281</v>
      </c>
      <c r="L78" s="109" t="s">
        <v>281</v>
      </c>
      <c r="M78" s="113" t="s">
        <v>933</v>
      </c>
      <c r="N78" s="120" t="s">
        <v>148</v>
      </c>
      <c r="O78" s="120" t="s">
        <v>33</v>
      </c>
      <c r="P78" s="50"/>
      <c r="Q78" s="50"/>
      <c r="R78" s="146" t="s">
        <v>727</v>
      </c>
      <c r="S78" s="113" t="str">
        <f t="shared" si="8"/>
        <v>RA_RASIA02_RF_IntlkComp_1_IB1601FaultMon</v>
      </c>
      <c r="T78" s="120" t="s">
        <v>149</v>
      </c>
      <c r="U78" s="147" t="s">
        <v>727</v>
      </c>
    </row>
    <row r="79" spans="1:21" s="52" customFormat="1">
      <c r="A79" s="143">
        <v>78</v>
      </c>
      <c r="B79" s="144" t="s">
        <v>934</v>
      </c>
      <c r="C79" s="118" t="s">
        <v>142</v>
      </c>
      <c r="D79" s="118" t="s">
        <v>1249</v>
      </c>
      <c r="E79" s="118" t="s">
        <v>144</v>
      </c>
      <c r="F79" s="118" t="s">
        <v>729</v>
      </c>
      <c r="G79" s="118">
        <v>1</v>
      </c>
      <c r="H79" s="118" t="s">
        <v>738</v>
      </c>
      <c r="I79" s="118" t="s">
        <v>29</v>
      </c>
      <c r="J79" s="112" t="str">
        <f t="shared" si="7"/>
        <v>RA-RaSIB02:RF-IntlkComp-1:IB1602Fault-Mon</v>
      </c>
      <c r="K79" s="109" t="s">
        <v>281</v>
      </c>
      <c r="L79" s="109" t="s">
        <v>281</v>
      </c>
      <c r="M79" s="113" t="s">
        <v>935</v>
      </c>
      <c r="N79" s="120" t="s">
        <v>148</v>
      </c>
      <c r="O79" s="120" t="s">
        <v>33</v>
      </c>
      <c r="P79" s="50"/>
      <c r="Q79" s="50"/>
      <c r="R79" s="146" t="s">
        <v>727</v>
      </c>
      <c r="S79" s="113" t="str">
        <f t="shared" si="8"/>
        <v>RA_RASIA02_RF_IntlkComp_1_IB1602FaultMon</v>
      </c>
      <c r="T79" s="120" t="s">
        <v>149</v>
      </c>
      <c r="U79" s="147" t="s">
        <v>727</v>
      </c>
    </row>
    <row r="80" spans="1:21" s="52" customFormat="1">
      <c r="A80" s="143">
        <v>79</v>
      </c>
      <c r="B80" s="144" t="s">
        <v>936</v>
      </c>
      <c r="C80" s="118" t="s">
        <v>142</v>
      </c>
      <c r="D80" s="118" t="s">
        <v>1249</v>
      </c>
      <c r="E80" s="118" t="s">
        <v>144</v>
      </c>
      <c r="F80" s="118" t="s">
        <v>729</v>
      </c>
      <c r="G80" s="118">
        <v>1</v>
      </c>
      <c r="H80" s="118" t="s">
        <v>741</v>
      </c>
      <c r="I80" s="118" t="s">
        <v>29</v>
      </c>
      <c r="J80" s="112" t="str">
        <f t="shared" si="7"/>
        <v>RA-RaSIB02:RF-IntlkComp-1:IY403Fault-Mon</v>
      </c>
      <c r="K80" s="109" t="s">
        <v>281</v>
      </c>
      <c r="L80" s="109" t="s">
        <v>281</v>
      </c>
      <c r="M80" s="113" t="s">
        <v>937</v>
      </c>
      <c r="N80" s="120" t="s">
        <v>148</v>
      </c>
      <c r="O80" s="120" t="s">
        <v>33</v>
      </c>
      <c r="P80" s="50"/>
      <c r="Q80" s="50"/>
      <c r="R80" s="146" t="s">
        <v>727</v>
      </c>
      <c r="S80" s="113" t="str">
        <f t="shared" si="8"/>
        <v>RA_RASIA02_RF_IntlkComp_1_IY403FaultMon</v>
      </c>
      <c r="T80" s="120" t="s">
        <v>149</v>
      </c>
      <c r="U80" s="147" t="s">
        <v>727</v>
      </c>
    </row>
    <row r="81" spans="1:21" s="52" customFormat="1">
      <c r="A81" s="143">
        <v>80</v>
      </c>
      <c r="B81" s="144" t="s">
        <v>938</v>
      </c>
      <c r="C81" s="118" t="s">
        <v>142</v>
      </c>
      <c r="D81" s="118" t="s">
        <v>1249</v>
      </c>
      <c r="E81" s="118" t="s">
        <v>144</v>
      </c>
      <c r="F81" s="118" t="s">
        <v>729</v>
      </c>
      <c r="G81" s="118">
        <v>1</v>
      </c>
      <c r="H81" s="118" t="s">
        <v>744</v>
      </c>
      <c r="I81" s="118" t="s">
        <v>29</v>
      </c>
      <c r="J81" s="112" t="str">
        <f t="shared" si="7"/>
        <v>RA-RaSIB02:RF-IntlkComp-1:IY404Fault-Mon</v>
      </c>
      <c r="K81" s="109" t="s">
        <v>281</v>
      </c>
      <c r="L81" s="109" t="s">
        <v>281</v>
      </c>
      <c r="M81" s="113" t="s">
        <v>939</v>
      </c>
      <c r="N81" s="120" t="s">
        <v>148</v>
      </c>
      <c r="O81" s="120" t="s">
        <v>33</v>
      </c>
      <c r="P81" s="50"/>
      <c r="Q81" s="50"/>
      <c r="R81" s="146" t="s">
        <v>727</v>
      </c>
      <c r="S81" s="113" t="str">
        <f t="shared" si="8"/>
        <v>RA_RASIA02_RF_IntlkComp_1_IY404FaultMon</v>
      </c>
      <c r="T81" s="120" t="s">
        <v>149</v>
      </c>
      <c r="U81" s="147" t="s">
        <v>727</v>
      </c>
    </row>
    <row r="82" spans="1:21" s="52" customFormat="1">
      <c r="A82" s="143">
        <v>81</v>
      </c>
      <c r="B82" s="144" t="s">
        <v>940</v>
      </c>
      <c r="C82" s="118" t="s">
        <v>142</v>
      </c>
      <c r="D82" s="118" t="s">
        <v>1249</v>
      </c>
      <c r="E82" s="118" t="s">
        <v>144</v>
      </c>
      <c r="F82" s="118" t="s">
        <v>729</v>
      </c>
      <c r="G82" s="118">
        <v>1</v>
      </c>
      <c r="H82" s="118" t="s">
        <v>747</v>
      </c>
      <c r="I82" s="118" t="s">
        <v>29</v>
      </c>
      <c r="J82" s="112" t="str">
        <f t="shared" si="7"/>
        <v>RA-RaSIB02:RF-IntlkComp-1:IY405Fault-Mon</v>
      </c>
      <c r="K82" s="109" t="s">
        <v>281</v>
      </c>
      <c r="L82" s="109" t="s">
        <v>281</v>
      </c>
      <c r="M82" s="113" t="s">
        <v>941</v>
      </c>
      <c r="N82" s="120" t="s">
        <v>148</v>
      </c>
      <c r="O82" s="120" t="s">
        <v>33</v>
      </c>
      <c r="P82" s="50"/>
      <c r="Q82" s="50"/>
      <c r="R82" s="146" t="s">
        <v>727</v>
      </c>
      <c r="S82" s="113" t="str">
        <f t="shared" si="8"/>
        <v>RA_RASIA02_RF_IntlkComp_1_IY405FaultMon</v>
      </c>
      <c r="T82" s="120" t="s">
        <v>149</v>
      </c>
      <c r="U82" s="147" t="s">
        <v>727</v>
      </c>
    </row>
    <row r="83" spans="1:21" s="52" customFormat="1">
      <c r="A83" s="143">
        <v>82</v>
      </c>
      <c r="B83" s="144" t="s">
        <v>942</v>
      </c>
      <c r="C83" s="118" t="s">
        <v>142</v>
      </c>
      <c r="D83" s="118" t="s">
        <v>1249</v>
      </c>
      <c r="E83" s="118" t="s">
        <v>144</v>
      </c>
      <c r="F83" s="118" t="s">
        <v>729</v>
      </c>
      <c r="G83" s="118">
        <v>1</v>
      </c>
      <c r="H83" s="118" t="s">
        <v>943</v>
      </c>
      <c r="I83" s="118" t="s">
        <v>29</v>
      </c>
      <c r="J83" s="112" t="str">
        <f t="shared" si="7"/>
        <v>RA-RaSIB02:RF-IntlkComp-1:IY406Fault-Mon</v>
      </c>
      <c r="K83" s="109" t="s">
        <v>281</v>
      </c>
      <c r="L83" s="109" t="s">
        <v>281</v>
      </c>
      <c r="M83" s="113" t="s">
        <v>944</v>
      </c>
      <c r="N83" s="120" t="s">
        <v>148</v>
      </c>
      <c r="O83" s="120" t="s">
        <v>33</v>
      </c>
      <c r="P83" s="50"/>
      <c r="Q83" s="50"/>
      <c r="R83" s="146" t="s">
        <v>727</v>
      </c>
      <c r="S83" s="113" t="str">
        <f t="shared" si="8"/>
        <v>RA_RASIA02_RF_IntlkComp_1_IY406FaultMon</v>
      </c>
      <c r="T83" s="120" t="s">
        <v>149</v>
      </c>
      <c r="U83" s="147" t="s">
        <v>727</v>
      </c>
    </row>
    <row r="84" spans="1:21" s="52" customFormat="1">
      <c r="A84" s="143">
        <v>83</v>
      </c>
      <c r="B84" s="144" t="s">
        <v>945</v>
      </c>
      <c r="C84" s="118" t="s">
        <v>142</v>
      </c>
      <c r="D84" s="118" t="s">
        <v>1249</v>
      </c>
      <c r="E84" s="118" t="s">
        <v>144</v>
      </c>
      <c r="F84" s="118" t="s">
        <v>729</v>
      </c>
      <c r="G84" s="118">
        <v>1</v>
      </c>
      <c r="H84" s="118" t="s">
        <v>946</v>
      </c>
      <c r="I84" s="118" t="s">
        <v>29</v>
      </c>
      <c r="J84" s="112" t="str">
        <f t="shared" si="7"/>
        <v>RA-RaSIB02:RF-IntlkComp-1:IY407Fault-Mon</v>
      </c>
      <c r="K84" s="109" t="s">
        <v>281</v>
      </c>
      <c r="L84" s="109" t="s">
        <v>281</v>
      </c>
      <c r="M84" s="113" t="s">
        <v>947</v>
      </c>
      <c r="N84" s="120" t="s">
        <v>148</v>
      </c>
      <c r="O84" s="120" t="s">
        <v>33</v>
      </c>
      <c r="P84" s="50"/>
      <c r="Q84" s="50"/>
      <c r="R84" s="146" t="s">
        <v>727</v>
      </c>
      <c r="S84" s="113" t="str">
        <f t="shared" si="8"/>
        <v>RA_RASIA02_RF_IntlkComp_1_IY407FaultMon</v>
      </c>
      <c r="T84" s="120" t="s">
        <v>149</v>
      </c>
      <c r="U84" s="147" t="s">
        <v>727</v>
      </c>
    </row>
    <row r="85" spans="1:21" s="52" customFormat="1">
      <c r="A85" s="143">
        <v>84</v>
      </c>
      <c r="B85" s="144" t="s">
        <v>948</v>
      </c>
      <c r="C85" s="118" t="s">
        <v>142</v>
      </c>
      <c r="D85" s="118" t="s">
        <v>1249</v>
      </c>
      <c r="E85" s="118" t="s">
        <v>144</v>
      </c>
      <c r="F85" s="118" t="s">
        <v>729</v>
      </c>
      <c r="G85" s="118">
        <v>1</v>
      </c>
      <c r="H85" s="118" t="s">
        <v>949</v>
      </c>
      <c r="I85" s="118" t="s">
        <v>29</v>
      </c>
      <c r="J85" s="112" t="str">
        <f t="shared" si="7"/>
        <v>RA-RaSIB02:RF-IntlkComp-1:OB1608Fault-Mon</v>
      </c>
      <c r="K85" s="109" t="s">
        <v>281</v>
      </c>
      <c r="L85" s="109" t="s">
        <v>281</v>
      </c>
      <c r="M85" s="113" t="s">
        <v>950</v>
      </c>
      <c r="N85" s="120" t="s">
        <v>148</v>
      </c>
      <c r="O85" s="120" t="s">
        <v>33</v>
      </c>
      <c r="P85" s="50"/>
      <c r="Q85" s="50"/>
      <c r="R85" s="146" t="s">
        <v>727</v>
      </c>
      <c r="S85" s="113" t="str">
        <f t="shared" si="8"/>
        <v>RA_RASIA02_RF_IntlkComp_1_OB1608FaultMon</v>
      </c>
      <c r="T85" s="120" t="s">
        <v>149</v>
      </c>
      <c r="U85" s="147" t="s">
        <v>727</v>
      </c>
    </row>
    <row r="86" spans="1:21" s="52" customFormat="1">
      <c r="A86" s="143">
        <v>85</v>
      </c>
      <c r="B86" s="144" t="s">
        <v>951</v>
      </c>
      <c r="C86" s="118" t="s">
        <v>142</v>
      </c>
      <c r="D86" s="118" t="s">
        <v>1249</v>
      </c>
      <c r="E86" s="118" t="s">
        <v>144</v>
      </c>
      <c r="F86" s="118" t="s">
        <v>729</v>
      </c>
      <c r="G86" s="118">
        <v>1</v>
      </c>
      <c r="H86" s="118" t="s">
        <v>753</v>
      </c>
      <c r="I86" s="118" t="s">
        <v>29</v>
      </c>
      <c r="J86" s="112" t="str">
        <f t="shared" si="7"/>
        <v>RA-RaSIB02:RF-IntlkComp-1:InDig00-Mon</v>
      </c>
      <c r="K86" s="109" t="s">
        <v>281</v>
      </c>
      <c r="L86" s="109" t="s">
        <v>281</v>
      </c>
      <c r="M86" s="113" t="s">
        <v>952</v>
      </c>
      <c r="N86" s="120" t="s">
        <v>148</v>
      </c>
      <c r="O86" s="120" t="s">
        <v>33</v>
      </c>
      <c r="P86" s="50"/>
      <c r="Q86" s="50"/>
      <c r="R86" s="146" t="s">
        <v>727</v>
      </c>
      <c r="S86" s="113" t="str">
        <f t="shared" si="8"/>
        <v>RA_RASIA02_RF_IntlkComp_1_InDig00Mon</v>
      </c>
      <c r="T86" s="120" t="s">
        <v>149</v>
      </c>
      <c r="U86" s="147" t="s">
        <v>727</v>
      </c>
    </row>
    <row r="87" spans="1:21" s="45" customFormat="1">
      <c r="A87" s="138">
        <v>86</v>
      </c>
      <c r="B87" s="139" t="s">
        <v>953</v>
      </c>
      <c r="C87" s="126" t="s">
        <v>142</v>
      </c>
      <c r="D87" s="126" t="s">
        <v>1249</v>
      </c>
      <c r="E87" s="126" t="s">
        <v>144</v>
      </c>
      <c r="F87" s="126" t="s">
        <v>729</v>
      </c>
      <c r="G87" s="126">
        <v>1</v>
      </c>
      <c r="H87" s="126" t="s">
        <v>756</v>
      </c>
      <c r="I87" s="126" t="s">
        <v>29</v>
      </c>
      <c r="J87" s="69" t="str">
        <f t="shared" si="7"/>
        <v>RA-RaSIB02:RF-IntlkComp-1:InDig01-Mon</v>
      </c>
      <c r="K87" s="127" t="s">
        <v>281</v>
      </c>
      <c r="L87" s="127" t="s">
        <v>281</v>
      </c>
      <c r="M87" s="70" t="s">
        <v>954</v>
      </c>
      <c r="N87" s="128" t="s">
        <v>148</v>
      </c>
      <c r="O87" s="128" t="s">
        <v>33</v>
      </c>
      <c r="P87" s="50"/>
      <c r="Q87" s="50"/>
      <c r="R87" s="141" t="s">
        <v>727</v>
      </c>
      <c r="S87" s="70" t="str">
        <f t="shared" si="8"/>
        <v>RA_RASIA02_RF_IntlkComp_1_InDig01Mon</v>
      </c>
      <c r="T87" s="128" t="s">
        <v>149</v>
      </c>
      <c r="U87" s="142" t="s">
        <v>727</v>
      </c>
    </row>
    <row r="88" spans="1:21" s="45" customFormat="1">
      <c r="A88" s="138">
        <v>87</v>
      </c>
      <c r="B88" s="139" t="s">
        <v>955</v>
      </c>
      <c r="C88" s="126" t="s">
        <v>142</v>
      </c>
      <c r="D88" s="126" t="s">
        <v>1249</v>
      </c>
      <c r="E88" s="126" t="s">
        <v>144</v>
      </c>
      <c r="F88" s="126" t="s">
        <v>729</v>
      </c>
      <c r="G88" s="126">
        <v>1</v>
      </c>
      <c r="H88" s="126" t="s">
        <v>759</v>
      </c>
      <c r="I88" s="126" t="s">
        <v>29</v>
      </c>
      <c r="J88" s="69" t="str">
        <f t="shared" si="7"/>
        <v>RA-RaSIB02:RF-IntlkComp-1:InDig02-Mon</v>
      </c>
      <c r="K88" s="127" t="s">
        <v>281</v>
      </c>
      <c r="L88" s="127" t="s">
        <v>281</v>
      </c>
      <c r="M88" s="70" t="s">
        <v>956</v>
      </c>
      <c r="N88" s="128" t="s">
        <v>148</v>
      </c>
      <c r="O88" s="128" t="s">
        <v>33</v>
      </c>
      <c r="P88" s="50"/>
      <c r="Q88" s="50"/>
      <c r="R88" s="141" t="s">
        <v>727</v>
      </c>
      <c r="S88" s="70" t="str">
        <f t="shared" si="8"/>
        <v>RA_RASIA02_RF_IntlkComp_1_InDig02Mon</v>
      </c>
      <c r="T88" s="128" t="s">
        <v>149</v>
      </c>
      <c r="U88" s="142" t="s">
        <v>727</v>
      </c>
    </row>
    <row r="89" spans="1:21" s="45" customFormat="1">
      <c r="A89" s="138">
        <v>88</v>
      </c>
      <c r="B89" s="139" t="s">
        <v>957</v>
      </c>
      <c r="C89" s="126" t="s">
        <v>142</v>
      </c>
      <c r="D89" s="126" t="s">
        <v>1249</v>
      </c>
      <c r="E89" s="126" t="s">
        <v>144</v>
      </c>
      <c r="F89" s="126" t="s">
        <v>729</v>
      </c>
      <c r="G89" s="126">
        <v>1</v>
      </c>
      <c r="H89" s="126" t="s">
        <v>762</v>
      </c>
      <c r="I89" s="126" t="s">
        <v>29</v>
      </c>
      <c r="J89" s="69" t="str">
        <f t="shared" si="7"/>
        <v>RA-RaSIB02:RF-IntlkComp-1:InDig03-Mon</v>
      </c>
      <c r="K89" s="127" t="s">
        <v>281</v>
      </c>
      <c r="L89" s="127" t="s">
        <v>281</v>
      </c>
      <c r="M89" s="70" t="s">
        <v>958</v>
      </c>
      <c r="N89" s="128" t="s">
        <v>148</v>
      </c>
      <c r="O89" s="128" t="s">
        <v>33</v>
      </c>
      <c r="P89" s="50"/>
      <c r="Q89" s="50"/>
      <c r="R89" s="141" t="s">
        <v>727</v>
      </c>
      <c r="S89" s="70" t="str">
        <f t="shared" si="8"/>
        <v>RA_RASIA02_RF_IntlkComp_1_InDig03Mon</v>
      </c>
      <c r="T89" s="128" t="s">
        <v>149</v>
      </c>
      <c r="U89" s="142" t="s">
        <v>727</v>
      </c>
    </row>
    <row r="90" spans="1:21" s="45" customFormat="1">
      <c r="A90" s="138">
        <v>89</v>
      </c>
      <c r="B90" s="139" t="s">
        <v>959</v>
      </c>
      <c r="C90" s="126" t="s">
        <v>142</v>
      </c>
      <c r="D90" s="126" t="s">
        <v>1249</v>
      </c>
      <c r="E90" s="126" t="s">
        <v>144</v>
      </c>
      <c r="F90" s="126" t="s">
        <v>729</v>
      </c>
      <c r="G90" s="126">
        <v>1</v>
      </c>
      <c r="H90" s="126" t="s">
        <v>765</v>
      </c>
      <c r="I90" s="126" t="s">
        <v>29</v>
      </c>
      <c r="J90" s="69" t="str">
        <f t="shared" si="7"/>
        <v>RA-RaSIB02:RF-IntlkComp-1:InDig04-Mon</v>
      </c>
      <c r="K90" s="127" t="s">
        <v>281</v>
      </c>
      <c r="L90" s="127" t="s">
        <v>281</v>
      </c>
      <c r="M90" s="70" t="s">
        <v>960</v>
      </c>
      <c r="N90" s="128" t="s">
        <v>148</v>
      </c>
      <c r="O90" s="128" t="s">
        <v>33</v>
      </c>
      <c r="P90" s="50"/>
      <c r="Q90" s="50"/>
      <c r="R90" s="141" t="s">
        <v>727</v>
      </c>
      <c r="S90" s="70" t="str">
        <f t="shared" si="8"/>
        <v>RA_RASIA02_RF_IntlkComp_1_InDig04Mon</v>
      </c>
      <c r="T90" s="128" t="s">
        <v>149</v>
      </c>
      <c r="U90" s="142" t="s">
        <v>727</v>
      </c>
    </row>
    <row r="91" spans="1:21" s="45" customFormat="1">
      <c r="A91" s="138">
        <v>90</v>
      </c>
      <c r="B91" s="139" t="s">
        <v>961</v>
      </c>
      <c r="C91" s="126" t="s">
        <v>142</v>
      </c>
      <c r="D91" s="126" t="s">
        <v>1249</v>
      </c>
      <c r="E91" s="126" t="s">
        <v>144</v>
      </c>
      <c r="F91" s="126" t="s">
        <v>729</v>
      </c>
      <c r="G91" s="126">
        <v>1</v>
      </c>
      <c r="H91" s="126" t="s">
        <v>768</v>
      </c>
      <c r="I91" s="126" t="s">
        <v>29</v>
      </c>
      <c r="J91" s="69" t="str">
        <f t="shared" si="7"/>
        <v>RA-RaSIB02:RF-IntlkComp-1:InDig05-Mon</v>
      </c>
      <c r="K91" s="127" t="s">
        <v>281</v>
      </c>
      <c r="L91" s="127" t="s">
        <v>281</v>
      </c>
      <c r="M91" s="70" t="s">
        <v>962</v>
      </c>
      <c r="N91" s="128" t="s">
        <v>148</v>
      </c>
      <c r="O91" s="128" t="s">
        <v>33</v>
      </c>
      <c r="P91" s="50"/>
      <c r="Q91" s="50"/>
      <c r="R91" s="141" t="s">
        <v>727</v>
      </c>
      <c r="S91" s="70" t="str">
        <f t="shared" si="8"/>
        <v>RA_RASIA02_RF_IntlkComp_1_InDig05Mon</v>
      </c>
      <c r="T91" s="128" t="s">
        <v>149</v>
      </c>
      <c r="U91" s="142" t="s">
        <v>727</v>
      </c>
    </row>
    <row r="92" spans="1:21" s="45" customFormat="1">
      <c r="A92" s="138">
        <v>91</v>
      </c>
      <c r="B92" s="139" t="s">
        <v>963</v>
      </c>
      <c r="C92" s="126" t="s">
        <v>142</v>
      </c>
      <c r="D92" s="126" t="s">
        <v>1249</v>
      </c>
      <c r="E92" s="126" t="s">
        <v>144</v>
      </c>
      <c r="F92" s="126" t="s">
        <v>729</v>
      </c>
      <c r="G92" s="126">
        <v>1</v>
      </c>
      <c r="H92" s="126" t="s">
        <v>771</v>
      </c>
      <c r="I92" s="126" t="s">
        <v>29</v>
      </c>
      <c r="J92" s="69" t="str">
        <f t="shared" si="7"/>
        <v>RA-RaSIB02:RF-IntlkComp-1:InDig06-Mon</v>
      </c>
      <c r="K92" s="127" t="s">
        <v>281</v>
      </c>
      <c r="L92" s="127" t="s">
        <v>281</v>
      </c>
      <c r="M92" s="70" t="s">
        <v>964</v>
      </c>
      <c r="N92" s="128" t="s">
        <v>148</v>
      </c>
      <c r="O92" s="128" t="s">
        <v>33</v>
      </c>
      <c r="P92" s="50"/>
      <c r="Q92" s="50"/>
      <c r="R92" s="141" t="s">
        <v>727</v>
      </c>
      <c r="S92" s="70" t="str">
        <f t="shared" si="8"/>
        <v>RA_RASIA02_RF_IntlkComp_1_InDig06Mon</v>
      </c>
      <c r="T92" s="128" t="s">
        <v>149</v>
      </c>
      <c r="U92" s="142" t="s">
        <v>727</v>
      </c>
    </row>
    <row r="93" spans="1:21" s="45" customFormat="1">
      <c r="A93" s="138">
        <v>92</v>
      </c>
      <c r="B93" s="139" t="s">
        <v>965</v>
      </c>
      <c r="C93" s="126" t="s">
        <v>142</v>
      </c>
      <c r="D93" s="126" t="s">
        <v>1249</v>
      </c>
      <c r="E93" s="126" t="s">
        <v>144</v>
      </c>
      <c r="F93" s="126" t="s">
        <v>729</v>
      </c>
      <c r="G93" s="126">
        <v>1</v>
      </c>
      <c r="H93" s="126" t="s">
        <v>774</v>
      </c>
      <c r="I93" s="126" t="s">
        <v>29</v>
      </c>
      <c r="J93" s="69" t="str">
        <f t="shared" si="7"/>
        <v>RA-RaSIB02:RF-IntlkComp-1:InDig07-Mon</v>
      </c>
      <c r="K93" s="127" t="s">
        <v>281</v>
      </c>
      <c r="L93" s="127" t="s">
        <v>281</v>
      </c>
      <c r="M93" s="70" t="s">
        <v>966</v>
      </c>
      <c r="N93" s="128" t="s">
        <v>148</v>
      </c>
      <c r="O93" s="128" t="s">
        <v>33</v>
      </c>
      <c r="P93" s="50"/>
      <c r="Q93" s="50"/>
      <c r="R93" s="141" t="s">
        <v>727</v>
      </c>
      <c r="S93" s="70" t="str">
        <f t="shared" si="8"/>
        <v>RA_RASIA02_RF_IntlkComp_1_InDig07Mon</v>
      </c>
      <c r="T93" s="128" t="s">
        <v>149</v>
      </c>
      <c r="U93" s="142" t="s">
        <v>727</v>
      </c>
    </row>
    <row r="94" spans="1:21" s="45" customFormat="1">
      <c r="A94" s="138">
        <v>93</v>
      </c>
      <c r="B94" s="139" t="s">
        <v>967</v>
      </c>
      <c r="C94" s="126" t="s">
        <v>142</v>
      </c>
      <c r="D94" s="126" t="s">
        <v>1249</v>
      </c>
      <c r="E94" s="126" t="s">
        <v>144</v>
      </c>
      <c r="F94" s="126" t="s">
        <v>729</v>
      </c>
      <c r="G94" s="126">
        <v>1</v>
      </c>
      <c r="H94" s="126" t="s">
        <v>777</v>
      </c>
      <c r="I94" s="126" t="s">
        <v>29</v>
      </c>
      <c r="J94" s="69" t="str">
        <f t="shared" si="7"/>
        <v>RA-RaSIB02:RF-IntlkComp-1:InDig08-Mon</v>
      </c>
      <c r="K94" s="127" t="s">
        <v>281</v>
      </c>
      <c r="L94" s="127" t="s">
        <v>281</v>
      </c>
      <c r="M94" s="70" t="s">
        <v>968</v>
      </c>
      <c r="N94" s="128" t="s">
        <v>148</v>
      </c>
      <c r="O94" s="128" t="s">
        <v>33</v>
      </c>
      <c r="P94" s="50"/>
      <c r="Q94" s="50"/>
      <c r="R94" s="141" t="s">
        <v>727</v>
      </c>
      <c r="S94" s="70" t="str">
        <f t="shared" si="8"/>
        <v>RA_RASIA02_RF_IntlkComp_1_InDig08Mon</v>
      </c>
      <c r="T94" s="128" t="s">
        <v>149</v>
      </c>
      <c r="U94" s="142" t="s">
        <v>727</v>
      </c>
    </row>
    <row r="95" spans="1:21" s="45" customFormat="1">
      <c r="A95" s="138">
        <v>94</v>
      </c>
      <c r="B95" s="139" t="s">
        <v>969</v>
      </c>
      <c r="C95" s="126" t="s">
        <v>142</v>
      </c>
      <c r="D95" s="126" t="s">
        <v>1249</v>
      </c>
      <c r="E95" s="126" t="s">
        <v>144</v>
      </c>
      <c r="F95" s="126" t="s">
        <v>729</v>
      </c>
      <c r="G95" s="126">
        <v>1</v>
      </c>
      <c r="H95" s="126" t="s">
        <v>780</v>
      </c>
      <c r="I95" s="126" t="s">
        <v>29</v>
      </c>
      <c r="J95" s="69" t="str">
        <f t="shared" si="7"/>
        <v>RA-RaSIB02:RF-IntlkComp-1:InDig09-Mon</v>
      </c>
      <c r="K95" s="127" t="s">
        <v>281</v>
      </c>
      <c r="L95" s="127" t="s">
        <v>281</v>
      </c>
      <c r="M95" s="70" t="s">
        <v>970</v>
      </c>
      <c r="N95" s="128" t="s">
        <v>148</v>
      </c>
      <c r="O95" s="128" t="s">
        <v>33</v>
      </c>
      <c r="P95" s="50"/>
      <c r="Q95" s="50"/>
      <c r="R95" s="141" t="s">
        <v>727</v>
      </c>
      <c r="S95" s="70" t="str">
        <f t="shared" si="8"/>
        <v>RA_RASIA02_RF_IntlkComp_1_InDig09Mon</v>
      </c>
      <c r="T95" s="128" t="s">
        <v>149</v>
      </c>
      <c r="U95" s="142" t="s">
        <v>727</v>
      </c>
    </row>
    <row r="96" spans="1:21" s="45" customFormat="1">
      <c r="A96" s="138">
        <v>95</v>
      </c>
      <c r="B96" s="139" t="s">
        <v>971</v>
      </c>
      <c r="C96" s="126" t="s">
        <v>142</v>
      </c>
      <c r="D96" s="126" t="s">
        <v>1249</v>
      </c>
      <c r="E96" s="126" t="s">
        <v>144</v>
      </c>
      <c r="F96" s="126" t="s">
        <v>729</v>
      </c>
      <c r="G96" s="126">
        <v>1</v>
      </c>
      <c r="H96" s="126" t="s">
        <v>783</v>
      </c>
      <c r="I96" s="126" t="s">
        <v>29</v>
      </c>
      <c r="J96" s="69" t="str">
        <f t="shared" si="7"/>
        <v>RA-RaSIB02:RF-IntlkComp-1:InDig10-Mon</v>
      </c>
      <c r="K96" s="127" t="s">
        <v>281</v>
      </c>
      <c r="L96" s="127" t="s">
        <v>281</v>
      </c>
      <c r="M96" s="70" t="s">
        <v>972</v>
      </c>
      <c r="N96" s="128" t="s">
        <v>148</v>
      </c>
      <c r="O96" s="128" t="s">
        <v>33</v>
      </c>
      <c r="P96" s="50"/>
      <c r="Q96" s="50"/>
      <c r="R96" s="141" t="s">
        <v>727</v>
      </c>
      <c r="S96" s="70" t="str">
        <f t="shared" si="8"/>
        <v>RA_RASIA02_RF_IntlkComp_1_InDig10Mon</v>
      </c>
      <c r="T96" s="128" t="s">
        <v>149</v>
      </c>
      <c r="U96" s="142" t="s">
        <v>727</v>
      </c>
    </row>
    <row r="97" spans="1:21" s="45" customFormat="1">
      <c r="A97" s="138">
        <v>96</v>
      </c>
      <c r="B97" s="139" t="s">
        <v>973</v>
      </c>
      <c r="C97" s="126" t="s">
        <v>142</v>
      </c>
      <c r="D97" s="126" t="s">
        <v>1249</v>
      </c>
      <c r="E97" s="126" t="s">
        <v>144</v>
      </c>
      <c r="F97" s="126" t="s">
        <v>729</v>
      </c>
      <c r="G97" s="126">
        <v>1</v>
      </c>
      <c r="H97" s="126" t="s">
        <v>786</v>
      </c>
      <c r="I97" s="126" t="s">
        <v>29</v>
      </c>
      <c r="J97" s="69" t="str">
        <f t="shared" si="7"/>
        <v>RA-RaSIB02:RF-IntlkComp-1:InDig11-Mon</v>
      </c>
      <c r="K97" s="127" t="s">
        <v>281</v>
      </c>
      <c r="L97" s="127" t="s">
        <v>281</v>
      </c>
      <c r="M97" s="70" t="s">
        <v>974</v>
      </c>
      <c r="N97" s="128" t="s">
        <v>148</v>
      </c>
      <c r="O97" s="128" t="s">
        <v>33</v>
      </c>
      <c r="P97" s="50"/>
      <c r="Q97" s="50"/>
      <c r="R97" s="141" t="s">
        <v>727</v>
      </c>
      <c r="S97" s="70" t="str">
        <f t="shared" si="8"/>
        <v>RA_RASIA02_RF_IntlkComp_1_InDig11Mon</v>
      </c>
      <c r="T97" s="128" t="s">
        <v>149</v>
      </c>
      <c r="U97" s="142" t="s">
        <v>727</v>
      </c>
    </row>
    <row r="98" spans="1:21" s="45" customFormat="1">
      <c r="A98" s="138">
        <v>97</v>
      </c>
      <c r="B98" s="139" t="s">
        <v>975</v>
      </c>
      <c r="C98" s="126" t="s">
        <v>142</v>
      </c>
      <c r="D98" s="126" t="s">
        <v>1249</v>
      </c>
      <c r="E98" s="126" t="s">
        <v>144</v>
      </c>
      <c r="F98" s="126" t="s">
        <v>729</v>
      </c>
      <c r="G98" s="126">
        <v>1</v>
      </c>
      <c r="H98" s="126" t="s">
        <v>789</v>
      </c>
      <c r="I98" s="126" t="s">
        <v>29</v>
      </c>
      <c r="J98" s="69" t="str">
        <f t="shared" si="7"/>
        <v>RA-RaSIB02:RF-IntlkComp-1:InDig12-Mon</v>
      </c>
      <c r="K98" s="127" t="s">
        <v>281</v>
      </c>
      <c r="L98" s="127" t="s">
        <v>281</v>
      </c>
      <c r="M98" s="70" t="s">
        <v>976</v>
      </c>
      <c r="N98" s="128" t="s">
        <v>148</v>
      </c>
      <c r="O98" s="128" t="s">
        <v>33</v>
      </c>
      <c r="P98" s="50"/>
      <c r="Q98" s="50"/>
      <c r="R98" s="141" t="s">
        <v>727</v>
      </c>
      <c r="S98" s="70" t="str">
        <f t="shared" si="8"/>
        <v>RA_RASIA02_RF_IntlkComp_1_InDig12Mon</v>
      </c>
      <c r="T98" s="128" t="s">
        <v>149</v>
      </c>
      <c r="U98" s="142" t="s">
        <v>727</v>
      </c>
    </row>
    <row r="99" spans="1:21" s="45" customFormat="1">
      <c r="A99" s="138">
        <v>98</v>
      </c>
      <c r="B99" s="139" t="s">
        <v>977</v>
      </c>
      <c r="C99" s="126" t="s">
        <v>142</v>
      </c>
      <c r="D99" s="126" t="s">
        <v>1249</v>
      </c>
      <c r="E99" s="126" t="s">
        <v>144</v>
      </c>
      <c r="F99" s="126" t="s">
        <v>729</v>
      </c>
      <c r="G99" s="126">
        <v>1</v>
      </c>
      <c r="H99" s="126" t="s">
        <v>792</v>
      </c>
      <c r="I99" s="126" t="s">
        <v>29</v>
      </c>
      <c r="J99" s="69" t="str">
        <f t="shared" si="7"/>
        <v>RA-RaSIB02:RF-IntlkComp-1:InDig13-Mon</v>
      </c>
      <c r="K99" s="127" t="s">
        <v>281</v>
      </c>
      <c r="L99" s="127" t="s">
        <v>281</v>
      </c>
      <c r="M99" s="70" t="s">
        <v>978</v>
      </c>
      <c r="N99" s="128" t="s">
        <v>148</v>
      </c>
      <c r="O99" s="128" t="s">
        <v>33</v>
      </c>
      <c r="P99" s="50"/>
      <c r="Q99" s="50"/>
      <c r="R99" s="141" t="s">
        <v>727</v>
      </c>
      <c r="S99" s="70" t="str">
        <f t="shared" si="8"/>
        <v>RA_RASIA02_RF_IntlkComp_1_InDig13Mon</v>
      </c>
      <c r="T99" s="128" t="s">
        <v>149</v>
      </c>
      <c r="U99" s="142" t="s">
        <v>727</v>
      </c>
    </row>
    <row r="100" spans="1:21" s="45" customFormat="1">
      <c r="A100" s="138">
        <v>99</v>
      </c>
      <c r="B100" s="139" t="s">
        <v>979</v>
      </c>
      <c r="C100" s="126" t="s">
        <v>142</v>
      </c>
      <c r="D100" s="126" t="s">
        <v>1249</v>
      </c>
      <c r="E100" s="126" t="s">
        <v>144</v>
      </c>
      <c r="F100" s="126" t="s">
        <v>729</v>
      </c>
      <c r="G100" s="126">
        <v>1</v>
      </c>
      <c r="H100" s="126" t="s">
        <v>795</v>
      </c>
      <c r="I100" s="126" t="s">
        <v>29</v>
      </c>
      <c r="J100" s="69" t="str">
        <f t="shared" si="7"/>
        <v>RA-RaSIB02:RF-IntlkComp-1:InDig14-Mon</v>
      </c>
      <c r="K100" s="127" t="s">
        <v>281</v>
      </c>
      <c r="L100" s="127" t="s">
        <v>281</v>
      </c>
      <c r="M100" s="70" t="s">
        <v>980</v>
      </c>
      <c r="N100" s="128" t="s">
        <v>148</v>
      </c>
      <c r="O100" s="128" t="s">
        <v>33</v>
      </c>
      <c r="P100" s="50"/>
      <c r="Q100" s="50"/>
      <c r="R100" s="141" t="s">
        <v>727</v>
      </c>
      <c r="S100" s="70" t="str">
        <f t="shared" si="8"/>
        <v>RA_RASIA02_RF_IntlkComp_1_InDig14Mon</v>
      </c>
      <c r="T100" s="128" t="s">
        <v>149</v>
      </c>
      <c r="U100" s="142" t="s">
        <v>727</v>
      </c>
    </row>
    <row r="101" spans="1:21" s="45" customFormat="1">
      <c r="A101" s="138">
        <v>100</v>
      </c>
      <c r="B101" s="139" t="s">
        <v>981</v>
      </c>
      <c r="C101" s="126" t="s">
        <v>142</v>
      </c>
      <c r="D101" s="126" t="s">
        <v>1249</v>
      </c>
      <c r="E101" s="126" t="s">
        <v>144</v>
      </c>
      <c r="F101" s="126" t="s">
        <v>729</v>
      </c>
      <c r="G101" s="126">
        <v>1</v>
      </c>
      <c r="H101" s="126" t="s">
        <v>798</v>
      </c>
      <c r="I101" s="126" t="s">
        <v>29</v>
      </c>
      <c r="J101" s="69" t="str">
        <f t="shared" si="7"/>
        <v>RA-RaSIB02:RF-IntlkComp-1:InDig15-Mon</v>
      </c>
      <c r="K101" s="127" t="s">
        <v>281</v>
      </c>
      <c r="L101" s="127" t="s">
        <v>281</v>
      </c>
      <c r="M101" s="70" t="s">
        <v>982</v>
      </c>
      <c r="N101" s="128" t="s">
        <v>148</v>
      </c>
      <c r="O101" s="128" t="s">
        <v>33</v>
      </c>
      <c r="P101" s="50"/>
      <c r="Q101" s="50"/>
      <c r="R101" s="141" t="s">
        <v>727</v>
      </c>
      <c r="S101" s="70" t="str">
        <f t="shared" si="8"/>
        <v>RA_RASIA02_RF_IntlkComp_1_InDig15Mon</v>
      </c>
      <c r="T101" s="128" t="s">
        <v>149</v>
      </c>
      <c r="U101" s="142" t="s">
        <v>727</v>
      </c>
    </row>
    <row r="102" spans="1:21" s="45" customFormat="1">
      <c r="A102" s="138">
        <v>101</v>
      </c>
      <c r="B102" s="139" t="s">
        <v>983</v>
      </c>
      <c r="C102" s="126" t="s">
        <v>142</v>
      </c>
      <c r="D102" s="126" t="s">
        <v>1249</v>
      </c>
      <c r="E102" s="126" t="s">
        <v>144</v>
      </c>
      <c r="F102" s="126" t="s">
        <v>729</v>
      </c>
      <c r="G102" s="126">
        <v>1</v>
      </c>
      <c r="H102" s="126" t="s">
        <v>801</v>
      </c>
      <c r="I102" s="126" t="s">
        <v>29</v>
      </c>
      <c r="J102" s="69" t="str">
        <f t="shared" si="7"/>
        <v>RA-RaSIB02:RF-IntlkComp-1:InDig16-Mon</v>
      </c>
      <c r="K102" s="127" t="s">
        <v>281</v>
      </c>
      <c r="L102" s="127" t="s">
        <v>281</v>
      </c>
      <c r="M102" s="70" t="s">
        <v>984</v>
      </c>
      <c r="N102" s="128" t="s">
        <v>148</v>
      </c>
      <c r="O102" s="128" t="s">
        <v>33</v>
      </c>
      <c r="P102" s="50"/>
      <c r="Q102" s="50"/>
      <c r="R102" s="141" t="s">
        <v>727</v>
      </c>
      <c r="S102" s="70" t="str">
        <f t="shared" si="8"/>
        <v>RA_RASIA02_RF_IntlkComp_1_InDig16Mon</v>
      </c>
      <c r="T102" s="128" t="s">
        <v>149</v>
      </c>
      <c r="U102" s="142" t="s">
        <v>727</v>
      </c>
    </row>
    <row r="103" spans="1:21" s="45" customFormat="1">
      <c r="A103" s="138">
        <v>102</v>
      </c>
      <c r="B103" s="139" t="s">
        <v>985</v>
      </c>
      <c r="C103" s="126" t="s">
        <v>142</v>
      </c>
      <c r="D103" s="126" t="s">
        <v>1249</v>
      </c>
      <c r="E103" s="126" t="s">
        <v>144</v>
      </c>
      <c r="F103" s="126" t="s">
        <v>729</v>
      </c>
      <c r="G103" s="126">
        <v>1</v>
      </c>
      <c r="H103" s="126" t="s">
        <v>804</v>
      </c>
      <c r="I103" s="126" t="s">
        <v>29</v>
      </c>
      <c r="J103" s="69" t="str">
        <f t="shared" si="7"/>
        <v>RA-RaSIB02:RF-IntlkComp-1:InDig17-Mon</v>
      </c>
      <c r="K103" s="127" t="s">
        <v>281</v>
      </c>
      <c r="L103" s="127" t="s">
        <v>281</v>
      </c>
      <c r="M103" s="70" t="s">
        <v>986</v>
      </c>
      <c r="N103" s="128" t="s">
        <v>148</v>
      </c>
      <c r="O103" s="128" t="s">
        <v>33</v>
      </c>
      <c r="P103" s="50"/>
      <c r="Q103" s="50"/>
      <c r="R103" s="141" t="s">
        <v>727</v>
      </c>
      <c r="S103" s="70" t="str">
        <f t="shared" si="8"/>
        <v>RA_RASIA02_RF_IntlkComp_1_InDig17Mon</v>
      </c>
      <c r="T103" s="128" t="s">
        <v>149</v>
      </c>
      <c r="U103" s="142" t="s">
        <v>727</v>
      </c>
    </row>
    <row r="104" spans="1:21" s="45" customFormat="1">
      <c r="A104" s="138">
        <v>103</v>
      </c>
      <c r="B104" s="139" t="s">
        <v>987</v>
      </c>
      <c r="C104" s="126" t="s">
        <v>142</v>
      </c>
      <c r="D104" s="126" t="s">
        <v>1249</v>
      </c>
      <c r="E104" s="126" t="s">
        <v>144</v>
      </c>
      <c r="F104" s="126" t="s">
        <v>729</v>
      </c>
      <c r="G104" s="126">
        <v>1</v>
      </c>
      <c r="H104" s="126" t="s">
        <v>807</v>
      </c>
      <c r="I104" s="126" t="s">
        <v>29</v>
      </c>
      <c r="J104" s="69" t="str">
        <f t="shared" si="7"/>
        <v>RA-RaSIB02:RF-IntlkComp-1:InDig18-Mon</v>
      </c>
      <c r="K104" s="127" t="s">
        <v>281</v>
      </c>
      <c r="L104" s="127" t="s">
        <v>281</v>
      </c>
      <c r="M104" s="70" t="s">
        <v>988</v>
      </c>
      <c r="N104" s="128" t="s">
        <v>148</v>
      </c>
      <c r="O104" s="128" t="s">
        <v>33</v>
      </c>
      <c r="P104" s="50"/>
      <c r="Q104" s="50"/>
      <c r="R104" s="141" t="s">
        <v>727</v>
      </c>
      <c r="S104" s="70" t="str">
        <f t="shared" si="8"/>
        <v>RA_RASIA02_RF_IntlkComp_1_InDig18Mon</v>
      </c>
      <c r="T104" s="128" t="s">
        <v>149</v>
      </c>
      <c r="U104" s="142" t="s">
        <v>727</v>
      </c>
    </row>
    <row r="105" spans="1:21" s="45" customFormat="1">
      <c r="A105" s="138">
        <v>104</v>
      </c>
      <c r="B105" s="139" t="s">
        <v>989</v>
      </c>
      <c r="C105" s="126" t="s">
        <v>142</v>
      </c>
      <c r="D105" s="126" t="s">
        <v>1249</v>
      </c>
      <c r="E105" s="126" t="s">
        <v>144</v>
      </c>
      <c r="F105" s="126" t="s">
        <v>729</v>
      </c>
      <c r="G105" s="126">
        <v>1</v>
      </c>
      <c r="H105" s="126" t="s">
        <v>810</v>
      </c>
      <c r="I105" s="126" t="s">
        <v>29</v>
      </c>
      <c r="J105" s="69" t="str">
        <f t="shared" si="7"/>
        <v>RA-RaSIB02:RF-IntlkComp-1:InDig19-Mon</v>
      </c>
      <c r="K105" s="127" t="s">
        <v>281</v>
      </c>
      <c r="L105" s="127" t="s">
        <v>281</v>
      </c>
      <c r="M105" s="70" t="s">
        <v>990</v>
      </c>
      <c r="N105" s="128" t="s">
        <v>148</v>
      </c>
      <c r="O105" s="128" t="s">
        <v>33</v>
      </c>
      <c r="P105" s="50"/>
      <c r="Q105" s="50"/>
      <c r="R105" s="141" t="s">
        <v>727</v>
      </c>
      <c r="S105" s="70" t="str">
        <f t="shared" si="8"/>
        <v>RA_RASIA02_RF_IntlkComp_1_InDig19Mon</v>
      </c>
      <c r="T105" s="128" t="s">
        <v>149</v>
      </c>
      <c r="U105" s="142" t="s">
        <v>727</v>
      </c>
    </row>
    <row r="106" spans="1:21" s="45" customFormat="1">
      <c r="A106" s="138">
        <v>105</v>
      </c>
      <c r="B106" s="139" t="s">
        <v>991</v>
      </c>
      <c r="C106" s="126" t="s">
        <v>142</v>
      </c>
      <c r="D106" s="126" t="s">
        <v>1249</v>
      </c>
      <c r="E106" s="126" t="s">
        <v>144</v>
      </c>
      <c r="F106" s="126" t="s">
        <v>729</v>
      </c>
      <c r="G106" s="126">
        <v>1</v>
      </c>
      <c r="H106" s="126" t="s">
        <v>813</v>
      </c>
      <c r="I106" s="126" t="s">
        <v>29</v>
      </c>
      <c r="J106" s="69" t="str">
        <f t="shared" si="7"/>
        <v>RA-RaSIB02:RF-IntlkComp-1:InDig20-Mon</v>
      </c>
      <c r="K106" s="127" t="s">
        <v>281</v>
      </c>
      <c r="L106" s="127" t="s">
        <v>281</v>
      </c>
      <c r="M106" s="70" t="s">
        <v>992</v>
      </c>
      <c r="N106" s="128" t="s">
        <v>148</v>
      </c>
      <c r="O106" s="128" t="s">
        <v>33</v>
      </c>
      <c r="P106" s="50"/>
      <c r="Q106" s="50"/>
      <c r="R106" s="141" t="s">
        <v>727</v>
      </c>
      <c r="S106" s="70" t="str">
        <f t="shared" si="8"/>
        <v>RA_RASIA02_RF_IntlkComp_1_InDig20Mon</v>
      </c>
      <c r="T106" s="128" t="s">
        <v>149</v>
      </c>
      <c r="U106" s="142" t="s">
        <v>727</v>
      </c>
    </row>
    <row r="107" spans="1:21" s="45" customFormat="1">
      <c r="A107" s="138">
        <v>106</v>
      </c>
      <c r="B107" s="139" t="s">
        <v>993</v>
      </c>
      <c r="C107" s="126" t="s">
        <v>142</v>
      </c>
      <c r="D107" s="126" t="s">
        <v>1249</v>
      </c>
      <c r="E107" s="126" t="s">
        <v>144</v>
      </c>
      <c r="F107" s="126" t="s">
        <v>729</v>
      </c>
      <c r="G107" s="126">
        <v>1</v>
      </c>
      <c r="H107" s="126" t="s">
        <v>816</v>
      </c>
      <c r="I107" s="126" t="s">
        <v>29</v>
      </c>
      <c r="J107" s="69" t="str">
        <f t="shared" si="7"/>
        <v>RA-RaSIB02:RF-IntlkComp-1:InDig21-Mon</v>
      </c>
      <c r="K107" s="127" t="s">
        <v>281</v>
      </c>
      <c r="L107" s="127" t="s">
        <v>281</v>
      </c>
      <c r="M107" s="70" t="s">
        <v>994</v>
      </c>
      <c r="N107" s="128" t="s">
        <v>148</v>
      </c>
      <c r="O107" s="128" t="s">
        <v>33</v>
      </c>
      <c r="P107" s="50"/>
      <c r="Q107" s="50"/>
      <c r="R107" s="141" t="s">
        <v>727</v>
      </c>
      <c r="S107" s="70" t="str">
        <f t="shared" si="8"/>
        <v>RA_RASIA02_RF_IntlkComp_1_InDig21Mon</v>
      </c>
      <c r="T107" s="128" t="s">
        <v>149</v>
      </c>
      <c r="U107" s="142" t="s">
        <v>727</v>
      </c>
    </row>
    <row r="108" spans="1:21" s="45" customFormat="1">
      <c r="A108" s="138">
        <v>107</v>
      </c>
      <c r="B108" s="139" t="s">
        <v>995</v>
      </c>
      <c r="C108" s="126" t="s">
        <v>142</v>
      </c>
      <c r="D108" s="126" t="s">
        <v>1249</v>
      </c>
      <c r="E108" s="126" t="s">
        <v>144</v>
      </c>
      <c r="F108" s="126" t="s">
        <v>729</v>
      </c>
      <c r="G108" s="126">
        <v>1</v>
      </c>
      <c r="H108" s="126" t="s">
        <v>819</v>
      </c>
      <c r="I108" s="126" t="s">
        <v>29</v>
      </c>
      <c r="J108" s="69" t="str">
        <f t="shared" si="7"/>
        <v>RA-RaSIB02:RF-IntlkComp-1:InDig22-Mon</v>
      </c>
      <c r="K108" s="127" t="s">
        <v>281</v>
      </c>
      <c r="L108" s="127" t="s">
        <v>281</v>
      </c>
      <c r="M108" s="70" t="s">
        <v>996</v>
      </c>
      <c r="N108" s="128" t="s">
        <v>148</v>
      </c>
      <c r="O108" s="128" t="s">
        <v>33</v>
      </c>
      <c r="P108" s="50"/>
      <c r="Q108" s="50"/>
      <c r="R108" s="141" t="s">
        <v>727</v>
      </c>
      <c r="S108" s="70" t="str">
        <f t="shared" si="8"/>
        <v>RA_RASIA02_RF_IntlkComp_1_InDig22Mon</v>
      </c>
      <c r="T108" s="128" t="s">
        <v>149</v>
      </c>
      <c r="U108" s="142" t="s">
        <v>727</v>
      </c>
    </row>
    <row r="109" spans="1:21" s="45" customFormat="1">
      <c r="A109" s="138">
        <v>108</v>
      </c>
      <c r="B109" s="139" t="s">
        <v>997</v>
      </c>
      <c r="C109" s="126" t="s">
        <v>142</v>
      </c>
      <c r="D109" s="126" t="s">
        <v>1249</v>
      </c>
      <c r="E109" s="126" t="s">
        <v>144</v>
      </c>
      <c r="F109" s="126" t="s">
        <v>729</v>
      </c>
      <c r="G109" s="126">
        <v>1</v>
      </c>
      <c r="H109" s="126" t="s">
        <v>822</v>
      </c>
      <c r="I109" s="126" t="s">
        <v>29</v>
      </c>
      <c r="J109" s="69" t="str">
        <f t="shared" si="7"/>
        <v>RA-RaSIB02:RF-IntlkComp-1:InDig23-Mon</v>
      </c>
      <c r="K109" s="127" t="s">
        <v>281</v>
      </c>
      <c r="L109" s="127" t="s">
        <v>281</v>
      </c>
      <c r="M109" s="70" t="s">
        <v>998</v>
      </c>
      <c r="N109" s="128" t="s">
        <v>148</v>
      </c>
      <c r="O109" s="128" t="s">
        <v>33</v>
      </c>
      <c r="P109" s="50"/>
      <c r="Q109" s="50"/>
      <c r="R109" s="141" t="s">
        <v>727</v>
      </c>
      <c r="S109" s="70" t="str">
        <f t="shared" si="8"/>
        <v>RA_RASIA02_RF_IntlkComp_1_InDig23Mon</v>
      </c>
      <c r="T109" s="128" t="s">
        <v>149</v>
      </c>
      <c r="U109" s="142" t="s">
        <v>727</v>
      </c>
    </row>
    <row r="110" spans="1:21" s="45" customFormat="1">
      <c r="A110" s="138">
        <v>109</v>
      </c>
      <c r="B110" s="139" t="s">
        <v>999</v>
      </c>
      <c r="C110" s="126" t="s">
        <v>142</v>
      </c>
      <c r="D110" s="126" t="s">
        <v>1249</v>
      </c>
      <c r="E110" s="126" t="s">
        <v>144</v>
      </c>
      <c r="F110" s="126" t="s">
        <v>729</v>
      </c>
      <c r="G110" s="126">
        <v>1</v>
      </c>
      <c r="H110" s="126" t="s">
        <v>825</v>
      </c>
      <c r="I110" s="126" t="s">
        <v>29</v>
      </c>
      <c r="J110" s="69" t="str">
        <f t="shared" si="7"/>
        <v>RA-RaSIB02:RF-IntlkComp-1:InDig24-Mon</v>
      </c>
      <c r="K110" s="127" t="s">
        <v>281</v>
      </c>
      <c r="L110" s="127" t="s">
        <v>281</v>
      </c>
      <c r="M110" s="70" t="s">
        <v>1000</v>
      </c>
      <c r="N110" s="128" t="s">
        <v>148</v>
      </c>
      <c r="O110" s="128" t="s">
        <v>33</v>
      </c>
      <c r="P110" s="50"/>
      <c r="Q110" s="50"/>
      <c r="R110" s="141" t="s">
        <v>727</v>
      </c>
      <c r="S110" s="70" t="str">
        <f t="shared" si="8"/>
        <v>RA_RASIA02_RF_IntlkComp_1_InDig24Mon</v>
      </c>
      <c r="T110" s="128" t="s">
        <v>149</v>
      </c>
      <c r="U110" s="142" t="s">
        <v>727</v>
      </c>
    </row>
    <row r="111" spans="1:21" s="45" customFormat="1">
      <c r="A111" s="138">
        <v>110</v>
      </c>
      <c r="B111" s="139" t="s">
        <v>1001</v>
      </c>
      <c r="C111" s="126" t="s">
        <v>142</v>
      </c>
      <c r="D111" s="126" t="s">
        <v>1249</v>
      </c>
      <c r="E111" s="126" t="s">
        <v>144</v>
      </c>
      <c r="F111" s="126" t="s">
        <v>729</v>
      </c>
      <c r="G111" s="126">
        <v>1</v>
      </c>
      <c r="H111" s="126" t="s">
        <v>828</v>
      </c>
      <c r="I111" s="126" t="s">
        <v>29</v>
      </c>
      <c r="J111" s="69" t="str">
        <f t="shared" si="7"/>
        <v>RA-RaSIB02:RF-IntlkComp-1:InDig25-Mon</v>
      </c>
      <c r="K111" s="127" t="s">
        <v>281</v>
      </c>
      <c r="L111" s="127" t="s">
        <v>281</v>
      </c>
      <c r="M111" s="70" t="s">
        <v>1002</v>
      </c>
      <c r="N111" s="128" t="s">
        <v>148</v>
      </c>
      <c r="O111" s="128" t="s">
        <v>33</v>
      </c>
      <c r="P111" s="50"/>
      <c r="Q111" s="50"/>
      <c r="R111" s="141" t="s">
        <v>727</v>
      </c>
      <c r="S111" s="70" t="str">
        <f t="shared" si="8"/>
        <v>RA_RASIA02_RF_IntlkComp_1_InDig25Mon</v>
      </c>
      <c r="T111" s="128" t="s">
        <v>149</v>
      </c>
      <c r="U111" s="142" t="s">
        <v>727</v>
      </c>
    </row>
    <row r="112" spans="1:21" s="45" customFormat="1">
      <c r="A112" s="138">
        <v>111</v>
      </c>
      <c r="B112" s="139" t="s">
        <v>1003</v>
      </c>
      <c r="C112" s="126" t="s">
        <v>142</v>
      </c>
      <c r="D112" s="126" t="s">
        <v>1249</v>
      </c>
      <c r="E112" s="126" t="s">
        <v>144</v>
      </c>
      <c r="F112" s="126" t="s">
        <v>729</v>
      </c>
      <c r="G112" s="126">
        <v>1</v>
      </c>
      <c r="H112" s="126" t="s">
        <v>831</v>
      </c>
      <c r="I112" s="126" t="s">
        <v>29</v>
      </c>
      <c r="J112" s="69" t="str">
        <f t="shared" si="7"/>
        <v>RA-RaSIB02:RF-IntlkComp-1:InDig26-Mon</v>
      </c>
      <c r="K112" s="127" t="s">
        <v>281</v>
      </c>
      <c r="L112" s="127" t="s">
        <v>281</v>
      </c>
      <c r="M112" s="70" t="s">
        <v>1004</v>
      </c>
      <c r="N112" s="128" t="s">
        <v>148</v>
      </c>
      <c r="O112" s="128" t="s">
        <v>33</v>
      </c>
      <c r="P112" s="50"/>
      <c r="Q112" s="50"/>
      <c r="R112" s="141" t="s">
        <v>727</v>
      </c>
      <c r="S112" s="70" t="str">
        <f t="shared" si="8"/>
        <v>RA_RASIA02_RF_IntlkComp_1_InDig26Mon</v>
      </c>
      <c r="T112" s="128" t="s">
        <v>149</v>
      </c>
      <c r="U112" s="142" t="s">
        <v>727</v>
      </c>
    </row>
    <row r="113" spans="1:21" s="45" customFormat="1">
      <c r="A113" s="138">
        <v>112</v>
      </c>
      <c r="B113" s="139" t="s">
        <v>1005</v>
      </c>
      <c r="C113" s="126" t="s">
        <v>142</v>
      </c>
      <c r="D113" s="126" t="s">
        <v>1249</v>
      </c>
      <c r="E113" s="126" t="s">
        <v>144</v>
      </c>
      <c r="F113" s="126" t="s">
        <v>729</v>
      </c>
      <c r="G113" s="126">
        <v>1</v>
      </c>
      <c r="H113" s="126" t="s">
        <v>834</v>
      </c>
      <c r="I113" s="126" t="s">
        <v>29</v>
      </c>
      <c r="J113" s="69" t="str">
        <f t="shared" si="7"/>
        <v>RA-RaSIB02:RF-IntlkComp-1:InDig27-Mon</v>
      </c>
      <c r="K113" s="127" t="s">
        <v>281</v>
      </c>
      <c r="L113" s="127" t="s">
        <v>281</v>
      </c>
      <c r="M113" s="70" t="s">
        <v>1006</v>
      </c>
      <c r="N113" s="128" t="s">
        <v>148</v>
      </c>
      <c r="O113" s="128" t="s">
        <v>33</v>
      </c>
      <c r="P113" s="50"/>
      <c r="Q113" s="50"/>
      <c r="R113" s="141" t="s">
        <v>727</v>
      </c>
      <c r="S113" s="70" t="str">
        <f t="shared" si="8"/>
        <v>RA_RASIA02_RF_IntlkComp_1_InDig27Mon</v>
      </c>
      <c r="T113" s="128" t="s">
        <v>149</v>
      </c>
      <c r="U113" s="142" t="s">
        <v>727</v>
      </c>
    </row>
    <row r="114" spans="1:21" s="45" customFormat="1">
      <c r="A114" s="138">
        <v>113</v>
      </c>
      <c r="B114" s="139" t="s">
        <v>1007</v>
      </c>
      <c r="C114" s="126" t="s">
        <v>142</v>
      </c>
      <c r="D114" s="126" t="s">
        <v>1249</v>
      </c>
      <c r="E114" s="126" t="s">
        <v>144</v>
      </c>
      <c r="F114" s="126" t="s">
        <v>729</v>
      </c>
      <c r="G114" s="126">
        <v>1</v>
      </c>
      <c r="H114" s="126" t="s">
        <v>837</v>
      </c>
      <c r="I114" s="126" t="s">
        <v>29</v>
      </c>
      <c r="J114" s="69" t="str">
        <f t="shared" si="7"/>
        <v>RA-RaSIB02:RF-IntlkComp-1:InDig28-Mon</v>
      </c>
      <c r="K114" s="127" t="s">
        <v>281</v>
      </c>
      <c r="L114" s="127" t="s">
        <v>281</v>
      </c>
      <c r="M114" s="70" t="s">
        <v>1008</v>
      </c>
      <c r="N114" s="128" t="s">
        <v>148</v>
      </c>
      <c r="O114" s="128" t="s">
        <v>33</v>
      </c>
      <c r="P114" s="50"/>
      <c r="Q114" s="50"/>
      <c r="R114" s="141" t="s">
        <v>727</v>
      </c>
      <c r="S114" s="70" t="str">
        <f t="shared" si="8"/>
        <v>RA_RASIA02_RF_IntlkComp_1_InDig28Mon</v>
      </c>
      <c r="T114" s="128" t="s">
        <v>149</v>
      </c>
      <c r="U114" s="142" t="s">
        <v>727</v>
      </c>
    </row>
    <row r="115" spans="1:21" s="45" customFormat="1">
      <c r="A115" s="138">
        <v>114</v>
      </c>
      <c r="B115" s="139" t="s">
        <v>1009</v>
      </c>
      <c r="C115" s="126" t="s">
        <v>142</v>
      </c>
      <c r="D115" s="126" t="s">
        <v>1249</v>
      </c>
      <c r="E115" s="126" t="s">
        <v>144</v>
      </c>
      <c r="F115" s="126" t="s">
        <v>729</v>
      </c>
      <c r="G115" s="126">
        <v>1</v>
      </c>
      <c r="H115" s="126" t="s">
        <v>840</v>
      </c>
      <c r="I115" s="126" t="s">
        <v>29</v>
      </c>
      <c r="J115" s="69" t="str">
        <f t="shared" si="7"/>
        <v>RA-RaSIB02:RF-IntlkComp-1:InDig29-Mon</v>
      </c>
      <c r="K115" s="127" t="s">
        <v>281</v>
      </c>
      <c r="L115" s="127" t="s">
        <v>281</v>
      </c>
      <c r="M115" s="70" t="s">
        <v>1010</v>
      </c>
      <c r="N115" s="128" t="s">
        <v>148</v>
      </c>
      <c r="O115" s="128" t="s">
        <v>33</v>
      </c>
      <c r="P115" s="50"/>
      <c r="Q115" s="50"/>
      <c r="R115" s="141" t="s">
        <v>727</v>
      </c>
      <c r="S115" s="70" t="str">
        <f t="shared" si="8"/>
        <v>RA_RASIA02_RF_IntlkComp_1_InDig29Mon</v>
      </c>
      <c r="T115" s="128" t="s">
        <v>149</v>
      </c>
      <c r="U115" s="142" t="s">
        <v>727</v>
      </c>
    </row>
    <row r="116" spans="1:21" s="45" customFormat="1">
      <c r="A116" s="138">
        <v>115</v>
      </c>
      <c r="B116" s="139" t="s">
        <v>1011</v>
      </c>
      <c r="C116" s="126" t="s">
        <v>142</v>
      </c>
      <c r="D116" s="126" t="s">
        <v>1249</v>
      </c>
      <c r="E116" s="126" t="s">
        <v>144</v>
      </c>
      <c r="F116" s="126" t="s">
        <v>729</v>
      </c>
      <c r="G116" s="126">
        <v>1</v>
      </c>
      <c r="H116" s="126" t="s">
        <v>843</v>
      </c>
      <c r="I116" s="126" t="s">
        <v>29</v>
      </c>
      <c r="J116" s="69" t="str">
        <f t="shared" si="7"/>
        <v>RA-RaSIB02:RF-IntlkComp-1:InDig30-Mon</v>
      </c>
      <c r="K116" s="127" t="s">
        <v>281</v>
      </c>
      <c r="L116" s="127" t="s">
        <v>281</v>
      </c>
      <c r="M116" s="70" t="s">
        <v>1012</v>
      </c>
      <c r="N116" s="128" t="s">
        <v>148</v>
      </c>
      <c r="O116" s="128" t="s">
        <v>33</v>
      </c>
      <c r="P116" s="50"/>
      <c r="Q116" s="50"/>
      <c r="R116" s="141" t="s">
        <v>727</v>
      </c>
      <c r="S116" s="70" t="str">
        <f t="shared" si="8"/>
        <v>RA_RASIA02_RF_IntlkComp_1_InDig30Mon</v>
      </c>
      <c r="T116" s="128" t="s">
        <v>149</v>
      </c>
      <c r="U116" s="142" t="s">
        <v>727</v>
      </c>
    </row>
    <row r="117" spans="1:21" s="45" customFormat="1">
      <c r="A117" s="138">
        <v>116</v>
      </c>
      <c r="B117" s="139" t="s">
        <v>1013</v>
      </c>
      <c r="C117" s="126" t="s">
        <v>142</v>
      </c>
      <c r="D117" s="126" t="s">
        <v>1249</v>
      </c>
      <c r="E117" s="126" t="s">
        <v>144</v>
      </c>
      <c r="F117" s="126" t="s">
        <v>729</v>
      </c>
      <c r="G117" s="126">
        <v>1</v>
      </c>
      <c r="H117" s="126" t="s">
        <v>846</v>
      </c>
      <c r="I117" s="126" t="s">
        <v>29</v>
      </c>
      <c r="J117" s="69" t="str">
        <f t="shared" si="7"/>
        <v>RA-RaSIB02:RF-IntlkComp-1:InDig31-Mon</v>
      </c>
      <c r="K117" s="127" t="s">
        <v>281</v>
      </c>
      <c r="L117" s="127" t="s">
        <v>281</v>
      </c>
      <c r="M117" s="70" t="s">
        <v>1014</v>
      </c>
      <c r="N117" s="128" t="s">
        <v>148</v>
      </c>
      <c r="O117" s="128" t="s">
        <v>33</v>
      </c>
      <c r="P117" s="50"/>
      <c r="Q117" s="50"/>
      <c r="R117" s="141" t="s">
        <v>727</v>
      </c>
      <c r="S117" s="70" t="str">
        <f t="shared" si="8"/>
        <v>RA_RASIA02_RF_IntlkComp_1_InDig31Mon</v>
      </c>
      <c r="T117" s="128" t="s">
        <v>149</v>
      </c>
      <c r="U117" s="142" t="s">
        <v>727</v>
      </c>
    </row>
    <row r="118" spans="1:21" s="5" customFormat="1">
      <c r="A118" s="138">
        <v>117</v>
      </c>
      <c r="B118" s="139" t="s">
        <v>1015</v>
      </c>
      <c r="C118" s="126" t="s">
        <v>142</v>
      </c>
      <c r="D118" s="126" t="s">
        <v>1249</v>
      </c>
      <c r="E118" s="126" t="s">
        <v>144</v>
      </c>
      <c r="F118" s="126" t="s">
        <v>729</v>
      </c>
      <c r="G118" s="126">
        <v>1</v>
      </c>
      <c r="H118" s="126" t="s">
        <v>849</v>
      </c>
      <c r="I118" s="126" t="s">
        <v>29</v>
      </c>
      <c r="J118" s="69" t="str">
        <f t="shared" si="7"/>
        <v>RA-RaSIB02:RF-IntlkComp-1:InAng00-Mon</v>
      </c>
      <c r="K118" s="127" t="s">
        <v>281</v>
      </c>
      <c r="L118" s="127" t="s">
        <v>281</v>
      </c>
      <c r="M118" s="70" t="s">
        <v>1016</v>
      </c>
      <c r="N118" s="128" t="s">
        <v>148</v>
      </c>
      <c r="O118" s="128" t="s">
        <v>33</v>
      </c>
      <c r="P118" s="50"/>
      <c r="Q118" s="50"/>
      <c r="R118" s="141" t="s">
        <v>727</v>
      </c>
      <c r="S118" s="70" t="str">
        <f t="shared" si="8"/>
        <v>RA_RASIA02_RF_IntlkComp_1_InAng00Mon</v>
      </c>
      <c r="T118" s="128" t="s">
        <v>149</v>
      </c>
      <c r="U118" s="142" t="s">
        <v>727</v>
      </c>
    </row>
    <row r="119" spans="1:21" s="52" customFormat="1">
      <c r="A119" s="143">
        <v>118</v>
      </c>
      <c r="B119" s="144" t="s">
        <v>1017</v>
      </c>
      <c r="C119" s="118" t="s">
        <v>142</v>
      </c>
      <c r="D119" s="118" t="s">
        <v>1249</v>
      </c>
      <c r="E119" s="118" t="s">
        <v>144</v>
      </c>
      <c r="F119" s="118" t="s">
        <v>729</v>
      </c>
      <c r="G119" s="118">
        <v>1</v>
      </c>
      <c r="H119" s="118" t="s">
        <v>852</v>
      </c>
      <c r="I119" s="118" t="s">
        <v>29</v>
      </c>
      <c r="J119" s="112" t="str">
        <f t="shared" si="7"/>
        <v>RA-RaSIB02:RF-IntlkComp-1:InAng01-Mon</v>
      </c>
      <c r="K119" s="109" t="s">
        <v>281</v>
      </c>
      <c r="L119" s="109" t="s">
        <v>281</v>
      </c>
      <c r="M119" s="113" t="s">
        <v>1018</v>
      </c>
      <c r="N119" s="120" t="s">
        <v>148</v>
      </c>
      <c r="O119" s="120" t="s">
        <v>33</v>
      </c>
      <c r="P119" s="50"/>
      <c r="Q119" s="50"/>
      <c r="R119" s="146" t="s">
        <v>727</v>
      </c>
      <c r="S119" s="113" t="str">
        <f t="shared" si="8"/>
        <v>RA_RASIA02_RF_IntlkComp_1_InAng01Mon</v>
      </c>
      <c r="T119" s="120" t="s">
        <v>149</v>
      </c>
      <c r="U119" s="147" t="s">
        <v>727</v>
      </c>
    </row>
    <row r="120" spans="1:21" s="5" customFormat="1">
      <c r="A120" s="138">
        <v>119</v>
      </c>
      <c r="B120" s="139" t="s">
        <v>1019</v>
      </c>
      <c r="C120" s="126" t="s">
        <v>142</v>
      </c>
      <c r="D120" s="126" t="s">
        <v>1249</v>
      </c>
      <c r="E120" s="126" t="s">
        <v>144</v>
      </c>
      <c r="F120" s="126" t="s">
        <v>729</v>
      </c>
      <c r="G120" s="126">
        <v>1</v>
      </c>
      <c r="H120" s="126" t="s">
        <v>855</v>
      </c>
      <c r="I120" s="126" t="s">
        <v>29</v>
      </c>
      <c r="J120" s="69" t="str">
        <f t="shared" si="7"/>
        <v>RA-RaSIB02:RF-IntlkComp-1:InAng02-Mon</v>
      </c>
      <c r="K120" s="127" t="s">
        <v>281</v>
      </c>
      <c r="L120" s="127" t="s">
        <v>281</v>
      </c>
      <c r="M120" s="70" t="s">
        <v>1020</v>
      </c>
      <c r="N120" s="128" t="s">
        <v>148</v>
      </c>
      <c r="O120" s="128" t="s">
        <v>33</v>
      </c>
      <c r="P120" s="50"/>
      <c r="Q120" s="50"/>
      <c r="R120" s="141" t="s">
        <v>727</v>
      </c>
      <c r="S120" s="70" t="str">
        <f t="shared" si="8"/>
        <v>RA_RASIA02_RF_IntlkComp_1_InAng02Mon</v>
      </c>
      <c r="T120" s="128" t="s">
        <v>149</v>
      </c>
      <c r="U120" s="142" t="s">
        <v>727</v>
      </c>
    </row>
    <row r="121" spans="1:21" s="5" customFormat="1">
      <c r="A121" s="138">
        <v>120</v>
      </c>
      <c r="B121" s="139" t="s">
        <v>1021</v>
      </c>
      <c r="C121" s="126" t="s">
        <v>142</v>
      </c>
      <c r="D121" s="126" t="s">
        <v>1249</v>
      </c>
      <c r="E121" s="126" t="s">
        <v>144</v>
      </c>
      <c r="F121" s="126" t="s">
        <v>729</v>
      </c>
      <c r="G121" s="126">
        <v>1</v>
      </c>
      <c r="H121" s="126" t="s">
        <v>858</v>
      </c>
      <c r="I121" s="126" t="s">
        <v>29</v>
      </c>
      <c r="J121" s="69" t="str">
        <f t="shared" si="7"/>
        <v>RA-RaSIB02:RF-IntlkComp-1:InAng03-Mon</v>
      </c>
      <c r="K121" s="127" t="s">
        <v>281</v>
      </c>
      <c r="L121" s="127" t="s">
        <v>281</v>
      </c>
      <c r="M121" s="70" t="s">
        <v>1022</v>
      </c>
      <c r="N121" s="128" t="s">
        <v>148</v>
      </c>
      <c r="O121" s="128" t="s">
        <v>33</v>
      </c>
      <c r="P121" s="50"/>
      <c r="Q121" s="50"/>
      <c r="R121" s="141" t="s">
        <v>727</v>
      </c>
      <c r="S121" s="70" t="str">
        <f t="shared" si="8"/>
        <v>RA_RASIA02_RF_IntlkComp_1_InAng03Mon</v>
      </c>
      <c r="T121" s="128" t="s">
        <v>149</v>
      </c>
      <c r="U121" s="142" t="s">
        <v>727</v>
      </c>
    </row>
    <row r="122" spans="1:21" s="5" customFormat="1">
      <c r="A122" s="138">
        <v>121</v>
      </c>
      <c r="B122" s="139" t="s">
        <v>1023</v>
      </c>
      <c r="C122" s="126" t="s">
        <v>142</v>
      </c>
      <c r="D122" s="126" t="s">
        <v>1249</v>
      </c>
      <c r="E122" s="126" t="s">
        <v>144</v>
      </c>
      <c r="F122" s="126" t="s">
        <v>729</v>
      </c>
      <c r="G122" s="126">
        <v>1</v>
      </c>
      <c r="H122" s="126" t="s">
        <v>861</v>
      </c>
      <c r="I122" s="126" t="s">
        <v>29</v>
      </c>
      <c r="J122" s="69" t="str">
        <f t="shared" si="7"/>
        <v>RA-RaSIB02:RF-IntlkComp-1:InAng04-Mon</v>
      </c>
      <c r="K122" s="127" t="s">
        <v>281</v>
      </c>
      <c r="L122" s="127" t="s">
        <v>281</v>
      </c>
      <c r="M122" s="70" t="s">
        <v>1024</v>
      </c>
      <c r="N122" s="128" t="s">
        <v>148</v>
      </c>
      <c r="O122" s="128" t="s">
        <v>33</v>
      </c>
      <c r="P122" s="50"/>
      <c r="Q122" s="50"/>
      <c r="R122" s="141" t="s">
        <v>727</v>
      </c>
      <c r="S122" s="70" t="str">
        <f t="shared" si="8"/>
        <v>RA_RASIA02_RF_IntlkComp_1_InAng04Mon</v>
      </c>
      <c r="T122" s="128" t="s">
        <v>149</v>
      </c>
      <c r="U122" s="142" t="s">
        <v>727</v>
      </c>
    </row>
    <row r="123" spans="1:21" s="5" customFormat="1">
      <c r="A123" s="138">
        <v>122</v>
      </c>
      <c r="B123" s="139" t="s">
        <v>1025</v>
      </c>
      <c r="C123" s="126" t="s">
        <v>142</v>
      </c>
      <c r="D123" s="126" t="s">
        <v>1249</v>
      </c>
      <c r="E123" s="126" t="s">
        <v>144</v>
      </c>
      <c r="F123" s="126" t="s">
        <v>729</v>
      </c>
      <c r="G123" s="126">
        <v>1</v>
      </c>
      <c r="H123" s="126" t="s">
        <v>864</v>
      </c>
      <c r="I123" s="126" t="s">
        <v>29</v>
      </c>
      <c r="J123" s="69" t="str">
        <f t="shared" si="7"/>
        <v>RA-RaSIB02:RF-IntlkComp-1:InAng05-Mon</v>
      </c>
      <c r="K123" s="127" t="s">
        <v>281</v>
      </c>
      <c r="L123" s="127" t="s">
        <v>281</v>
      </c>
      <c r="M123" s="70" t="s">
        <v>1026</v>
      </c>
      <c r="N123" s="128" t="s">
        <v>148</v>
      </c>
      <c r="O123" s="128" t="s">
        <v>33</v>
      </c>
      <c r="P123" s="50"/>
      <c r="Q123" s="50"/>
      <c r="R123" s="141" t="s">
        <v>727</v>
      </c>
      <c r="S123" s="70" t="str">
        <f t="shared" si="8"/>
        <v>RA_RASIA02_RF_IntlkComp_1_InAng05Mon</v>
      </c>
      <c r="T123" s="128" t="s">
        <v>149</v>
      </c>
      <c r="U123" s="142" t="s">
        <v>727</v>
      </c>
    </row>
    <row r="124" spans="1:21" s="5" customFormat="1">
      <c r="A124" s="138">
        <v>123</v>
      </c>
      <c r="B124" s="139" t="s">
        <v>1027</v>
      </c>
      <c r="C124" s="126" t="s">
        <v>142</v>
      </c>
      <c r="D124" s="126" t="s">
        <v>1249</v>
      </c>
      <c r="E124" s="126" t="s">
        <v>144</v>
      </c>
      <c r="F124" s="126" t="s">
        <v>729</v>
      </c>
      <c r="G124" s="126">
        <v>1</v>
      </c>
      <c r="H124" s="126" t="s">
        <v>867</v>
      </c>
      <c r="I124" s="126" t="s">
        <v>29</v>
      </c>
      <c r="J124" s="69" t="str">
        <f t="shared" si="7"/>
        <v>RA-RaSIB02:RF-IntlkComp-1:InAng06-Mon</v>
      </c>
      <c r="K124" s="127" t="s">
        <v>281</v>
      </c>
      <c r="L124" s="127" t="s">
        <v>281</v>
      </c>
      <c r="M124" s="70" t="s">
        <v>1028</v>
      </c>
      <c r="N124" s="128" t="s">
        <v>148</v>
      </c>
      <c r="O124" s="128" t="s">
        <v>33</v>
      </c>
      <c r="P124" s="50"/>
      <c r="Q124" s="50"/>
      <c r="R124" s="141" t="s">
        <v>727</v>
      </c>
      <c r="S124" s="70" t="str">
        <f t="shared" si="8"/>
        <v>RA_RASIA02_RF_IntlkComp_1_InAng06Mon</v>
      </c>
      <c r="T124" s="128" t="s">
        <v>149</v>
      </c>
      <c r="U124" s="142" t="s">
        <v>727</v>
      </c>
    </row>
    <row r="125" spans="1:21" s="5" customFormat="1">
      <c r="A125" s="138">
        <v>124</v>
      </c>
      <c r="B125" s="139" t="s">
        <v>1029</v>
      </c>
      <c r="C125" s="126" t="s">
        <v>142</v>
      </c>
      <c r="D125" s="126" t="s">
        <v>1249</v>
      </c>
      <c r="E125" s="126" t="s">
        <v>144</v>
      </c>
      <c r="F125" s="126" t="s">
        <v>729</v>
      </c>
      <c r="G125" s="126">
        <v>1</v>
      </c>
      <c r="H125" s="126" t="s">
        <v>870</v>
      </c>
      <c r="I125" s="126" t="s">
        <v>29</v>
      </c>
      <c r="J125" s="69" t="str">
        <f t="shared" si="7"/>
        <v>RA-RaSIB02:RF-IntlkComp-1:InAng07-Mon</v>
      </c>
      <c r="K125" s="127" t="s">
        <v>281</v>
      </c>
      <c r="L125" s="127" t="s">
        <v>281</v>
      </c>
      <c r="M125" s="70" t="s">
        <v>1030</v>
      </c>
      <c r="N125" s="128" t="s">
        <v>148</v>
      </c>
      <c r="O125" s="128" t="s">
        <v>33</v>
      </c>
      <c r="P125" s="50"/>
      <c r="Q125" s="50"/>
      <c r="R125" s="141" t="s">
        <v>727</v>
      </c>
      <c r="S125" s="70" t="str">
        <f t="shared" si="8"/>
        <v>RA_RASIA02_RF_IntlkComp_1_InAng07Mon</v>
      </c>
      <c r="T125" s="128" t="s">
        <v>149</v>
      </c>
      <c r="U125" s="142" t="s">
        <v>727</v>
      </c>
    </row>
    <row r="126" spans="1:21" s="5" customFormat="1">
      <c r="A126" s="138">
        <v>125</v>
      </c>
      <c r="B126" s="139" t="s">
        <v>1031</v>
      </c>
      <c r="C126" s="126" t="s">
        <v>142</v>
      </c>
      <c r="D126" s="126" t="s">
        <v>1249</v>
      </c>
      <c r="E126" s="126" t="s">
        <v>144</v>
      </c>
      <c r="F126" s="126" t="s">
        <v>729</v>
      </c>
      <c r="G126" s="126">
        <v>1</v>
      </c>
      <c r="H126" s="126" t="s">
        <v>873</v>
      </c>
      <c r="I126" s="126" t="s">
        <v>29</v>
      </c>
      <c r="J126" s="69" t="str">
        <f t="shared" si="7"/>
        <v>RA-RaSIB02:RF-IntlkComp-1:InAng08-Mon</v>
      </c>
      <c r="K126" s="127" t="s">
        <v>281</v>
      </c>
      <c r="L126" s="127" t="s">
        <v>281</v>
      </c>
      <c r="M126" s="70" t="s">
        <v>1032</v>
      </c>
      <c r="N126" s="128" t="s">
        <v>148</v>
      </c>
      <c r="O126" s="128" t="s">
        <v>33</v>
      </c>
      <c r="P126" s="50"/>
      <c r="Q126" s="50"/>
      <c r="R126" s="141" t="s">
        <v>727</v>
      </c>
      <c r="S126" s="70" t="str">
        <f t="shared" si="8"/>
        <v>RA_RASIA02_RF_IntlkComp_1_InAng08Mon</v>
      </c>
      <c r="T126" s="128" t="s">
        <v>149</v>
      </c>
      <c r="U126" s="142" t="s">
        <v>727</v>
      </c>
    </row>
    <row r="127" spans="1:21" s="5" customFormat="1">
      <c r="A127" s="138">
        <v>126</v>
      </c>
      <c r="B127" s="139" t="s">
        <v>1033</v>
      </c>
      <c r="C127" s="126" t="s">
        <v>142</v>
      </c>
      <c r="D127" s="126" t="s">
        <v>1249</v>
      </c>
      <c r="E127" s="126" t="s">
        <v>144</v>
      </c>
      <c r="F127" s="126" t="s">
        <v>729</v>
      </c>
      <c r="G127" s="126">
        <v>1</v>
      </c>
      <c r="H127" s="126" t="s">
        <v>876</v>
      </c>
      <c r="I127" s="126" t="s">
        <v>29</v>
      </c>
      <c r="J127" s="69" t="str">
        <f t="shared" si="7"/>
        <v>RA-RaSIB02:RF-IntlkComp-1:InAng09-Mon</v>
      </c>
      <c r="K127" s="127" t="s">
        <v>281</v>
      </c>
      <c r="L127" s="127" t="s">
        <v>281</v>
      </c>
      <c r="M127" s="70" t="s">
        <v>1034</v>
      </c>
      <c r="N127" s="128" t="s">
        <v>148</v>
      </c>
      <c r="O127" s="128" t="s">
        <v>33</v>
      </c>
      <c r="P127" s="50"/>
      <c r="Q127" s="50"/>
      <c r="R127" s="141" t="s">
        <v>727</v>
      </c>
      <c r="S127" s="70" t="str">
        <f t="shared" si="8"/>
        <v>RA_RASIA02_RF_IntlkComp_1_InAng09Mon</v>
      </c>
      <c r="T127" s="128" t="s">
        <v>149</v>
      </c>
      <c r="U127" s="142" t="s">
        <v>727</v>
      </c>
    </row>
    <row r="128" spans="1:21" s="5" customFormat="1">
      <c r="A128" s="138">
        <v>127</v>
      </c>
      <c r="B128" s="139" t="s">
        <v>1035</v>
      </c>
      <c r="C128" s="126" t="s">
        <v>142</v>
      </c>
      <c r="D128" s="126" t="s">
        <v>1249</v>
      </c>
      <c r="E128" s="126" t="s">
        <v>144</v>
      </c>
      <c r="F128" s="126" t="s">
        <v>729</v>
      </c>
      <c r="G128" s="126">
        <v>1</v>
      </c>
      <c r="H128" s="126" t="s">
        <v>879</v>
      </c>
      <c r="I128" s="126" t="s">
        <v>29</v>
      </c>
      <c r="J128" s="69" t="str">
        <f t="shared" si="7"/>
        <v>RA-RaSIB02:RF-IntlkComp-1:InAng10-Mon</v>
      </c>
      <c r="K128" s="127" t="s">
        <v>281</v>
      </c>
      <c r="L128" s="127" t="s">
        <v>281</v>
      </c>
      <c r="M128" s="70" t="s">
        <v>1036</v>
      </c>
      <c r="N128" s="128" t="s">
        <v>148</v>
      </c>
      <c r="O128" s="128" t="s">
        <v>33</v>
      </c>
      <c r="P128" s="50"/>
      <c r="Q128" s="50"/>
      <c r="R128" s="141" t="s">
        <v>727</v>
      </c>
      <c r="S128" s="70" t="str">
        <f t="shared" si="8"/>
        <v>RA_RASIA02_RF_IntlkComp_1_InAng10Mon</v>
      </c>
      <c r="T128" s="128" t="s">
        <v>149</v>
      </c>
      <c r="U128" s="142" t="s">
        <v>727</v>
      </c>
    </row>
    <row r="129" spans="1:21" s="5" customFormat="1">
      <c r="A129" s="138">
        <v>128</v>
      </c>
      <c r="B129" s="139" t="s">
        <v>1037</v>
      </c>
      <c r="C129" s="126" t="s">
        <v>142</v>
      </c>
      <c r="D129" s="126" t="s">
        <v>1249</v>
      </c>
      <c r="E129" s="126" t="s">
        <v>144</v>
      </c>
      <c r="F129" s="126" t="s">
        <v>729</v>
      </c>
      <c r="G129" s="126">
        <v>1</v>
      </c>
      <c r="H129" s="126" t="s">
        <v>882</v>
      </c>
      <c r="I129" s="126" t="s">
        <v>29</v>
      </c>
      <c r="J129" s="69" t="str">
        <f t="shared" si="7"/>
        <v>RA-RaSIB02:RF-IntlkComp-1:InAng11-Mon</v>
      </c>
      <c r="K129" s="127" t="s">
        <v>281</v>
      </c>
      <c r="L129" s="127" t="s">
        <v>281</v>
      </c>
      <c r="M129" s="70" t="s">
        <v>1038</v>
      </c>
      <c r="N129" s="128" t="s">
        <v>148</v>
      </c>
      <c r="O129" s="128" t="s">
        <v>33</v>
      </c>
      <c r="P129" s="50"/>
      <c r="Q129" s="50"/>
      <c r="R129" s="141" t="s">
        <v>727</v>
      </c>
      <c r="S129" s="70" t="str">
        <f t="shared" si="8"/>
        <v>RA_RASIA02_RF_IntlkComp_1_InAng11Mon</v>
      </c>
      <c r="T129" s="128" t="s">
        <v>149</v>
      </c>
      <c r="U129" s="142" t="s">
        <v>727</v>
      </c>
    </row>
    <row r="130" spans="1:21" s="5" customFormat="1">
      <c r="A130" s="138">
        <v>129</v>
      </c>
      <c r="B130" s="139" t="s">
        <v>1039</v>
      </c>
      <c r="C130" s="126" t="s">
        <v>142</v>
      </c>
      <c r="D130" s="126" t="s">
        <v>1249</v>
      </c>
      <c r="E130" s="126" t="s">
        <v>144</v>
      </c>
      <c r="F130" s="126" t="s">
        <v>729</v>
      </c>
      <c r="G130" s="126">
        <v>1</v>
      </c>
      <c r="H130" s="126" t="s">
        <v>1040</v>
      </c>
      <c r="I130" s="126" t="s">
        <v>29</v>
      </c>
      <c r="J130" s="69" t="str">
        <f t="shared" ref="J130:J193" si="9">IF(G130="-",C130&amp;"-"&amp;D130&amp;":"&amp;E130&amp;"-"&amp;F130&amp;":"&amp;H130&amp;"-"&amp;I130,C130&amp;"-"&amp;D130&amp;":"&amp;E130&amp;"-"&amp;F130&amp;"-"&amp;G130&amp;":"&amp;H130&amp;"-"&amp;I130)</f>
        <v>RA-RaSIB02:RF-IntlkComp-1:InAng12-Mon</v>
      </c>
      <c r="K130" s="127" t="s">
        <v>281</v>
      </c>
      <c r="L130" s="127" t="s">
        <v>281</v>
      </c>
      <c r="M130" s="70" t="s">
        <v>1041</v>
      </c>
      <c r="N130" s="128" t="s">
        <v>148</v>
      </c>
      <c r="O130" s="128" t="s">
        <v>33</v>
      </c>
      <c r="P130" s="50"/>
      <c r="Q130" s="50"/>
      <c r="R130" s="141" t="s">
        <v>727</v>
      </c>
      <c r="S130" s="70" t="str">
        <f t="shared" si="8"/>
        <v>RA_RASIA02_RF_IntlkComp_1_InAng12Mon</v>
      </c>
      <c r="T130" s="128" t="s">
        <v>149</v>
      </c>
      <c r="U130" s="142" t="s">
        <v>727</v>
      </c>
    </row>
    <row r="131" spans="1:21" s="5" customFormat="1">
      <c r="A131" s="138">
        <v>130</v>
      </c>
      <c r="B131" s="139" t="s">
        <v>1042</v>
      </c>
      <c r="C131" s="126" t="s">
        <v>142</v>
      </c>
      <c r="D131" s="126" t="s">
        <v>1249</v>
      </c>
      <c r="E131" s="126" t="s">
        <v>144</v>
      </c>
      <c r="F131" s="126" t="s">
        <v>729</v>
      </c>
      <c r="G131" s="126">
        <v>1</v>
      </c>
      <c r="H131" s="126" t="s">
        <v>1043</v>
      </c>
      <c r="I131" s="126" t="s">
        <v>29</v>
      </c>
      <c r="J131" s="69" t="str">
        <f t="shared" si="9"/>
        <v>RA-RaSIB02:RF-IntlkComp-1:InAng13-Mon</v>
      </c>
      <c r="K131" s="127" t="s">
        <v>281</v>
      </c>
      <c r="L131" s="127" t="s">
        <v>281</v>
      </c>
      <c r="M131" s="70" t="s">
        <v>1044</v>
      </c>
      <c r="N131" s="128" t="s">
        <v>148</v>
      </c>
      <c r="O131" s="128" t="s">
        <v>33</v>
      </c>
      <c r="P131" s="50"/>
      <c r="Q131" s="50"/>
      <c r="R131" s="141" t="s">
        <v>727</v>
      </c>
      <c r="S131" s="70" t="str">
        <f t="shared" si="8"/>
        <v>RA_RASIA02_RF_IntlkComp_1_InAng13Mon</v>
      </c>
      <c r="T131" s="128" t="s">
        <v>149</v>
      </c>
      <c r="U131" s="142" t="s">
        <v>727</v>
      </c>
    </row>
    <row r="132" spans="1:21" s="5" customFormat="1">
      <c r="A132" s="138">
        <v>131</v>
      </c>
      <c r="B132" s="139" t="s">
        <v>1045</v>
      </c>
      <c r="C132" s="126" t="s">
        <v>142</v>
      </c>
      <c r="D132" s="126" t="s">
        <v>1249</v>
      </c>
      <c r="E132" s="126" t="s">
        <v>144</v>
      </c>
      <c r="F132" s="126" t="s">
        <v>729</v>
      </c>
      <c r="G132" s="126">
        <v>1</v>
      </c>
      <c r="H132" s="126" t="s">
        <v>1046</v>
      </c>
      <c r="I132" s="126" t="s">
        <v>29</v>
      </c>
      <c r="J132" s="69" t="str">
        <f t="shared" si="9"/>
        <v>RA-RaSIB02:RF-IntlkComp-1:InAng14-Mon</v>
      </c>
      <c r="K132" s="127" t="s">
        <v>281</v>
      </c>
      <c r="L132" s="127" t="s">
        <v>281</v>
      </c>
      <c r="M132" s="70" t="s">
        <v>1047</v>
      </c>
      <c r="N132" s="128" t="s">
        <v>148</v>
      </c>
      <c r="O132" s="128" t="s">
        <v>33</v>
      </c>
      <c r="P132" s="50"/>
      <c r="Q132" s="50"/>
      <c r="R132" s="141" t="s">
        <v>727</v>
      </c>
      <c r="S132" s="70" t="str">
        <f t="shared" si="8"/>
        <v>RA_RASIA02_RF_IntlkComp_1_InAng14Mon</v>
      </c>
      <c r="T132" s="128" t="s">
        <v>149</v>
      </c>
      <c r="U132" s="142" t="s">
        <v>727</v>
      </c>
    </row>
    <row r="133" spans="1:21" s="5" customFormat="1">
      <c r="A133" s="138">
        <v>132</v>
      </c>
      <c r="B133" s="139" t="s">
        <v>1048</v>
      </c>
      <c r="C133" s="126" t="s">
        <v>142</v>
      </c>
      <c r="D133" s="126" t="s">
        <v>1249</v>
      </c>
      <c r="E133" s="126" t="s">
        <v>144</v>
      </c>
      <c r="F133" s="126" t="s">
        <v>729</v>
      </c>
      <c r="G133" s="126">
        <v>1</v>
      </c>
      <c r="H133" s="126" t="s">
        <v>1049</v>
      </c>
      <c r="I133" s="126" t="s">
        <v>29</v>
      </c>
      <c r="J133" s="69" t="str">
        <f t="shared" si="9"/>
        <v>RA-RaSIB02:RF-IntlkComp-1:InAng15-Mon</v>
      </c>
      <c r="K133" s="127" t="s">
        <v>281</v>
      </c>
      <c r="L133" s="127" t="s">
        <v>281</v>
      </c>
      <c r="M133" s="70" t="s">
        <v>1050</v>
      </c>
      <c r="N133" s="128" t="s">
        <v>148</v>
      </c>
      <c r="O133" s="128" t="s">
        <v>33</v>
      </c>
      <c r="P133" s="50"/>
      <c r="Q133" s="50"/>
      <c r="R133" s="141" t="s">
        <v>727</v>
      </c>
      <c r="S133" s="70" t="str">
        <f t="shared" si="8"/>
        <v>RA_RASIA02_RF_IntlkComp_1_InAng15Mon</v>
      </c>
      <c r="T133" s="128" t="s">
        <v>149</v>
      </c>
      <c r="U133" s="142" t="s">
        <v>727</v>
      </c>
    </row>
    <row r="134" spans="1:21" s="5" customFormat="1">
      <c r="A134" s="138">
        <v>133</v>
      </c>
      <c r="B134" s="139" t="s">
        <v>1051</v>
      </c>
      <c r="C134" s="126" t="s">
        <v>142</v>
      </c>
      <c r="D134" s="126" t="s">
        <v>1249</v>
      </c>
      <c r="E134" s="126" t="s">
        <v>144</v>
      </c>
      <c r="F134" s="126" t="s">
        <v>729</v>
      </c>
      <c r="G134" s="126">
        <v>1</v>
      </c>
      <c r="H134" s="126" t="s">
        <v>1052</v>
      </c>
      <c r="I134" s="126" t="s">
        <v>29</v>
      </c>
      <c r="J134" s="69" t="str">
        <f t="shared" si="9"/>
        <v>RA-RaSIB02:RF-IntlkComp-1:InAng16-Mon</v>
      </c>
      <c r="K134" s="127" t="s">
        <v>281</v>
      </c>
      <c r="L134" s="127" t="s">
        <v>281</v>
      </c>
      <c r="M134" s="70" t="s">
        <v>1053</v>
      </c>
      <c r="N134" s="128" t="s">
        <v>148</v>
      </c>
      <c r="O134" s="128" t="s">
        <v>33</v>
      </c>
      <c r="P134" s="50"/>
      <c r="Q134" s="50"/>
      <c r="R134" s="141" t="s">
        <v>727</v>
      </c>
      <c r="S134" s="70" t="str">
        <f t="shared" si="8"/>
        <v>RA_RASIA02_RF_IntlkComp_1_InAng16Mon</v>
      </c>
      <c r="T134" s="128" t="s">
        <v>149</v>
      </c>
      <c r="U134" s="142" t="s">
        <v>727</v>
      </c>
    </row>
    <row r="135" spans="1:21" s="5" customFormat="1">
      <c r="A135" s="138">
        <v>134</v>
      </c>
      <c r="B135" s="139" t="s">
        <v>1054</v>
      </c>
      <c r="C135" s="126" t="s">
        <v>142</v>
      </c>
      <c r="D135" s="126" t="s">
        <v>1249</v>
      </c>
      <c r="E135" s="126" t="s">
        <v>144</v>
      </c>
      <c r="F135" s="126" t="s">
        <v>729</v>
      </c>
      <c r="G135" s="126">
        <v>1</v>
      </c>
      <c r="H135" s="126" t="s">
        <v>1055</v>
      </c>
      <c r="I135" s="126" t="s">
        <v>29</v>
      </c>
      <c r="J135" s="69" t="str">
        <f t="shared" si="9"/>
        <v>RA-RaSIB02:RF-IntlkComp-1:InAng17-Mon</v>
      </c>
      <c r="K135" s="127" t="s">
        <v>281</v>
      </c>
      <c r="L135" s="127" t="s">
        <v>281</v>
      </c>
      <c r="M135" s="70" t="s">
        <v>1056</v>
      </c>
      <c r="N135" s="128" t="s">
        <v>148</v>
      </c>
      <c r="O135" s="128" t="s">
        <v>33</v>
      </c>
      <c r="P135" s="50"/>
      <c r="Q135" s="50"/>
      <c r="R135" s="141" t="s">
        <v>727</v>
      </c>
      <c r="S135" s="70" t="str">
        <f t="shared" si="8"/>
        <v>RA_RASIA02_RF_IntlkComp_1_InAng17Mon</v>
      </c>
      <c r="T135" s="128" t="s">
        <v>149</v>
      </c>
      <c r="U135" s="142" t="s">
        <v>727</v>
      </c>
    </row>
    <row r="136" spans="1:21" s="5" customFormat="1">
      <c r="A136" s="138">
        <v>135</v>
      </c>
      <c r="B136" s="139" t="s">
        <v>1057</v>
      </c>
      <c r="C136" s="126" t="s">
        <v>142</v>
      </c>
      <c r="D136" s="126" t="s">
        <v>1249</v>
      </c>
      <c r="E136" s="126" t="s">
        <v>144</v>
      </c>
      <c r="F136" s="126" t="s">
        <v>729</v>
      </c>
      <c r="G136" s="126">
        <v>1</v>
      </c>
      <c r="H136" s="126" t="s">
        <v>1058</v>
      </c>
      <c r="I136" s="126" t="s">
        <v>29</v>
      </c>
      <c r="J136" s="69" t="str">
        <f t="shared" si="9"/>
        <v>RA-RaSIB02:RF-IntlkComp-1:InAng18-Mon</v>
      </c>
      <c r="K136" s="127" t="s">
        <v>281</v>
      </c>
      <c r="L136" s="127" t="s">
        <v>281</v>
      </c>
      <c r="M136" s="70" t="s">
        <v>1059</v>
      </c>
      <c r="N136" s="128" t="s">
        <v>148</v>
      </c>
      <c r="O136" s="128" t="s">
        <v>33</v>
      </c>
      <c r="P136" s="50"/>
      <c r="Q136" s="50"/>
      <c r="R136" s="141" t="s">
        <v>727</v>
      </c>
      <c r="S136" s="70" t="str">
        <f t="shared" si="8"/>
        <v>RA_RASIA02_RF_IntlkComp_1_InAng18Mon</v>
      </c>
      <c r="T136" s="128" t="s">
        <v>149</v>
      </c>
      <c r="U136" s="142" t="s">
        <v>727</v>
      </c>
    </row>
    <row r="137" spans="1:21" s="5" customFormat="1">
      <c r="A137" s="138">
        <v>136</v>
      </c>
      <c r="B137" s="139" t="s">
        <v>1060</v>
      </c>
      <c r="C137" s="126" t="s">
        <v>142</v>
      </c>
      <c r="D137" s="126" t="s">
        <v>1249</v>
      </c>
      <c r="E137" s="126" t="s">
        <v>144</v>
      </c>
      <c r="F137" s="126" t="s">
        <v>729</v>
      </c>
      <c r="G137" s="126">
        <v>1</v>
      </c>
      <c r="H137" s="126" t="s">
        <v>1061</v>
      </c>
      <c r="I137" s="126" t="s">
        <v>29</v>
      </c>
      <c r="J137" s="69" t="str">
        <f t="shared" si="9"/>
        <v>RA-RaSIB02:RF-IntlkComp-1:InAng19-Mon</v>
      </c>
      <c r="K137" s="127" t="s">
        <v>281</v>
      </c>
      <c r="L137" s="127" t="s">
        <v>281</v>
      </c>
      <c r="M137" s="70" t="s">
        <v>1062</v>
      </c>
      <c r="N137" s="128" t="s">
        <v>148</v>
      </c>
      <c r="O137" s="128" t="s">
        <v>33</v>
      </c>
      <c r="P137" s="50"/>
      <c r="Q137" s="50"/>
      <c r="R137" s="141" t="s">
        <v>727</v>
      </c>
      <c r="S137" s="70" t="str">
        <f t="shared" si="8"/>
        <v>RA_RASIA02_RF_IntlkComp_1_InAng19Mon</v>
      </c>
      <c r="T137" s="128" t="s">
        <v>149</v>
      </c>
      <c r="U137" s="142" t="s">
        <v>727</v>
      </c>
    </row>
    <row r="138" spans="1:21" s="5" customFormat="1">
      <c r="A138" s="138">
        <v>137</v>
      </c>
      <c r="B138" s="139" t="s">
        <v>1063</v>
      </c>
      <c r="C138" s="126" t="s">
        <v>142</v>
      </c>
      <c r="D138" s="126" t="s">
        <v>1249</v>
      </c>
      <c r="E138" s="126" t="s">
        <v>144</v>
      </c>
      <c r="F138" s="126" t="s">
        <v>729</v>
      </c>
      <c r="G138" s="126">
        <v>1</v>
      </c>
      <c r="H138" s="126" t="s">
        <v>885</v>
      </c>
      <c r="I138" s="126" t="s">
        <v>29</v>
      </c>
      <c r="J138" s="69" t="str">
        <f t="shared" si="9"/>
        <v>RA-RaSIB02:RF-IntlkComp-1:OutDig00-Mon</v>
      </c>
      <c r="K138" s="127" t="s">
        <v>281</v>
      </c>
      <c r="L138" s="127" t="s">
        <v>281</v>
      </c>
      <c r="M138" s="70" t="s">
        <v>1064</v>
      </c>
      <c r="N138" s="128" t="s">
        <v>148</v>
      </c>
      <c r="O138" s="128" t="s">
        <v>33</v>
      </c>
      <c r="P138" s="50"/>
      <c r="Q138" s="50"/>
      <c r="R138" s="141" t="s">
        <v>727</v>
      </c>
      <c r="S138" s="70" t="str">
        <f t="shared" ref="S138:S201" si="10">M138</f>
        <v>RA_RASIA02_RF_IntlkComp_1_OutDig00Mon</v>
      </c>
      <c r="T138" s="128" t="s">
        <v>149</v>
      </c>
      <c r="U138" s="142" t="s">
        <v>727</v>
      </c>
    </row>
    <row r="139" spans="1:21" s="5" customFormat="1">
      <c r="A139" s="138">
        <v>138</v>
      </c>
      <c r="B139" s="139" t="s">
        <v>1065</v>
      </c>
      <c r="C139" s="126" t="s">
        <v>142</v>
      </c>
      <c r="D139" s="126" t="s">
        <v>1249</v>
      </c>
      <c r="E139" s="126" t="s">
        <v>144</v>
      </c>
      <c r="F139" s="126" t="s">
        <v>729</v>
      </c>
      <c r="G139" s="126">
        <v>1</v>
      </c>
      <c r="H139" s="126" t="s">
        <v>888</v>
      </c>
      <c r="I139" s="126" t="s">
        <v>29</v>
      </c>
      <c r="J139" s="69" t="str">
        <f t="shared" si="9"/>
        <v>RA-RaSIB02:RF-IntlkComp-1:OutDig01-Mon</v>
      </c>
      <c r="K139" s="127" t="s">
        <v>281</v>
      </c>
      <c r="L139" s="127" t="s">
        <v>281</v>
      </c>
      <c r="M139" s="70" t="s">
        <v>1066</v>
      </c>
      <c r="N139" s="128" t="s">
        <v>148</v>
      </c>
      <c r="O139" s="128" t="s">
        <v>33</v>
      </c>
      <c r="P139" s="50"/>
      <c r="Q139" s="50"/>
      <c r="R139" s="141" t="s">
        <v>727</v>
      </c>
      <c r="S139" s="70" t="str">
        <f t="shared" si="10"/>
        <v>RA_RASIA02_RF_IntlkComp_1_OutDig01Mon</v>
      </c>
      <c r="T139" s="128" t="s">
        <v>149</v>
      </c>
      <c r="U139" s="142" t="s">
        <v>727</v>
      </c>
    </row>
    <row r="140" spans="1:21" s="5" customFormat="1">
      <c r="A140" s="138">
        <v>139</v>
      </c>
      <c r="B140" s="139" t="s">
        <v>1067</v>
      </c>
      <c r="C140" s="126" t="s">
        <v>142</v>
      </c>
      <c r="D140" s="126" t="s">
        <v>1249</v>
      </c>
      <c r="E140" s="126" t="s">
        <v>144</v>
      </c>
      <c r="F140" s="126" t="s">
        <v>729</v>
      </c>
      <c r="G140" s="126">
        <v>1</v>
      </c>
      <c r="H140" s="126" t="s">
        <v>891</v>
      </c>
      <c r="I140" s="126" t="s">
        <v>29</v>
      </c>
      <c r="J140" s="69" t="str">
        <f t="shared" si="9"/>
        <v>RA-RaSIB02:RF-IntlkComp-1:OutDig02-Mon</v>
      </c>
      <c r="K140" s="127" t="s">
        <v>281</v>
      </c>
      <c r="L140" s="127" t="s">
        <v>281</v>
      </c>
      <c r="M140" s="70" t="s">
        <v>1068</v>
      </c>
      <c r="N140" s="128" t="s">
        <v>148</v>
      </c>
      <c r="O140" s="128" t="s">
        <v>33</v>
      </c>
      <c r="P140" s="50"/>
      <c r="Q140" s="50"/>
      <c r="R140" s="141" t="s">
        <v>727</v>
      </c>
      <c r="S140" s="70" t="str">
        <f t="shared" si="10"/>
        <v>RA_RASIA02_RF_IntlkComp_1_OutDig02Mon</v>
      </c>
      <c r="T140" s="128" t="s">
        <v>149</v>
      </c>
      <c r="U140" s="142" t="s">
        <v>727</v>
      </c>
    </row>
    <row r="141" spans="1:21" s="5" customFormat="1">
      <c r="A141" s="138">
        <v>140</v>
      </c>
      <c r="B141" s="139" t="s">
        <v>1069</v>
      </c>
      <c r="C141" s="126" t="s">
        <v>142</v>
      </c>
      <c r="D141" s="126" t="s">
        <v>1249</v>
      </c>
      <c r="E141" s="126" t="s">
        <v>144</v>
      </c>
      <c r="F141" s="126" t="s">
        <v>729</v>
      </c>
      <c r="G141" s="126">
        <v>1</v>
      </c>
      <c r="H141" s="126" t="s">
        <v>894</v>
      </c>
      <c r="I141" s="126" t="s">
        <v>29</v>
      </c>
      <c r="J141" s="69" t="str">
        <f t="shared" si="9"/>
        <v>RA-RaSIB02:RF-IntlkComp-1:OutDig03-Mon</v>
      </c>
      <c r="K141" s="127" t="s">
        <v>281</v>
      </c>
      <c r="L141" s="127" t="s">
        <v>281</v>
      </c>
      <c r="M141" s="70" t="s">
        <v>1070</v>
      </c>
      <c r="N141" s="128" t="s">
        <v>148</v>
      </c>
      <c r="O141" s="128" t="s">
        <v>33</v>
      </c>
      <c r="P141" s="50"/>
      <c r="Q141" s="50"/>
      <c r="R141" s="141" t="s">
        <v>727</v>
      </c>
      <c r="S141" s="70" t="str">
        <f t="shared" si="10"/>
        <v>RA_RASIA02_RF_IntlkComp_1_OutDig03Mon</v>
      </c>
      <c r="T141" s="128" t="s">
        <v>149</v>
      </c>
      <c r="U141" s="142" t="s">
        <v>727</v>
      </c>
    </row>
    <row r="142" spans="1:21" s="5" customFormat="1">
      <c r="A142" s="138">
        <v>141</v>
      </c>
      <c r="B142" s="139" t="s">
        <v>1071</v>
      </c>
      <c r="C142" s="126" t="s">
        <v>142</v>
      </c>
      <c r="D142" s="126" t="s">
        <v>1249</v>
      </c>
      <c r="E142" s="126" t="s">
        <v>144</v>
      </c>
      <c r="F142" s="126" t="s">
        <v>729</v>
      </c>
      <c r="G142" s="126">
        <v>1</v>
      </c>
      <c r="H142" s="126" t="s">
        <v>897</v>
      </c>
      <c r="I142" s="126" t="s">
        <v>29</v>
      </c>
      <c r="J142" s="69" t="str">
        <f t="shared" si="9"/>
        <v>RA-RaSIB02:RF-IntlkComp-1:OutDig04-Mon</v>
      </c>
      <c r="K142" s="127" t="s">
        <v>281</v>
      </c>
      <c r="L142" s="127" t="s">
        <v>281</v>
      </c>
      <c r="M142" s="70" t="s">
        <v>1072</v>
      </c>
      <c r="N142" s="128" t="s">
        <v>148</v>
      </c>
      <c r="O142" s="128" t="s">
        <v>33</v>
      </c>
      <c r="P142" s="50"/>
      <c r="Q142" s="50"/>
      <c r="R142" s="141" t="s">
        <v>727</v>
      </c>
      <c r="S142" s="70" t="str">
        <f t="shared" si="10"/>
        <v>RA_RASIA02_RF_IntlkComp_1_OutDig04Mon</v>
      </c>
      <c r="T142" s="128" t="s">
        <v>149</v>
      </c>
      <c r="U142" s="142" t="s">
        <v>727</v>
      </c>
    </row>
    <row r="143" spans="1:21" s="5" customFormat="1">
      <c r="A143" s="138">
        <v>142</v>
      </c>
      <c r="B143" s="139" t="s">
        <v>1073</v>
      </c>
      <c r="C143" s="126" t="s">
        <v>142</v>
      </c>
      <c r="D143" s="126" t="s">
        <v>1249</v>
      </c>
      <c r="E143" s="126" t="s">
        <v>144</v>
      </c>
      <c r="F143" s="126" t="s">
        <v>729</v>
      </c>
      <c r="G143" s="126">
        <v>1</v>
      </c>
      <c r="H143" s="126" t="s">
        <v>900</v>
      </c>
      <c r="I143" s="126" t="s">
        <v>29</v>
      </c>
      <c r="J143" s="69" t="str">
        <f t="shared" si="9"/>
        <v>RA-RaSIB02:RF-IntlkComp-1:OutDig05-Mon</v>
      </c>
      <c r="K143" s="127" t="s">
        <v>281</v>
      </c>
      <c r="L143" s="127" t="s">
        <v>281</v>
      </c>
      <c r="M143" s="70" t="s">
        <v>1074</v>
      </c>
      <c r="N143" s="128" t="s">
        <v>148</v>
      </c>
      <c r="O143" s="128" t="s">
        <v>33</v>
      </c>
      <c r="P143" s="50"/>
      <c r="Q143" s="50"/>
      <c r="R143" s="141" t="s">
        <v>727</v>
      </c>
      <c r="S143" s="70" t="str">
        <f t="shared" si="10"/>
        <v>RA_RASIA02_RF_IntlkComp_1_OutDig05Mon</v>
      </c>
      <c r="T143" s="128" t="s">
        <v>149</v>
      </c>
      <c r="U143" s="142" t="s">
        <v>727</v>
      </c>
    </row>
    <row r="144" spans="1:21" s="5" customFormat="1">
      <c r="A144" s="138">
        <v>143</v>
      </c>
      <c r="B144" s="139" t="s">
        <v>1075</v>
      </c>
      <c r="C144" s="126" t="s">
        <v>142</v>
      </c>
      <c r="D144" s="126" t="s">
        <v>1249</v>
      </c>
      <c r="E144" s="126" t="s">
        <v>144</v>
      </c>
      <c r="F144" s="126" t="s">
        <v>729</v>
      </c>
      <c r="G144" s="126">
        <v>1</v>
      </c>
      <c r="H144" s="126" t="s">
        <v>903</v>
      </c>
      <c r="I144" s="126" t="s">
        <v>29</v>
      </c>
      <c r="J144" s="69" t="str">
        <f t="shared" si="9"/>
        <v>RA-RaSIB02:RF-IntlkComp-1:OutDig06-Mon</v>
      </c>
      <c r="K144" s="127" t="s">
        <v>281</v>
      </c>
      <c r="L144" s="127" t="s">
        <v>281</v>
      </c>
      <c r="M144" s="70" t="s">
        <v>1076</v>
      </c>
      <c r="N144" s="128" t="s">
        <v>148</v>
      </c>
      <c r="O144" s="128" t="s">
        <v>33</v>
      </c>
      <c r="P144" s="50"/>
      <c r="Q144" s="50"/>
      <c r="R144" s="141" t="s">
        <v>727</v>
      </c>
      <c r="S144" s="70" t="str">
        <f t="shared" si="10"/>
        <v>RA_RASIA02_RF_IntlkComp_1_OutDig06Mon</v>
      </c>
      <c r="T144" s="128" t="s">
        <v>149</v>
      </c>
      <c r="U144" s="142" t="s">
        <v>727</v>
      </c>
    </row>
    <row r="145" spans="1:21" s="5" customFormat="1">
      <c r="A145" s="138">
        <v>144</v>
      </c>
      <c r="B145" s="139" t="s">
        <v>1077</v>
      </c>
      <c r="C145" s="126" t="s">
        <v>142</v>
      </c>
      <c r="D145" s="126" t="s">
        <v>1249</v>
      </c>
      <c r="E145" s="126" t="s">
        <v>144</v>
      </c>
      <c r="F145" s="126" t="s">
        <v>729</v>
      </c>
      <c r="G145" s="126">
        <v>1</v>
      </c>
      <c r="H145" s="126" t="s">
        <v>906</v>
      </c>
      <c r="I145" s="126" t="s">
        <v>29</v>
      </c>
      <c r="J145" s="69" t="str">
        <f t="shared" si="9"/>
        <v>RA-RaSIB02:RF-IntlkComp-1:OutDig07-Mon</v>
      </c>
      <c r="K145" s="127" t="s">
        <v>281</v>
      </c>
      <c r="L145" s="127" t="s">
        <v>281</v>
      </c>
      <c r="M145" s="70" t="s">
        <v>1078</v>
      </c>
      <c r="N145" s="128" t="s">
        <v>148</v>
      </c>
      <c r="O145" s="128" t="s">
        <v>33</v>
      </c>
      <c r="P145" s="50"/>
      <c r="Q145" s="50"/>
      <c r="R145" s="141" t="s">
        <v>727</v>
      </c>
      <c r="S145" s="70" t="str">
        <f t="shared" si="10"/>
        <v>RA_RASIA02_RF_IntlkComp_1_OutDig07Mon</v>
      </c>
      <c r="T145" s="128" t="s">
        <v>149</v>
      </c>
      <c r="U145" s="142" t="s">
        <v>727</v>
      </c>
    </row>
    <row r="146" spans="1:21" s="5" customFormat="1">
      <c r="A146" s="138">
        <v>145</v>
      </c>
      <c r="B146" s="139" t="s">
        <v>1079</v>
      </c>
      <c r="C146" s="126" t="s">
        <v>142</v>
      </c>
      <c r="D146" s="126" t="s">
        <v>1249</v>
      </c>
      <c r="E146" s="126" t="s">
        <v>144</v>
      </c>
      <c r="F146" s="126" t="s">
        <v>729</v>
      </c>
      <c r="G146" s="126">
        <v>1</v>
      </c>
      <c r="H146" s="126" t="s">
        <v>909</v>
      </c>
      <c r="I146" s="126" t="s">
        <v>29</v>
      </c>
      <c r="J146" s="69" t="str">
        <f t="shared" si="9"/>
        <v>RA-RaSIB02:RF-IntlkComp-1:OutDig08-Mon</v>
      </c>
      <c r="K146" s="127" t="s">
        <v>281</v>
      </c>
      <c r="L146" s="127" t="s">
        <v>281</v>
      </c>
      <c r="M146" s="70" t="s">
        <v>1080</v>
      </c>
      <c r="N146" s="128" t="s">
        <v>148</v>
      </c>
      <c r="O146" s="128" t="s">
        <v>33</v>
      </c>
      <c r="P146" s="50"/>
      <c r="Q146" s="50"/>
      <c r="R146" s="141" t="s">
        <v>727</v>
      </c>
      <c r="S146" s="70" t="str">
        <f t="shared" si="10"/>
        <v>RA_RASIA02_RF_IntlkComp_1_OutDig08Mon</v>
      </c>
      <c r="T146" s="128" t="s">
        <v>149</v>
      </c>
      <c r="U146" s="142" t="s">
        <v>727</v>
      </c>
    </row>
    <row r="147" spans="1:21" s="5" customFormat="1">
      <c r="A147" s="138">
        <v>146</v>
      </c>
      <c r="B147" s="139" t="s">
        <v>1081</v>
      </c>
      <c r="C147" s="126" t="s">
        <v>142</v>
      </c>
      <c r="D147" s="126" t="s">
        <v>1249</v>
      </c>
      <c r="E147" s="126" t="s">
        <v>144</v>
      </c>
      <c r="F147" s="126" t="s">
        <v>729</v>
      </c>
      <c r="G147" s="126">
        <v>1</v>
      </c>
      <c r="H147" s="126" t="s">
        <v>912</v>
      </c>
      <c r="I147" s="126" t="s">
        <v>29</v>
      </c>
      <c r="J147" s="69" t="str">
        <f t="shared" si="9"/>
        <v>RA-RaSIB02:RF-IntlkComp-1:OutDig09-Mon</v>
      </c>
      <c r="K147" s="127" t="s">
        <v>281</v>
      </c>
      <c r="L147" s="127" t="s">
        <v>281</v>
      </c>
      <c r="M147" s="70" t="s">
        <v>1082</v>
      </c>
      <c r="N147" s="128" t="s">
        <v>148</v>
      </c>
      <c r="O147" s="128" t="s">
        <v>33</v>
      </c>
      <c r="P147" s="50"/>
      <c r="Q147" s="50"/>
      <c r="R147" s="141" t="s">
        <v>727</v>
      </c>
      <c r="S147" s="70" t="str">
        <f t="shared" si="10"/>
        <v>RA_RASIA02_RF_IntlkComp_1_OutDig09Mon</v>
      </c>
      <c r="T147" s="128" t="s">
        <v>149</v>
      </c>
      <c r="U147" s="142" t="s">
        <v>727</v>
      </c>
    </row>
    <row r="148" spans="1:21" s="5" customFormat="1">
      <c r="A148" s="138">
        <v>147</v>
      </c>
      <c r="B148" s="139" t="s">
        <v>1083</v>
      </c>
      <c r="C148" s="126" t="s">
        <v>142</v>
      </c>
      <c r="D148" s="126" t="s">
        <v>1249</v>
      </c>
      <c r="E148" s="126" t="s">
        <v>144</v>
      </c>
      <c r="F148" s="126" t="s">
        <v>729</v>
      </c>
      <c r="G148" s="126">
        <v>1</v>
      </c>
      <c r="H148" s="126" t="s">
        <v>915</v>
      </c>
      <c r="I148" s="126" t="s">
        <v>29</v>
      </c>
      <c r="J148" s="69" t="str">
        <f t="shared" si="9"/>
        <v>RA-RaSIB02:RF-IntlkComp-1:OutDig10-Mon</v>
      </c>
      <c r="K148" s="127" t="s">
        <v>281</v>
      </c>
      <c r="L148" s="127" t="s">
        <v>281</v>
      </c>
      <c r="M148" s="70" t="s">
        <v>1084</v>
      </c>
      <c r="N148" s="128" t="s">
        <v>148</v>
      </c>
      <c r="O148" s="128" t="s">
        <v>33</v>
      </c>
      <c r="P148" s="50"/>
      <c r="Q148" s="50"/>
      <c r="R148" s="141" t="s">
        <v>727</v>
      </c>
      <c r="S148" s="70" t="str">
        <f t="shared" si="10"/>
        <v>RA_RASIA02_RF_IntlkComp_1_OutDig10Mon</v>
      </c>
      <c r="T148" s="128" t="s">
        <v>149</v>
      </c>
      <c r="U148" s="142" t="s">
        <v>727</v>
      </c>
    </row>
    <row r="149" spans="1:21" s="5" customFormat="1">
      <c r="A149" s="138">
        <v>148</v>
      </c>
      <c r="B149" s="139" t="s">
        <v>1085</v>
      </c>
      <c r="C149" s="126" t="s">
        <v>142</v>
      </c>
      <c r="D149" s="126" t="s">
        <v>1249</v>
      </c>
      <c r="E149" s="126" t="s">
        <v>144</v>
      </c>
      <c r="F149" s="126" t="s">
        <v>729</v>
      </c>
      <c r="G149" s="126">
        <v>1</v>
      </c>
      <c r="H149" s="126" t="s">
        <v>918</v>
      </c>
      <c r="I149" s="126" t="s">
        <v>29</v>
      </c>
      <c r="J149" s="69" t="str">
        <f t="shared" si="9"/>
        <v>RA-RaSIB02:RF-IntlkComp-1:OutDig11-Mon</v>
      </c>
      <c r="K149" s="127" t="s">
        <v>281</v>
      </c>
      <c r="L149" s="127" t="s">
        <v>281</v>
      </c>
      <c r="M149" s="70" t="s">
        <v>1086</v>
      </c>
      <c r="N149" s="128" t="s">
        <v>148</v>
      </c>
      <c r="O149" s="128" t="s">
        <v>33</v>
      </c>
      <c r="P149" s="50"/>
      <c r="Q149" s="50"/>
      <c r="R149" s="141" t="s">
        <v>727</v>
      </c>
      <c r="S149" s="70" t="str">
        <f t="shared" si="10"/>
        <v>RA_RASIA02_RF_IntlkComp_1_OutDig11Mon</v>
      </c>
      <c r="T149" s="128" t="s">
        <v>149</v>
      </c>
      <c r="U149" s="142" t="s">
        <v>727</v>
      </c>
    </row>
    <row r="150" spans="1:21" s="5" customFormat="1">
      <c r="A150" s="138">
        <v>149</v>
      </c>
      <c r="B150" s="139" t="s">
        <v>1087</v>
      </c>
      <c r="C150" s="126" t="s">
        <v>142</v>
      </c>
      <c r="D150" s="126" t="s">
        <v>1249</v>
      </c>
      <c r="E150" s="126" t="s">
        <v>144</v>
      </c>
      <c r="F150" s="126" t="s">
        <v>729</v>
      </c>
      <c r="G150" s="126">
        <v>1</v>
      </c>
      <c r="H150" s="126" t="s">
        <v>921</v>
      </c>
      <c r="I150" s="126" t="s">
        <v>29</v>
      </c>
      <c r="J150" s="69" t="str">
        <f t="shared" si="9"/>
        <v>RA-RaSIB02:RF-IntlkComp-1:OutDig12-Mon</v>
      </c>
      <c r="K150" s="127" t="s">
        <v>281</v>
      </c>
      <c r="L150" s="127" t="s">
        <v>281</v>
      </c>
      <c r="M150" s="70" t="s">
        <v>1088</v>
      </c>
      <c r="N150" s="128" t="s">
        <v>148</v>
      </c>
      <c r="O150" s="128" t="s">
        <v>33</v>
      </c>
      <c r="P150" s="50"/>
      <c r="Q150" s="50"/>
      <c r="R150" s="141" t="s">
        <v>727</v>
      </c>
      <c r="S150" s="70" t="str">
        <f t="shared" si="10"/>
        <v>RA_RASIA02_RF_IntlkComp_1_OutDig12Mon</v>
      </c>
      <c r="T150" s="128" t="s">
        <v>149</v>
      </c>
      <c r="U150" s="142" t="s">
        <v>727</v>
      </c>
    </row>
    <row r="151" spans="1:21" s="5" customFormat="1">
      <c r="A151" s="138">
        <v>150</v>
      </c>
      <c r="B151" s="139" t="s">
        <v>1089</v>
      </c>
      <c r="C151" s="126" t="s">
        <v>142</v>
      </c>
      <c r="D151" s="126" t="s">
        <v>1249</v>
      </c>
      <c r="E151" s="126" t="s">
        <v>144</v>
      </c>
      <c r="F151" s="126" t="s">
        <v>729</v>
      </c>
      <c r="G151" s="126">
        <v>1</v>
      </c>
      <c r="H151" s="126" t="s">
        <v>924</v>
      </c>
      <c r="I151" s="126" t="s">
        <v>29</v>
      </c>
      <c r="J151" s="69" t="str">
        <f t="shared" si="9"/>
        <v>RA-RaSIB02:RF-IntlkComp-1:OutDig13-Mon</v>
      </c>
      <c r="K151" s="127" t="s">
        <v>281</v>
      </c>
      <c r="L151" s="127" t="s">
        <v>281</v>
      </c>
      <c r="M151" s="70" t="s">
        <v>1090</v>
      </c>
      <c r="N151" s="128" t="s">
        <v>148</v>
      </c>
      <c r="O151" s="128" t="s">
        <v>33</v>
      </c>
      <c r="P151" s="50"/>
      <c r="Q151" s="50"/>
      <c r="R151" s="141" t="s">
        <v>727</v>
      </c>
      <c r="S151" s="70" t="str">
        <f t="shared" si="10"/>
        <v>RA_RASIA02_RF_IntlkComp_1_OutDig13Mon</v>
      </c>
      <c r="T151" s="128" t="s">
        <v>149</v>
      </c>
      <c r="U151" s="142" t="s">
        <v>727</v>
      </c>
    </row>
    <row r="152" spans="1:21" s="5" customFormat="1">
      <c r="A152" s="138">
        <v>151</v>
      </c>
      <c r="B152" s="139" t="s">
        <v>1091</v>
      </c>
      <c r="C152" s="126" t="s">
        <v>142</v>
      </c>
      <c r="D152" s="126" t="s">
        <v>1249</v>
      </c>
      <c r="E152" s="126" t="s">
        <v>144</v>
      </c>
      <c r="F152" s="126" t="s">
        <v>729</v>
      </c>
      <c r="G152" s="126">
        <v>1</v>
      </c>
      <c r="H152" s="126" t="s">
        <v>927</v>
      </c>
      <c r="I152" s="126" t="s">
        <v>29</v>
      </c>
      <c r="J152" s="69" t="str">
        <f t="shared" si="9"/>
        <v>RA-RaSIB02:RF-IntlkComp-1:OutDig14-Mon</v>
      </c>
      <c r="K152" s="127" t="s">
        <v>281</v>
      </c>
      <c r="L152" s="127" t="s">
        <v>281</v>
      </c>
      <c r="M152" s="70" t="s">
        <v>1092</v>
      </c>
      <c r="N152" s="128" t="s">
        <v>148</v>
      </c>
      <c r="O152" s="128" t="s">
        <v>33</v>
      </c>
      <c r="P152" s="50"/>
      <c r="Q152" s="50"/>
      <c r="R152" s="141" t="s">
        <v>727</v>
      </c>
      <c r="S152" s="70" t="str">
        <f t="shared" si="10"/>
        <v>RA_RASIA02_RF_IntlkComp_1_OutDig14Mon</v>
      </c>
      <c r="T152" s="128" t="s">
        <v>149</v>
      </c>
      <c r="U152" s="142" t="s">
        <v>727</v>
      </c>
    </row>
    <row r="153" spans="1:21" s="5" customFormat="1">
      <c r="A153" s="138">
        <v>152</v>
      </c>
      <c r="B153" s="139" t="s">
        <v>1093</v>
      </c>
      <c r="C153" s="126" t="s">
        <v>142</v>
      </c>
      <c r="D153" s="126" t="s">
        <v>1249</v>
      </c>
      <c r="E153" s="126" t="s">
        <v>144</v>
      </c>
      <c r="F153" s="126" t="s">
        <v>729</v>
      </c>
      <c r="G153" s="126">
        <v>1</v>
      </c>
      <c r="H153" s="126" t="s">
        <v>930</v>
      </c>
      <c r="I153" s="126" t="s">
        <v>29</v>
      </c>
      <c r="J153" s="69" t="str">
        <f t="shared" si="9"/>
        <v>RA-RaSIB02:RF-IntlkComp-1:OutDig15-Mon</v>
      </c>
      <c r="K153" s="127" t="s">
        <v>281</v>
      </c>
      <c r="L153" s="127" t="s">
        <v>281</v>
      </c>
      <c r="M153" s="70" t="s">
        <v>1094</v>
      </c>
      <c r="N153" s="128" t="s">
        <v>148</v>
      </c>
      <c r="O153" s="128" t="s">
        <v>33</v>
      </c>
      <c r="P153" s="50"/>
      <c r="Q153" s="50"/>
      <c r="R153" s="141" t="s">
        <v>727</v>
      </c>
      <c r="S153" s="70" t="str">
        <f t="shared" si="10"/>
        <v>RA_RASIA02_RF_IntlkComp_1_OutDig15Mon</v>
      </c>
      <c r="T153" s="128" t="s">
        <v>149</v>
      </c>
      <c r="U153" s="142" t="s">
        <v>727</v>
      </c>
    </row>
    <row r="154" spans="1:21" s="52" customFormat="1">
      <c r="A154" s="143">
        <v>153</v>
      </c>
      <c r="B154" s="144" t="s">
        <v>1095</v>
      </c>
      <c r="C154" s="118" t="s">
        <v>142</v>
      </c>
      <c r="D154" s="118" t="s">
        <v>1249</v>
      </c>
      <c r="E154" s="118" t="s">
        <v>144</v>
      </c>
      <c r="F154" s="118" t="s">
        <v>729</v>
      </c>
      <c r="G154" s="118">
        <v>2</v>
      </c>
      <c r="H154" s="118" t="s">
        <v>735</v>
      </c>
      <c r="I154" s="118" t="s">
        <v>29</v>
      </c>
      <c r="J154" s="112" t="str">
        <f t="shared" si="9"/>
        <v>RA-RaSIB02:RF-IntlkComp-2:IB1601Fault-Mon</v>
      </c>
      <c r="K154" s="109" t="s">
        <v>281</v>
      </c>
      <c r="L154" s="109" t="s">
        <v>281</v>
      </c>
      <c r="M154" s="113" t="s">
        <v>1096</v>
      </c>
      <c r="N154" s="120" t="s">
        <v>148</v>
      </c>
      <c r="O154" s="120" t="s">
        <v>33</v>
      </c>
      <c r="P154" s="50"/>
      <c r="Q154" s="50"/>
      <c r="R154" s="146" t="s">
        <v>727</v>
      </c>
      <c r="S154" s="113" t="str">
        <f t="shared" si="10"/>
        <v>RA_RASIA02_RF_IntlkComp_2_IB1601FaultMon</v>
      </c>
      <c r="T154" s="120" t="s">
        <v>149</v>
      </c>
      <c r="U154" s="147" t="s">
        <v>727</v>
      </c>
    </row>
    <row r="155" spans="1:21" s="52" customFormat="1">
      <c r="A155" s="143">
        <v>154</v>
      </c>
      <c r="B155" s="144" t="s">
        <v>1097</v>
      </c>
      <c r="C155" s="118" t="s">
        <v>142</v>
      </c>
      <c r="D155" s="118" t="s">
        <v>1249</v>
      </c>
      <c r="E155" s="118" t="s">
        <v>144</v>
      </c>
      <c r="F155" s="118" t="s">
        <v>729</v>
      </c>
      <c r="G155" s="118">
        <v>2</v>
      </c>
      <c r="H155" s="118" t="s">
        <v>738</v>
      </c>
      <c r="I155" s="118" t="s">
        <v>29</v>
      </c>
      <c r="J155" s="112" t="str">
        <f t="shared" si="9"/>
        <v>RA-RaSIB02:RF-IntlkComp-2:IB1602Fault-Mon</v>
      </c>
      <c r="K155" s="109" t="s">
        <v>281</v>
      </c>
      <c r="L155" s="109" t="s">
        <v>281</v>
      </c>
      <c r="M155" s="113" t="s">
        <v>1098</v>
      </c>
      <c r="N155" s="120" t="s">
        <v>148</v>
      </c>
      <c r="O155" s="120" t="s">
        <v>33</v>
      </c>
      <c r="P155" s="50"/>
      <c r="Q155" s="50"/>
      <c r="R155" s="146" t="s">
        <v>727</v>
      </c>
      <c r="S155" s="113" t="str">
        <f t="shared" si="10"/>
        <v>RA_RASIA02_RF_IntlkComp_2_IB1602FaultMon</v>
      </c>
      <c r="T155" s="120" t="s">
        <v>149</v>
      </c>
      <c r="U155" s="147" t="s">
        <v>727</v>
      </c>
    </row>
    <row r="156" spans="1:21" s="52" customFormat="1">
      <c r="A156" s="143">
        <v>155</v>
      </c>
      <c r="B156" s="144" t="s">
        <v>1099</v>
      </c>
      <c r="C156" s="118" t="s">
        <v>142</v>
      </c>
      <c r="D156" s="118" t="s">
        <v>1249</v>
      </c>
      <c r="E156" s="118" t="s">
        <v>144</v>
      </c>
      <c r="F156" s="118" t="s">
        <v>729</v>
      </c>
      <c r="G156" s="118">
        <v>2</v>
      </c>
      <c r="H156" s="118" t="s">
        <v>741</v>
      </c>
      <c r="I156" s="118" t="s">
        <v>29</v>
      </c>
      <c r="J156" s="112" t="str">
        <f t="shared" si="9"/>
        <v>RA-RaSIB02:RF-IntlkComp-2:IY403Fault-Mon</v>
      </c>
      <c r="K156" s="109" t="s">
        <v>281</v>
      </c>
      <c r="L156" s="109" t="s">
        <v>281</v>
      </c>
      <c r="M156" s="113" t="s">
        <v>1100</v>
      </c>
      <c r="N156" s="120" t="s">
        <v>148</v>
      </c>
      <c r="O156" s="120" t="s">
        <v>33</v>
      </c>
      <c r="P156" s="50"/>
      <c r="Q156" s="50"/>
      <c r="R156" s="146" t="s">
        <v>727</v>
      </c>
      <c r="S156" s="113" t="str">
        <f t="shared" si="10"/>
        <v>RA_RASIA02_RF_IntlkComp_2_IY403FaultMon</v>
      </c>
      <c r="T156" s="120" t="s">
        <v>149</v>
      </c>
      <c r="U156" s="147" t="s">
        <v>727</v>
      </c>
    </row>
    <row r="157" spans="1:21" s="52" customFormat="1">
      <c r="A157" s="143">
        <v>156</v>
      </c>
      <c r="B157" s="144" t="s">
        <v>1101</v>
      </c>
      <c r="C157" s="118" t="s">
        <v>142</v>
      </c>
      <c r="D157" s="118" t="s">
        <v>1249</v>
      </c>
      <c r="E157" s="118" t="s">
        <v>144</v>
      </c>
      <c r="F157" s="118" t="s">
        <v>729</v>
      </c>
      <c r="G157" s="118">
        <v>2</v>
      </c>
      <c r="H157" s="118" t="s">
        <v>744</v>
      </c>
      <c r="I157" s="118" t="s">
        <v>29</v>
      </c>
      <c r="J157" s="112" t="str">
        <f t="shared" si="9"/>
        <v>RA-RaSIB02:RF-IntlkComp-2:IY404Fault-Mon</v>
      </c>
      <c r="K157" s="109" t="s">
        <v>281</v>
      </c>
      <c r="L157" s="109" t="s">
        <v>281</v>
      </c>
      <c r="M157" s="113" t="s">
        <v>1102</v>
      </c>
      <c r="N157" s="120" t="s">
        <v>148</v>
      </c>
      <c r="O157" s="120" t="s">
        <v>33</v>
      </c>
      <c r="P157" s="50"/>
      <c r="Q157" s="50"/>
      <c r="R157" s="146" t="s">
        <v>727</v>
      </c>
      <c r="S157" s="113" t="str">
        <f t="shared" si="10"/>
        <v>RA_RASIA02_RF_IntlkComp_2_IY404FaultMon</v>
      </c>
      <c r="T157" s="120" t="s">
        <v>149</v>
      </c>
      <c r="U157" s="147" t="s">
        <v>727</v>
      </c>
    </row>
    <row r="158" spans="1:21" s="52" customFormat="1">
      <c r="A158" s="143">
        <v>157</v>
      </c>
      <c r="B158" s="144" t="s">
        <v>1103</v>
      </c>
      <c r="C158" s="118" t="s">
        <v>142</v>
      </c>
      <c r="D158" s="118" t="s">
        <v>1249</v>
      </c>
      <c r="E158" s="118" t="s">
        <v>144</v>
      </c>
      <c r="F158" s="118" t="s">
        <v>729</v>
      </c>
      <c r="G158" s="118">
        <v>2</v>
      </c>
      <c r="H158" s="118" t="s">
        <v>747</v>
      </c>
      <c r="I158" s="118" t="s">
        <v>29</v>
      </c>
      <c r="J158" s="112" t="str">
        <f t="shared" si="9"/>
        <v>RA-RaSIB02:RF-IntlkComp-2:IY405Fault-Mon</v>
      </c>
      <c r="K158" s="109" t="s">
        <v>281</v>
      </c>
      <c r="L158" s="109" t="s">
        <v>281</v>
      </c>
      <c r="M158" s="113" t="s">
        <v>1104</v>
      </c>
      <c r="N158" s="120" t="s">
        <v>148</v>
      </c>
      <c r="O158" s="120" t="s">
        <v>33</v>
      </c>
      <c r="P158" s="50"/>
      <c r="Q158" s="50"/>
      <c r="R158" s="146" t="s">
        <v>727</v>
      </c>
      <c r="S158" s="113" t="str">
        <f t="shared" si="10"/>
        <v>RA_RASIA02_RF_IntlkComp_2_IY405FaultMon</v>
      </c>
      <c r="T158" s="120" t="s">
        <v>149</v>
      </c>
      <c r="U158" s="147" t="s">
        <v>727</v>
      </c>
    </row>
    <row r="159" spans="1:21" s="52" customFormat="1">
      <c r="A159" s="143">
        <v>158</v>
      </c>
      <c r="B159" s="144" t="s">
        <v>1105</v>
      </c>
      <c r="C159" s="118" t="s">
        <v>142</v>
      </c>
      <c r="D159" s="118" t="s">
        <v>1249</v>
      </c>
      <c r="E159" s="118" t="s">
        <v>144</v>
      </c>
      <c r="F159" s="118" t="s">
        <v>729</v>
      </c>
      <c r="G159" s="118">
        <v>2</v>
      </c>
      <c r="H159" s="118" t="s">
        <v>943</v>
      </c>
      <c r="I159" s="118" t="s">
        <v>29</v>
      </c>
      <c r="J159" s="112" t="str">
        <f t="shared" si="9"/>
        <v>RA-RaSIB02:RF-IntlkComp-2:IY406Fault-Mon</v>
      </c>
      <c r="K159" s="109" t="s">
        <v>281</v>
      </c>
      <c r="L159" s="109" t="s">
        <v>281</v>
      </c>
      <c r="M159" s="113" t="s">
        <v>1106</v>
      </c>
      <c r="N159" s="120" t="s">
        <v>148</v>
      </c>
      <c r="O159" s="120" t="s">
        <v>33</v>
      </c>
      <c r="P159" s="50"/>
      <c r="Q159" s="50"/>
      <c r="R159" s="146" t="s">
        <v>727</v>
      </c>
      <c r="S159" s="113" t="str">
        <f t="shared" si="10"/>
        <v>RA_RASIA02_RF_IntlkComp_2_IY406FaultMon</v>
      </c>
      <c r="T159" s="120" t="s">
        <v>149</v>
      </c>
      <c r="U159" s="147" t="s">
        <v>727</v>
      </c>
    </row>
    <row r="160" spans="1:21" s="52" customFormat="1">
      <c r="A160" s="143">
        <v>159</v>
      </c>
      <c r="B160" s="144" t="s">
        <v>1107</v>
      </c>
      <c r="C160" s="118" t="s">
        <v>142</v>
      </c>
      <c r="D160" s="118" t="s">
        <v>1249</v>
      </c>
      <c r="E160" s="118" t="s">
        <v>144</v>
      </c>
      <c r="F160" s="118" t="s">
        <v>729</v>
      </c>
      <c r="G160" s="118">
        <v>2</v>
      </c>
      <c r="H160" s="118" t="s">
        <v>946</v>
      </c>
      <c r="I160" s="118" t="s">
        <v>29</v>
      </c>
      <c r="J160" s="112" t="str">
        <f t="shared" si="9"/>
        <v>RA-RaSIB02:RF-IntlkComp-2:IY407Fault-Mon</v>
      </c>
      <c r="K160" s="109" t="s">
        <v>281</v>
      </c>
      <c r="L160" s="109" t="s">
        <v>281</v>
      </c>
      <c r="M160" s="113" t="s">
        <v>1108</v>
      </c>
      <c r="N160" s="120" t="s">
        <v>148</v>
      </c>
      <c r="O160" s="120" t="s">
        <v>33</v>
      </c>
      <c r="P160" s="50"/>
      <c r="Q160" s="50"/>
      <c r="R160" s="146" t="s">
        <v>727</v>
      </c>
      <c r="S160" s="113" t="str">
        <f t="shared" si="10"/>
        <v>RA_RASIA02_RF_IntlkComp_2_IY407FaultMon</v>
      </c>
      <c r="T160" s="120" t="s">
        <v>149</v>
      </c>
      <c r="U160" s="147" t="s">
        <v>727</v>
      </c>
    </row>
    <row r="161" spans="1:21" s="52" customFormat="1">
      <c r="A161" s="143">
        <v>160</v>
      </c>
      <c r="B161" s="144" t="s">
        <v>1109</v>
      </c>
      <c r="C161" s="118" t="s">
        <v>142</v>
      </c>
      <c r="D161" s="118" t="s">
        <v>1249</v>
      </c>
      <c r="E161" s="118" t="s">
        <v>144</v>
      </c>
      <c r="F161" s="118" t="s">
        <v>729</v>
      </c>
      <c r="G161" s="118">
        <v>2</v>
      </c>
      <c r="H161" s="118" t="s">
        <v>949</v>
      </c>
      <c r="I161" s="118" t="s">
        <v>29</v>
      </c>
      <c r="J161" s="112" t="str">
        <f t="shared" si="9"/>
        <v>RA-RaSIB02:RF-IntlkComp-2:OB1608Fault-Mon</v>
      </c>
      <c r="K161" s="109" t="s">
        <v>281</v>
      </c>
      <c r="L161" s="109" t="s">
        <v>281</v>
      </c>
      <c r="M161" s="113" t="s">
        <v>1110</v>
      </c>
      <c r="N161" s="120" t="s">
        <v>148</v>
      </c>
      <c r="O161" s="120" t="s">
        <v>33</v>
      </c>
      <c r="P161" s="50"/>
      <c r="Q161" s="50"/>
      <c r="R161" s="146" t="s">
        <v>727</v>
      </c>
      <c r="S161" s="113" t="str">
        <f t="shared" si="10"/>
        <v>RA_RASIA02_RF_IntlkComp_2_OB1608FaultMon</v>
      </c>
      <c r="T161" s="120" t="s">
        <v>149</v>
      </c>
      <c r="U161" s="147" t="s">
        <v>727</v>
      </c>
    </row>
    <row r="162" spans="1:21" s="52" customFormat="1">
      <c r="A162" s="143">
        <v>161</v>
      </c>
      <c r="B162" s="144" t="s">
        <v>1111</v>
      </c>
      <c r="C162" s="118" t="s">
        <v>142</v>
      </c>
      <c r="D162" s="118" t="s">
        <v>1249</v>
      </c>
      <c r="E162" s="118" t="s">
        <v>144</v>
      </c>
      <c r="F162" s="118" t="s">
        <v>729</v>
      </c>
      <c r="G162" s="118">
        <v>2</v>
      </c>
      <c r="H162" s="118" t="s">
        <v>753</v>
      </c>
      <c r="I162" s="118" t="s">
        <v>29</v>
      </c>
      <c r="J162" s="112" t="str">
        <f t="shared" si="9"/>
        <v>RA-RaSIB02:RF-IntlkComp-2:InDig00-Mon</v>
      </c>
      <c r="K162" s="109" t="s">
        <v>281</v>
      </c>
      <c r="L162" s="109" t="s">
        <v>281</v>
      </c>
      <c r="M162" s="113" t="s">
        <v>1112</v>
      </c>
      <c r="N162" s="120" t="s">
        <v>148</v>
      </c>
      <c r="O162" s="120" t="s">
        <v>33</v>
      </c>
      <c r="P162" s="50"/>
      <c r="Q162" s="50"/>
      <c r="R162" s="146" t="s">
        <v>727</v>
      </c>
      <c r="S162" s="113" t="str">
        <f t="shared" si="10"/>
        <v>RA_RASIA02_RF_IntlkComp_2_InDig00Mon</v>
      </c>
      <c r="T162" s="120" t="s">
        <v>149</v>
      </c>
      <c r="U162" s="147" t="s">
        <v>727</v>
      </c>
    </row>
    <row r="163" spans="1:21" s="5" customFormat="1">
      <c r="A163" s="138">
        <v>162</v>
      </c>
      <c r="B163" s="139" t="s">
        <v>1113</v>
      </c>
      <c r="C163" s="126" t="s">
        <v>142</v>
      </c>
      <c r="D163" s="126" t="s">
        <v>1249</v>
      </c>
      <c r="E163" s="126" t="s">
        <v>144</v>
      </c>
      <c r="F163" s="126" t="s">
        <v>729</v>
      </c>
      <c r="G163" s="126">
        <v>2</v>
      </c>
      <c r="H163" s="126" t="s">
        <v>756</v>
      </c>
      <c r="I163" s="126" t="s">
        <v>29</v>
      </c>
      <c r="J163" s="69" t="str">
        <f t="shared" si="9"/>
        <v>RA-RaSIB02:RF-IntlkComp-2:InDig01-Mon</v>
      </c>
      <c r="K163" s="127" t="s">
        <v>281</v>
      </c>
      <c r="L163" s="127" t="s">
        <v>281</v>
      </c>
      <c r="M163" s="70" t="s">
        <v>1114</v>
      </c>
      <c r="N163" s="128" t="s">
        <v>148</v>
      </c>
      <c r="O163" s="128" t="s">
        <v>33</v>
      </c>
      <c r="P163" s="50"/>
      <c r="Q163" s="50"/>
      <c r="R163" s="141" t="s">
        <v>727</v>
      </c>
      <c r="S163" s="70" t="str">
        <f t="shared" si="10"/>
        <v>RA_RASIA02_RF_IntlkComp_2_InDig01Mon</v>
      </c>
      <c r="T163" s="128" t="s">
        <v>149</v>
      </c>
      <c r="U163" s="142" t="s">
        <v>727</v>
      </c>
    </row>
    <row r="164" spans="1:21" s="5" customFormat="1">
      <c r="A164" s="138">
        <v>163</v>
      </c>
      <c r="B164" s="139" t="s">
        <v>1115</v>
      </c>
      <c r="C164" s="126" t="s">
        <v>142</v>
      </c>
      <c r="D164" s="126" t="s">
        <v>1249</v>
      </c>
      <c r="E164" s="126" t="s">
        <v>144</v>
      </c>
      <c r="F164" s="126" t="s">
        <v>729</v>
      </c>
      <c r="G164" s="126">
        <v>2</v>
      </c>
      <c r="H164" s="126" t="s">
        <v>759</v>
      </c>
      <c r="I164" s="126" t="s">
        <v>29</v>
      </c>
      <c r="J164" s="69" t="str">
        <f t="shared" si="9"/>
        <v>RA-RaSIB02:RF-IntlkComp-2:InDig02-Mon</v>
      </c>
      <c r="K164" s="127" t="s">
        <v>281</v>
      </c>
      <c r="L164" s="127" t="s">
        <v>281</v>
      </c>
      <c r="M164" s="70" t="s">
        <v>1116</v>
      </c>
      <c r="N164" s="128" t="s">
        <v>148</v>
      </c>
      <c r="O164" s="128" t="s">
        <v>33</v>
      </c>
      <c r="P164" s="50"/>
      <c r="Q164" s="50"/>
      <c r="R164" s="141" t="s">
        <v>727</v>
      </c>
      <c r="S164" s="70" t="str">
        <f t="shared" si="10"/>
        <v>RA_RASIA02_RF_IntlkComp_2_InDig02Mon</v>
      </c>
      <c r="T164" s="128" t="s">
        <v>149</v>
      </c>
      <c r="U164" s="142" t="s">
        <v>727</v>
      </c>
    </row>
    <row r="165" spans="1:21" s="5" customFormat="1">
      <c r="A165" s="138">
        <v>164</v>
      </c>
      <c r="B165" s="139" t="s">
        <v>1117</v>
      </c>
      <c r="C165" s="126" t="s">
        <v>142</v>
      </c>
      <c r="D165" s="126" t="s">
        <v>1249</v>
      </c>
      <c r="E165" s="126" t="s">
        <v>144</v>
      </c>
      <c r="F165" s="126" t="s">
        <v>729</v>
      </c>
      <c r="G165" s="126">
        <v>2</v>
      </c>
      <c r="H165" s="126" t="s">
        <v>762</v>
      </c>
      <c r="I165" s="126" t="s">
        <v>29</v>
      </c>
      <c r="J165" s="69" t="str">
        <f t="shared" si="9"/>
        <v>RA-RaSIB02:RF-IntlkComp-2:InDig03-Mon</v>
      </c>
      <c r="K165" s="127" t="s">
        <v>281</v>
      </c>
      <c r="L165" s="127" t="s">
        <v>281</v>
      </c>
      <c r="M165" s="70" t="s">
        <v>1118</v>
      </c>
      <c r="N165" s="128" t="s">
        <v>148</v>
      </c>
      <c r="O165" s="128" t="s">
        <v>33</v>
      </c>
      <c r="P165" s="50"/>
      <c r="Q165" s="50"/>
      <c r="R165" s="141" t="s">
        <v>727</v>
      </c>
      <c r="S165" s="70" t="str">
        <f t="shared" si="10"/>
        <v>RA_RASIA02_RF_IntlkComp_2_InDig03Mon</v>
      </c>
      <c r="T165" s="128" t="s">
        <v>149</v>
      </c>
      <c r="U165" s="142" t="s">
        <v>727</v>
      </c>
    </row>
    <row r="166" spans="1:21" s="5" customFormat="1">
      <c r="A166" s="138">
        <v>165</v>
      </c>
      <c r="B166" s="139" t="s">
        <v>1119</v>
      </c>
      <c r="C166" s="126" t="s">
        <v>142</v>
      </c>
      <c r="D166" s="126" t="s">
        <v>1249</v>
      </c>
      <c r="E166" s="126" t="s">
        <v>144</v>
      </c>
      <c r="F166" s="126" t="s">
        <v>729</v>
      </c>
      <c r="G166" s="126">
        <v>2</v>
      </c>
      <c r="H166" s="126" t="s">
        <v>765</v>
      </c>
      <c r="I166" s="126" t="s">
        <v>29</v>
      </c>
      <c r="J166" s="69" t="str">
        <f t="shared" si="9"/>
        <v>RA-RaSIB02:RF-IntlkComp-2:InDig04-Mon</v>
      </c>
      <c r="K166" s="127" t="s">
        <v>281</v>
      </c>
      <c r="L166" s="127" t="s">
        <v>281</v>
      </c>
      <c r="M166" s="70" t="s">
        <v>1120</v>
      </c>
      <c r="N166" s="128" t="s">
        <v>148</v>
      </c>
      <c r="O166" s="128" t="s">
        <v>33</v>
      </c>
      <c r="P166" s="50"/>
      <c r="Q166" s="50"/>
      <c r="R166" s="141" t="s">
        <v>727</v>
      </c>
      <c r="S166" s="70" t="str">
        <f t="shared" si="10"/>
        <v>RA_RASIA02_RF_IntlkComp_2_InDig04Mon</v>
      </c>
      <c r="T166" s="128" t="s">
        <v>149</v>
      </c>
      <c r="U166" s="142" t="s">
        <v>727</v>
      </c>
    </row>
    <row r="167" spans="1:21" s="5" customFormat="1">
      <c r="A167" s="138">
        <v>166</v>
      </c>
      <c r="B167" s="139" t="s">
        <v>1121</v>
      </c>
      <c r="C167" s="126" t="s">
        <v>142</v>
      </c>
      <c r="D167" s="126" t="s">
        <v>1249</v>
      </c>
      <c r="E167" s="126" t="s">
        <v>144</v>
      </c>
      <c r="F167" s="126" t="s">
        <v>729</v>
      </c>
      <c r="G167" s="126">
        <v>2</v>
      </c>
      <c r="H167" s="126" t="s">
        <v>768</v>
      </c>
      <c r="I167" s="126" t="s">
        <v>29</v>
      </c>
      <c r="J167" s="69" t="str">
        <f t="shared" si="9"/>
        <v>RA-RaSIB02:RF-IntlkComp-2:InDig05-Mon</v>
      </c>
      <c r="K167" s="127" t="s">
        <v>281</v>
      </c>
      <c r="L167" s="127" t="s">
        <v>281</v>
      </c>
      <c r="M167" s="70" t="s">
        <v>1122</v>
      </c>
      <c r="N167" s="128" t="s">
        <v>148</v>
      </c>
      <c r="O167" s="128" t="s">
        <v>33</v>
      </c>
      <c r="P167" s="50"/>
      <c r="Q167" s="50"/>
      <c r="R167" s="141" t="s">
        <v>727</v>
      </c>
      <c r="S167" s="70" t="str">
        <f t="shared" si="10"/>
        <v>RA_RASIA02_RF_IntlkComp_2_InDig05Mon</v>
      </c>
      <c r="T167" s="128" t="s">
        <v>149</v>
      </c>
      <c r="U167" s="142" t="s">
        <v>727</v>
      </c>
    </row>
    <row r="168" spans="1:21" s="5" customFormat="1">
      <c r="A168" s="138">
        <v>167</v>
      </c>
      <c r="B168" s="139" t="s">
        <v>1123</v>
      </c>
      <c r="C168" s="126" t="s">
        <v>142</v>
      </c>
      <c r="D168" s="126" t="s">
        <v>1249</v>
      </c>
      <c r="E168" s="126" t="s">
        <v>144</v>
      </c>
      <c r="F168" s="126" t="s">
        <v>729</v>
      </c>
      <c r="G168" s="126">
        <v>2</v>
      </c>
      <c r="H168" s="126" t="s">
        <v>771</v>
      </c>
      <c r="I168" s="126" t="s">
        <v>29</v>
      </c>
      <c r="J168" s="69" t="str">
        <f t="shared" si="9"/>
        <v>RA-RaSIB02:RF-IntlkComp-2:InDig06-Mon</v>
      </c>
      <c r="K168" s="127" t="s">
        <v>281</v>
      </c>
      <c r="L168" s="127" t="s">
        <v>281</v>
      </c>
      <c r="M168" s="70" t="s">
        <v>1124</v>
      </c>
      <c r="N168" s="128" t="s">
        <v>148</v>
      </c>
      <c r="O168" s="128" t="s">
        <v>33</v>
      </c>
      <c r="P168" s="50"/>
      <c r="Q168" s="50"/>
      <c r="R168" s="141" t="s">
        <v>727</v>
      </c>
      <c r="S168" s="70" t="str">
        <f t="shared" si="10"/>
        <v>RA_RASIA02_RF_IntlkComp_2_InDig06Mon</v>
      </c>
      <c r="T168" s="128" t="s">
        <v>149</v>
      </c>
      <c r="U168" s="142" t="s">
        <v>727</v>
      </c>
    </row>
    <row r="169" spans="1:21" s="5" customFormat="1">
      <c r="A169" s="138">
        <v>168</v>
      </c>
      <c r="B169" s="139" t="s">
        <v>1125</v>
      </c>
      <c r="C169" s="126" t="s">
        <v>142</v>
      </c>
      <c r="D169" s="126" t="s">
        <v>1249</v>
      </c>
      <c r="E169" s="126" t="s">
        <v>144</v>
      </c>
      <c r="F169" s="126" t="s">
        <v>729</v>
      </c>
      <c r="G169" s="126">
        <v>2</v>
      </c>
      <c r="H169" s="126" t="s">
        <v>774</v>
      </c>
      <c r="I169" s="126" t="s">
        <v>29</v>
      </c>
      <c r="J169" s="69" t="str">
        <f t="shared" si="9"/>
        <v>RA-RaSIB02:RF-IntlkComp-2:InDig07-Mon</v>
      </c>
      <c r="K169" s="127" t="s">
        <v>281</v>
      </c>
      <c r="L169" s="127" t="s">
        <v>281</v>
      </c>
      <c r="M169" s="70" t="s">
        <v>1126</v>
      </c>
      <c r="N169" s="128" t="s">
        <v>148</v>
      </c>
      <c r="O169" s="128" t="s">
        <v>33</v>
      </c>
      <c r="P169" s="50"/>
      <c r="Q169" s="50"/>
      <c r="R169" s="141" t="s">
        <v>727</v>
      </c>
      <c r="S169" s="70" t="str">
        <f t="shared" si="10"/>
        <v>RA_RASIA02_RF_IntlkComp_2_InDig07Mon</v>
      </c>
      <c r="T169" s="128" t="s">
        <v>149</v>
      </c>
      <c r="U169" s="142" t="s">
        <v>727</v>
      </c>
    </row>
    <row r="170" spans="1:21" s="5" customFormat="1">
      <c r="A170" s="138">
        <v>169</v>
      </c>
      <c r="B170" s="139" t="s">
        <v>1127</v>
      </c>
      <c r="C170" s="126" t="s">
        <v>142</v>
      </c>
      <c r="D170" s="126" t="s">
        <v>1249</v>
      </c>
      <c r="E170" s="126" t="s">
        <v>144</v>
      </c>
      <c r="F170" s="126" t="s">
        <v>729</v>
      </c>
      <c r="G170" s="126">
        <v>2</v>
      </c>
      <c r="H170" s="126" t="s">
        <v>777</v>
      </c>
      <c r="I170" s="126" t="s">
        <v>29</v>
      </c>
      <c r="J170" s="69" t="str">
        <f t="shared" si="9"/>
        <v>RA-RaSIB02:RF-IntlkComp-2:InDig08-Mon</v>
      </c>
      <c r="K170" s="127" t="s">
        <v>281</v>
      </c>
      <c r="L170" s="127" t="s">
        <v>281</v>
      </c>
      <c r="M170" s="70" t="s">
        <v>1128</v>
      </c>
      <c r="N170" s="128" t="s">
        <v>148</v>
      </c>
      <c r="O170" s="128" t="s">
        <v>33</v>
      </c>
      <c r="P170" s="50"/>
      <c r="Q170" s="50"/>
      <c r="R170" s="141" t="s">
        <v>727</v>
      </c>
      <c r="S170" s="70" t="str">
        <f t="shared" si="10"/>
        <v>RA_RASIA02_RF_IntlkComp_2_InDig08Mon</v>
      </c>
      <c r="T170" s="128" t="s">
        <v>149</v>
      </c>
      <c r="U170" s="142" t="s">
        <v>727</v>
      </c>
    </row>
    <row r="171" spans="1:21" s="5" customFormat="1">
      <c r="A171" s="138">
        <v>170</v>
      </c>
      <c r="B171" s="139" t="s">
        <v>1129</v>
      </c>
      <c r="C171" s="126" t="s">
        <v>142</v>
      </c>
      <c r="D171" s="126" t="s">
        <v>1249</v>
      </c>
      <c r="E171" s="126" t="s">
        <v>144</v>
      </c>
      <c r="F171" s="126" t="s">
        <v>729</v>
      </c>
      <c r="G171" s="126">
        <v>2</v>
      </c>
      <c r="H171" s="126" t="s">
        <v>780</v>
      </c>
      <c r="I171" s="126" t="s">
        <v>29</v>
      </c>
      <c r="J171" s="69" t="str">
        <f t="shared" si="9"/>
        <v>RA-RaSIB02:RF-IntlkComp-2:InDig09-Mon</v>
      </c>
      <c r="K171" s="127" t="s">
        <v>281</v>
      </c>
      <c r="L171" s="127" t="s">
        <v>281</v>
      </c>
      <c r="M171" s="70" t="s">
        <v>1130</v>
      </c>
      <c r="N171" s="128" t="s">
        <v>148</v>
      </c>
      <c r="O171" s="128" t="s">
        <v>33</v>
      </c>
      <c r="P171" s="50"/>
      <c r="Q171" s="50"/>
      <c r="R171" s="141" t="s">
        <v>727</v>
      </c>
      <c r="S171" s="70" t="str">
        <f t="shared" si="10"/>
        <v>RA_RASIA02_RF_IntlkComp_2_InDig09Mon</v>
      </c>
      <c r="T171" s="128" t="s">
        <v>149</v>
      </c>
      <c r="U171" s="142" t="s">
        <v>727</v>
      </c>
    </row>
    <row r="172" spans="1:21" s="5" customFormat="1">
      <c r="A172" s="138">
        <v>171</v>
      </c>
      <c r="B172" s="139" t="s">
        <v>1131</v>
      </c>
      <c r="C172" s="126" t="s">
        <v>142</v>
      </c>
      <c r="D172" s="126" t="s">
        <v>1249</v>
      </c>
      <c r="E172" s="126" t="s">
        <v>144</v>
      </c>
      <c r="F172" s="126" t="s">
        <v>729</v>
      </c>
      <c r="G172" s="126">
        <v>2</v>
      </c>
      <c r="H172" s="126" t="s">
        <v>783</v>
      </c>
      <c r="I172" s="126" t="s">
        <v>29</v>
      </c>
      <c r="J172" s="69" t="str">
        <f t="shared" si="9"/>
        <v>RA-RaSIB02:RF-IntlkComp-2:InDig10-Mon</v>
      </c>
      <c r="K172" s="127" t="s">
        <v>281</v>
      </c>
      <c r="L172" s="127" t="s">
        <v>281</v>
      </c>
      <c r="M172" s="70" t="s">
        <v>1132</v>
      </c>
      <c r="N172" s="128" t="s">
        <v>148</v>
      </c>
      <c r="O172" s="128" t="s">
        <v>33</v>
      </c>
      <c r="P172" s="50"/>
      <c r="Q172" s="50"/>
      <c r="R172" s="141" t="s">
        <v>727</v>
      </c>
      <c r="S172" s="70" t="str">
        <f t="shared" si="10"/>
        <v>RA_RASIA02_RF_IntlkComp_2_InDig10Mon</v>
      </c>
      <c r="T172" s="128" t="s">
        <v>149</v>
      </c>
      <c r="U172" s="142" t="s">
        <v>727</v>
      </c>
    </row>
    <row r="173" spans="1:21" s="5" customFormat="1">
      <c r="A173" s="138">
        <v>172</v>
      </c>
      <c r="B173" s="139" t="s">
        <v>1133</v>
      </c>
      <c r="C173" s="126" t="s">
        <v>142</v>
      </c>
      <c r="D173" s="126" t="s">
        <v>1249</v>
      </c>
      <c r="E173" s="126" t="s">
        <v>144</v>
      </c>
      <c r="F173" s="126" t="s">
        <v>729</v>
      </c>
      <c r="G173" s="126">
        <v>2</v>
      </c>
      <c r="H173" s="126" t="s">
        <v>786</v>
      </c>
      <c r="I173" s="126" t="s">
        <v>29</v>
      </c>
      <c r="J173" s="69" t="str">
        <f t="shared" si="9"/>
        <v>RA-RaSIB02:RF-IntlkComp-2:InDig11-Mon</v>
      </c>
      <c r="K173" s="127" t="s">
        <v>281</v>
      </c>
      <c r="L173" s="127" t="s">
        <v>281</v>
      </c>
      <c r="M173" s="70" t="s">
        <v>1134</v>
      </c>
      <c r="N173" s="128" t="s">
        <v>148</v>
      </c>
      <c r="O173" s="128" t="s">
        <v>33</v>
      </c>
      <c r="P173" s="50"/>
      <c r="Q173" s="50"/>
      <c r="R173" s="141" t="s">
        <v>727</v>
      </c>
      <c r="S173" s="70" t="str">
        <f t="shared" si="10"/>
        <v>RA_RASIA02_RF_IntlkComp_2_InDig11Mon</v>
      </c>
      <c r="T173" s="128" t="s">
        <v>149</v>
      </c>
      <c r="U173" s="142" t="s">
        <v>727</v>
      </c>
    </row>
    <row r="174" spans="1:21" s="5" customFormat="1">
      <c r="A174" s="138">
        <v>173</v>
      </c>
      <c r="B174" s="139" t="s">
        <v>1135</v>
      </c>
      <c r="C174" s="126" t="s">
        <v>142</v>
      </c>
      <c r="D174" s="126" t="s">
        <v>1249</v>
      </c>
      <c r="E174" s="126" t="s">
        <v>144</v>
      </c>
      <c r="F174" s="126" t="s">
        <v>729</v>
      </c>
      <c r="G174" s="126">
        <v>2</v>
      </c>
      <c r="H174" s="126" t="s">
        <v>789</v>
      </c>
      <c r="I174" s="126" t="s">
        <v>29</v>
      </c>
      <c r="J174" s="69" t="str">
        <f t="shared" si="9"/>
        <v>RA-RaSIB02:RF-IntlkComp-2:InDig12-Mon</v>
      </c>
      <c r="K174" s="127" t="s">
        <v>281</v>
      </c>
      <c r="L174" s="127" t="s">
        <v>281</v>
      </c>
      <c r="M174" s="70" t="s">
        <v>1136</v>
      </c>
      <c r="N174" s="128" t="s">
        <v>148</v>
      </c>
      <c r="O174" s="128" t="s">
        <v>33</v>
      </c>
      <c r="P174" s="50"/>
      <c r="Q174" s="50"/>
      <c r="R174" s="141" t="s">
        <v>727</v>
      </c>
      <c r="S174" s="70" t="str">
        <f t="shared" si="10"/>
        <v>RA_RASIA02_RF_IntlkComp_2_InDig12Mon</v>
      </c>
      <c r="T174" s="128" t="s">
        <v>149</v>
      </c>
      <c r="U174" s="142" t="s">
        <v>727</v>
      </c>
    </row>
    <row r="175" spans="1:21" s="5" customFormat="1">
      <c r="A175" s="138">
        <v>174</v>
      </c>
      <c r="B175" s="139" t="s">
        <v>1137</v>
      </c>
      <c r="C175" s="126" t="s">
        <v>142</v>
      </c>
      <c r="D175" s="126" t="s">
        <v>1249</v>
      </c>
      <c r="E175" s="126" t="s">
        <v>144</v>
      </c>
      <c r="F175" s="126" t="s">
        <v>729</v>
      </c>
      <c r="G175" s="126">
        <v>2</v>
      </c>
      <c r="H175" s="126" t="s">
        <v>792</v>
      </c>
      <c r="I175" s="126" t="s">
        <v>29</v>
      </c>
      <c r="J175" s="69" t="str">
        <f t="shared" si="9"/>
        <v>RA-RaSIB02:RF-IntlkComp-2:InDig13-Mon</v>
      </c>
      <c r="K175" s="127" t="s">
        <v>281</v>
      </c>
      <c r="L175" s="127" t="s">
        <v>281</v>
      </c>
      <c r="M175" s="70" t="s">
        <v>1138</v>
      </c>
      <c r="N175" s="128" t="s">
        <v>148</v>
      </c>
      <c r="O175" s="128" t="s">
        <v>33</v>
      </c>
      <c r="P175" s="50"/>
      <c r="Q175" s="50"/>
      <c r="R175" s="141" t="s">
        <v>727</v>
      </c>
      <c r="S175" s="70" t="str">
        <f t="shared" si="10"/>
        <v>RA_RASIA02_RF_IntlkComp_2_InDig13Mon</v>
      </c>
      <c r="T175" s="128" t="s">
        <v>149</v>
      </c>
      <c r="U175" s="142" t="s">
        <v>727</v>
      </c>
    </row>
    <row r="176" spans="1:21" s="5" customFormat="1">
      <c r="A176" s="138">
        <v>175</v>
      </c>
      <c r="B176" s="139" t="s">
        <v>1139</v>
      </c>
      <c r="C176" s="126" t="s">
        <v>142</v>
      </c>
      <c r="D176" s="126" t="s">
        <v>1249</v>
      </c>
      <c r="E176" s="126" t="s">
        <v>144</v>
      </c>
      <c r="F176" s="126" t="s">
        <v>729</v>
      </c>
      <c r="G176" s="126">
        <v>2</v>
      </c>
      <c r="H176" s="126" t="s">
        <v>795</v>
      </c>
      <c r="I176" s="126" t="s">
        <v>29</v>
      </c>
      <c r="J176" s="69" t="str">
        <f t="shared" si="9"/>
        <v>RA-RaSIB02:RF-IntlkComp-2:InDig14-Mon</v>
      </c>
      <c r="K176" s="127" t="s">
        <v>281</v>
      </c>
      <c r="L176" s="127" t="s">
        <v>281</v>
      </c>
      <c r="M176" s="70" t="s">
        <v>1140</v>
      </c>
      <c r="N176" s="128" t="s">
        <v>148</v>
      </c>
      <c r="O176" s="128" t="s">
        <v>33</v>
      </c>
      <c r="P176" s="50"/>
      <c r="Q176" s="50"/>
      <c r="R176" s="141" t="s">
        <v>727</v>
      </c>
      <c r="S176" s="70" t="str">
        <f t="shared" si="10"/>
        <v>RA_RASIA02_RF_IntlkComp_2_InDig14Mon</v>
      </c>
      <c r="T176" s="128" t="s">
        <v>149</v>
      </c>
      <c r="U176" s="142" t="s">
        <v>727</v>
      </c>
    </row>
    <row r="177" spans="1:21" s="5" customFormat="1">
      <c r="A177" s="138">
        <v>176</v>
      </c>
      <c r="B177" s="139" t="s">
        <v>1141</v>
      </c>
      <c r="C177" s="126" t="s">
        <v>142</v>
      </c>
      <c r="D177" s="126" t="s">
        <v>1249</v>
      </c>
      <c r="E177" s="126" t="s">
        <v>144</v>
      </c>
      <c r="F177" s="126" t="s">
        <v>729</v>
      </c>
      <c r="G177" s="126">
        <v>2</v>
      </c>
      <c r="H177" s="126" t="s">
        <v>798</v>
      </c>
      <c r="I177" s="126" t="s">
        <v>29</v>
      </c>
      <c r="J177" s="69" t="str">
        <f t="shared" si="9"/>
        <v>RA-RaSIB02:RF-IntlkComp-2:InDig15-Mon</v>
      </c>
      <c r="K177" s="127" t="s">
        <v>281</v>
      </c>
      <c r="L177" s="127" t="s">
        <v>281</v>
      </c>
      <c r="M177" s="70" t="s">
        <v>1142</v>
      </c>
      <c r="N177" s="128" t="s">
        <v>148</v>
      </c>
      <c r="O177" s="128" t="s">
        <v>33</v>
      </c>
      <c r="P177" s="50"/>
      <c r="Q177" s="50"/>
      <c r="R177" s="141" t="s">
        <v>727</v>
      </c>
      <c r="S177" s="70" t="str">
        <f t="shared" si="10"/>
        <v>RA_RASIA02_RF_IntlkComp_2_InDig15Mon</v>
      </c>
      <c r="T177" s="128" t="s">
        <v>149</v>
      </c>
      <c r="U177" s="142" t="s">
        <v>727</v>
      </c>
    </row>
    <row r="178" spans="1:21" s="5" customFormat="1">
      <c r="A178" s="138">
        <v>177</v>
      </c>
      <c r="B178" s="139" t="s">
        <v>1143</v>
      </c>
      <c r="C178" s="126" t="s">
        <v>142</v>
      </c>
      <c r="D178" s="126" t="s">
        <v>1249</v>
      </c>
      <c r="E178" s="126" t="s">
        <v>144</v>
      </c>
      <c r="F178" s="126" t="s">
        <v>729</v>
      </c>
      <c r="G178" s="126">
        <v>2</v>
      </c>
      <c r="H178" s="126" t="s">
        <v>801</v>
      </c>
      <c r="I178" s="126" t="s">
        <v>29</v>
      </c>
      <c r="J178" s="69" t="str">
        <f t="shared" si="9"/>
        <v>RA-RaSIB02:RF-IntlkComp-2:InDig16-Mon</v>
      </c>
      <c r="K178" s="127" t="s">
        <v>281</v>
      </c>
      <c r="L178" s="127" t="s">
        <v>281</v>
      </c>
      <c r="M178" s="70" t="s">
        <v>1144</v>
      </c>
      <c r="N178" s="128" t="s">
        <v>148</v>
      </c>
      <c r="O178" s="128" t="s">
        <v>33</v>
      </c>
      <c r="P178" s="50"/>
      <c r="Q178" s="50"/>
      <c r="R178" s="141" t="s">
        <v>727</v>
      </c>
      <c r="S178" s="70" t="str">
        <f t="shared" si="10"/>
        <v>RA_RASIA02_RF_IntlkComp_2_InDig16Mon</v>
      </c>
      <c r="T178" s="128" t="s">
        <v>149</v>
      </c>
      <c r="U178" s="142" t="s">
        <v>727</v>
      </c>
    </row>
    <row r="179" spans="1:21" s="5" customFormat="1">
      <c r="A179" s="138">
        <v>178</v>
      </c>
      <c r="B179" s="139" t="s">
        <v>1145</v>
      </c>
      <c r="C179" s="126" t="s">
        <v>142</v>
      </c>
      <c r="D179" s="126" t="s">
        <v>1249</v>
      </c>
      <c r="E179" s="126" t="s">
        <v>144</v>
      </c>
      <c r="F179" s="126" t="s">
        <v>729</v>
      </c>
      <c r="G179" s="126">
        <v>2</v>
      </c>
      <c r="H179" s="126" t="s">
        <v>804</v>
      </c>
      <c r="I179" s="126" t="s">
        <v>29</v>
      </c>
      <c r="J179" s="69" t="str">
        <f t="shared" si="9"/>
        <v>RA-RaSIB02:RF-IntlkComp-2:InDig17-Mon</v>
      </c>
      <c r="K179" s="127" t="s">
        <v>281</v>
      </c>
      <c r="L179" s="127" t="s">
        <v>281</v>
      </c>
      <c r="M179" s="70" t="s">
        <v>1146</v>
      </c>
      <c r="N179" s="128" t="s">
        <v>148</v>
      </c>
      <c r="O179" s="128" t="s">
        <v>33</v>
      </c>
      <c r="P179" s="50"/>
      <c r="Q179" s="50"/>
      <c r="R179" s="141" t="s">
        <v>727</v>
      </c>
      <c r="S179" s="70" t="str">
        <f t="shared" si="10"/>
        <v>RA_RASIA02_RF_IntlkComp_2_InDig17Mon</v>
      </c>
      <c r="T179" s="128" t="s">
        <v>149</v>
      </c>
      <c r="U179" s="142" t="s">
        <v>727</v>
      </c>
    </row>
    <row r="180" spans="1:21" s="5" customFormat="1">
      <c r="A180" s="138">
        <v>179</v>
      </c>
      <c r="B180" s="139" t="s">
        <v>1147</v>
      </c>
      <c r="C180" s="126" t="s">
        <v>142</v>
      </c>
      <c r="D180" s="126" t="s">
        <v>1249</v>
      </c>
      <c r="E180" s="126" t="s">
        <v>144</v>
      </c>
      <c r="F180" s="126" t="s">
        <v>729</v>
      </c>
      <c r="G180" s="126">
        <v>2</v>
      </c>
      <c r="H180" s="126" t="s">
        <v>807</v>
      </c>
      <c r="I180" s="126" t="s">
        <v>29</v>
      </c>
      <c r="J180" s="69" t="str">
        <f t="shared" si="9"/>
        <v>RA-RaSIB02:RF-IntlkComp-2:InDig18-Mon</v>
      </c>
      <c r="K180" s="127" t="s">
        <v>281</v>
      </c>
      <c r="L180" s="127" t="s">
        <v>281</v>
      </c>
      <c r="M180" s="70" t="s">
        <v>1148</v>
      </c>
      <c r="N180" s="128" t="s">
        <v>148</v>
      </c>
      <c r="O180" s="128" t="s">
        <v>33</v>
      </c>
      <c r="P180" s="50"/>
      <c r="Q180" s="50"/>
      <c r="R180" s="141" t="s">
        <v>727</v>
      </c>
      <c r="S180" s="70" t="str">
        <f t="shared" si="10"/>
        <v>RA_RASIA02_RF_IntlkComp_2_InDig18Mon</v>
      </c>
      <c r="T180" s="128" t="s">
        <v>149</v>
      </c>
      <c r="U180" s="142" t="s">
        <v>727</v>
      </c>
    </row>
    <row r="181" spans="1:21" s="5" customFormat="1">
      <c r="A181" s="138">
        <v>180</v>
      </c>
      <c r="B181" s="139" t="s">
        <v>1149</v>
      </c>
      <c r="C181" s="126" t="s">
        <v>142</v>
      </c>
      <c r="D181" s="126" t="s">
        <v>1249</v>
      </c>
      <c r="E181" s="126" t="s">
        <v>144</v>
      </c>
      <c r="F181" s="126" t="s">
        <v>729</v>
      </c>
      <c r="G181" s="126">
        <v>2</v>
      </c>
      <c r="H181" s="126" t="s">
        <v>810</v>
      </c>
      <c r="I181" s="126" t="s">
        <v>29</v>
      </c>
      <c r="J181" s="69" t="str">
        <f t="shared" si="9"/>
        <v>RA-RaSIB02:RF-IntlkComp-2:InDig19-Mon</v>
      </c>
      <c r="K181" s="127" t="s">
        <v>281</v>
      </c>
      <c r="L181" s="127" t="s">
        <v>281</v>
      </c>
      <c r="M181" s="70" t="s">
        <v>1150</v>
      </c>
      <c r="N181" s="128" t="s">
        <v>148</v>
      </c>
      <c r="O181" s="128" t="s">
        <v>33</v>
      </c>
      <c r="P181" s="50"/>
      <c r="Q181" s="50"/>
      <c r="R181" s="141" t="s">
        <v>727</v>
      </c>
      <c r="S181" s="70" t="str">
        <f t="shared" si="10"/>
        <v>RA_RASIA02_RF_IntlkComp_2_InDig19Mon</v>
      </c>
      <c r="T181" s="128" t="s">
        <v>149</v>
      </c>
      <c r="U181" s="142" t="s">
        <v>727</v>
      </c>
    </row>
    <row r="182" spans="1:21" s="5" customFormat="1">
      <c r="A182" s="138">
        <v>181</v>
      </c>
      <c r="B182" s="139" t="s">
        <v>1151</v>
      </c>
      <c r="C182" s="126" t="s">
        <v>142</v>
      </c>
      <c r="D182" s="126" t="s">
        <v>1249</v>
      </c>
      <c r="E182" s="126" t="s">
        <v>144</v>
      </c>
      <c r="F182" s="126" t="s">
        <v>729</v>
      </c>
      <c r="G182" s="126">
        <v>2</v>
      </c>
      <c r="H182" s="126" t="s">
        <v>813</v>
      </c>
      <c r="I182" s="126" t="s">
        <v>29</v>
      </c>
      <c r="J182" s="69" t="str">
        <f t="shared" si="9"/>
        <v>RA-RaSIB02:RF-IntlkComp-2:InDig20-Mon</v>
      </c>
      <c r="K182" s="127" t="s">
        <v>281</v>
      </c>
      <c r="L182" s="127" t="s">
        <v>281</v>
      </c>
      <c r="M182" s="70" t="s">
        <v>1152</v>
      </c>
      <c r="N182" s="128" t="s">
        <v>148</v>
      </c>
      <c r="O182" s="128" t="s">
        <v>33</v>
      </c>
      <c r="P182" s="50"/>
      <c r="Q182" s="50"/>
      <c r="R182" s="141" t="s">
        <v>727</v>
      </c>
      <c r="S182" s="70" t="str">
        <f t="shared" si="10"/>
        <v>RA_RASIA02_RF_IntlkComp_2_InDig20Mon</v>
      </c>
      <c r="T182" s="128" t="s">
        <v>149</v>
      </c>
      <c r="U182" s="142" t="s">
        <v>727</v>
      </c>
    </row>
    <row r="183" spans="1:21" s="5" customFormat="1">
      <c r="A183" s="138">
        <v>182</v>
      </c>
      <c r="B183" s="139" t="s">
        <v>1153</v>
      </c>
      <c r="C183" s="126" t="s">
        <v>142</v>
      </c>
      <c r="D183" s="126" t="s">
        <v>1249</v>
      </c>
      <c r="E183" s="126" t="s">
        <v>144</v>
      </c>
      <c r="F183" s="126" t="s">
        <v>729</v>
      </c>
      <c r="G183" s="126">
        <v>2</v>
      </c>
      <c r="H183" s="126" t="s">
        <v>816</v>
      </c>
      <c r="I183" s="126" t="s">
        <v>29</v>
      </c>
      <c r="J183" s="69" t="str">
        <f t="shared" si="9"/>
        <v>RA-RaSIB02:RF-IntlkComp-2:InDig21-Mon</v>
      </c>
      <c r="K183" s="127" t="s">
        <v>281</v>
      </c>
      <c r="L183" s="127" t="s">
        <v>281</v>
      </c>
      <c r="M183" s="70" t="s">
        <v>1154</v>
      </c>
      <c r="N183" s="128" t="s">
        <v>148</v>
      </c>
      <c r="O183" s="128" t="s">
        <v>33</v>
      </c>
      <c r="P183" s="50"/>
      <c r="Q183" s="50"/>
      <c r="R183" s="141" t="s">
        <v>727</v>
      </c>
      <c r="S183" s="70" t="str">
        <f t="shared" si="10"/>
        <v>RA_RASIA02_RF_IntlkComp_2_InDig21Mon</v>
      </c>
      <c r="T183" s="128" t="s">
        <v>149</v>
      </c>
      <c r="U183" s="142" t="s">
        <v>727</v>
      </c>
    </row>
    <row r="184" spans="1:21" s="5" customFormat="1">
      <c r="A184" s="138">
        <v>183</v>
      </c>
      <c r="B184" s="139" t="s">
        <v>1155</v>
      </c>
      <c r="C184" s="126" t="s">
        <v>142</v>
      </c>
      <c r="D184" s="126" t="s">
        <v>1249</v>
      </c>
      <c r="E184" s="126" t="s">
        <v>144</v>
      </c>
      <c r="F184" s="126" t="s">
        <v>729</v>
      </c>
      <c r="G184" s="126">
        <v>2</v>
      </c>
      <c r="H184" s="126" t="s">
        <v>819</v>
      </c>
      <c r="I184" s="126" t="s">
        <v>29</v>
      </c>
      <c r="J184" s="69" t="str">
        <f t="shared" si="9"/>
        <v>RA-RaSIB02:RF-IntlkComp-2:InDig22-Mon</v>
      </c>
      <c r="K184" s="127" t="s">
        <v>281</v>
      </c>
      <c r="L184" s="127" t="s">
        <v>281</v>
      </c>
      <c r="M184" s="70" t="s">
        <v>1156</v>
      </c>
      <c r="N184" s="128" t="s">
        <v>148</v>
      </c>
      <c r="O184" s="128" t="s">
        <v>33</v>
      </c>
      <c r="P184" s="50"/>
      <c r="Q184" s="50"/>
      <c r="R184" s="141" t="s">
        <v>727</v>
      </c>
      <c r="S184" s="70" t="str">
        <f t="shared" si="10"/>
        <v>RA_RASIA02_RF_IntlkComp_2_InDig22Mon</v>
      </c>
      <c r="T184" s="128" t="s">
        <v>149</v>
      </c>
      <c r="U184" s="142" t="s">
        <v>727</v>
      </c>
    </row>
    <row r="185" spans="1:21" s="5" customFormat="1">
      <c r="A185" s="138">
        <v>184</v>
      </c>
      <c r="B185" s="139" t="s">
        <v>1157</v>
      </c>
      <c r="C185" s="126" t="s">
        <v>142</v>
      </c>
      <c r="D185" s="126" t="s">
        <v>1249</v>
      </c>
      <c r="E185" s="126" t="s">
        <v>144</v>
      </c>
      <c r="F185" s="126" t="s">
        <v>729</v>
      </c>
      <c r="G185" s="126">
        <v>2</v>
      </c>
      <c r="H185" s="126" t="s">
        <v>822</v>
      </c>
      <c r="I185" s="126" t="s">
        <v>29</v>
      </c>
      <c r="J185" s="69" t="str">
        <f t="shared" si="9"/>
        <v>RA-RaSIB02:RF-IntlkComp-2:InDig23-Mon</v>
      </c>
      <c r="K185" s="127" t="s">
        <v>281</v>
      </c>
      <c r="L185" s="127" t="s">
        <v>281</v>
      </c>
      <c r="M185" s="70" t="s">
        <v>1158</v>
      </c>
      <c r="N185" s="128" t="s">
        <v>148</v>
      </c>
      <c r="O185" s="128" t="s">
        <v>33</v>
      </c>
      <c r="P185" s="50"/>
      <c r="Q185" s="50"/>
      <c r="R185" s="141" t="s">
        <v>727</v>
      </c>
      <c r="S185" s="70" t="str">
        <f t="shared" si="10"/>
        <v>RA_RASIA02_RF_IntlkComp_2_InDig23Mon</v>
      </c>
      <c r="T185" s="128" t="s">
        <v>149</v>
      </c>
      <c r="U185" s="142" t="s">
        <v>727</v>
      </c>
    </row>
    <row r="186" spans="1:21" s="5" customFormat="1">
      <c r="A186" s="138">
        <v>185</v>
      </c>
      <c r="B186" s="139" t="s">
        <v>1159</v>
      </c>
      <c r="C186" s="126" t="s">
        <v>142</v>
      </c>
      <c r="D186" s="126" t="s">
        <v>1249</v>
      </c>
      <c r="E186" s="126" t="s">
        <v>144</v>
      </c>
      <c r="F186" s="126" t="s">
        <v>729</v>
      </c>
      <c r="G186" s="126">
        <v>2</v>
      </c>
      <c r="H186" s="126" t="s">
        <v>825</v>
      </c>
      <c r="I186" s="126" t="s">
        <v>29</v>
      </c>
      <c r="J186" s="69" t="str">
        <f t="shared" si="9"/>
        <v>RA-RaSIB02:RF-IntlkComp-2:InDig24-Mon</v>
      </c>
      <c r="K186" s="127" t="s">
        <v>281</v>
      </c>
      <c r="L186" s="127" t="s">
        <v>281</v>
      </c>
      <c r="M186" s="70" t="s">
        <v>1160</v>
      </c>
      <c r="N186" s="128" t="s">
        <v>148</v>
      </c>
      <c r="O186" s="128" t="s">
        <v>33</v>
      </c>
      <c r="P186" s="50"/>
      <c r="Q186" s="50"/>
      <c r="R186" s="141" t="s">
        <v>727</v>
      </c>
      <c r="S186" s="70" t="str">
        <f t="shared" si="10"/>
        <v>RA_RASIA02_RF_IntlkComp_2_InDig24Mon</v>
      </c>
      <c r="T186" s="128" t="s">
        <v>149</v>
      </c>
      <c r="U186" s="142" t="s">
        <v>727</v>
      </c>
    </row>
    <row r="187" spans="1:21" s="5" customFormat="1">
      <c r="A187" s="138">
        <v>186</v>
      </c>
      <c r="B187" s="139" t="s">
        <v>1161</v>
      </c>
      <c r="C187" s="126" t="s">
        <v>142</v>
      </c>
      <c r="D187" s="126" t="s">
        <v>1249</v>
      </c>
      <c r="E187" s="126" t="s">
        <v>144</v>
      </c>
      <c r="F187" s="126" t="s">
        <v>729</v>
      </c>
      <c r="G187" s="126">
        <v>2</v>
      </c>
      <c r="H187" s="126" t="s">
        <v>828</v>
      </c>
      <c r="I187" s="126" t="s">
        <v>29</v>
      </c>
      <c r="J187" s="69" t="str">
        <f t="shared" si="9"/>
        <v>RA-RaSIB02:RF-IntlkComp-2:InDig25-Mon</v>
      </c>
      <c r="K187" s="127" t="s">
        <v>281</v>
      </c>
      <c r="L187" s="127" t="s">
        <v>281</v>
      </c>
      <c r="M187" s="70" t="s">
        <v>1162</v>
      </c>
      <c r="N187" s="128" t="s">
        <v>148</v>
      </c>
      <c r="O187" s="128" t="s">
        <v>33</v>
      </c>
      <c r="P187" s="50"/>
      <c r="Q187" s="50"/>
      <c r="R187" s="141" t="s">
        <v>727</v>
      </c>
      <c r="S187" s="70" t="str">
        <f t="shared" si="10"/>
        <v>RA_RASIA02_RF_IntlkComp_2_InDig25Mon</v>
      </c>
      <c r="T187" s="128" t="s">
        <v>149</v>
      </c>
      <c r="U187" s="142" t="s">
        <v>727</v>
      </c>
    </row>
    <row r="188" spans="1:21" s="5" customFormat="1">
      <c r="A188" s="138">
        <v>187</v>
      </c>
      <c r="B188" s="139" t="s">
        <v>1163</v>
      </c>
      <c r="C188" s="126" t="s">
        <v>142</v>
      </c>
      <c r="D188" s="126" t="s">
        <v>1249</v>
      </c>
      <c r="E188" s="126" t="s">
        <v>144</v>
      </c>
      <c r="F188" s="126" t="s">
        <v>729</v>
      </c>
      <c r="G188" s="126">
        <v>2</v>
      </c>
      <c r="H188" s="126" t="s">
        <v>831</v>
      </c>
      <c r="I188" s="126" t="s">
        <v>29</v>
      </c>
      <c r="J188" s="69" t="str">
        <f t="shared" si="9"/>
        <v>RA-RaSIB02:RF-IntlkComp-2:InDig26-Mon</v>
      </c>
      <c r="K188" s="127" t="s">
        <v>281</v>
      </c>
      <c r="L188" s="127" t="s">
        <v>281</v>
      </c>
      <c r="M188" s="70" t="s">
        <v>1164</v>
      </c>
      <c r="N188" s="128" t="s">
        <v>148</v>
      </c>
      <c r="O188" s="128" t="s">
        <v>33</v>
      </c>
      <c r="P188" s="50"/>
      <c r="Q188" s="50"/>
      <c r="R188" s="141" t="s">
        <v>727</v>
      </c>
      <c r="S188" s="70" t="str">
        <f t="shared" si="10"/>
        <v>RA_RASIA02_RF_IntlkComp_2_InDig26Mon</v>
      </c>
      <c r="T188" s="128" t="s">
        <v>149</v>
      </c>
      <c r="U188" s="142" t="s">
        <v>727</v>
      </c>
    </row>
    <row r="189" spans="1:21" s="5" customFormat="1">
      <c r="A189" s="138">
        <v>188</v>
      </c>
      <c r="B189" s="139" t="s">
        <v>1165</v>
      </c>
      <c r="C189" s="126" t="s">
        <v>142</v>
      </c>
      <c r="D189" s="126" t="s">
        <v>1249</v>
      </c>
      <c r="E189" s="126" t="s">
        <v>144</v>
      </c>
      <c r="F189" s="126" t="s">
        <v>729</v>
      </c>
      <c r="G189" s="126">
        <v>2</v>
      </c>
      <c r="H189" s="126" t="s">
        <v>834</v>
      </c>
      <c r="I189" s="126" t="s">
        <v>29</v>
      </c>
      <c r="J189" s="69" t="str">
        <f t="shared" si="9"/>
        <v>RA-RaSIB02:RF-IntlkComp-2:InDig27-Mon</v>
      </c>
      <c r="K189" s="127" t="s">
        <v>281</v>
      </c>
      <c r="L189" s="127" t="s">
        <v>281</v>
      </c>
      <c r="M189" s="70" t="s">
        <v>1166</v>
      </c>
      <c r="N189" s="128" t="s">
        <v>148</v>
      </c>
      <c r="O189" s="128" t="s">
        <v>33</v>
      </c>
      <c r="P189" s="50"/>
      <c r="Q189" s="50"/>
      <c r="R189" s="141" t="s">
        <v>727</v>
      </c>
      <c r="S189" s="70" t="str">
        <f t="shared" si="10"/>
        <v>RA_RASIA02_RF_IntlkComp_2_InDig27Mon</v>
      </c>
      <c r="T189" s="128" t="s">
        <v>149</v>
      </c>
      <c r="U189" s="142" t="s">
        <v>727</v>
      </c>
    </row>
    <row r="190" spans="1:21" s="5" customFormat="1">
      <c r="A190" s="138">
        <v>189</v>
      </c>
      <c r="B190" s="139" t="s">
        <v>1167</v>
      </c>
      <c r="C190" s="126" t="s">
        <v>142</v>
      </c>
      <c r="D190" s="126" t="s">
        <v>1249</v>
      </c>
      <c r="E190" s="126" t="s">
        <v>144</v>
      </c>
      <c r="F190" s="126" t="s">
        <v>729</v>
      </c>
      <c r="G190" s="126">
        <v>2</v>
      </c>
      <c r="H190" s="126" t="s">
        <v>837</v>
      </c>
      <c r="I190" s="126" t="s">
        <v>29</v>
      </c>
      <c r="J190" s="69" t="str">
        <f t="shared" si="9"/>
        <v>RA-RaSIB02:RF-IntlkComp-2:InDig28-Mon</v>
      </c>
      <c r="K190" s="127" t="s">
        <v>281</v>
      </c>
      <c r="L190" s="127" t="s">
        <v>281</v>
      </c>
      <c r="M190" s="70" t="s">
        <v>1168</v>
      </c>
      <c r="N190" s="128" t="s">
        <v>148</v>
      </c>
      <c r="O190" s="128" t="s">
        <v>33</v>
      </c>
      <c r="P190" s="50"/>
      <c r="Q190" s="50"/>
      <c r="R190" s="141" t="s">
        <v>727</v>
      </c>
      <c r="S190" s="70" t="str">
        <f t="shared" si="10"/>
        <v>RA_RASIA02_RF_IntlkComp_2_InDig28Mon</v>
      </c>
      <c r="T190" s="128" t="s">
        <v>149</v>
      </c>
      <c r="U190" s="142" t="s">
        <v>727</v>
      </c>
    </row>
    <row r="191" spans="1:21" s="5" customFormat="1">
      <c r="A191" s="138">
        <v>190</v>
      </c>
      <c r="B191" s="139" t="s">
        <v>1169</v>
      </c>
      <c r="C191" s="126" t="s">
        <v>142</v>
      </c>
      <c r="D191" s="126" t="s">
        <v>1249</v>
      </c>
      <c r="E191" s="126" t="s">
        <v>144</v>
      </c>
      <c r="F191" s="126" t="s">
        <v>729</v>
      </c>
      <c r="G191" s="126">
        <v>2</v>
      </c>
      <c r="H191" s="126" t="s">
        <v>840</v>
      </c>
      <c r="I191" s="126" t="s">
        <v>29</v>
      </c>
      <c r="J191" s="69" t="str">
        <f t="shared" si="9"/>
        <v>RA-RaSIB02:RF-IntlkComp-2:InDig29-Mon</v>
      </c>
      <c r="K191" s="127" t="s">
        <v>281</v>
      </c>
      <c r="L191" s="127" t="s">
        <v>281</v>
      </c>
      <c r="M191" s="70" t="s">
        <v>1170</v>
      </c>
      <c r="N191" s="128" t="s">
        <v>148</v>
      </c>
      <c r="O191" s="128" t="s">
        <v>33</v>
      </c>
      <c r="P191" s="50"/>
      <c r="Q191" s="50"/>
      <c r="R191" s="141" t="s">
        <v>727</v>
      </c>
      <c r="S191" s="70" t="str">
        <f t="shared" si="10"/>
        <v>RA_RASIA02_RF_IntlkComp_2_InDig29Mon</v>
      </c>
      <c r="T191" s="128" t="s">
        <v>149</v>
      </c>
      <c r="U191" s="142" t="s">
        <v>727</v>
      </c>
    </row>
    <row r="192" spans="1:21" s="5" customFormat="1">
      <c r="A192" s="138">
        <v>191</v>
      </c>
      <c r="B192" s="139" t="s">
        <v>1171</v>
      </c>
      <c r="C192" s="126" t="s">
        <v>142</v>
      </c>
      <c r="D192" s="126" t="s">
        <v>1249</v>
      </c>
      <c r="E192" s="126" t="s">
        <v>144</v>
      </c>
      <c r="F192" s="126" t="s">
        <v>729</v>
      </c>
      <c r="G192" s="126">
        <v>2</v>
      </c>
      <c r="H192" s="126" t="s">
        <v>843</v>
      </c>
      <c r="I192" s="126" t="s">
        <v>29</v>
      </c>
      <c r="J192" s="69" t="str">
        <f t="shared" si="9"/>
        <v>RA-RaSIB02:RF-IntlkComp-2:InDig30-Mon</v>
      </c>
      <c r="K192" s="127" t="s">
        <v>281</v>
      </c>
      <c r="L192" s="127" t="s">
        <v>281</v>
      </c>
      <c r="M192" s="70" t="s">
        <v>1172</v>
      </c>
      <c r="N192" s="128" t="s">
        <v>148</v>
      </c>
      <c r="O192" s="128" t="s">
        <v>33</v>
      </c>
      <c r="P192" s="50"/>
      <c r="Q192" s="50"/>
      <c r="R192" s="141" t="s">
        <v>727</v>
      </c>
      <c r="S192" s="70" t="str">
        <f t="shared" si="10"/>
        <v>RA_RASIA02_RF_IntlkComp_2_InDig30Mon</v>
      </c>
      <c r="T192" s="128" t="s">
        <v>149</v>
      </c>
      <c r="U192" s="142" t="s">
        <v>727</v>
      </c>
    </row>
    <row r="193" spans="1:21" s="5" customFormat="1">
      <c r="A193" s="138">
        <v>192</v>
      </c>
      <c r="B193" s="139" t="s">
        <v>1173</v>
      </c>
      <c r="C193" s="126" t="s">
        <v>142</v>
      </c>
      <c r="D193" s="126" t="s">
        <v>1249</v>
      </c>
      <c r="E193" s="126" t="s">
        <v>144</v>
      </c>
      <c r="F193" s="126" t="s">
        <v>729</v>
      </c>
      <c r="G193" s="126">
        <v>2</v>
      </c>
      <c r="H193" s="126" t="s">
        <v>846</v>
      </c>
      <c r="I193" s="126" t="s">
        <v>29</v>
      </c>
      <c r="J193" s="69" t="str">
        <f t="shared" si="9"/>
        <v>RA-RaSIB02:RF-IntlkComp-2:InDig31-Mon</v>
      </c>
      <c r="K193" s="127" t="s">
        <v>281</v>
      </c>
      <c r="L193" s="127" t="s">
        <v>281</v>
      </c>
      <c r="M193" s="70" t="s">
        <v>1174</v>
      </c>
      <c r="N193" s="128" t="s">
        <v>148</v>
      </c>
      <c r="O193" s="128" t="s">
        <v>33</v>
      </c>
      <c r="P193" s="50"/>
      <c r="Q193" s="50"/>
      <c r="R193" s="141" t="s">
        <v>727</v>
      </c>
      <c r="S193" s="70" t="str">
        <f t="shared" si="10"/>
        <v>RA_RASIA02_RF_IntlkComp_2_InDig31Mon</v>
      </c>
      <c r="T193" s="128" t="s">
        <v>149</v>
      </c>
      <c r="U193" s="142" t="s">
        <v>727</v>
      </c>
    </row>
    <row r="194" spans="1:21" s="5" customFormat="1">
      <c r="A194" s="138">
        <v>193</v>
      </c>
      <c r="B194" s="139" t="s">
        <v>1175</v>
      </c>
      <c r="C194" s="126" t="s">
        <v>142</v>
      </c>
      <c r="D194" s="126" t="s">
        <v>1249</v>
      </c>
      <c r="E194" s="126" t="s">
        <v>144</v>
      </c>
      <c r="F194" s="126" t="s">
        <v>729</v>
      </c>
      <c r="G194" s="126">
        <v>2</v>
      </c>
      <c r="H194" s="126" t="s">
        <v>849</v>
      </c>
      <c r="I194" s="126" t="s">
        <v>29</v>
      </c>
      <c r="J194" s="69" t="str">
        <f t="shared" ref="J194:J229" si="11">IF(G194="-",C194&amp;"-"&amp;D194&amp;":"&amp;E194&amp;"-"&amp;F194&amp;":"&amp;H194&amp;"-"&amp;I194,C194&amp;"-"&amp;D194&amp;":"&amp;E194&amp;"-"&amp;F194&amp;"-"&amp;G194&amp;":"&amp;H194&amp;"-"&amp;I194)</f>
        <v>RA-RaSIB02:RF-IntlkComp-2:InAng00-Mon</v>
      </c>
      <c r="K194" s="127" t="s">
        <v>281</v>
      </c>
      <c r="L194" s="127" t="s">
        <v>281</v>
      </c>
      <c r="M194" s="70" t="s">
        <v>1176</v>
      </c>
      <c r="N194" s="128" t="s">
        <v>148</v>
      </c>
      <c r="O194" s="128" t="s">
        <v>33</v>
      </c>
      <c r="P194" s="50"/>
      <c r="Q194" s="50"/>
      <c r="R194" s="141" t="s">
        <v>727</v>
      </c>
      <c r="S194" s="70" t="str">
        <f t="shared" si="10"/>
        <v>RA_RASIA02_RF_IntlkComp_2_InAng00Mon</v>
      </c>
      <c r="T194" s="128" t="s">
        <v>149</v>
      </c>
      <c r="U194" s="142" t="s">
        <v>727</v>
      </c>
    </row>
    <row r="195" spans="1:21" s="52" customFormat="1">
      <c r="A195" s="143">
        <v>194</v>
      </c>
      <c r="B195" s="144" t="s">
        <v>1177</v>
      </c>
      <c r="C195" s="118" t="s">
        <v>142</v>
      </c>
      <c r="D195" s="118" t="s">
        <v>1249</v>
      </c>
      <c r="E195" s="118" t="s">
        <v>144</v>
      </c>
      <c r="F195" s="118" t="s">
        <v>729</v>
      </c>
      <c r="G195" s="118">
        <v>2</v>
      </c>
      <c r="H195" s="118" t="s">
        <v>852</v>
      </c>
      <c r="I195" s="118" t="s">
        <v>29</v>
      </c>
      <c r="J195" s="112" t="str">
        <f t="shared" si="11"/>
        <v>RA-RaSIB02:RF-IntlkComp-2:InAng01-Mon</v>
      </c>
      <c r="K195" s="109" t="s">
        <v>281</v>
      </c>
      <c r="L195" s="109" t="s">
        <v>281</v>
      </c>
      <c r="M195" s="113" t="s">
        <v>1178</v>
      </c>
      <c r="N195" s="120" t="s">
        <v>148</v>
      </c>
      <c r="O195" s="120" t="s">
        <v>33</v>
      </c>
      <c r="P195" s="50"/>
      <c r="Q195" s="50"/>
      <c r="R195" s="146" t="s">
        <v>727</v>
      </c>
      <c r="S195" s="113" t="str">
        <f t="shared" si="10"/>
        <v>RA_RASIA02_RF_IntlkComp_2_InAng01Mon</v>
      </c>
      <c r="T195" s="120" t="s">
        <v>149</v>
      </c>
      <c r="U195" s="147" t="s">
        <v>727</v>
      </c>
    </row>
    <row r="196" spans="1:21" s="5" customFormat="1">
      <c r="A196" s="138">
        <v>195</v>
      </c>
      <c r="B196" s="139" t="s">
        <v>1179</v>
      </c>
      <c r="C196" s="126" t="s">
        <v>142</v>
      </c>
      <c r="D196" s="126" t="s">
        <v>1249</v>
      </c>
      <c r="E196" s="126" t="s">
        <v>144</v>
      </c>
      <c r="F196" s="126" t="s">
        <v>729</v>
      </c>
      <c r="G196" s="126">
        <v>2</v>
      </c>
      <c r="H196" s="126" t="s">
        <v>855</v>
      </c>
      <c r="I196" s="126" t="s">
        <v>29</v>
      </c>
      <c r="J196" s="69" t="str">
        <f t="shared" si="11"/>
        <v>RA-RaSIB02:RF-IntlkComp-2:InAng02-Mon</v>
      </c>
      <c r="K196" s="127" t="s">
        <v>281</v>
      </c>
      <c r="L196" s="127" t="s">
        <v>281</v>
      </c>
      <c r="M196" s="70" t="s">
        <v>1180</v>
      </c>
      <c r="N196" s="128" t="s">
        <v>148</v>
      </c>
      <c r="O196" s="128" t="s">
        <v>33</v>
      </c>
      <c r="P196" s="50"/>
      <c r="Q196" s="50"/>
      <c r="R196" s="141" t="s">
        <v>727</v>
      </c>
      <c r="S196" s="70" t="str">
        <f t="shared" si="10"/>
        <v>RA_RASIA02_RF_IntlkComp_2_InAng02Mon</v>
      </c>
      <c r="T196" s="128" t="s">
        <v>149</v>
      </c>
      <c r="U196" s="142" t="s">
        <v>727</v>
      </c>
    </row>
    <row r="197" spans="1:21" s="5" customFormat="1">
      <c r="A197" s="138">
        <v>196</v>
      </c>
      <c r="B197" s="139" t="s">
        <v>1181</v>
      </c>
      <c r="C197" s="126" t="s">
        <v>142</v>
      </c>
      <c r="D197" s="126" t="s">
        <v>1249</v>
      </c>
      <c r="E197" s="126" t="s">
        <v>144</v>
      </c>
      <c r="F197" s="126" t="s">
        <v>729</v>
      </c>
      <c r="G197" s="126">
        <v>2</v>
      </c>
      <c r="H197" s="126" t="s">
        <v>858</v>
      </c>
      <c r="I197" s="126" t="s">
        <v>29</v>
      </c>
      <c r="J197" s="69" t="str">
        <f t="shared" si="11"/>
        <v>RA-RaSIB02:RF-IntlkComp-2:InAng03-Mon</v>
      </c>
      <c r="K197" s="127" t="s">
        <v>281</v>
      </c>
      <c r="L197" s="127" t="s">
        <v>281</v>
      </c>
      <c r="M197" s="70" t="s">
        <v>1182</v>
      </c>
      <c r="N197" s="128" t="s">
        <v>148</v>
      </c>
      <c r="O197" s="128" t="s">
        <v>33</v>
      </c>
      <c r="P197" s="50"/>
      <c r="Q197" s="50"/>
      <c r="R197" s="141" t="s">
        <v>727</v>
      </c>
      <c r="S197" s="70" t="str">
        <f t="shared" si="10"/>
        <v>RA_RASIA02_RF_IntlkComp_2_InAng03Mon</v>
      </c>
      <c r="T197" s="128" t="s">
        <v>149</v>
      </c>
      <c r="U197" s="142" t="s">
        <v>727</v>
      </c>
    </row>
    <row r="198" spans="1:21" s="5" customFormat="1">
      <c r="A198" s="138">
        <v>197</v>
      </c>
      <c r="B198" s="139" t="s">
        <v>1183</v>
      </c>
      <c r="C198" s="126" t="s">
        <v>142</v>
      </c>
      <c r="D198" s="126" t="s">
        <v>1249</v>
      </c>
      <c r="E198" s="126" t="s">
        <v>144</v>
      </c>
      <c r="F198" s="126" t="s">
        <v>729</v>
      </c>
      <c r="G198" s="126">
        <v>2</v>
      </c>
      <c r="H198" s="126" t="s">
        <v>861</v>
      </c>
      <c r="I198" s="126" t="s">
        <v>29</v>
      </c>
      <c r="J198" s="69" t="str">
        <f t="shared" si="11"/>
        <v>RA-RaSIB02:RF-IntlkComp-2:InAng04-Mon</v>
      </c>
      <c r="K198" s="127" t="s">
        <v>281</v>
      </c>
      <c r="L198" s="127" t="s">
        <v>281</v>
      </c>
      <c r="M198" s="70" t="s">
        <v>1184</v>
      </c>
      <c r="N198" s="128" t="s">
        <v>148</v>
      </c>
      <c r="O198" s="128" t="s">
        <v>33</v>
      </c>
      <c r="P198" s="50"/>
      <c r="Q198" s="50"/>
      <c r="R198" s="141" t="s">
        <v>727</v>
      </c>
      <c r="S198" s="70" t="str">
        <f t="shared" si="10"/>
        <v>RA_RASIA02_RF_IntlkComp_2_InAng04Mon</v>
      </c>
      <c r="T198" s="128" t="s">
        <v>149</v>
      </c>
      <c r="U198" s="142" t="s">
        <v>727</v>
      </c>
    </row>
    <row r="199" spans="1:21" s="5" customFormat="1">
      <c r="A199" s="138">
        <v>198</v>
      </c>
      <c r="B199" s="139" t="s">
        <v>1185</v>
      </c>
      <c r="C199" s="126" t="s">
        <v>142</v>
      </c>
      <c r="D199" s="126" t="s">
        <v>1249</v>
      </c>
      <c r="E199" s="126" t="s">
        <v>144</v>
      </c>
      <c r="F199" s="126" t="s">
        <v>729</v>
      </c>
      <c r="G199" s="126">
        <v>2</v>
      </c>
      <c r="H199" s="126" t="s">
        <v>864</v>
      </c>
      <c r="I199" s="126" t="s">
        <v>29</v>
      </c>
      <c r="J199" s="69" t="str">
        <f t="shared" si="11"/>
        <v>RA-RaSIB02:RF-IntlkComp-2:InAng05-Mon</v>
      </c>
      <c r="K199" s="127" t="s">
        <v>281</v>
      </c>
      <c r="L199" s="127" t="s">
        <v>281</v>
      </c>
      <c r="M199" s="70" t="s">
        <v>1186</v>
      </c>
      <c r="N199" s="128" t="s">
        <v>148</v>
      </c>
      <c r="O199" s="128" t="s">
        <v>33</v>
      </c>
      <c r="P199" s="50"/>
      <c r="Q199" s="50"/>
      <c r="R199" s="141" t="s">
        <v>727</v>
      </c>
      <c r="S199" s="70" t="str">
        <f t="shared" si="10"/>
        <v>RA_RASIA02_RF_IntlkComp_2_InAng05Mon</v>
      </c>
      <c r="T199" s="128" t="s">
        <v>149</v>
      </c>
      <c r="U199" s="142" t="s">
        <v>727</v>
      </c>
    </row>
    <row r="200" spans="1:21" s="5" customFormat="1">
      <c r="A200" s="138">
        <v>199</v>
      </c>
      <c r="B200" s="139" t="s">
        <v>1187</v>
      </c>
      <c r="C200" s="126" t="s">
        <v>142</v>
      </c>
      <c r="D200" s="126" t="s">
        <v>1249</v>
      </c>
      <c r="E200" s="126" t="s">
        <v>144</v>
      </c>
      <c r="F200" s="126" t="s">
        <v>729</v>
      </c>
      <c r="G200" s="126">
        <v>2</v>
      </c>
      <c r="H200" s="126" t="s">
        <v>867</v>
      </c>
      <c r="I200" s="126" t="s">
        <v>29</v>
      </c>
      <c r="J200" s="69" t="str">
        <f t="shared" si="11"/>
        <v>RA-RaSIB02:RF-IntlkComp-2:InAng06-Mon</v>
      </c>
      <c r="K200" s="127" t="s">
        <v>281</v>
      </c>
      <c r="L200" s="127" t="s">
        <v>281</v>
      </c>
      <c r="M200" s="70" t="s">
        <v>1188</v>
      </c>
      <c r="N200" s="128" t="s">
        <v>148</v>
      </c>
      <c r="O200" s="128" t="s">
        <v>33</v>
      </c>
      <c r="P200" s="50"/>
      <c r="Q200" s="50"/>
      <c r="R200" s="141" t="s">
        <v>727</v>
      </c>
      <c r="S200" s="70" t="str">
        <f t="shared" si="10"/>
        <v>RA_RASIA02_RF_IntlkComp_2_InAng06Mon</v>
      </c>
      <c r="T200" s="128" t="s">
        <v>149</v>
      </c>
      <c r="U200" s="142" t="s">
        <v>727</v>
      </c>
    </row>
    <row r="201" spans="1:21" s="5" customFormat="1">
      <c r="A201" s="138">
        <v>200</v>
      </c>
      <c r="B201" s="139" t="s">
        <v>1189</v>
      </c>
      <c r="C201" s="126" t="s">
        <v>142</v>
      </c>
      <c r="D201" s="126" t="s">
        <v>1249</v>
      </c>
      <c r="E201" s="126" t="s">
        <v>144</v>
      </c>
      <c r="F201" s="126" t="s">
        <v>729</v>
      </c>
      <c r="G201" s="126">
        <v>2</v>
      </c>
      <c r="H201" s="126" t="s">
        <v>870</v>
      </c>
      <c r="I201" s="126" t="s">
        <v>29</v>
      </c>
      <c r="J201" s="69" t="str">
        <f t="shared" si="11"/>
        <v>RA-RaSIB02:RF-IntlkComp-2:InAng07-Mon</v>
      </c>
      <c r="K201" s="127" t="s">
        <v>281</v>
      </c>
      <c r="L201" s="127" t="s">
        <v>281</v>
      </c>
      <c r="M201" s="70" t="s">
        <v>1190</v>
      </c>
      <c r="N201" s="128" t="s">
        <v>148</v>
      </c>
      <c r="O201" s="128" t="s">
        <v>33</v>
      </c>
      <c r="P201" s="50"/>
      <c r="Q201" s="50"/>
      <c r="R201" s="141" t="s">
        <v>727</v>
      </c>
      <c r="S201" s="70" t="str">
        <f t="shared" si="10"/>
        <v>RA_RASIA02_RF_IntlkComp_2_InAng07Mon</v>
      </c>
      <c r="T201" s="128" t="s">
        <v>149</v>
      </c>
      <c r="U201" s="142" t="s">
        <v>727</v>
      </c>
    </row>
    <row r="202" spans="1:21" s="5" customFormat="1">
      <c r="A202" s="138">
        <v>201</v>
      </c>
      <c r="B202" s="139" t="s">
        <v>1191</v>
      </c>
      <c r="C202" s="126" t="s">
        <v>142</v>
      </c>
      <c r="D202" s="126" t="s">
        <v>1249</v>
      </c>
      <c r="E202" s="126" t="s">
        <v>144</v>
      </c>
      <c r="F202" s="126" t="s">
        <v>729</v>
      </c>
      <c r="G202" s="126">
        <v>2</v>
      </c>
      <c r="H202" s="126" t="s">
        <v>873</v>
      </c>
      <c r="I202" s="126" t="s">
        <v>29</v>
      </c>
      <c r="J202" s="69" t="str">
        <f t="shared" si="11"/>
        <v>RA-RaSIB02:RF-IntlkComp-2:InAng08-Mon</v>
      </c>
      <c r="K202" s="127" t="s">
        <v>281</v>
      </c>
      <c r="L202" s="127" t="s">
        <v>281</v>
      </c>
      <c r="M202" s="70" t="s">
        <v>1192</v>
      </c>
      <c r="N202" s="128" t="s">
        <v>148</v>
      </c>
      <c r="O202" s="128" t="s">
        <v>33</v>
      </c>
      <c r="P202" s="50"/>
      <c r="Q202" s="50"/>
      <c r="R202" s="141" t="s">
        <v>727</v>
      </c>
      <c r="S202" s="70" t="str">
        <f t="shared" ref="S202:S229" si="12">M202</f>
        <v>RA_RASIA02_RF_IntlkComp_2_InAng08Mon</v>
      </c>
      <c r="T202" s="128" t="s">
        <v>149</v>
      </c>
      <c r="U202" s="142" t="s">
        <v>727</v>
      </c>
    </row>
    <row r="203" spans="1:21" s="5" customFormat="1">
      <c r="A203" s="138">
        <v>202</v>
      </c>
      <c r="B203" s="139" t="s">
        <v>1193</v>
      </c>
      <c r="C203" s="126" t="s">
        <v>142</v>
      </c>
      <c r="D203" s="126" t="s">
        <v>1249</v>
      </c>
      <c r="E203" s="126" t="s">
        <v>144</v>
      </c>
      <c r="F203" s="126" t="s">
        <v>729</v>
      </c>
      <c r="G203" s="126">
        <v>2</v>
      </c>
      <c r="H203" s="126" t="s">
        <v>876</v>
      </c>
      <c r="I203" s="126" t="s">
        <v>29</v>
      </c>
      <c r="J203" s="69" t="str">
        <f t="shared" si="11"/>
        <v>RA-RaSIB02:RF-IntlkComp-2:InAng09-Mon</v>
      </c>
      <c r="K203" s="127" t="s">
        <v>281</v>
      </c>
      <c r="L203" s="127" t="s">
        <v>281</v>
      </c>
      <c r="M203" s="70" t="s">
        <v>1194</v>
      </c>
      <c r="N203" s="128" t="s">
        <v>148</v>
      </c>
      <c r="O203" s="128" t="s">
        <v>33</v>
      </c>
      <c r="P203" s="50"/>
      <c r="Q203" s="50"/>
      <c r="R203" s="141" t="s">
        <v>727</v>
      </c>
      <c r="S203" s="70" t="str">
        <f t="shared" si="12"/>
        <v>RA_RASIA02_RF_IntlkComp_2_InAng09Mon</v>
      </c>
      <c r="T203" s="128" t="s">
        <v>149</v>
      </c>
      <c r="U203" s="142" t="s">
        <v>727</v>
      </c>
    </row>
    <row r="204" spans="1:21" s="5" customFormat="1">
      <c r="A204" s="138">
        <v>203</v>
      </c>
      <c r="B204" s="139" t="s">
        <v>1195</v>
      </c>
      <c r="C204" s="126" t="s">
        <v>142</v>
      </c>
      <c r="D204" s="126" t="s">
        <v>1249</v>
      </c>
      <c r="E204" s="126" t="s">
        <v>144</v>
      </c>
      <c r="F204" s="126" t="s">
        <v>729</v>
      </c>
      <c r="G204" s="126">
        <v>2</v>
      </c>
      <c r="H204" s="126" t="s">
        <v>879</v>
      </c>
      <c r="I204" s="126" t="s">
        <v>29</v>
      </c>
      <c r="J204" s="69" t="str">
        <f t="shared" si="11"/>
        <v>RA-RaSIB02:RF-IntlkComp-2:InAng10-Mon</v>
      </c>
      <c r="K204" s="127" t="s">
        <v>281</v>
      </c>
      <c r="L204" s="127" t="s">
        <v>281</v>
      </c>
      <c r="M204" s="70" t="s">
        <v>1196</v>
      </c>
      <c r="N204" s="128" t="s">
        <v>148</v>
      </c>
      <c r="O204" s="128" t="s">
        <v>33</v>
      </c>
      <c r="P204" s="50"/>
      <c r="Q204" s="50"/>
      <c r="R204" s="141" t="s">
        <v>727</v>
      </c>
      <c r="S204" s="70" t="str">
        <f t="shared" si="12"/>
        <v>RA_RASIA02_RF_IntlkComp_2_InAng10Mon</v>
      </c>
      <c r="T204" s="128" t="s">
        <v>149</v>
      </c>
      <c r="U204" s="142" t="s">
        <v>727</v>
      </c>
    </row>
    <row r="205" spans="1:21" s="5" customFormat="1">
      <c r="A205" s="138">
        <v>204</v>
      </c>
      <c r="B205" s="139" t="s">
        <v>1197</v>
      </c>
      <c r="C205" s="126" t="s">
        <v>142</v>
      </c>
      <c r="D205" s="126" t="s">
        <v>1249</v>
      </c>
      <c r="E205" s="126" t="s">
        <v>144</v>
      </c>
      <c r="F205" s="126" t="s">
        <v>729</v>
      </c>
      <c r="G205" s="126">
        <v>2</v>
      </c>
      <c r="H205" s="126" t="s">
        <v>882</v>
      </c>
      <c r="I205" s="126" t="s">
        <v>29</v>
      </c>
      <c r="J205" s="69" t="str">
        <f t="shared" si="11"/>
        <v>RA-RaSIB02:RF-IntlkComp-2:InAng11-Mon</v>
      </c>
      <c r="K205" s="127" t="s">
        <v>281</v>
      </c>
      <c r="L205" s="127" t="s">
        <v>281</v>
      </c>
      <c r="M205" s="70" t="s">
        <v>1198</v>
      </c>
      <c r="N205" s="128" t="s">
        <v>148</v>
      </c>
      <c r="O205" s="128" t="s">
        <v>33</v>
      </c>
      <c r="P205" s="50"/>
      <c r="Q205" s="50"/>
      <c r="R205" s="141" t="s">
        <v>727</v>
      </c>
      <c r="S205" s="70" t="str">
        <f t="shared" si="12"/>
        <v>RA_RASIA02_RF_IntlkComp_2_InAng11Mon</v>
      </c>
      <c r="T205" s="128" t="s">
        <v>149</v>
      </c>
      <c r="U205" s="142" t="s">
        <v>727</v>
      </c>
    </row>
    <row r="206" spans="1:21" s="5" customFormat="1">
      <c r="A206" s="138">
        <v>205</v>
      </c>
      <c r="B206" s="139" t="s">
        <v>1199</v>
      </c>
      <c r="C206" s="126" t="s">
        <v>142</v>
      </c>
      <c r="D206" s="126" t="s">
        <v>1249</v>
      </c>
      <c r="E206" s="126" t="s">
        <v>144</v>
      </c>
      <c r="F206" s="126" t="s">
        <v>729</v>
      </c>
      <c r="G206" s="126">
        <v>2</v>
      </c>
      <c r="H206" s="126" t="s">
        <v>1040</v>
      </c>
      <c r="I206" s="126" t="s">
        <v>29</v>
      </c>
      <c r="J206" s="69" t="str">
        <f t="shared" si="11"/>
        <v>RA-RaSIB02:RF-IntlkComp-2:InAng12-Mon</v>
      </c>
      <c r="K206" s="127" t="s">
        <v>281</v>
      </c>
      <c r="L206" s="127" t="s">
        <v>281</v>
      </c>
      <c r="M206" s="70" t="s">
        <v>1200</v>
      </c>
      <c r="N206" s="128" t="s">
        <v>148</v>
      </c>
      <c r="O206" s="128" t="s">
        <v>33</v>
      </c>
      <c r="P206" s="50"/>
      <c r="Q206" s="50"/>
      <c r="R206" s="141" t="s">
        <v>727</v>
      </c>
      <c r="S206" s="70" t="str">
        <f t="shared" si="12"/>
        <v>RA_RASIA02_RF_IntlkComp_2_InAng12Mon</v>
      </c>
      <c r="T206" s="128" t="s">
        <v>149</v>
      </c>
      <c r="U206" s="142" t="s">
        <v>727</v>
      </c>
    </row>
    <row r="207" spans="1:21" s="5" customFormat="1">
      <c r="A207" s="138">
        <v>206</v>
      </c>
      <c r="B207" s="139" t="s">
        <v>1201</v>
      </c>
      <c r="C207" s="126" t="s">
        <v>142</v>
      </c>
      <c r="D207" s="126" t="s">
        <v>1249</v>
      </c>
      <c r="E207" s="126" t="s">
        <v>144</v>
      </c>
      <c r="F207" s="126" t="s">
        <v>729</v>
      </c>
      <c r="G207" s="126">
        <v>2</v>
      </c>
      <c r="H207" s="126" t="s">
        <v>1043</v>
      </c>
      <c r="I207" s="126" t="s">
        <v>29</v>
      </c>
      <c r="J207" s="69" t="str">
        <f t="shared" si="11"/>
        <v>RA-RaSIB02:RF-IntlkComp-2:InAng13-Mon</v>
      </c>
      <c r="K207" s="127" t="s">
        <v>281</v>
      </c>
      <c r="L207" s="127" t="s">
        <v>281</v>
      </c>
      <c r="M207" s="70" t="s">
        <v>1202</v>
      </c>
      <c r="N207" s="128" t="s">
        <v>148</v>
      </c>
      <c r="O207" s="128" t="s">
        <v>33</v>
      </c>
      <c r="P207" s="50"/>
      <c r="Q207" s="50"/>
      <c r="R207" s="141" t="s">
        <v>727</v>
      </c>
      <c r="S207" s="70" t="str">
        <f t="shared" si="12"/>
        <v>RA_RASIA02_RF_IntlkComp_2_InAng13Mon</v>
      </c>
      <c r="T207" s="128" t="s">
        <v>149</v>
      </c>
      <c r="U207" s="142" t="s">
        <v>727</v>
      </c>
    </row>
    <row r="208" spans="1:21" s="5" customFormat="1">
      <c r="A208" s="138">
        <v>207</v>
      </c>
      <c r="B208" s="139" t="s">
        <v>1203</v>
      </c>
      <c r="C208" s="126" t="s">
        <v>142</v>
      </c>
      <c r="D208" s="126" t="s">
        <v>1249</v>
      </c>
      <c r="E208" s="126" t="s">
        <v>144</v>
      </c>
      <c r="F208" s="126" t="s">
        <v>729</v>
      </c>
      <c r="G208" s="126">
        <v>2</v>
      </c>
      <c r="H208" s="126" t="s">
        <v>1046</v>
      </c>
      <c r="I208" s="126" t="s">
        <v>29</v>
      </c>
      <c r="J208" s="69" t="str">
        <f t="shared" si="11"/>
        <v>RA-RaSIB02:RF-IntlkComp-2:InAng14-Mon</v>
      </c>
      <c r="K208" s="127" t="s">
        <v>281</v>
      </c>
      <c r="L208" s="127" t="s">
        <v>281</v>
      </c>
      <c r="M208" s="70" t="s">
        <v>1204</v>
      </c>
      <c r="N208" s="128" t="s">
        <v>148</v>
      </c>
      <c r="O208" s="128" t="s">
        <v>33</v>
      </c>
      <c r="P208" s="50"/>
      <c r="Q208" s="50"/>
      <c r="R208" s="141" t="s">
        <v>727</v>
      </c>
      <c r="S208" s="70" t="str">
        <f t="shared" si="12"/>
        <v>RA_RASIA02_RF_IntlkComp_2_InAng14Mon</v>
      </c>
      <c r="T208" s="128" t="s">
        <v>149</v>
      </c>
      <c r="U208" s="142" t="s">
        <v>727</v>
      </c>
    </row>
    <row r="209" spans="1:21" s="5" customFormat="1">
      <c r="A209" s="138">
        <v>208</v>
      </c>
      <c r="B209" s="139" t="s">
        <v>1205</v>
      </c>
      <c r="C209" s="126" t="s">
        <v>142</v>
      </c>
      <c r="D209" s="126" t="s">
        <v>1249</v>
      </c>
      <c r="E209" s="126" t="s">
        <v>144</v>
      </c>
      <c r="F209" s="126" t="s">
        <v>729</v>
      </c>
      <c r="G209" s="126">
        <v>2</v>
      </c>
      <c r="H209" s="126" t="s">
        <v>1049</v>
      </c>
      <c r="I209" s="126" t="s">
        <v>29</v>
      </c>
      <c r="J209" s="69" t="str">
        <f t="shared" si="11"/>
        <v>RA-RaSIB02:RF-IntlkComp-2:InAng15-Mon</v>
      </c>
      <c r="K209" s="127" t="s">
        <v>281</v>
      </c>
      <c r="L209" s="127" t="s">
        <v>281</v>
      </c>
      <c r="M209" s="70" t="s">
        <v>1206</v>
      </c>
      <c r="N209" s="128" t="s">
        <v>148</v>
      </c>
      <c r="O209" s="128" t="s">
        <v>33</v>
      </c>
      <c r="P209" s="50"/>
      <c r="Q209" s="50"/>
      <c r="R209" s="141" t="s">
        <v>727</v>
      </c>
      <c r="S209" s="70" t="str">
        <f t="shared" si="12"/>
        <v>RA_RASIA02_RF_IntlkComp_2_InAng15Mon</v>
      </c>
      <c r="T209" s="128" t="s">
        <v>149</v>
      </c>
      <c r="U209" s="142" t="s">
        <v>727</v>
      </c>
    </row>
    <row r="210" spans="1:21" s="5" customFormat="1">
      <c r="A210" s="138">
        <v>209</v>
      </c>
      <c r="B210" s="139" t="s">
        <v>1207</v>
      </c>
      <c r="C210" s="126" t="s">
        <v>142</v>
      </c>
      <c r="D210" s="126" t="s">
        <v>1249</v>
      </c>
      <c r="E210" s="126" t="s">
        <v>144</v>
      </c>
      <c r="F210" s="126" t="s">
        <v>729</v>
      </c>
      <c r="G210" s="126">
        <v>2</v>
      </c>
      <c r="H210" s="126" t="s">
        <v>1052</v>
      </c>
      <c r="I210" s="126" t="s">
        <v>29</v>
      </c>
      <c r="J210" s="69" t="str">
        <f t="shared" si="11"/>
        <v>RA-RaSIB02:RF-IntlkComp-2:InAng16-Mon</v>
      </c>
      <c r="K210" s="127" t="s">
        <v>281</v>
      </c>
      <c r="L210" s="127" t="s">
        <v>281</v>
      </c>
      <c r="M210" s="70" t="s">
        <v>1208</v>
      </c>
      <c r="N210" s="128" t="s">
        <v>148</v>
      </c>
      <c r="O210" s="128" t="s">
        <v>33</v>
      </c>
      <c r="P210" s="50"/>
      <c r="Q210" s="50"/>
      <c r="R210" s="141" t="s">
        <v>727</v>
      </c>
      <c r="S210" s="70" t="str">
        <f t="shared" si="12"/>
        <v>RA_RASIA02_RF_IntlkComp_2_InAng16Mon</v>
      </c>
      <c r="T210" s="128" t="s">
        <v>149</v>
      </c>
      <c r="U210" s="142" t="s">
        <v>727</v>
      </c>
    </row>
    <row r="211" spans="1:21" s="5" customFormat="1">
      <c r="A211" s="138">
        <v>210</v>
      </c>
      <c r="B211" s="139" t="s">
        <v>1209</v>
      </c>
      <c r="C211" s="126" t="s">
        <v>142</v>
      </c>
      <c r="D211" s="126" t="s">
        <v>1249</v>
      </c>
      <c r="E211" s="126" t="s">
        <v>144</v>
      </c>
      <c r="F211" s="126" t="s">
        <v>729</v>
      </c>
      <c r="G211" s="126">
        <v>2</v>
      </c>
      <c r="H211" s="126" t="s">
        <v>1055</v>
      </c>
      <c r="I211" s="126" t="s">
        <v>29</v>
      </c>
      <c r="J211" s="69" t="str">
        <f t="shared" si="11"/>
        <v>RA-RaSIB02:RF-IntlkComp-2:InAng17-Mon</v>
      </c>
      <c r="K211" s="127" t="s">
        <v>281</v>
      </c>
      <c r="L211" s="127" t="s">
        <v>281</v>
      </c>
      <c r="M211" s="70" t="s">
        <v>1210</v>
      </c>
      <c r="N211" s="128" t="s">
        <v>148</v>
      </c>
      <c r="O211" s="128" t="s">
        <v>33</v>
      </c>
      <c r="P211" s="50"/>
      <c r="Q211" s="50"/>
      <c r="R211" s="141" t="s">
        <v>727</v>
      </c>
      <c r="S211" s="70" t="str">
        <f t="shared" si="12"/>
        <v>RA_RASIA02_RF_IntlkComp_2_InAng17Mon</v>
      </c>
      <c r="T211" s="128" t="s">
        <v>149</v>
      </c>
      <c r="U211" s="142" t="s">
        <v>727</v>
      </c>
    </row>
    <row r="212" spans="1:21" s="5" customFormat="1">
      <c r="A212" s="138">
        <v>211</v>
      </c>
      <c r="B212" s="139" t="s">
        <v>1211</v>
      </c>
      <c r="C212" s="126" t="s">
        <v>142</v>
      </c>
      <c r="D212" s="126" t="s">
        <v>1249</v>
      </c>
      <c r="E212" s="126" t="s">
        <v>144</v>
      </c>
      <c r="F212" s="126" t="s">
        <v>729</v>
      </c>
      <c r="G212" s="126">
        <v>2</v>
      </c>
      <c r="H212" s="126" t="s">
        <v>1058</v>
      </c>
      <c r="I212" s="126" t="s">
        <v>29</v>
      </c>
      <c r="J212" s="69" t="str">
        <f t="shared" si="11"/>
        <v>RA-RaSIB02:RF-IntlkComp-2:InAng18-Mon</v>
      </c>
      <c r="K212" s="127" t="s">
        <v>281</v>
      </c>
      <c r="L212" s="127" t="s">
        <v>281</v>
      </c>
      <c r="M212" s="70" t="s">
        <v>1212</v>
      </c>
      <c r="N212" s="128" t="s">
        <v>148</v>
      </c>
      <c r="O212" s="128" t="s">
        <v>33</v>
      </c>
      <c r="P212" s="50"/>
      <c r="Q212" s="50"/>
      <c r="R212" s="141" t="s">
        <v>727</v>
      </c>
      <c r="S212" s="70" t="str">
        <f t="shared" si="12"/>
        <v>RA_RASIA02_RF_IntlkComp_2_InAng18Mon</v>
      </c>
      <c r="T212" s="128" t="s">
        <v>149</v>
      </c>
      <c r="U212" s="142" t="s">
        <v>727</v>
      </c>
    </row>
    <row r="213" spans="1:21" s="5" customFormat="1">
      <c r="A213" s="138">
        <v>212</v>
      </c>
      <c r="B213" s="139" t="s">
        <v>1213</v>
      </c>
      <c r="C213" s="126" t="s">
        <v>142</v>
      </c>
      <c r="D213" s="126" t="s">
        <v>1249</v>
      </c>
      <c r="E213" s="126" t="s">
        <v>144</v>
      </c>
      <c r="F213" s="126" t="s">
        <v>729</v>
      </c>
      <c r="G213" s="126">
        <v>2</v>
      </c>
      <c r="H213" s="126" t="s">
        <v>1061</v>
      </c>
      <c r="I213" s="126" t="s">
        <v>29</v>
      </c>
      <c r="J213" s="69" t="str">
        <f t="shared" si="11"/>
        <v>RA-RaSIB02:RF-IntlkComp-2:InAng19-Mon</v>
      </c>
      <c r="K213" s="127" t="s">
        <v>281</v>
      </c>
      <c r="L213" s="127" t="s">
        <v>281</v>
      </c>
      <c r="M213" s="70" t="s">
        <v>1214</v>
      </c>
      <c r="N213" s="128" t="s">
        <v>148</v>
      </c>
      <c r="O213" s="128" t="s">
        <v>33</v>
      </c>
      <c r="P213" s="50"/>
      <c r="Q213" s="50"/>
      <c r="R213" s="141" t="s">
        <v>727</v>
      </c>
      <c r="S213" s="70" t="str">
        <f t="shared" si="12"/>
        <v>RA_RASIA02_RF_IntlkComp_2_InAng19Mon</v>
      </c>
      <c r="T213" s="128" t="s">
        <v>149</v>
      </c>
      <c r="U213" s="142" t="s">
        <v>727</v>
      </c>
    </row>
    <row r="214" spans="1:21" s="5" customFormat="1">
      <c r="A214" s="138">
        <v>213</v>
      </c>
      <c r="B214" s="139" t="s">
        <v>1215</v>
      </c>
      <c r="C214" s="126" t="s">
        <v>142</v>
      </c>
      <c r="D214" s="126" t="s">
        <v>1249</v>
      </c>
      <c r="E214" s="126" t="s">
        <v>144</v>
      </c>
      <c r="F214" s="126" t="s">
        <v>729</v>
      </c>
      <c r="G214" s="126">
        <v>2</v>
      </c>
      <c r="H214" s="126" t="s">
        <v>885</v>
      </c>
      <c r="I214" s="126" t="s">
        <v>29</v>
      </c>
      <c r="J214" s="69" t="str">
        <f t="shared" si="11"/>
        <v>RA-RaSIB02:RF-IntlkComp-2:OutDig00-Mon</v>
      </c>
      <c r="K214" s="127" t="s">
        <v>281</v>
      </c>
      <c r="L214" s="127" t="s">
        <v>281</v>
      </c>
      <c r="M214" s="70" t="s">
        <v>1216</v>
      </c>
      <c r="N214" s="128" t="s">
        <v>148</v>
      </c>
      <c r="O214" s="128" t="s">
        <v>33</v>
      </c>
      <c r="P214" s="50"/>
      <c r="Q214" s="50"/>
      <c r="R214" s="141" t="s">
        <v>727</v>
      </c>
      <c r="S214" s="70" t="str">
        <f t="shared" si="12"/>
        <v>RA_RASIA02_RF_IntlkComp_2_OutDig00Mon</v>
      </c>
      <c r="T214" s="128" t="s">
        <v>149</v>
      </c>
      <c r="U214" s="142" t="s">
        <v>727</v>
      </c>
    </row>
    <row r="215" spans="1:21" s="5" customFormat="1">
      <c r="A215" s="138">
        <v>214</v>
      </c>
      <c r="B215" s="139" t="s">
        <v>1217</v>
      </c>
      <c r="C215" s="126" t="s">
        <v>142</v>
      </c>
      <c r="D215" s="126" t="s">
        <v>1249</v>
      </c>
      <c r="E215" s="126" t="s">
        <v>144</v>
      </c>
      <c r="F215" s="126" t="s">
        <v>729</v>
      </c>
      <c r="G215" s="126">
        <v>2</v>
      </c>
      <c r="H215" s="126" t="s">
        <v>888</v>
      </c>
      <c r="I215" s="126" t="s">
        <v>29</v>
      </c>
      <c r="J215" s="69" t="str">
        <f t="shared" si="11"/>
        <v>RA-RaSIB02:RF-IntlkComp-2:OutDig01-Mon</v>
      </c>
      <c r="K215" s="127" t="s">
        <v>281</v>
      </c>
      <c r="L215" s="127" t="s">
        <v>281</v>
      </c>
      <c r="M215" s="70" t="s">
        <v>1218</v>
      </c>
      <c r="N215" s="128" t="s">
        <v>148</v>
      </c>
      <c r="O215" s="128" t="s">
        <v>33</v>
      </c>
      <c r="P215" s="50"/>
      <c r="Q215" s="50"/>
      <c r="R215" s="141" t="s">
        <v>727</v>
      </c>
      <c r="S215" s="70" t="str">
        <f t="shared" si="12"/>
        <v>RA_RASIA02_RF_IntlkComp_2_OutDig01Mon</v>
      </c>
      <c r="T215" s="128" t="s">
        <v>149</v>
      </c>
      <c r="U215" s="142" t="s">
        <v>727</v>
      </c>
    </row>
    <row r="216" spans="1:21" s="5" customFormat="1">
      <c r="A216" s="138">
        <v>215</v>
      </c>
      <c r="B216" s="139" t="s">
        <v>1219</v>
      </c>
      <c r="C216" s="126" t="s">
        <v>142</v>
      </c>
      <c r="D216" s="126" t="s">
        <v>1249</v>
      </c>
      <c r="E216" s="126" t="s">
        <v>144</v>
      </c>
      <c r="F216" s="126" t="s">
        <v>729</v>
      </c>
      <c r="G216" s="126">
        <v>2</v>
      </c>
      <c r="H216" s="126" t="s">
        <v>891</v>
      </c>
      <c r="I216" s="126" t="s">
        <v>29</v>
      </c>
      <c r="J216" s="69" t="str">
        <f t="shared" si="11"/>
        <v>RA-RaSIB02:RF-IntlkComp-2:OutDig02-Mon</v>
      </c>
      <c r="K216" s="127" t="s">
        <v>281</v>
      </c>
      <c r="L216" s="127" t="s">
        <v>281</v>
      </c>
      <c r="M216" s="70" t="s">
        <v>1220</v>
      </c>
      <c r="N216" s="128" t="s">
        <v>148</v>
      </c>
      <c r="O216" s="128" t="s">
        <v>33</v>
      </c>
      <c r="P216" s="50"/>
      <c r="Q216" s="50"/>
      <c r="R216" s="141" t="s">
        <v>727</v>
      </c>
      <c r="S216" s="70" t="str">
        <f t="shared" si="12"/>
        <v>RA_RASIA02_RF_IntlkComp_2_OutDig02Mon</v>
      </c>
      <c r="T216" s="128" t="s">
        <v>149</v>
      </c>
      <c r="U216" s="142" t="s">
        <v>727</v>
      </c>
    </row>
    <row r="217" spans="1:21" s="5" customFormat="1">
      <c r="A217" s="138">
        <v>216</v>
      </c>
      <c r="B217" s="139" t="s">
        <v>1221</v>
      </c>
      <c r="C217" s="126" t="s">
        <v>142</v>
      </c>
      <c r="D217" s="126" t="s">
        <v>1249</v>
      </c>
      <c r="E217" s="126" t="s">
        <v>144</v>
      </c>
      <c r="F217" s="126" t="s">
        <v>729</v>
      </c>
      <c r="G217" s="126">
        <v>2</v>
      </c>
      <c r="H217" s="126" t="s">
        <v>894</v>
      </c>
      <c r="I217" s="126" t="s">
        <v>29</v>
      </c>
      <c r="J217" s="69" t="str">
        <f t="shared" si="11"/>
        <v>RA-RaSIB02:RF-IntlkComp-2:OutDig03-Mon</v>
      </c>
      <c r="K217" s="127" t="s">
        <v>281</v>
      </c>
      <c r="L217" s="127" t="s">
        <v>281</v>
      </c>
      <c r="M217" s="70" t="s">
        <v>1222</v>
      </c>
      <c r="N217" s="128" t="s">
        <v>148</v>
      </c>
      <c r="O217" s="128" t="s">
        <v>33</v>
      </c>
      <c r="P217" s="50"/>
      <c r="Q217" s="50"/>
      <c r="R217" s="141" t="s">
        <v>727</v>
      </c>
      <c r="S217" s="70" t="str">
        <f t="shared" si="12"/>
        <v>RA_RASIA02_RF_IntlkComp_2_OutDig03Mon</v>
      </c>
      <c r="T217" s="128" t="s">
        <v>149</v>
      </c>
      <c r="U217" s="142" t="s">
        <v>727</v>
      </c>
    </row>
    <row r="218" spans="1:21" s="5" customFormat="1">
      <c r="A218" s="138">
        <v>217</v>
      </c>
      <c r="B218" s="139" t="s">
        <v>1223</v>
      </c>
      <c r="C218" s="126" t="s">
        <v>142</v>
      </c>
      <c r="D218" s="126" t="s">
        <v>1249</v>
      </c>
      <c r="E218" s="126" t="s">
        <v>144</v>
      </c>
      <c r="F218" s="126" t="s">
        <v>729</v>
      </c>
      <c r="G218" s="126">
        <v>2</v>
      </c>
      <c r="H218" s="126" t="s">
        <v>897</v>
      </c>
      <c r="I218" s="126" t="s">
        <v>29</v>
      </c>
      <c r="J218" s="69" t="str">
        <f t="shared" si="11"/>
        <v>RA-RaSIB02:RF-IntlkComp-2:OutDig04-Mon</v>
      </c>
      <c r="K218" s="127" t="s">
        <v>281</v>
      </c>
      <c r="L218" s="127" t="s">
        <v>281</v>
      </c>
      <c r="M218" s="70" t="s">
        <v>1224</v>
      </c>
      <c r="N218" s="128" t="s">
        <v>148</v>
      </c>
      <c r="O218" s="128" t="s">
        <v>33</v>
      </c>
      <c r="P218" s="50"/>
      <c r="Q218" s="50"/>
      <c r="R218" s="141" t="s">
        <v>727</v>
      </c>
      <c r="S218" s="70" t="str">
        <f t="shared" si="12"/>
        <v>RA_RASIA02_RF_IntlkComp_2_OutDig04Mon</v>
      </c>
      <c r="T218" s="128" t="s">
        <v>149</v>
      </c>
      <c r="U218" s="142" t="s">
        <v>727</v>
      </c>
    </row>
    <row r="219" spans="1:21" s="5" customFormat="1">
      <c r="A219" s="138">
        <v>218</v>
      </c>
      <c r="B219" s="139" t="s">
        <v>1225</v>
      </c>
      <c r="C219" s="126" t="s">
        <v>142</v>
      </c>
      <c r="D219" s="126" t="s">
        <v>1249</v>
      </c>
      <c r="E219" s="126" t="s">
        <v>144</v>
      </c>
      <c r="F219" s="126" t="s">
        <v>729</v>
      </c>
      <c r="G219" s="126">
        <v>2</v>
      </c>
      <c r="H219" s="126" t="s">
        <v>900</v>
      </c>
      <c r="I219" s="126" t="s">
        <v>29</v>
      </c>
      <c r="J219" s="69" t="str">
        <f t="shared" si="11"/>
        <v>RA-RaSIB02:RF-IntlkComp-2:OutDig05-Mon</v>
      </c>
      <c r="K219" s="127" t="s">
        <v>281</v>
      </c>
      <c r="L219" s="127" t="s">
        <v>281</v>
      </c>
      <c r="M219" s="70" t="s">
        <v>1226</v>
      </c>
      <c r="N219" s="128" t="s">
        <v>148</v>
      </c>
      <c r="O219" s="128" t="s">
        <v>33</v>
      </c>
      <c r="P219" s="50"/>
      <c r="Q219" s="50"/>
      <c r="R219" s="141" t="s">
        <v>727</v>
      </c>
      <c r="S219" s="70" t="str">
        <f t="shared" si="12"/>
        <v>RA_RASIA02_RF_IntlkComp_2_OutDig05Mon</v>
      </c>
      <c r="T219" s="128" t="s">
        <v>149</v>
      </c>
      <c r="U219" s="142" t="s">
        <v>727</v>
      </c>
    </row>
    <row r="220" spans="1:21" s="5" customFormat="1">
      <c r="A220" s="138">
        <v>219</v>
      </c>
      <c r="B220" s="139" t="s">
        <v>1227</v>
      </c>
      <c r="C220" s="126" t="s">
        <v>142</v>
      </c>
      <c r="D220" s="126" t="s">
        <v>1249</v>
      </c>
      <c r="E220" s="126" t="s">
        <v>144</v>
      </c>
      <c r="F220" s="126" t="s">
        <v>729</v>
      </c>
      <c r="G220" s="126">
        <v>2</v>
      </c>
      <c r="H220" s="126" t="s">
        <v>903</v>
      </c>
      <c r="I220" s="126" t="s">
        <v>29</v>
      </c>
      <c r="J220" s="69" t="str">
        <f t="shared" si="11"/>
        <v>RA-RaSIB02:RF-IntlkComp-2:OutDig06-Mon</v>
      </c>
      <c r="K220" s="127" t="s">
        <v>281</v>
      </c>
      <c r="L220" s="127" t="s">
        <v>281</v>
      </c>
      <c r="M220" s="70" t="s">
        <v>1228</v>
      </c>
      <c r="N220" s="128" t="s">
        <v>148</v>
      </c>
      <c r="O220" s="128" t="s">
        <v>33</v>
      </c>
      <c r="P220" s="50"/>
      <c r="Q220" s="50"/>
      <c r="R220" s="141" t="s">
        <v>727</v>
      </c>
      <c r="S220" s="70" t="str">
        <f t="shared" si="12"/>
        <v>RA_RASIA02_RF_IntlkComp_2_OutDig06Mon</v>
      </c>
      <c r="T220" s="128" t="s">
        <v>149</v>
      </c>
      <c r="U220" s="142" t="s">
        <v>727</v>
      </c>
    </row>
    <row r="221" spans="1:21" s="5" customFormat="1">
      <c r="A221" s="138">
        <v>220</v>
      </c>
      <c r="B221" s="139" t="s">
        <v>1229</v>
      </c>
      <c r="C221" s="126" t="s">
        <v>142</v>
      </c>
      <c r="D221" s="126" t="s">
        <v>1249</v>
      </c>
      <c r="E221" s="126" t="s">
        <v>144</v>
      </c>
      <c r="F221" s="126" t="s">
        <v>729</v>
      </c>
      <c r="G221" s="126">
        <v>2</v>
      </c>
      <c r="H221" s="126" t="s">
        <v>906</v>
      </c>
      <c r="I221" s="126" t="s">
        <v>29</v>
      </c>
      <c r="J221" s="69" t="str">
        <f t="shared" si="11"/>
        <v>RA-RaSIB02:RF-IntlkComp-2:OutDig07-Mon</v>
      </c>
      <c r="K221" s="127" t="s">
        <v>281</v>
      </c>
      <c r="L221" s="127" t="s">
        <v>281</v>
      </c>
      <c r="M221" s="70" t="s">
        <v>1230</v>
      </c>
      <c r="N221" s="128" t="s">
        <v>148</v>
      </c>
      <c r="O221" s="128" t="s">
        <v>33</v>
      </c>
      <c r="P221" s="50"/>
      <c r="Q221" s="50"/>
      <c r="R221" s="141" t="s">
        <v>727</v>
      </c>
      <c r="S221" s="70" t="str">
        <f t="shared" si="12"/>
        <v>RA_RASIA02_RF_IntlkComp_2_OutDig07Mon</v>
      </c>
      <c r="T221" s="128" t="s">
        <v>149</v>
      </c>
      <c r="U221" s="142" t="s">
        <v>727</v>
      </c>
    </row>
    <row r="222" spans="1:21" s="5" customFormat="1">
      <c r="A222" s="138">
        <v>221</v>
      </c>
      <c r="B222" s="139" t="s">
        <v>1231</v>
      </c>
      <c r="C222" s="126" t="s">
        <v>142</v>
      </c>
      <c r="D222" s="126" t="s">
        <v>1249</v>
      </c>
      <c r="E222" s="126" t="s">
        <v>144</v>
      </c>
      <c r="F222" s="126" t="s">
        <v>729</v>
      </c>
      <c r="G222" s="126">
        <v>2</v>
      </c>
      <c r="H222" s="126" t="s">
        <v>909</v>
      </c>
      <c r="I222" s="126" t="s">
        <v>29</v>
      </c>
      <c r="J222" s="69" t="str">
        <f t="shared" si="11"/>
        <v>RA-RaSIB02:RF-IntlkComp-2:OutDig08-Mon</v>
      </c>
      <c r="K222" s="127" t="s">
        <v>281</v>
      </c>
      <c r="L222" s="127" t="s">
        <v>281</v>
      </c>
      <c r="M222" s="70" t="s">
        <v>1232</v>
      </c>
      <c r="N222" s="128" t="s">
        <v>148</v>
      </c>
      <c r="O222" s="128" t="s">
        <v>33</v>
      </c>
      <c r="P222" s="50"/>
      <c r="Q222" s="50"/>
      <c r="R222" s="141" t="s">
        <v>727</v>
      </c>
      <c r="S222" s="70" t="str">
        <f t="shared" si="12"/>
        <v>RA_RASIA02_RF_IntlkComp_2_OutDig08Mon</v>
      </c>
      <c r="T222" s="128" t="s">
        <v>149</v>
      </c>
      <c r="U222" s="142" t="s">
        <v>727</v>
      </c>
    </row>
    <row r="223" spans="1:21" s="5" customFormat="1">
      <c r="A223" s="138">
        <v>222</v>
      </c>
      <c r="B223" s="139" t="s">
        <v>1233</v>
      </c>
      <c r="C223" s="126" t="s">
        <v>142</v>
      </c>
      <c r="D223" s="126" t="s">
        <v>1249</v>
      </c>
      <c r="E223" s="126" t="s">
        <v>144</v>
      </c>
      <c r="F223" s="126" t="s">
        <v>729</v>
      </c>
      <c r="G223" s="126">
        <v>2</v>
      </c>
      <c r="H223" s="126" t="s">
        <v>912</v>
      </c>
      <c r="I223" s="126" t="s">
        <v>29</v>
      </c>
      <c r="J223" s="69" t="str">
        <f t="shared" si="11"/>
        <v>RA-RaSIB02:RF-IntlkComp-2:OutDig09-Mon</v>
      </c>
      <c r="K223" s="127" t="s">
        <v>281</v>
      </c>
      <c r="L223" s="127" t="s">
        <v>281</v>
      </c>
      <c r="M223" s="70" t="s">
        <v>1234</v>
      </c>
      <c r="N223" s="128" t="s">
        <v>148</v>
      </c>
      <c r="O223" s="128" t="s">
        <v>33</v>
      </c>
      <c r="P223" s="50"/>
      <c r="Q223" s="50"/>
      <c r="R223" s="141" t="s">
        <v>727</v>
      </c>
      <c r="S223" s="70" t="str">
        <f t="shared" si="12"/>
        <v>RA_RASIA02_RF_IntlkComp_2_OutDig09Mon</v>
      </c>
      <c r="T223" s="128" t="s">
        <v>149</v>
      </c>
      <c r="U223" s="142" t="s">
        <v>727</v>
      </c>
    </row>
    <row r="224" spans="1:21" s="5" customFormat="1">
      <c r="A224" s="138">
        <v>223</v>
      </c>
      <c r="B224" s="139" t="s">
        <v>1235</v>
      </c>
      <c r="C224" s="126" t="s">
        <v>142</v>
      </c>
      <c r="D224" s="126" t="s">
        <v>1249</v>
      </c>
      <c r="E224" s="126" t="s">
        <v>144</v>
      </c>
      <c r="F224" s="126" t="s">
        <v>729</v>
      </c>
      <c r="G224" s="126">
        <v>2</v>
      </c>
      <c r="H224" s="126" t="s">
        <v>915</v>
      </c>
      <c r="I224" s="126" t="s">
        <v>29</v>
      </c>
      <c r="J224" s="69" t="str">
        <f t="shared" si="11"/>
        <v>RA-RaSIB02:RF-IntlkComp-2:OutDig10-Mon</v>
      </c>
      <c r="K224" s="127" t="s">
        <v>281</v>
      </c>
      <c r="L224" s="127" t="s">
        <v>281</v>
      </c>
      <c r="M224" s="70" t="s">
        <v>1236</v>
      </c>
      <c r="N224" s="128" t="s">
        <v>148</v>
      </c>
      <c r="O224" s="128" t="s">
        <v>33</v>
      </c>
      <c r="P224" s="50"/>
      <c r="Q224" s="50"/>
      <c r="R224" s="141" t="s">
        <v>727</v>
      </c>
      <c r="S224" s="70" t="str">
        <f t="shared" si="12"/>
        <v>RA_RASIA02_RF_IntlkComp_2_OutDig10Mon</v>
      </c>
      <c r="T224" s="128" t="s">
        <v>149</v>
      </c>
      <c r="U224" s="142" t="s">
        <v>727</v>
      </c>
    </row>
    <row r="225" spans="1:21" s="5" customFormat="1">
      <c r="A225" s="138">
        <v>224</v>
      </c>
      <c r="B225" s="139" t="s">
        <v>1237</v>
      </c>
      <c r="C225" s="126" t="s">
        <v>142</v>
      </c>
      <c r="D225" s="126" t="s">
        <v>1249</v>
      </c>
      <c r="E225" s="126" t="s">
        <v>144</v>
      </c>
      <c r="F225" s="126" t="s">
        <v>729</v>
      </c>
      <c r="G225" s="126">
        <v>2</v>
      </c>
      <c r="H225" s="126" t="s">
        <v>918</v>
      </c>
      <c r="I225" s="126" t="s">
        <v>29</v>
      </c>
      <c r="J225" s="69" t="str">
        <f t="shared" si="11"/>
        <v>RA-RaSIB02:RF-IntlkComp-2:OutDig11-Mon</v>
      </c>
      <c r="K225" s="127" t="s">
        <v>281</v>
      </c>
      <c r="L225" s="127" t="s">
        <v>281</v>
      </c>
      <c r="M225" s="70" t="s">
        <v>1238</v>
      </c>
      <c r="N225" s="128" t="s">
        <v>148</v>
      </c>
      <c r="O225" s="128" t="s">
        <v>33</v>
      </c>
      <c r="P225" s="50"/>
      <c r="Q225" s="50"/>
      <c r="R225" s="141" t="s">
        <v>727</v>
      </c>
      <c r="S225" s="70" t="str">
        <f t="shared" si="12"/>
        <v>RA_RASIA02_RF_IntlkComp_2_OutDig11Mon</v>
      </c>
      <c r="T225" s="128" t="s">
        <v>149</v>
      </c>
      <c r="U225" s="142" t="s">
        <v>727</v>
      </c>
    </row>
    <row r="226" spans="1:21" s="5" customFormat="1">
      <c r="A226" s="138">
        <v>225</v>
      </c>
      <c r="B226" s="139" t="s">
        <v>1239</v>
      </c>
      <c r="C226" s="126" t="s">
        <v>142</v>
      </c>
      <c r="D226" s="126" t="s">
        <v>1249</v>
      </c>
      <c r="E226" s="126" t="s">
        <v>144</v>
      </c>
      <c r="F226" s="126" t="s">
        <v>729</v>
      </c>
      <c r="G226" s="126">
        <v>2</v>
      </c>
      <c r="H226" s="126" t="s">
        <v>921</v>
      </c>
      <c r="I226" s="126" t="s">
        <v>29</v>
      </c>
      <c r="J226" s="69" t="str">
        <f t="shared" si="11"/>
        <v>RA-RaSIB02:RF-IntlkComp-2:OutDig12-Mon</v>
      </c>
      <c r="K226" s="127" t="s">
        <v>281</v>
      </c>
      <c r="L226" s="127" t="s">
        <v>281</v>
      </c>
      <c r="M226" s="70" t="s">
        <v>1240</v>
      </c>
      <c r="N226" s="128" t="s">
        <v>148</v>
      </c>
      <c r="O226" s="128" t="s">
        <v>33</v>
      </c>
      <c r="P226" s="50"/>
      <c r="Q226" s="50"/>
      <c r="R226" s="141" t="s">
        <v>727</v>
      </c>
      <c r="S226" s="70" t="str">
        <f t="shared" si="12"/>
        <v>RA_RASIA02_RF_IntlkComp_2_OutDig12Mon</v>
      </c>
      <c r="T226" s="128" t="s">
        <v>149</v>
      </c>
      <c r="U226" s="142" t="s">
        <v>727</v>
      </c>
    </row>
    <row r="227" spans="1:21" s="5" customFormat="1">
      <c r="A227" s="138">
        <v>226</v>
      </c>
      <c r="B227" s="139" t="s">
        <v>1241</v>
      </c>
      <c r="C227" s="126" t="s">
        <v>142</v>
      </c>
      <c r="D227" s="126" t="s">
        <v>1249</v>
      </c>
      <c r="E227" s="126" t="s">
        <v>144</v>
      </c>
      <c r="F227" s="126" t="s">
        <v>729</v>
      </c>
      <c r="G227" s="126">
        <v>2</v>
      </c>
      <c r="H227" s="126" t="s">
        <v>924</v>
      </c>
      <c r="I227" s="126" t="s">
        <v>29</v>
      </c>
      <c r="J227" s="69" t="str">
        <f t="shared" si="11"/>
        <v>RA-RaSIB02:RF-IntlkComp-2:OutDig13-Mon</v>
      </c>
      <c r="K227" s="127" t="s">
        <v>281</v>
      </c>
      <c r="L227" s="127" t="s">
        <v>281</v>
      </c>
      <c r="M227" s="70" t="s">
        <v>1242</v>
      </c>
      <c r="N227" s="128" t="s">
        <v>148</v>
      </c>
      <c r="O227" s="128" t="s">
        <v>33</v>
      </c>
      <c r="P227" s="50"/>
      <c r="Q227" s="50"/>
      <c r="R227" s="141" t="s">
        <v>727</v>
      </c>
      <c r="S227" s="70" t="str">
        <f t="shared" si="12"/>
        <v>RA_RASIA02_RF_IntlkComp_2_OutDig13Mon</v>
      </c>
      <c r="T227" s="128" t="s">
        <v>149</v>
      </c>
      <c r="U227" s="142" t="s">
        <v>727</v>
      </c>
    </row>
    <row r="228" spans="1:21" s="5" customFormat="1">
      <c r="A228" s="138">
        <v>227</v>
      </c>
      <c r="B228" s="139" t="s">
        <v>1243</v>
      </c>
      <c r="C228" s="126" t="s">
        <v>142</v>
      </c>
      <c r="D228" s="126" t="s">
        <v>1249</v>
      </c>
      <c r="E228" s="126" t="s">
        <v>144</v>
      </c>
      <c r="F228" s="126" t="s">
        <v>729</v>
      </c>
      <c r="G228" s="126">
        <v>2</v>
      </c>
      <c r="H228" s="126" t="s">
        <v>927</v>
      </c>
      <c r="I228" s="126" t="s">
        <v>29</v>
      </c>
      <c r="J228" s="69" t="str">
        <f t="shared" si="11"/>
        <v>RA-RaSIB02:RF-IntlkComp-2:OutDig14-Mon</v>
      </c>
      <c r="K228" s="127" t="s">
        <v>281</v>
      </c>
      <c r="L228" s="127" t="s">
        <v>281</v>
      </c>
      <c r="M228" s="70" t="s">
        <v>1244</v>
      </c>
      <c r="N228" s="128" t="s">
        <v>148</v>
      </c>
      <c r="O228" s="128" t="s">
        <v>33</v>
      </c>
      <c r="P228" s="50"/>
      <c r="Q228" s="50"/>
      <c r="R228" s="141" t="s">
        <v>727</v>
      </c>
      <c r="S228" s="70" t="str">
        <f t="shared" si="12"/>
        <v>RA_RASIA02_RF_IntlkComp_2_OutDig14Mon</v>
      </c>
      <c r="T228" s="128" t="s">
        <v>149</v>
      </c>
      <c r="U228" s="142" t="s">
        <v>727</v>
      </c>
    </row>
    <row r="229" spans="1:21" s="5" customFormat="1">
      <c r="A229" s="138">
        <v>228</v>
      </c>
      <c r="B229" s="139" t="s">
        <v>1245</v>
      </c>
      <c r="C229" s="126" t="s">
        <v>142</v>
      </c>
      <c r="D229" s="126" t="s">
        <v>1249</v>
      </c>
      <c r="E229" s="126" t="s">
        <v>144</v>
      </c>
      <c r="F229" s="126" t="s">
        <v>729</v>
      </c>
      <c r="G229" s="126">
        <v>2</v>
      </c>
      <c r="H229" s="126" t="s">
        <v>930</v>
      </c>
      <c r="I229" s="126" t="s">
        <v>29</v>
      </c>
      <c r="J229" s="69" t="str">
        <f t="shared" si="11"/>
        <v>RA-RaSIB02:RF-IntlkComp-2:OutDig15-Mon</v>
      </c>
      <c r="K229" s="127" t="s">
        <v>281</v>
      </c>
      <c r="L229" s="127" t="s">
        <v>281</v>
      </c>
      <c r="M229" s="70" t="s">
        <v>1246</v>
      </c>
      <c r="N229" s="128" t="s">
        <v>148</v>
      </c>
      <c r="O229" s="128" t="s">
        <v>33</v>
      </c>
      <c r="P229" s="50"/>
      <c r="Q229" s="50"/>
      <c r="R229" s="141" t="s">
        <v>727</v>
      </c>
      <c r="S229" s="70" t="str">
        <f t="shared" si="12"/>
        <v>RA_RASIA02_RF_IntlkComp_2_OutDig15Mon</v>
      </c>
      <c r="T229" s="128" t="s">
        <v>149</v>
      </c>
      <c r="U229" s="142" t="s">
        <v>727</v>
      </c>
    </row>
    <row r="235" spans="1:21" ht="15" customHeight="1">
      <c r="F235" t="s">
        <v>1247</v>
      </c>
    </row>
  </sheetData>
  <phoneticPr fontId="8" type="noConversion"/>
  <pageMargins left="0.7" right="0.7" top="0.75" bottom="0.75" header="0.3" footer="0.3"/>
  <pageSetup paperSize="9" orientation="portrait" verticalDpi="599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2C295-25CD-4B78-80FB-13D4FCAC8985}">
  <dimension ref="A1:U81"/>
  <sheetViews>
    <sheetView workbookViewId="0">
      <selection activeCell="A2" sqref="A2"/>
    </sheetView>
  </sheetViews>
  <sheetFormatPr defaultRowHeight="15"/>
  <cols>
    <col min="2" max="2" width="33.42578125" bestFit="1" customWidth="1"/>
    <col min="6" max="6" width="11.140625" customWidth="1"/>
    <col min="8" max="8" width="15.7109375" bestFit="1" customWidth="1"/>
    <col min="9" max="9" width="7.7109375" bestFit="1" customWidth="1"/>
    <col min="10" max="12" width="42.28515625" customWidth="1"/>
    <col min="13" max="13" width="38" customWidth="1"/>
    <col min="14" max="14" width="12.140625" bestFit="1" customWidth="1"/>
    <col min="15" max="15" width="11.42578125" bestFit="1" customWidth="1"/>
    <col min="16" max="16" width="13.85546875" customWidth="1"/>
    <col min="17" max="17" width="13.7109375" customWidth="1"/>
    <col min="18" max="18" width="9.140625" bestFit="1" customWidth="1"/>
    <col min="19" max="19" width="51.5703125" bestFit="1" customWidth="1"/>
    <col min="20" max="20" width="9.42578125" customWidth="1"/>
  </cols>
  <sheetData>
    <row r="1" spans="1:21" s="25" customFormat="1">
      <c r="A1" s="7" t="s">
        <v>0</v>
      </c>
      <c r="B1" s="8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10" t="s">
        <v>9</v>
      </c>
      <c r="K1" s="10" t="s">
        <v>10</v>
      </c>
      <c r="L1" s="10" t="s">
        <v>11</v>
      </c>
      <c r="M1" s="11" t="s">
        <v>12</v>
      </c>
      <c r="N1" s="11" t="s">
        <v>14</v>
      </c>
      <c r="O1" s="11" t="s">
        <v>15</v>
      </c>
      <c r="P1" s="11" t="s">
        <v>16</v>
      </c>
      <c r="Q1" s="11" t="s">
        <v>17</v>
      </c>
      <c r="R1" s="11" t="s">
        <v>18</v>
      </c>
      <c r="S1" s="11" t="s">
        <v>19</v>
      </c>
      <c r="T1" s="11" t="s">
        <v>20</v>
      </c>
      <c r="U1" s="12" t="s">
        <v>21</v>
      </c>
    </row>
    <row r="2" spans="1:21" s="6" customFormat="1">
      <c r="A2" s="17">
        <v>1</v>
      </c>
      <c r="B2" s="13" t="s">
        <v>1255</v>
      </c>
      <c r="C2" s="14" t="s">
        <v>491</v>
      </c>
      <c r="D2" s="14" t="s">
        <v>492</v>
      </c>
      <c r="E2" s="14" t="s">
        <v>144</v>
      </c>
      <c r="F2" s="14" t="s">
        <v>601</v>
      </c>
      <c r="G2" s="14" t="s">
        <v>146</v>
      </c>
      <c r="H2" s="14" t="s">
        <v>1256</v>
      </c>
      <c r="I2" s="14" t="s">
        <v>29</v>
      </c>
      <c r="J2" s="15" t="str">
        <f t="shared" ref="J2:J33" si="0">IF(G2="-",C2&amp;"-"&amp;D2&amp;":"&amp;E2&amp;"-"&amp;F2&amp;":"&amp;H2&amp;"-"&amp;I2,C2&amp;"-"&amp;D2&amp;":"&amp;E2&amp;"-"&amp;F2&amp;"-"&amp;G2&amp;":"&amp;H2&amp;"-"&amp;I2)</f>
        <v>SI-02SB:RF-P7Cav:Disc1WT-Mon</v>
      </c>
      <c r="K2" s="15"/>
      <c r="L2" s="15"/>
      <c r="M2" s="16"/>
      <c r="N2" s="16"/>
      <c r="O2" s="16"/>
      <c r="P2" s="16"/>
      <c r="Q2" s="16"/>
      <c r="R2" s="16"/>
      <c r="S2" s="16"/>
      <c r="T2" s="16" t="s">
        <v>154</v>
      </c>
      <c r="U2" s="18"/>
    </row>
    <row r="3" spans="1:21" s="6" customFormat="1">
      <c r="A3" s="19">
        <v>2</v>
      </c>
      <c r="B3" s="20" t="s">
        <v>1257</v>
      </c>
      <c r="C3" s="21" t="s">
        <v>491</v>
      </c>
      <c r="D3" s="21" t="s">
        <v>492</v>
      </c>
      <c r="E3" s="21" t="s">
        <v>144</v>
      </c>
      <c r="F3" s="21" t="s">
        <v>601</v>
      </c>
      <c r="G3" s="21" t="s">
        <v>146</v>
      </c>
      <c r="H3" s="21" t="s">
        <v>1258</v>
      </c>
      <c r="I3" s="21" t="s">
        <v>29</v>
      </c>
      <c r="J3" s="22" t="str">
        <f t="shared" si="0"/>
        <v>SI-02SB:RF-P7Cav:Disc2WT-Mon</v>
      </c>
      <c r="K3" s="22"/>
      <c r="L3" s="22"/>
      <c r="M3" s="23"/>
      <c r="N3" s="23"/>
      <c r="O3" s="23"/>
      <c r="P3" s="23"/>
      <c r="Q3" s="23"/>
      <c r="R3" s="23"/>
      <c r="S3" s="23"/>
      <c r="T3" s="23" t="s">
        <v>154</v>
      </c>
      <c r="U3" s="24"/>
    </row>
    <row r="4" spans="1:21">
      <c r="A4" s="17">
        <v>3</v>
      </c>
      <c r="B4" s="13" t="s">
        <v>1259</v>
      </c>
      <c r="C4" s="14" t="s">
        <v>491</v>
      </c>
      <c r="D4" s="14" t="s">
        <v>492</v>
      </c>
      <c r="E4" s="14" t="s">
        <v>144</v>
      </c>
      <c r="F4" s="14" t="s">
        <v>601</v>
      </c>
      <c r="G4" s="14" t="s">
        <v>146</v>
      </c>
      <c r="H4" s="14" t="s">
        <v>1260</v>
      </c>
      <c r="I4" s="14" t="s">
        <v>29</v>
      </c>
      <c r="J4" s="15" t="str">
        <f t="shared" si="0"/>
        <v>SI-02SB:RF-P7Cav:Cylin1WT-Mon</v>
      </c>
      <c r="K4" s="15"/>
      <c r="L4" s="15"/>
      <c r="M4" s="16"/>
      <c r="N4" s="16"/>
      <c r="O4" s="16"/>
      <c r="P4" s="16"/>
      <c r="Q4" s="16"/>
      <c r="R4" s="16"/>
      <c r="S4" s="16"/>
      <c r="T4" s="16" t="s">
        <v>154</v>
      </c>
      <c r="U4" s="18"/>
    </row>
    <row r="5" spans="1:21">
      <c r="A5" s="17">
        <v>4</v>
      </c>
      <c r="B5" s="13" t="s">
        <v>1261</v>
      </c>
      <c r="C5" s="14" t="s">
        <v>491</v>
      </c>
      <c r="D5" s="14" t="s">
        <v>492</v>
      </c>
      <c r="E5" s="14" t="s">
        <v>144</v>
      </c>
      <c r="F5" s="14" t="s">
        <v>601</v>
      </c>
      <c r="G5" s="14" t="s">
        <v>146</v>
      </c>
      <c r="H5" s="14" t="s">
        <v>1262</v>
      </c>
      <c r="I5" s="14" t="s">
        <v>29</v>
      </c>
      <c r="J5" s="15" t="str">
        <f t="shared" si="0"/>
        <v>SI-02SB:RF-P7Cav:Pl2WT-Mon</v>
      </c>
      <c r="K5" s="15"/>
      <c r="L5" s="15"/>
      <c r="M5" s="16"/>
      <c r="N5" s="16"/>
      <c r="O5" s="16"/>
      <c r="P5" s="16"/>
      <c r="Q5" s="16"/>
      <c r="R5" s="16"/>
      <c r="S5" s="16"/>
      <c r="T5" s="23" t="s">
        <v>154</v>
      </c>
      <c r="U5" s="18"/>
    </row>
    <row r="6" spans="1:21">
      <c r="A6" s="17">
        <v>5</v>
      </c>
      <c r="B6" s="13" t="s">
        <v>1263</v>
      </c>
      <c r="C6" s="14" t="s">
        <v>491</v>
      </c>
      <c r="D6" s="14" t="s">
        <v>492</v>
      </c>
      <c r="E6" s="14" t="s">
        <v>144</v>
      </c>
      <c r="F6" s="14" t="s">
        <v>601</v>
      </c>
      <c r="G6" s="14" t="s">
        <v>146</v>
      </c>
      <c r="H6" s="14" t="s">
        <v>1264</v>
      </c>
      <c r="I6" s="14" t="s">
        <v>29</v>
      </c>
      <c r="J6" s="15" t="str">
        <f t="shared" si="0"/>
        <v>SI-02SB:RF-P7Cav:Disc3WT-Mon</v>
      </c>
      <c r="K6" s="15"/>
      <c r="L6" s="15"/>
      <c r="M6" s="16"/>
      <c r="N6" s="16"/>
      <c r="O6" s="16"/>
      <c r="P6" s="16"/>
      <c r="Q6" s="16"/>
      <c r="R6" s="16"/>
      <c r="S6" s="16"/>
      <c r="T6" s="16" t="s">
        <v>154</v>
      </c>
      <c r="U6" s="18"/>
    </row>
    <row r="7" spans="1:21">
      <c r="A7" s="17">
        <v>6</v>
      </c>
      <c r="B7" s="13" t="s">
        <v>1265</v>
      </c>
      <c r="C7" s="14" t="s">
        <v>491</v>
      </c>
      <c r="D7" s="14" t="s">
        <v>492</v>
      </c>
      <c r="E7" s="14" t="s">
        <v>144</v>
      </c>
      <c r="F7" s="14" t="s">
        <v>601</v>
      </c>
      <c r="G7" s="14" t="s">
        <v>146</v>
      </c>
      <c r="H7" s="14" t="s">
        <v>1266</v>
      </c>
      <c r="I7" s="14" t="s">
        <v>29</v>
      </c>
      <c r="J7" s="15" t="str">
        <f t="shared" si="0"/>
        <v>SI-02SB:RF-P7Cav:Cylin2WT-Mon</v>
      </c>
      <c r="K7" s="15"/>
      <c r="L7" s="15"/>
      <c r="M7" s="16"/>
      <c r="N7" s="16"/>
      <c r="O7" s="16"/>
      <c r="P7" s="16"/>
      <c r="Q7" s="16"/>
      <c r="R7" s="16"/>
      <c r="S7" s="16"/>
      <c r="T7" s="23" t="s">
        <v>154</v>
      </c>
      <c r="U7" s="18"/>
    </row>
    <row r="8" spans="1:21">
      <c r="A8" s="17">
        <v>7</v>
      </c>
      <c r="B8" s="13" t="s">
        <v>1267</v>
      </c>
      <c r="C8" s="14" t="s">
        <v>491</v>
      </c>
      <c r="D8" s="14" t="s">
        <v>492</v>
      </c>
      <c r="E8" s="14" t="s">
        <v>144</v>
      </c>
      <c r="F8" s="14" t="s">
        <v>601</v>
      </c>
      <c r="G8" s="14" t="s">
        <v>146</v>
      </c>
      <c r="H8" s="14" t="s">
        <v>1268</v>
      </c>
      <c r="I8" s="14" t="s">
        <v>29</v>
      </c>
      <c r="J8" s="15" t="str">
        <f t="shared" si="0"/>
        <v>SI-02SB:RF-P7Cav:Cylin3WT-Mon</v>
      </c>
      <c r="K8" s="15"/>
      <c r="L8" s="15"/>
      <c r="M8" s="16"/>
      <c r="N8" s="16"/>
      <c r="O8" s="16"/>
      <c r="P8" s="16"/>
      <c r="Q8" s="16"/>
      <c r="R8" s="16"/>
      <c r="S8" s="16"/>
      <c r="T8" s="16" t="s">
        <v>154</v>
      </c>
      <c r="U8" s="18"/>
    </row>
    <row r="9" spans="1:21">
      <c r="A9" s="17">
        <v>8</v>
      </c>
      <c r="B9" s="13" t="s">
        <v>1269</v>
      </c>
      <c r="C9" s="14" t="s">
        <v>491</v>
      </c>
      <c r="D9" s="14" t="s">
        <v>492</v>
      </c>
      <c r="E9" s="14" t="s">
        <v>144</v>
      </c>
      <c r="F9" s="14" t="s">
        <v>601</v>
      </c>
      <c r="G9" s="14" t="s">
        <v>146</v>
      </c>
      <c r="H9" s="14" t="s">
        <v>1270</v>
      </c>
      <c r="I9" s="14" t="s">
        <v>29</v>
      </c>
      <c r="J9" s="15" t="str">
        <f t="shared" si="0"/>
        <v>SI-02SB:RF-P7Cav:Disc4WT-Mon</v>
      </c>
      <c r="K9" s="15"/>
      <c r="L9" s="15"/>
      <c r="M9" s="16"/>
      <c r="N9" s="16"/>
      <c r="O9" s="16"/>
      <c r="P9" s="16"/>
      <c r="Q9" s="16"/>
      <c r="R9" s="16"/>
      <c r="S9" s="16"/>
      <c r="T9" s="23" t="s">
        <v>154</v>
      </c>
      <c r="U9" s="18"/>
    </row>
    <row r="10" spans="1:21">
      <c r="A10" s="17">
        <v>9</v>
      </c>
      <c r="B10" s="13" t="s">
        <v>1271</v>
      </c>
      <c r="C10" s="14" t="s">
        <v>491</v>
      </c>
      <c r="D10" s="14" t="s">
        <v>492</v>
      </c>
      <c r="E10" s="14" t="s">
        <v>144</v>
      </c>
      <c r="F10" s="14" t="s">
        <v>601</v>
      </c>
      <c r="G10" s="14" t="s">
        <v>146</v>
      </c>
      <c r="H10" s="14" t="s">
        <v>1272</v>
      </c>
      <c r="I10" s="14" t="s">
        <v>29</v>
      </c>
      <c r="J10" s="15" t="str">
        <f t="shared" si="0"/>
        <v>SI-02SB:RF-P7Cav:Cylin4WT-Mon</v>
      </c>
      <c r="K10" s="15"/>
      <c r="L10" s="15"/>
      <c r="M10" s="16"/>
      <c r="N10" s="16"/>
      <c r="O10" s="16"/>
      <c r="P10" s="16"/>
      <c r="Q10" s="16"/>
      <c r="R10" s="16"/>
      <c r="S10" s="16"/>
      <c r="T10" s="16" t="s">
        <v>154</v>
      </c>
      <c r="U10" s="18"/>
    </row>
    <row r="11" spans="1:21">
      <c r="A11" s="17">
        <v>10</v>
      </c>
      <c r="B11" s="13" t="s">
        <v>1273</v>
      </c>
      <c r="C11" s="14" t="s">
        <v>491</v>
      </c>
      <c r="D11" s="14" t="s">
        <v>492</v>
      </c>
      <c r="E11" s="14" t="s">
        <v>144</v>
      </c>
      <c r="F11" s="14" t="s">
        <v>601</v>
      </c>
      <c r="G11" s="14" t="s">
        <v>146</v>
      </c>
      <c r="H11" s="14" t="s">
        <v>1274</v>
      </c>
      <c r="I11" s="14" t="s">
        <v>29</v>
      </c>
      <c r="J11" s="15" t="str">
        <f t="shared" si="0"/>
        <v>SI-02SB:RF-P7Cav:CoupWT-Mon</v>
      </c>
      <c r="K11" s="15"/>
      <c r="L11" s="15"/>
      <c r="M11" s="16"/>
      <c r="N11" s="16"/>
      <c r="O11" s="16"/>
      <c r="P11" s="16"/>
      <c r="Q11" s="16"/>
      <c r="R11" s="16"/>
      <c r="S11" s="16"/>
      <c r="T11" s="23" t="s">
        <v>154</v>
      </c>
      <c r="U11" s="18"/>
    </row>
    <row r="12" spans="1:21">
      <c r="A12" s="17">
        <v>11</v>
      </c>
      <c r="B12" s="13" t="s">
        <v>1275</v>
      </c>
      <c r="C12" s="14" t="s">
        <v>491</v>
      </c>
      <c r="D12" s="14" t="s">
        <v>492</v>
      </c>
      <c r="E12" s="14" t="s">
        <v>144</v>
      </c>
      <c r="F12" s="14" t="s">
        <v>601</v>
      </c>
      <c r="G12" s="14" t="s">
        <v>146</v>
      </c>
      <c r="H12" s="14" t="s">
        <v>1276</v>
      </c>
      <c r="I12" s="14" t="s">
        <v>29</v>
      </c>
      <c r="J12" s="15" t="str">
        <f t="shared" si="0"/>
        <v>SI-02SB:RF-P7Cav:Disc5WT-Mon</v>
      </c>
      <c r="K12" s="15"/>
      <c r="L12" s="15"/>
      <c r="M12" s="16"/>
      <c r="N12" s="16"/>
      <c r="O12" s="16"/>
      <c r="P12" s="16"/>
      <c r="Q12" s="16"/>
      <c r="R12" s="16"/>
      <c r="S12" s="16"/>
      <c r="T12" s="16" t="s">
        <v>154</v>
      </c>
      <c r="U12" s="18"/>
    </row>
    <row r="13" spans="1:21">
      <c r="A13" s="17">
        <v>12</v>
      </c>
      <c r="B13" s="13" t="s">
        <v>1277</v>
      </c>
      <c r="C13" s="14" t="s">
        <v>491</v>
      </c>
      <c r="D13" s="14" t="s">
        <v>492</v>
      </c>
      <c r="E13" s="14" t="s">
        <v>144</v>
      </c>
      <c r="F13" s="14" t="s">
        <v>601</v>
      </c>
      <c r="G13" s="14" t="s">
        <v>146</v>
      </c>
      <c r="H13" s="14" t="s">
        <v>1278</v>
      </c>
      <c r="I13" s="14" t="s">
        <v>29</v>
      </c>
      <c r="J13" s="15" t="str">
        <f t="shared" si="0"/>
        <v>SI-02SB:RF-P7Cav:Cylin5WT-Mon</v>
      </c>
      <c r="K13" s="15"/>
      <c r="L13" s="15"/>
      <c r="M13" s="16"/>
      <c r="N13" s="16"/>
      <c r="O13" s="16"/>
      <c r="P13" s="16"/>
      <c r="Q13" s="16"/>
      <c r="R13" s="16"/>
      <c r="S13" s="16"/>
      <c r="T13" s="23" t="s">
        <v>154</v>
      </c>
      <c r="U13" s="18"/>
    </row>
    <row r="14" spans="1:21">
      <c r="A14" s="17">
        <v>13</v>
      </c>
      <c r="B14" s="13" t="s">
        <v>1279</v>
      </c>
      <c r="C14" s="14" t="s">
        <v>491</v>
      </c>
      <c r="D14" s="14" t="s">
        <v>492</v>
      </c>
      <c r="E14" s="14" t="s">
        <v>144</v>
      </c>
      <c r="F14" s="14" t="s">
        <v>601</v>
      </c>
      <c r="G14" s="14" t="s">
        <v>146</v>
      </c>
      <c r="H14" s="14" t="s">
        <v>1280</v>
      </c>
      <c r="I14" s="14" t="s">
        <v>29</v>
      </c>
      <c r="J14" s="15" t="str">
        <f t="shared" si="0"/>
        <v>SI-02SB:RF-P7Cav:Disc6WT-Mon</v>
      </c>
      <c r="K14" s="15"/>
      <c r="L14" s="15"/>
      <c r="M14" s="16"/>
      <c r="N14" s="16"/>
      <c r="O14" s="16"/>
      <c r="P14" s="16"/>
      <c r="Q14" s="16"/>
      <c r="R14" s="16"/>
      <c r="S14" s="16"/>
      <c r="T14" s="16" t="s">
        <v>154</v>
      </c>
      <c r="U14" s="18"/>
    </row>
    <row r="15" spans="1:21">
      <c r="A15" s="17">
        <v>14</v>
      </c>
      <c r="B15" s="13" t="s">
        <v>1281</v>
      </c>
      <c r="C15" s="14" t="s">
        <v>491</v>
      </c>
      <c r="D15" s="14" t="s">
        <v>492</v>
      </c>
      <c r="E15" s="14" t="s">
        <v>144</v>
      </c>
      <c r="F15" s="14" t="s">
        <v>601</v>
      </c>
      <c r="G15" s="14" t="s">
        <v>146</v>
      </c>
      <c r="H15" s="14" t="s">
        <v>1282</v>
      </c>
      <c r="I15" s="14" t="s">
        <v>29</v>
      </c>
      <c r="J15" s="15" t="str">
        <f t="shared" si="0"/>
        <v>SI-02SB:RF-P7Cav:Cylin6WT-Mon</v>
      </c>
      <c r="K15" s="15"/>
      <c r="L15" s="15"/>
      <c r="M15" s="16"/>
      <c r="N15" s="16"/>
      <c r="O15" s="16"/>
      <c r="P15" s="16"/>
      <c r="Q15" s="16"/>
      <c r="R15" s="16"/>
      <c r="S15" s="16"/>
      <c r="T15" s="23" t="s">
        <v>154</v>
      </c>
      <c r="U15" s="18"/>
    </row>
    <row r="16" spans="1:21">
      <c r="A16" s="17">
        <v>15</v>
      </c>
      <c r="B16" s="13" t="s">
        <v>1283</v>
      </c>
      <c r="C16" s="14" t="s">
        <v>491</v>
      </c>
      <c r="D16" s="14" t="s">
        <v>492</v>
      </c>
      <c r="E16" s="14" t="s">
        <v>144</v>
      </c>
      <c r="F16" s="14" t="s">
        <v>601</v>
      </c>
      <c r="G16" s="14" t="s">
        <v>146</v>
      </c>
      <c r="H16" s="14" t="s">
        <v>1284</v>
      </c>
      <c r="I16" s="14" t="s">
        <v>29</v>
      </c>
      <c r="J16" s="15" t="str">
        <f t="shared" si="0"/>
        <v>SI-02SB:RF-P7Cav:Pl1WT-Mon</v>
      </c>
      <c r="K16" s="15"/>
      <c r="L16" s="15"/>
      <c r="M16" s="16"/>
      <c r="N16" s="16"/>
      <c r="O16" s="16"/>
      <c r="P16" s="16"/>
      <c r="Q16" s="16"/>
      <c r="R16" s="16"/>
      <c r="S16" s="16"/>
      <c r="T16" s="16" t="s">
        <v>154</v>
      </c>
      <c r="U16" s="18"/>
    </row>
    <row r="17" spans="1:21">
      <c r="A17" s="17">
        <v>16</v>
      </c>
      <c r="B17" s="13" t="s">
        <v>1285</v>
      </c>
      <c r="C17" s="14" t="s">
        <v>491</v>
      </c>
      <c r="D17" s="14" t="s">
        <v>492</v>
      </c>
      <c r="E17" s="14" t="s">
        <v>144</v>
      </c>
      <c r="F17" s="14" t="s">
        <v>601</v>
      </c>
      <c r="G17" s="14" t="s">
        <v>146</v>
      </c>
      <c r="H17" s="14" t="s">
        <v>1286</v>
      </c>
      <c r="I17" s="14" t="s">
        <v>29</v>
      </c>
      <c r="J17" s="15" t="str">
        <f t="shared" si="0"/>
        <v>SI-02SB:RF-P7Cav:Disc7WT-Mon</v>
      </c>
      <c r="K17" s="15"/>
      <c r="L17" s="15"/>
      <c r="M17" s="16"/>
      <c r="N17" s="16"/>
      <c r="O17" s="16"/>
      <c r="P17" s="16"/>
      <c r="Q17" s="16"/>
      <c r="R17" s="16"/>
      <c r="S17" s="16"/>
      <c r="T17" s="23" t="s">
        <v>154</v>
      </c>
      <c r="U17" s="18"/>
    </row>
    <row r="18" spans="1:21">
      <c r="A18" s="17">
        <v>17</v>
      </c>
      <c r="B18" s="13" t="s">
        <v>1287</v>
      </c>
      <c r="C18" s="14" t="s">
        <v>491</v>
      </c>
      <c r="D18" s="14" t="s">
        <v>492</v>
      </c>
      <c r="E18" s="14" t="s">
        <v>144</v>
      </c>
      <c r="F18" s="14" t="s">
        <v>601</v>
      </c>
      <c r="G18" s="14" t="s">
        <v>146</v>
      </c>
      <c r="H18" s="14" t="s">
        <v>1288</v>
      </c>
      <c r="I18" s="14" t="s">
        <v>29</v>
      </c>
      <c r="J18" s="15" t="str">
        <f t="shared" si="0"/>
        <v>SI-02SB:RF-P7Cav:Cylin7WT-Mon</v>
      </c>
      <c r="K18" s="15"/>
      <c r="L18" s="15"/>
      <c r="M18" s="16"/>
      <c r="N18" s="16"/>
      <c r="O18" s="16"/>
      <c r="P18" s="16"/>
      <c r="Q18" s="16"/>
      <c r="R18" s="16"/>
      <c r="S18" s="16"/>
      <c r="T18" s="16" t="s">
        <v>154</v>
      </c>
      <c r="U18" s="18"/>
    </row>
    <row r="19" spans="1:21">
      <c r="A19" s="17">
        <v>18</v>
      </c>
      <c r="B19" s="13" t="s">
        <v>1289</v>
      </c>
      <c r="C19" s="14" t="s">
        <v>491</v>
      </c>
      <c r="D19" s="14" t="s">
        <v>492</v>
      </c>
      <c r="E19" s="14" t="s">
        <v>144</v>
      </c>
      <c r="F19" s="14" t="s">
        <v>601</v>
      </c>
      <c r="G19" s="14" t="s">
        <v>146</v>
      </c>
      <c r="H19" s="14" t="s">
        <v>1290</v>
      </c>
      <c r="I19" s="14" t="s">
        <v>29</v>
      </c>
      <c r="J19" s="15" t="str">
        <f t="shared" si="0"/>
        <v>SI-02SB:RF-P7Cav:Disc8WT-Mon</v>
      </c>
      <c r="K19" s="15"/>
      <c r="L19" s="15"/>
      <c r="M19" s="16"/>
      <c r="N19" s="16"/>
      <c r="O19" s="16"/>
      <c r="P19" s="16"/>
      <c r="Q19" s="16"/>
      <c r="R19" s="16"/>
      <c r="S19" s="16"/>
      <c r="T19" s="23" t="s">
        <v>154</v>
      </c>
      <c r="U19" s="18"/>
    </row>
    <row r="20" spans="1:21">
      <c r="A20" s="17">
        <v>19</v>
      </c>
      <c r="B20" s="13" t="s">
        <v>1291</v>
      </c>
      <c r="C20" s="14" t="s">
        <v>491</v>
      </c>
      <c r="D20" s="14" t="s">
        <v>492</v>
      </c>
      <c r="E20" s="14" t="s">
        <v>144</v>
      </c>
      <c r="F20" s="14" t="s">
        <v>601</v>
      </c>
      <c r="G20" s="14" t="s">
        <v>146</v>
      </c>
      <c r="H20" s="14" t="s">
        <v>1292</v>
      </c>
      <c r="I20" s="14" t="s">
        <v>29</v>
      </c>
      <c r="J20" s="15" t="str">
        <f t="shared" si="0"/>
        <v>SI-02SB:RF-P7Cav:WInT-Mon</v>
      </c>
      <c r="K20" s="15"/>
      <c r="L20" s="15"/>
      <c r="M20" s="16"/>
      <c r="N20" s="16"/>
      <c r="O20" s="16"/>
      <c r="P20" s="16"/>
      <c r="Q20" s="16"/>
      <c r="R20" s="16"/>
      <c r="S20" s="16"/>
      <c r="T20" s="16" t="s">
        <v>154</v>
      </c>
      <c r="U20" s="18"/>
    </row>
    <row r="21" spans="1:21">
      <c r="A21" s="17">
        <v>20</v>
      </c>
      <c r="B21" s="13" t="s">
        <v>1293</v>
      </c>
      <c r="C21" s="14" t="s">
        <v>491</v>
      </c>
      <c r="D21" s="14" t="s">
        <v>492</v>
      </c>
      <c r="E21" s="14" t="s">
        <v>144</v>
      </c>
      <c r="F21" s="14" t="s">
        <v>601</v>
      </c>
      <c r="G21" s="14" t="s">
        <v>146</v>
      </c>
      <c r="H21" s="14" t="s">
        <v>1294</v>
      </c>
      <c r="I21" s="14" t="s">
        <v>29</v>
      </c>
      <c r="J21" s="15" t="str">
        <f t="shared" si="0"/>
        <v>SI-02SB:RF-P7Cav:Disc1WdT-Mon</v>
      </c>
      <c r="K21" s="15"/>
      <c r="L21" s="15"/>
      <c r="M21" s="16"/>
      <c r="N21" s="16"/>
      <c r="O21" s="16"/>
      <c r="P21" s="16"/>
      <c r="Q21" s="16"/>
      <c r="R21" s="16"/>
      <c r="S21" s="16"/>
      <c r="T21" s="23" t="s">
        <v>154</v>
      </c>
      <c r="U21" s="18"/>
    </row>
    <row r="22" spans="1:21">
      <c r="A22" s="17">
        <v>21</v>
      </c>
      <c r="B22" s="13" t="s">
        <v>1295</v>
      </c>
      <c r="C22" s="14" t="s">
        <v>491</v>
      </c>
      <c r="D22" s="14" t="s">
        <v>492</v>
      </c>
      <c r="E22" s="14" t="s">
        <v>144</v>
      </c>
      <c r="F22" s="14" t="s">
        <v>601</v>
      </c>
      <c r="G22" s="14" t="s">
        <v>146</v>
      </c>
      <c r="H22" s="14" t="s">
        <v>1296</v>
      </c>
      <c r="I22" s="14" t="s">
        <v>29</v>
      </c>
      <c r="J22" s="15" t="str">
        <f t="shared" si="0"/>
        <v>SI-02SB:RF-P7Cav:Disc2WdT-Mon</v>
      </c>
      <c r="K22" s="15"/>
      <c r="L22" s="15"/>
      <c r="M22" s="16"/>
      <c r="N22" s="16"/>
      <c r="O22" s="16"/>
      <c r="P22" s="16"/>
      <c r="Q22" s="16"/>
      <c r="R22" s="16"/>
      <c r="S22" s="16"/>
      <c r="T22" s="16" t="s">
        <v>154</v>
      </c>
      <c r="U22" s="18"/>
    </row>
    <row r="23" spans="1:21">
      <c r="A23" s="17">
        <v>22</v>
      </c>
      <c r="B23" s="13" t="s">
        <v>1297</v>
      </c>
      <c r="C23" s="14" t="s">
        <v>491</v>
      </c>
      <c r="D23" s="14" t="s">
        <v>492</v>
      </c>
      <c r="E23" s="14" t="s">
        <v>144</v>
      </c>
      <c r="F23" s="14" t="s">
        <v>601</v>
      </c>
      <c r="G23" s="14" t="s">
        <v>146</v>
      </c>
      <c r="H23" s="14" t="s">
        <v>1298</v>
      </c>
      <c r="I23" s="14" t="s">
        <v>29</v>
      </c>
      <c r="J23" s="15" t="str">
        <f t="shared" si="0"/>
        <v>SI-02SB:RF-P7Cav:Disc3WdT-Mon</v>
      </c>
      <c r="K23" s="15"/>
      <c r="L23" s="15"/>
      <c r="M23" s="16"/>
      <c r="N23" s="16"/>
      <c r="O23" s="16"/>
      <c r="P23" s="16"/>
      <c r="Q23" s="16"/>
      <c r="R23" s="16"/>
      <c r="S23" s="16"/>
      <c r="T23" s="23" t="s">
        <v>154</v>
      </c>
      <c r="U23" s="18"/>
    </row>
    <row r="24" spans="1:21">
      <c r="A24" s="17">
        <v>23</v>
      </c>
      <c r="B24" s="13" t="s">
        <v>1299</v>
      </c>
      <c r="C24" s="14" t="s">
        <v>491</v>
      </c>
      <c r="D24" s="14" t="s">
        <v>492</v>
      </c>
      <c r="E24" s="14" t="s">
        <v>144</v>
      </c>
      <c r="F24" s="14" t="s">
        <v>601</v>
      </c>
      <c r="G24" s="14" t="s">
        <v>146</v>
      </c>
      <c r="H24" s="14" t="s">
        <v>1300</v>
      </c>
      <c r="I24" s="14" t="s">
        <v>29</v>
      </c>
      <c r="J24" s="15" t="str">
        <f t="shared" si="0"/>
        <v>SI-02SB:RF-P7Cav:Disc4WdT-Mon</v>
      </c>
      <c r="K24" s="15"/>
      <c r="L24" s="15"/>
      <c r="M24" s="16"/>
      <c r="N24" s="16"/>
      <c r="O24" s="16"/>
      <c r="P24" s="16"/>
      <c r="Q24" s="16"/>
      <c r="R24" s="16"/>
      <c r="S24" s="16"/>
      <c r="T24" s="16" t="s">
        <v>154</v>
      </c>
      <c r="U24" s="18"/>
    </row>
    <row r="25" spans="1:21">
      <c r="A25" s="17">
        <v>24</v>
      </c>
      <c r="B25" s="13" t="s">
        <v>1301</v>
      </c>
      <c r="C25" s="14" t="s">
        <v>491</v>
      </c>
      <c r="D25" s="14" t="s">
        <v>492</v>
      </c>
      <c r="E25" s="14" t="s">
        <v>144</v>
      </c>
      <c r="F25" s="14" t="s">
        <v>601</v>
      </c>
      <c r="G25" s="14" t="s">
        <v>146</v>
      </c>
      <c r="H25" s="14" t="s">
        <v>1302</v>
      </c>
      <c r="I25" s="14" t="s">
        <v>29</v>
      </c>
      <c r="J25" s="15" t="str">
        <f t="shared" si="0"/>
        <v>SI-02SB:RF-P7Cav:Disc5WdT-Mon</v>
      </c>
      <c r="K25" s="15"/>
      <c r="L25" s="15"/>
      <c r="M25" s="16"/>
      <c r="N25" s="16"/>
      <c r="O25" s="16"/>
      <c r="P25" s="16"/>
      <c r="Q25" s="16"/>
      <c r="R25" s="16"/>
      <c r="S25" s="16"/>
      <c r="T25" s="23" t="s">
        <v>154</v>
      </c>
      <c r="U25" s="18"/>
    </row>
    <row r="26" spans="1:21">
      <c r="A26" s="17">
        <v>25</v>
      </c>
      <c r="B26" s="13" t="s">
        <v>1303</v>
      </c>
      <c r="C26" s="14" t="s">
        <v>491</v>
      </c>
      <c r="D26" s="14" t="s">
        <v>492</v>
      </c>
      <c r="E26" s="14" t="s">
        <v>144</v>
      </c>
      <c r="F26" s="14" t="s">
        <v>601</v>
      </c>
      <c r="G26" s="14" t="s">
        <v>146</v>
      </c>
      <c r="H26" s="14" t="s">
        <v>1304</v>
      </c>
      <c r="I26" s="14" t="s">
        <v>29</v>
      </c>
      <c r="J26" s="15" t="str">
        <f t="shared" si="0"/>
        <v>SI-02SB:RF-P7Cav:DIsc6WdT-Mon</v>
      </c>
      <c r="K26" s="15"/>
      <c r="L26" s="15"/>
      <c r="M26" s="16"/>
      <c r="N26" s="16"/>
      <c r="O26" s="16"/>
      <c r="P26" s="16"/>
      <c r="Q26" s="16"/>
      <c r="R26" s="16"/>
      <c r="S26" s="16"/>
      <c r="T26" s="16" t="s">
        <v>154</v>
      </c>
      <c r="U26" s="18"/>
    </row>
    <row r="27" spans="1:21">
      <c r="A27" s="17">
        <v>26</v>
      </c>
      <c r="B27" s="13" t="s">
        <v>1305</v>
      </c>
      <c r="C27" s="14" t="s">
        <v>491</v>
      </c>
      <c r="D27" s="14" t="s">
        <v>492</v>
      </c>
      <c r="E27" s="14" t="s">
        <v>144</v>
      </c>
      <c r="F27" s="14" t="s">
        <v>601</v>
      </c>
      <c r="G27" s="14" t="s">
        <v>146</v>
      </c>
      <c r="H27" s="14" t="s">
        <v>1306</v>
      </c>
      <c r="I27" s="14" t="s">
        <v>29</v>
      </c>
      <c r="J27" s="15" t="str">
        <f t="shared" si="0"/>
        <v>SI-02SB:RF-P7Cav:DIsc7WdT-Mon</v>
      </c>
      <c r="K27" s="15"/>
      <c r="L27" s="15"/>
      <c r="M27" s="16"/>
      <c r="N27" s="16"/>
      <c r="O27" s="16"/>
      <c r="P27" s="16"/>
      <c r="Q27" s="16"/>
      <c r="R27" s="16"/>
      <c r="S27" s="16"/>
      <c r="T27" s="23" t="s">
        <v>154</v>
      </c>
      <c r="U27" s="18"/>
    </row>
    <row r="28" spans="1:21">
      <c r="A28" s="17">
        <v>27</v>
      </c>
      <c r="B28" s="13" t="s">
        <v>1307</v>
      </c>
      <c r="C28" s="14" t="s">
        <v>491</v>
      </c>
      <c r="D28" s="14" t="s">
        <v>492</v>
      </c>
      <c r="E28" s="14" t="s">
        <v>144</v>
      </c>
      <c r="F28" s="14" t="s">
        <v>601</v>
      </c>
      <c r="G28" s="14" t="s">
        <v>146</v>
      </c>
      <c r="H28" s="14" t="s">
        <v>1308</v>
      </c>
      <c r="I28" s="14" t="s">
        <v>29</v>
      </c>
      <c r="J28" s="15" t="str">
        <f t="shared" si="0"/>
        <v>SI-02SB:RF-P7Cav:Disc8WdT-Mon</v>
      </c>
      <c r="K28" s="15"/>
      <c r="L28" s="15"/>
      <c r="M28" s="16"/>
      <c r="N28" s="16"/>
      <c r="O28" s="16"/>
      <c r="P28" s="16"/>
      <c r="Q28" s="16"/>
      <c r="R28" s="16"/>
      <c r="S28" s="16"/>
      <c r="T28" s="16" t="s">
        <v>154</v>
      </c>
      <c r="U28" s="18"/>
    </row>
    <row r="29" spans="1:21">
      <c r="A29" s="17">
        <v>28</v>
      </c>
      <c r="B29" s="13" t="s">
        <v>1309</v>
      </c>
      <c r="C29" s="14" t="s">
        <v>491</v>
      </c>
      <c r="D29" s="14" t="s">
        <v>492</v>
      </c>
      <c r="E29" s="14" t="s">
        <v>144</v>
      </c>
      <c r="F29" s="14" t="s">
        <v>601</v>
      </c>
      <c r="G29" s="14" t="s">
        <v>146</v>
      </c>
      <c r="H29" s="14" t="s">
        <v>1310</v>
      </c>
      <c r="I29" s="14" t="s">
        <v>29</v>
      </c>
      <c r="J29" s="15" t="str">
        <f t="shared" si="0"/>
        <v>SI-02SB:RF-P7Cav:Cell1WdT-Mon</v>
      </c>
      <c r="K29" s="15"/>
      <c r="L29" s="15"/>
      <c r="M29" s="16"/>
      <c r="N29" s="16"/>
      <c r="O29" s="16"/>
      <c r="P29" s="16"/>
      <c r="Q29" s="16"/>
      <c r="R29" s="16"/>
      <c r="S29" s="16"/>
      <c r="T29" s="23" t="s">
        <v>154</v>
      </c>
      <c r="U29" s="18"/>
    </row>
    <row r="30" spans="1:21">
      <c r="A30" s="17">
        <v>29</v>
      </c>
      <c r="B30" s="13" t="s">
        <v>1311</v>
      </c>
      <c r="C30" s="14" t="s">
        <v>491</v>
      </c>
      <c r="D30" s="14" t="s">
        <v>492</v>
      </c>
      <c r="E30" s="14" t="s">
        <v>144</v>
      </c>
      <c r="F30" s="14" t="s">
        <v>601</v>
      </c>
      <c r="G30" s="14" t="s">
        <v>146</v>
      </c>
      <c r="H30" s="14" t="s">
        <v>1312</v>
      </c>
      <c r="I30" s="14" t="s">
        <v>29</v>
      </c>
      <c r="J30" s="15" t="str">
        <f t="shared" si="0"/>
        <v>SI-02SB:RF-P7Cav:Cell2WdT-Mon</v>
      </c>
      <c r="K30" s="15"/>
      <c r="L30" s="15"/>
      <c r="M30" s="16"/>
      <c r="N30" s="16"/>
      <c r="O30" s="16"/>
      <c r="P30" s="16"/>
      <c r="Q30" s="16"/>
      <c r="R30" s="16"/>
      <c r="S30" s="16"/>
      <c r="T30" s="16" t="s">
        <v>154</v>
      </c>
      <c r="U30" s="18"/>
    </row>
    <row r="31" spans="1:21">
      <c r="A31" s="17">
        <v>30</v>
      </c>
      <c r="B31" s="13" t="s">
        <v>1313</v>
      </c>
      <c r="C31" s="14" t="s">
        <v>491</v>
      </c>
      <c r="D31" s="14" t="s">
        <v>492</v>
      </c>
      <c r="E31" s="14" t="s">
        <v>144</v>
      </c>
      <c r="F31" s="14" t="s">
        <v>601</v>
      </c>
      <c r="G31" s="14" t="s">
        <v>146</v>
      </c>
      <c r="H31" s="14" t="s">
        <v>1314</v>
      </c>
      <c r="I31" s="14" t="s">
        <v>29</v>
      </c>
      <c r="J31" s="15" t="str">
        <f t="shared" si="0"/>
        <v>SI-02SB:RF-P7Cav:Cell3WdT-Mon</v>
      </c>
      <c r="K31" s="15"/>
      <c r="L31" s="15"/>
      <c r="M31" s="16"/>
      <c r="N31" s="16"/>
      <c r="O31" s="16"/>
      <c r="P31" s="16"/>
      <c r="Q31" s="16"/>
      <c r="R31" s="16"/>
      <c r="S31" s="16"/>
      <c r="T31" s="23" t="s">
        <v>154</v>
      </c>
      <c r="U31" s="18"/>
    </row>
    <row r="32" spans="1:21">
      <c r="A32" s="17">
        <v>31</v>
      </c>
      <c r="B32" s="13" t="s">
        <v>1315</v>
      </c>
      <c r="C32" s="14" t="s">
        <v>491</v>
      </c>
      <c r="D32" s="14" t="s">
        <v>492</v>
      </c>
      <c r="E32" s="14" t="s">
        <v>144</v>
      </c>
      <c r="F32" s="14" t="s">
        <v>601</v>
      </c>
      <c r="G32" s="14" t="s">
        <v>146</v>
      </c>
      <c r="H32" s="14" t="s">
        <v>1316</v>
      </c>
      <c r="I32" s="14" t="s">
        <v>29</v>
      </c>
      <c r="J32" s="15" t="str">
        <f t="shared" si="0"/>
        <v>SI-02SB:RF-P7Cav:Cell4WdT-Mon</v>
      </c>
      <c r="K32" s="15"/>
      <c r="L32" s="15"/>
      <c r="M32" s="16"/>
      <c r="N32" s="16"/>
      <c r="O32" s="16"/>
      <c r="P32" s="16"/>
      <c r="Q32" s="16"/>
      <c r="R32" s="16"/>
      <c r="S32" s="16"/>
      <c r="T32" s="16" t="s">
        <v>154</v>
      </c>
      <c r="U32" s="18"/>
    </row>
    <row r="33" spans="1:21">
      <c r="A33" s="17">
        <v>32</v>
      </c>
      <c r="B33" s="13" t="s">
        <v>1317</v>
      </c>
      <c r="C33" s="14" t="s">
        <v>491</v>
      </c>
      <c r="D33" s="14" t="s">
        <v>492</v>
      </c>
      <c r="E33" s="14" t="s">
        <v>144</v>
      </c>
      <c r="F33" s="14" t="s">
        <v>601</v>
      </c>
      <c r="G33" s="14" t="s">
        <v>146</v>
      </c>
      <c r="H33" s="14" t="s">
        <v>1318</v>
      </c>
      <c r="I33" s="14" t="s">
        <v>29</v>
      </c>
      <c r="J33" s="15" t="str">
        <f t="shared" si="0"/>
        <v>SI-02SB:RF-P7Cav:Cell5WdT-Mon</v>
      </c>
      <c r="K33" s="15"/>
      <c r="L33" s="15"/>
      <c r="M33" s="16"/>
      <c r="N33" s="16"/>
      <c r="O33" s="16"/>
      <c r="P33" s="16"/>
      <c r="Q33" s="16"/>
      <c r="R33" s="16"/>
      <c r="S33" s="16"/>
      <c r="T33" s="23" t="s">
        <v>154</v>
      </c>
      <c r="U33" s="18"/>
    </row>
    <row r="34" spans="1:21">
      <c r="A34" s="17">
        <v>33</v>
      </c>
      <c r="B34" s="13" t="s">
        <v>1319</v>
      </c>
      <c r="C34" s="14" t="s">
        <v>491</v>
      </c>
      <c r="D34" s="14" t="s">
        <v>492</v>
      </c>
      <c r="E34" s="14" t="s">
        <v>144</v>
      </c>
      <c r="F34" s="14" t="s">
        <v>601</v>
      </c>
      <c r="G34" s="14" t="s">
        <v>146</v>
      </c>
      <c r="H34" s="14" t="s">
        <v>1320</v>
      </c>
      <c r="I34" s="14" t="s">
        <v>29</v>
      </c>
      <c r="J34" s="15" t="str">
        <f t="shared" ref="J34:J65" si="1">IF(G34="-",C34&amp;"-"&amp;D34&amp;":"&amp;E34&amp;"-"&amp;F34&amp;":"&amp;H34&amp;"-"&amp;I34,C34&amp;"-"&amp;D34&amp;":"&amp;E34&amp;"-"&amp;F34&amp;"-"&amp;G34&amp;":"&amp;H34&amp;"-"&amp;I34)</f>
        <v>SI-02SB:RF-P7Cav:Cell6WdT-Mon</v>
      </c>
      <c r="K34" s="15"/>
      <c r="L34" s="15"/>
      <c r="M34" s="16"/>
      <c r="N34" s="16"/>
      <c r="O34" s="16"/>
      <c r="P34" s="16"/>
      <c r="Q34" s="16"/>
      <c r="R34" s="16"/>
      <c r="S34" s="16"/>
      <c r="T34" s="16" t="s">
        <v>154</v>
      </c>
      <c r="U34" s="18"/>
    </row>
    <row r="35" spans="1:21">
      <c r="A35" s="17">
        <v>34</v>
      </c>
      <c r="B35" s="13" t="s">
        <v>1321</v>
      </c>
      <c r="C35" s="14" t="s">
        <v>491</v>
      </c>
      <c r="D35" s="14" t="s">
        <v>492</v>
      </c>
      <c r="E35" s="14" t="s">
        <v>144</v>
      </c>
      <c r="F35" s="14" t="s">
        <v>601</v>
      </c>
      <c r="G35" s="14" t="s">
        <v>146</v>
      </c>
      <c r="H35" s="14" t="s">
        <v>1322</v>
      </c>
      <c r="I35" s="14" t="s">
        <v>29</v>
      </c>
      <c r="J35" s="15" t="str">
        <f t="shared" si="1"/>
        <v>SI-02SB:RF-P7Cav:Cell7WdT-Mon</v>
      </c>
      <c r="K35" s="15"/>
      <c r="L35" s="15"/>
      <c r="M35" s="16"/>
      <c r="N35" s="16"/>
      <c r="O35" s="16"/>
      <c r="P35" s="16"/>
      <c r="Q35" s="16"/>
      <c r="R35" s="16"/>
      <c r="S35" s="16"/>
      <c r="T35" s="23" t="s">
        <v>154</v>
      </c>
      <c r="U35" s="18"/>
    </row>
    <row r="36" spans="1:21">
      <c r="A36" s="17">
        <v>35</v>
      </c>
      <c r="B36" s="13" t="s">
        <v>1323</v>
      </c>
      <c r="C36" s="14" t="s">
        <v>491</v>
      </c>
      <c r="D36" s="14" t="s">
        <v>492</v>
      </c>
      <c r="E36" s="14" t="s">
        <v>144</v>
      </c>
      <c r="F36" s="14" t="s">
        <v>601</v>
      </c>
      <c r="G36" s="14" t="s">
        <v>146</v>
      </c>
      <c r="H36" s="14" t="s">
        <v>1324</v>
      </c>
      <c r="I36" s="14" t="s">
        <v>29</v>
      </c>
      <c r="J36" s="15" t="str">
        <f t="shared" si="1"/>
        <v>SI-02SB:RF-P7Cav:Disc1FlwRt-Mon</v>
      </c>
      <c r="K36" s="15"/>
      <c r="L36" s="15"/>
      <c r="M36" s="16"/>
      <c r="N36" s="16"/>
      <c r="O36" s="16"/>
      <c r="P36" s="16"/>
      <c r="Q36" s="16"/>
      <c r="R36" s="16"/>
      <c r="S36" s="16"/>
      <c r="T36" s="16" t="s">
        <v>154</v>
      </c>
      <c r="U36" s="18"/>
    </row>
    <row r="37" spans="1:21">
      <c r="A37" s="17">
        <v>36</v>
      </c>
      <c r="B37" s="13" t="s">
        <v>1325</v>
      </c>
      <c r="C37" s="14" t="s">
        <v>491</v>
      </c>
      <c r="D37" s="14" t="s">
        <v>492</v>
      </c>
      <c r="E37" s="14" t="s">
        <v>144</v>
      </c>
      <c r="F37" s="14" t="s">
        <v>601</v>
      </c>
      <c r="G37" s="14" t="s">
        <v>146</v>
      </c>
      <c r="H37" s="14" t="s">
        <v>1326</v>
      </c>
      <c r="I37" s="14" t="s">
        <v>29</v>
      </c>
      <c r="J37" s="15" t="str">
        <f t="shared" si="1"/>
        <v>SI-02SB:RF-P7Cav:Disc2FlwRt-Mon</v>
      </c>
      <c r="K37" s="15"/>
      <c r="L37" s="15"/>
      <c r="M37" s="16"/>
      <c r="N37" s="16"/>
      <c r="O37" s="16"/>
      <c r="P37" s="16"/>
      <c r="Q37" s="16"/>
      <c r="R37" s="16"/>
      <c r="S37" s="16"/>
      <c r="T37" s="23" t="s">
        <v>154</v>
      </c>
      <c r="U37" s="18"/>
    </row>
    <row r="38" spans="1:21">
      <c r="A38" s="17">
        <v>37</v>
      </c>
      <c r="B38" s="13" t="s">
        <v>1327</v>
      </c>
      <c r="C38" s="14" t="s">
        <v>491</v>
      </c>
      <c r="D38" s="14" t="s">
        <v>492</v>
      </c>
      <c r="E38" s="14" t="s">
        <v>144</v>
      </c>
      <c r="F38" s="14" t="s">
        <v>601</v>
      </c>
      <c r="G38" s="14" t="s">
        <v>146</v>
      </c>
      <c r="H38" s="14" t="s">
        <v>1328</v>
      </c>
      <c r="I38" s="14" t="s">
        <v>29</v>
      </c>
      <c r="J38" s="15" t="str">
        <f t="shared" si="1"/>
        <v>SI-02SB:RF-P7Cav:Disc3FlwRt-Mon</v>
      </c>
      <c r="K38" s="15"/>
      <c r="L38" s="15"/>
      <c r="M38" s="16"/>
      <c r="N38" s="16"/>
      <c r="O38" s="16"/>
      <c r="P38" s="16"/>
      <c r="Q38" s="16"/>
      <c r="R38" s="16"/>
      <c r="S38" s="16"/>
      <c r="T38" s="16" t="s">
        <v>154</v>
      </c>
      <c r="U38" s="18"/>
    </row>
    <row r="39" spans="1:21">
      <c r="A39" s="19">
        <v>38</v>
      </c>
      <c r="B39" s="20" t="s">
        <v>1329</v>
      </c>
      <c r="C39" s="21" t="s">
        <v>491</v>
      </c>
      <c r="D39" s="21" t="s">
        <v>492</v>
      </c>
      <c r="E39" s="21" t="s">
        <v>144</v>
      </c>
      <c r="F39" s="21" t="s">
        <v>601</v>
      </c>
      <c r="G39" s="21" t="s">
        <v>146</v>
      </c>
      <c r="H39" s="21" t="s">
        <v>1330</v>
      </c>
      <c r="I39" s="21" t="s">
        <v>29</v>
      </c>
      <c r="J39" s="22" t="str">
        <f t="shared" si="1"/>
        <v>SI-02SB:RF-P7Cav:Disc4FlwRt-Mon</v>
      </c>
      <c r="K39" s="22"/>
      <c r="L39" s="22"/>
      <c r="M39" s="23"/>
      <c r="N39" s="23"/>
      <c r="O39" s="23"/>
      <c r="P39" s="23"/>
      <c r="Q39" s="23"/>
      <c r="R39" s="23"/>
      <c r="S39" s="23"/>
      <c r="T39" s="23" t="s">
        <v>154</v>
      </c>
      <c r="U39" s="24"/>
    </row>
    <row r="40" spans="1:21">
      <c r="A40" s="17">
        <v>39</v>
      </c>
      <c r="B40" s="13" t="s">
        <v>1331</v>
      </c>
      <c r="C40" s="14" t="s">
        <v>491</v>
      </c>
      <c r="D40" s="14" t="s">
        <v>492</v>
      </c>
      <c r="E40" s="14" t="s">
        <v>144</v>
      </c>
      <c r="F40" s="14" t="s">
        <v>601</v>
      </c>
      <c r="G40" s="14" t="s">
        <v>146</v>
      </c>
      <c r="H40" s="14" t="s">
        <v>1332</v>
      </c>
      <c r="I40" s="14" t="s">
        <v>29</v>
      </c>
      <c r="J40" s="15" t="str">
        <f t="shared" si="1"/>
        <v>SI-02SB:RF-P7Cav:Disc5FlwRt-Mon</v>
      </c>
      <c r="K40" s="15"/>
      <c r="L40" s="15"/>
      <c r="M40" s="16"/>
      <c r="N40" s="16"/>
      <c r="O40" s="16"/>
      <c r="P40" s="16"/>
      <c r="Q40" s="16"/>
      <c r="R40" s="16"/>
      <c r="S40" s="16"/>
      <c r="T40" s="16" t="s">
        <v>154</v>
      </c>
      <c r="U40" s="18"/>
    </row>
    <row r="41" spans="1:21">
      <c r="A41" s="17">
        <v>40</v>
      </c>
      <c r="B41" s="13" t="s">
        <v>1333</v>
      </c>
      <c r="C41" s="14" t="s">
        <v>491</v>
      </c>
      <c r="D41" s="14" t="s">
        <v>492</v>
      </c>
      <c r="E41" s="14" t="s">
        <v>144</v>
      </c>
      <c r="F41" s="14" t="s">
        <v>601</v>
      </c>
      <c r="G41" s="14" t="s">
        <v>146</v>
      </c>
      <c r="H41" s="14" t="s">
        <v>1334</v>
      </c>
      <c r="I41" s="14" t="s">
        <v>29</v>
      </c>
      <c r="J41" s="15" t="str">
        <f t="shared" si="1"/>
        <v>SI-02SB:RF-P7Cav:DIsc6FlwRt-Mon</v>
      </c>
      <c r="K41" s="15"/>
      <c r="L41" s="15"/>
      <c r="M41" s="16"/>
      <c r="N41" s="16"/>
      <c r="O41" s="16"/>
      <c r="P41" s="16"/>
      <c r="Q41" s="16"/>
      <c r="R41" s="16"/>
      <c r="S41" s="16"/>
      <c r="T41" s="23" t="s">
        <v>154</v>
      </c>
      <c r="U41" s="18"/>
    </row>
    <row r="42" spans="1:21">
      <c r="A42" s="17">
        <v>41</v>
      </c>
      <c r="B42" s="13" t="s">
        <v>1335</v>
      </c>
      <c r="C42" s="14" t="s">
        <v>491</v>
      </c>
      <c r="D42" s="14" t="s">
        <v>492</v>
      </c>
      <c r="E42" s="14" t="s">
        <v>144</v>
      </c>
      <c r="F42" s="14" t="s">
        <v>601</v>
      </c>
      <c r="G42" s="14" t="s">
        <v>146</v>
      </c>
      <c r="H42" s="14" t="s">
        <v>1336</v>
      </c>
      <c r="I42" s="14" t="s">
        <v>29</v>
      </c>
      <c r="J42" s="15" t="str">
        <f t="shared" si="1"/>
        <v>SI-02SB:RF-P7Cav:DIsc7FlwRt-Mon</v>
      </c>
      <c r="K42" s="15"/>
      <c r="L42" s="15"/>
      <c r="M42" s="16"/>
      <c r="N42" s="16"/>
      <c r="O42" s="16"/>
      <c r="P42" s="16"/>
      <c r="Q42" s="16"/>
      <c r="R42" s="16"/>
      <c r="S42" s="16"/>
      <c r="T42" s="16" t="s">
        <v>154</v>
      </c>
      <c r="U42" s="18"/>
    </row>
    <row r="43" spans="1:21">
      <c r="A43" s="17">
        <v>42</v>
      </c>
      <c r="B43" s="13" t="s">
        <v>1337</v>
      </c>
      <c r="C43" s="14" t="s">
        <v>491</v>
      </c>
      <c r="D43" s="14" t="s">
        <v>492</v>
      </c>
      <c r="E43" s="14" t="s">
        <v>144</v>
      </c>
      <c r="F43" s="14" t="s">
        <v>601</v>
      </c>
      <c r="G43" s="14" t="s">
        <v>146</v>
      </c>
      <c r="H43" s="14" t="s">
        <v>1338</v>
      </c>
      <c r="I43" s="14" t="s">
        <v>29</v>
      </c>
      <c r="J43" s="15" t="str">
        <f t="shared" si="1"/>
        <v>SI-02SB:RF-P7Cav:Disc8FlwRt-Mon</v>
      </c>
      <c r="K43" s="15"/>
      <c r="L43" s="15"/>
      <c r="M43" s="16"/>
      <c r="N43" s="16"/>
      <c r="O43" s="16"/>
      <c r="P43" s="16"/>
      <c r="Q43" s="16"/>
      <c r="R43" s="16"/>
      <c r="S43" s="16"/>
      <c r="T43" s="23" t="s">
        <v>154</v>
      </c>
      <c r="U43" s="18"/>
    </row>
    <row r="44" spans="1:21">
      <c r="A44" s="17">
        <v>43</v>
      </c>
      <c r="B44" s="13" t="s">
        <v>1339</v>
      </c>
      <c r="C44" s="14" t="s">
        <v>491</v>
      </c>
      <c r="D44" s="14" t="s">
        <v>492</v>
      </c>
      <c r="E44" s="14" t="s">
        <v>144</v>
      </c>
      <c r="F44" s="14" t="s">
        <v>601</v>
      </c>
      <c r="G44" s="14" t="s">
        <v>146</v>
      </c>
      <c r="H44" s="14" t="s">
        <v>1340</v>
      </c>
      <c r="I44" s="14" t="s">
        <v>29</v>
      </c>
      <c r="J44" s="15" t="str">
        <f t="shared" si="1"/>
        <v>SI-02SB:RF-P7Cav:Cell1FlwRt-Mon</v>
      </c>
      <c r="K44" s="15"/>
      <c r="L44" s="15"/>
      <c r="M44" s="16"/>
      <c r="N44" s="16"/>
      <c r="O44" s="16"/>
      <c r="P44" s="16"/>
      <c r="Q44" s="16"/>
      <c r="R44" s="16"/>
      <c r="S44" s="16"/>
      <c r="T44" s="16" t="s">
        <v>154</v>
      </c>
      <c r="U44" s="18"/>
    </row>
    <row r="45" spans="1:21">
      <c r="A45" s="17">
        <v>44</v>
      </c>
      <c r="B45" s="13" t="s">
        <v>1341</v>
      </c>
      <c r="C45" s="14" t="s">
        <v>491</v>
      </c>
      <c r="D45" s="14" t="s">
        <v>492</v>
      </c>
      <c r="E45" s="14" t="s">
        <v>144</v>
      </c>
      <c r="F45" s="14" t="s">
        <v>601</v>
      </c>
      <c r="G45" s="14" t="s">
        <v>146</v>
      </c>
      <c r="H45" s="14" t="s">
        <v>1342</v>
      </c>
      <c r="I45" s="14" t="s">
        <v>29</v>
      </c>
      <c r="J45" s="15" t="str">
        <f t="shared" si="1"/>
        <v>SI-02SB:RF-P7Cav:Cell2FlwRt-Mon</v>
      </c>
      <c r="K45" s="15"/>
      <c r="L45" s="15"/>
      <c r="M45" s="16"/>
      <c r="N45" s="16"/>
      <c r="O45" s="16"/>
      <c r="P45" s="16"/>
      <c r="Q45" s="16"/>
      <c r="R45" s="16"/>
      <c r="S45" s="16"/>
      <c r="T45" s="23" t="s">
        <v>154</v>
      </c>
      <c r="U45" s="18"/>
    </row>
    <row r="46" spans="1:21">
      <c r="A46" s="17">
        <v>45</v>
      </c>
      <c r="B46" s="13" t="s">
        <v>1343</v>
      </c>
      <c r="C46" s="14" t="s">
        <v>491</v>
      </c>
      <c r="D46" s="14" t="s">
        <v>492</v>
      </c>
      <c r="E46" s="14" t="s">
        <v>144</v>
      </c>
      <c r="F46" s="14" t="s">
        <v>601</v>
      </c>
      <c r="G46" s="14" t="s">
        <v>146</v>
      </c>
      <c r="H46" s="14" t="s">
        <v>1344</v>
      </c>
      <c r="I46" s="14" t="s">
        <v>29</v>
      </c>
      <c r="J46" s="15" t="str">
        <f t="shared" si="1"/>
        <v>SI-02SB:RF-P7Cav:Cell3FlwRt-Mon</v>
      </c>
      <c r="K46" s="15"/>
      <c r="L46" s="15"/>
      <c r="M46" s="16"/>
      <c r="N46" s="16"/>
      <c r="O46" s="16"/>
      <c r="P46" s="16"/>
      <c r="Q46" s="16"/>
      <c r="R46" s="16"/>
      <c r="S46" s="16"/>
      <c r="T46" s="16" t="s">
        <v>154</v>
      </c>
      <c r="U46" s="18"/>
    </row>
    <row r="47" spans="1:21">
      <c r="A47" s="17">
        <v>46</v>
      </c>
      <c r="B47" s="13" t="s">
        <v>1345</v>
      </c>
      <c r="C47" s="14" t="s">
        <v>491</v>
      </c>
      <c r="D47" s="14" t="s">
        <v>492</v>
      </c>
      <c r="E47" s="14" t="s">
        <v>144</v>
      </c>
      <c r="F47" s="14" t="s">
        <v>601</v>
      </c>
      <c r="G47" s="14" t="s">
        <v>146</v>
      </c>
      <c r="H47" s="14" t="s">
        <v>1346</v>
      </c>
      <c r="I47" s="14" t="s">
        <v>29</v>
      </c>
      <c r="J47" s="15" t="str">
        <f t="shared" si="1"/>
        <v>SI-02SB:RF-P7Cav:Cell4FlwRt-Mon</v>
      </c>
      <c r="K47" s="15"/>
      <c r="L47" s="15"/>
      <c r="M47" s="16"/>
      <c r="N47" s="16"/>
      <c r="O47" s="16"/>
      <c r="P47" s="16"/>
      <c r="Q47" s="16"/>
      <c r="R47" s="16"/>
      <c r="S47" s="16"/>
      <c r="T47" s="23" t="s">
        <v>154</v>
      </c>
      <c r="U47" s="18"/>
    </row>
    <row r="48" spans="1:21">
      <c r="A48" s="17">
        <v>47</v>
      </c>
      <c r="B48" s="13" t="s">
        <v>1347</v>
      </c>
      <c r="C48" s="14" t="s">
        <v>491</v>
      </c>
      <c r="D48" s="14" t="s">
        <v>492</v>
      </c>
      <c r="E48" s="14" t="s">
        <v>144</v>
      </c>
      <c r="F48" s="14" t="s">
        <v>601</v>
      </c>
      <c r="G48" s="14" t="s">
        <v>146</v>
      </c>
      <c r="H48" s="14" t="s">
        <v>1348</v>
      </c>
      <c r="I48" s="14" t="s">
        <v>29</v>
      </c>
      <c r="J48" s="15" t="str">
        <f t="shared" si="1"/>
        <v>SI-02SB:RF-P7Cav:Cell5FlwRt-Mon</v>
      </c>
      <c r="K48" s="15"/>
      <c r="L48" s="15"/>
      <c r="M48" s="16"/>
      <c r="N48" s="16"/>
      <c r="O48" s="16"/>
      <c r="P48" s="16"/>
      <c r="Q48" s="16"/>
      <c r="R48" s="16"/>
      <c r="S48" s="16"/>
      <c r="T48" s="16" t="s">
        <v>154</v>
      </c>
      <c r="U48" s="18"/>
    </row>
    <row r="49" spans="1:21">
      <c r="A49" s="17">
        <v>48</v>
      </c>
      <c r="B49" s="13" t="s">
        <v>1349</v>
      </c>
      <c r="C49" s="14" t="s">
        <v>491</v>
      </c>
      <c r="D49" s="14" t="s">
        <v>492</v>
      </c>
      <c r="E49" s="14" t="s">
        <v>144</v>
      </c>
      <c r="F49" s="14" t="s">
        <v>601</v>
      </c>
      <c r="G49" s="14" t="s">
        <v>146</v>
      </c>
      <c r="H49" s="14" t="s">
        <v>1350</v>
      </c>
      <c r="I49" s="14" t="s">
        <v>29</v>
      </c>
      <c r="J49" s="15" t="str">
        <f t="shared" si="1"/>
        <v>SI-02SB:RF-P7Cav:Cell6FlwRt-Mon</v>
      </c>
      <c r="K49" s="15"/>
      <c r="L49" s="15"/>
      <c r="M49" s="16"/>
      <c r="N49" s="16"/>
      <c r="O49" s="16"/>
      <c r="P49" s="16"/>
      <c r="Q49" s="16"/>
      <c r="R49" s="16"/>
      <c r="S49" s="16"/>
      <c r="T49" s="23" t="s">
        <v>154</v>
      </c>
      <c r="U49" s="18"/>
    </row>
    <row r="50" spans="1:21">
      <c r="A50" s="17">
        <v>49</v>
      </c>
      <c r="B50" s="13" t="s">
        <v>1351</v>
      </c>
      <c r="C50" s="14" t="s">
        <v>491</v>
      </c>
      <c r="D50" s="14" t="s">
        <v>492</v>
      </c>
      <c r="E50" s="14" t="s">
        <v>144</v>
      </c>
      <c r="F50" s="14" t="s">
        <v>601</v>
      </c>
      <c r="G50" s="14" t="s">
        <v>146</v>
      </c>
      <c r="H50" s="14" t="s">
        <v>1352</v>
      </c>
      <c r="I50" s="14" t="s">
        <v>29</v>
      </c>
      <c r="J50" s="15" t="str">
        <f t="shared" si="1"/>
        <v>SI-02SB:RF-P7Cav:Cell7FlwRt-Mon</v>
      </c>
      <c r="K50" s="15"/>
      <c r="L50" s="15"/>
      <c r="M50" s="16"/>
      <c r="N50" s="16"/>
      <c r="O50" s="16"/>
      <c r="P50" s="16"/>
      <c r="Q50" s="16"/>
      <c r="R50" s="16"/>
      <c r="S50" s="16"/>
      <c r="T50" s="16" t="s">
        <v>154</v>
      </c>
      <c r="U50" s="18"/>
    </row>
    <row r="51" spans="1:21">
      <c r="A51" s="17">
        <v>50</v>
      </c>
      <c r="B51" s="13" t="s">
        <v>1353</v>
      </c>
      <c r="C51" s="14" t="s">
        <v>491</v>
      </c>
      <c r="D51" s="14" t="s">
        <v>492</v>
      </c>
      <c r="E51" s="14" t="s">
        <v>144</v>
      </c>
      <c r="F51" s="14" t="s">
        <v>601</v>
      </c>
      <c r="G51" s="14" t="s">
        <v>146</v>
      </c>
      <c r="H51" s="14" t="s">
        <v>1354</v>
      </c>
      <c r="I51" s="14" t="s">
        <v>29</v>
      </c>
      <c r="J51" s="15" t="str">
        <f t="shared" si="1"/>
        <v>SI-02SB:RF-P7Cav:PwrDissDisc1-Mon</v>
      </c>
      <c r="K51" s="15"/>
      <c r="L51" s="15"/>
      <c r="M51" s="16"/>
      <c r="N51" s="16"/>
      <c r="O51" s="16"/>
      <c r="P51" s="16"/>
      <c r="Q51" s="16"/>
      <c r="R51" s="16"/>
      <c r="S51" s="16"/>
      <c r="T51" s="23" t="s">
        <v>154</v>
      </c>
      <c r="U51" s="18"/>
    </row>
    <row r="52" spans="1:21">
      <c r="A52" s="17">
        <v>51</v>
      </c>
      <c r="B52" s="13" t="s">
        <v>1355</v>
      </c>
      <c r="C52" s="14" t="s">
        <v>491</v>
      </c>
      <c r="D52" s="14" t="s">
        <v>492</v>
      </c>
      <c r="E52" s="14" t="s">
        <v>144</v>
      </c>
      <c r="F52" s="14" t="s">
        <v>601</v>
      </c>
      <c r="G52" s="14" t="s">
        <v>146</v>
      </c>
      <c r="H52" s="14" t="s">
        <v>1356</v>
      </c>
      <c r="I52" s="14" t="s">
        <v>29</v>
      </c>
      <c r="J52" s="15" t="str">
        <f t="shared" si="1"/>
        <v>SI-02SB:RF-P7Cav:PwrDissDisc2-Mon</v>
      </c>
      <c r="K52" s="15"/>
      <c r="L52" s="15"/>
      <c r="M52" s="16"/>
      <c r="N52" s="16"/>
      <c r="O52" s="16"/>
      <c r="P52" s="16"/>
      <c r="Q52" s="16"/>
      <c r="R52" s="16"/>
      <c r="S52" s="16"/>
      <c r="T52" s="16" t="s">
        <v>154</v>
      </c>
      <c r="U52" s="18"/>
    </row>
    <row r="53" spans="1:21">
      <c r="A53" s="17">
        <v>52</v>
      </c>
      <c r="B53" s="13" t="s">
        <v>1357</v>
      </c>
      <c r="C53" s="14" t="s">
        <v>491</v>
      </c>
      <c r="D53" s="14" t="s">
        <v>492</v>
      </c>
      <c r="E53" s="14" t="s">
        <v>144</v>
      </c>
      <c r="F53" s="14" t="s">
        <v>601</v>
      </c>
      <c r="G53" s="14" t="s">
        <v>146</v>
      </c>
      <c r="H53" s="14" t="s">
        <v>1358</v>
      </c>
      <c r="I53" s="14" t="s">
        <v>29</v>
      </c>
      <c r="J53" s="15" t="str">
        <f t="shared" si="1"/>
        <v>SI-02SB:RF-P7Cav:PwrDissDisc3-Mon</v>
      </c>
      <c r="K53" s="15"/>
      <c r="L53" s="15"/>
      <c r="M53" s="16"/>
      <c r="N53" s="16"/>
      <c r="O53" s="16"/>
      <c r="P53" s="16"/>
      <c r="Q53" s="16"/>
      <c r="R53" s="16"/>
      <c r="S53" s="16"/>
      <c r="T53" s="23" t="s">
        <v>154</v>
      </c>
      <c r="U53" s="18"/>
    </row>
    <row r="54" spans="1:21">
      <c r="A54" s="17">
        <v>53</v>
      </c>
      <c r="B54" s="13" t="s">
        <v>1359</v>
      </c>
      <c r="C54" s="14" t="s">
        <v>491</v>
      </c>
      <c r="D54" s="14" t="s">
        <v>492</v>
      </c>
      <c r="E54" s="14" t="s">
        <v>144</v>
      </c>
      <c r="F54" s="14" t="s">
        <v>601</v>
      </c>
      <c r="G54" s="14" t="s">
        <v>146</v>
      </c>
      <c r="H54" s="14" t="s">
        <v>1360</v>
      </c>
      <c r="I54" s="14" t="s">
        <v>29</v>
      </c>
      <c r="J54" s="15" t="str">
        <f t="shared" si="1"/>
        <v>SI-02SB:RF-P7Cav:PwrDissDisc4-Mon</v>
      </c>
      <c r="K54" s="15"/>
      <c r="L54" s="15"/>
      <c r="M54" s="16"/>
      <c r="N54" s="16"/>
      <c r="O54" s="16"/>
      <c r="P54" s="16"/>
      <c r="Q54" s="16"/>
      <c r="R54" s="16"/>
      <c r="S54" s="16"/>
      <c r="T54" s="16" t="s">
        <v>154</v>
      </c>
      <c r="U54" s="18"/>
    </row>
    <row r="55" spans="1:21">
      <c r="A55" s="17">
        <v>54</v>
      </c>
      <c r="B55" s="13" t="s">
        <v>1361</v>
      </c>
      <c r="C55" s="14" t="s">
        <v>491</v>
      </c>
      <c r="D55" s="14" t="s">
        <v>492</v>
      </c>
      <c r="E55" s="14" t="s">
        <v>144</v>
      </c>
      <c r="F55" s="14" t="s">
        <v>601</v>
      </c>
      <c r="G55" s="14" t="s">
        <v>146</v>
      </c>
      <c r="H55" s="14" t="s">
        <v>1362</v>
      </c>
      <c r="I55" s="14" t="s">
        <v>29</v>
      </c>
      <c r="J55" s="15" t="str">
        <f t="shared" si="1"/>
        <v>SI-02SB:RF-P7Cav:PwrDissDisc5-Mon</v>
      </c>
      <c r="K55" s="15"/>
      <c r="L55" s="15"/>
      <c r="M55" s="16"/>
      <c r="N55" s="16"/>
      <c r="O55" s="16"/>
      <c r="P55" s="16"/>
      <c r="Q55" s="16"/>
      <c r="R55" s="16"/>
      <c r="S55" s="16"/>
      <c r="T55" s="23" t="s">
        <v>154</v>
      </c>
      <c r="U55" s="18"/>
    </row>
    <row r="56" spans="1:21">
      <c r="A56" s="17">
        <v>55</v>
      </c>
      <c r="B56" s="13" t="s">
        <v>1363</v>
      </c>
      <c r="C56" s="14" t="s">
        <v>491</v>
      </c>
      <c r="D56" s="14" t="s">
        <v>492</v>
      </c>
      <c r="E56" s="14" t="s">
        <v>144</v>
      </c>
      <c r="F56" s="14" t="s">
        <v>601</v>
      </c>
      <c r="G56" s="14" t="s">
        <v>146</v>
      </c>
      <c r="H56" s="14" t="s">
        <v>1364</v>
      </c>
      <c r="I56" s="14" t="s">
        <v>29</v>
      </c>
      <c r="J56" s="15" t="str">
        <f t="shared" si="1"/>
        <v>SI-02SB:RF-P7Cav:PwrDissDIsc6-Mon</v>
      </c>
      <c r="K56" s="15"/>
      <c r="L56" s="15"/>
      <c r="M56" s="16"/>
      <c r="N56" s="16"/>
      <c r="O56" s="16"/>
      <c r="P56" s="16"/>
      <c r="Q56" s="16"/>
      <c r="R56" s="16"/>
      <c r="S56" s="16"/>
      <c r="T56" s="16" t="s">
        <v>154</v>
      </c>
      <c r="U56" s="18"/>
    </row>
    <row r="57" spans="1:21">
      <c r="A57" s="17">
        <v>56</v>
      </c>
      <c r="B57" s="13" t="s">
        <v>1365</v>
      </c>
      <c r="C57" s="14" t="s">
        <v>491</v>
      </c>
      <c r="D57" s="14" t="s">
        <v>492</v>
      </c>
      <c r="E57" s="14" t="s">
        <v>144</v>
      </c>
      <c r="F57" s="14" t="s">
        <v>601</v>
      </c>
      <c r="G57" s="14" t="s">
        <v>146</v>
      </c>
      <c r="H57" s="14" t="s">
        <v>1366</v>
      </c>
      <c r="I57" s="14" t="s">
        <v>29</v>
      </c>
      <c r="J57" s="15" t="str">
        <f t="shared" si="1"/>
        <v>SI-02SB:RF-P7Cav:PwrDissDIsc7-Mon</v>
      </c>
      <c r="K57" s="15"/>
      <c r="L57" s="15"/>
      <c r="M57" s="16"/>
      <c r="N57" s="16"/>
      <c r="O57" s="16"/>
      <c r="P57" s="16"/>
      <c r="Q57" s="16"/>
      <c r="R57" s="16"/>
      <c r="S57" s="16"/>
      <c r="T57" s="23" t="s">
        <v>154</v>
      </c>
      <c r="U57" s="18"/>
    </row>
    <row r="58" spans="1:21">
      <c r="A58" s="17">
        <v>57</v>
      </c>
      <c r="B58" s="13" t="s">
        <v>1367</v>
      </c>
      <c r="C58" s="14" t="s">
        <v>491</v>
      </c>
      <c r="D58" s="14" t="s">
        <v>492</v>
      </c>
      <c r="E58" s="14" t="s">
        <v>144</v>
      </c>
      <c r="F58" s="14" t="s">
        <v>601</v>
      </c>
      <c r="G58" s="14" t="s">
        <v>146</v>
      </c>
      <c r="H58" s="14" t="s">
        <v>1368</v>
      </c>
      <c r="I58" s="14" t="s">
        <v>29</v>
      </c>
      <c r="J58" s="15" t="str">
        <f t="shared" si="1"/>
        <v>SI-02SB:RF-P7Cav:PwrDissDisc8-Mon</v>
      </c>
      <c r="K58" s="15"/>
      <c r="L58" s="15"/>
      <c r="M58" s="16"/>
      <c r="N58" s="16"/>
      <c r="O58" s="16"/>
      <c r="P58" s="16"/>
      <c r="Q58" s="16"/>
      <c r="R58" s="16"/>
      <c r="S58" s="16"/>
      <c r="T58" s="16" t="s">
        <v>154</v>
      </c>
      <c r="U58" s="18"/>
    </row>
    <row r="59" spans="1:21">
      <c r="A59" s="17">
        <v>58</v>
      </c>
      <c r="B59" s="13" t="s">
        <v>1369</v>
      </c>
      <c r="C59" s="14" t="s">
        <v>491</v>
      </c>
      <c r="D59" s="14" t="s">
        <v>492</v>
      </c>
      <c r="E59" s="14" t="s">
        <v>144</v>
      </c>
      <c r="F59" s="14" t="s">
        <v>601</v>
      </c>
      <c r="G59" s="14" t="s">
        <v>146</v>
      </c>
      <c r="H59" s="14" t="s">
        <v>1370</v>
      </c>
      <c r="I59" s="14" t="s">
        <v>29</v>
      </c>
      <c r="J59" s="15" t="str">
        <f t="shared" si="1"/>
        <v>SI-02SB:RF-P7Cav:PwrDissCell1-Mon</v>
      </c>
      <c r="K59" s="15"/>
      <c r="L59" s="15"/>
      <c r="M59" s="16"/>
      <c r="N59" s="16"/>
      <c r="O59" s="16"/>
      <c r="P59" s="16"/>
      <c r="Q59" s="16"/>
      <c r="R59" s="16"/>
      <c r="S59" s="16"/>
      <c r="T59" s="23" t="s">
        <v>154</v>
      </c>
      <c r="U59" s="18"/>
    </row>
    <row r="60" spans="1:21">
      <c r="A60" s="17">
        <v>59</v>
      </c>
      <c r="B60" s="13" t="s">
        <v>1371</v>
      </c>
      <c r="C60" s="14" t="s">
        <v>491</v>
      </c>
      <c r="D60" s="14" t="s">
        <v>492</v>
      </c>
      <c r="E60" s="14" t="s">
        <v>144</v>
      </c>
      <c r="F60" s="14" t="s">
        <v>601</v>
      </c>
      <c r="G60" s="14" t="s">
        <v>146</v>
      </c>
      <c r="H60" s="14" t="s">
        <v>1372</v>
      </c>
      <c r="I60" s="14" t="s">
        <v>29</v>
      </c>
      <c r="J60" s="15" t="str">
        <f t="shared" si="1"/>
        <v>SI-02SB:RF-P7Cav:PwrDissCell2-Mon</v>
      </c>
      <c r="K60" s="15"/>
      <c r="L60" s="15"/>
      <c r="M60" s="16"/>
      <c r="N60" s="16"/>
      <c r="O60" s="16"/>
      <c r="P60" s="16"/>
      <c r="Q60" s="16"/>
      <c r="R60" s="16"/>
      <c r="S60" s="16"/>
      <c r="T60" s="16" t="s">
        <v>154</v>
      </c>
      <c r="U60" s="18"/>
    </row>
    <row r="61" spans="1:21">
      <c r="A61" s="17">
        <v>60</v>
      </c>
      <c r="B61" s="13" t="s">
        <v>1373</v>
      </c>
      <c r="C61" s="14" t="s">
        <v>491</v>
      </c>
      <c r="D61" s="14" t="s">
        <v>492</v>
      </c>
      <c r="E61" s="14" t="s">
        <v>144</v>
      </c>
      <c r="F61" s="14" t="s">
        <v>601</v>
      </c>
      <c r="G61" s="14" t="s">
        <v>146</v>
      </c>
      <c r="H61" s="14" t="s">
        <v>1374</v>
      </c>
      <c r="I61" s="14" t="s">
        <v>29</v>
      </c>
      <c r="J61" s="15" t="str">
        <f t="shared" si="1"/>
        <v>SI-02SB:RF-P7Cav:PwrDissCell3-Mon</v>
      </c>
      <c r="K61" s="15"/>
      <c r="L61" s="15"/>
      <c r="M61" s="16"/>
      <c r="N61" s="16"/>
      <c r="O61" s="16"/>
      <c r="P61" s="16"/>
      <c r="Q61" s="16"/>
      <c r="R61" s="16"/>
      <c r="S61" s="16"/>
      <c r="T61" s="23" t="s">
        <v>154</v>
      </c>
      <c r="U61" s="18"/>
    </row>
    <row r="62" spans="1:21">
      <c r="A62" s="17">
        <v>61</v>
      </c>
      <c r="B62" s="13" t="s">
        <v>1375</v>
      </c>
      <c r="C62" s="14" t="s">
        <v>491</v>
      </c>
      <c r="D62" s="14" t="s">
        <v>492</v>
      </c>
      <c r="E62" s="14" t="s">
        <v>144</v>
      </c>
      <c r="F62" s="14" t="s">
        <v>601</v>
      </c>
      <c r="G62" s="14" t="s">
        <v>146</v>
      </c>
      <c r="H62" s="14" t="s">
        <v>1376</v>
      </c>
      <c r="I62" s="14" t="s">
        <v>29</v>
      </c>
      <c r="J62" s="15" t="str">
        <f t="shared" si="1"/>
        <v>SI-02SB:RF-P7Cav:PwrDissCell4-Mon</v>
      </c>
      <c r="K62" s="15"/>
      <c r="L62" s="15"/>
      <c r="M62" s="16"/>
      <c r="N62" s="16"/>
      <c r="O62" s="16"/>
      <c r="P62" s="16"/>
      <c r="Q62" s="16"/>
      <c r="R62" s="16"/>
      <c r="S62" s="16"/>
      <c r="T62" s="16" t="s">
        <v>154</v>
      </c>
      <c r="U62" s="18"/>
    </row>
    <row r="63" spans="1:21">
      <c r="A63" s="17">
        <v>62</v>
      </c>
      <c r="B63" s="13" t="s">
        <v>1377</v>
      </c>
      <c r="C63" s="14" t="s">
        <v>491</v>
      </c>
      <c r="D63" s="14" t="s">
        <v>492</v>
      </c>
      <c r="E63" s="14" t="s">
        <v>144</v>
      </c>
      <c r="F63" s="14" t="s">
        <v>601</v>
      </c>
      <c r="G63" s="14" t="s">
        <v>146</v>
      </c>
      <c r="H63" s="14" t="s">
        <v>1378</v>
      </c>
      <c r="I63" s="14" t="s">
        <v>29</v>
      </c>
      <c r="J63" s="15" t="str">
        <f t="shared" si="1"/>
        <v>SI-02SB:RF-P7Cav:PwrDissCell5-Mon</v>
      </c>
      <c r="K63" s="15"/>
      <c r="L63" s="15"/>
      <c r="M63" s="16"/>
      <c r="N63" s="16"/>
      <c r="O63" s="16"/>
      <c r="P63" s="16"/>
      <c r="Q63" s="16"/>
      <c r="R63" s="16"/>
      <c r="S63" s="16"/>
      <c r="T63" s="23" t="s">
        <v>154</v>
      </c>
      <c r="U63" s="18"/>
    </row>
    <row r="64" spans="1:21">
      <c r="A64" s="17">
        <v>63</v>
      </c>
      <c r="B64" s="13" t="s">
        <v>1379</v>
      </c>
      <c r="C64" s="14" t="s">
        <v>491</v>
      </c>
      <c r="D64" s="14" t="s">
        <v>492</v>
      </c>
      <c r="E64" s="14" t="s">
        <v>144</v>
      </c>
      <c r="F64" s="14" t="s">
        <v>601</v>
      </c>
      <c r="G64" s="14" t="s">
        <v>146</v>
      </c>
      <c r="H64" s="14" t="s">
        <v>1380</v>
      </c>
      <c r="I64" s="14" t="s">
        <v>29</v>
      </c>
      <c r="J64" s="15" t="str">
        <f t="shared" si="1"/>
        <v>SI-02SB:RF-P7Cav:PwrDissCell6-Mon</v>
      </c>
      <c r="K64" s="15"/>
      <c r="L64" s="15"/>
      <c r="M64" s="16"/>
      <c r="N64" s="16"/>
      <c r="O64" s="16"/>
      <c r="P64" s="16"/>
      <c r="Q64" s="16"/>
      <c r="R64" s="16"/>
      <c r="S64" s="16"/>
      <c r="T64" s="16" t="s">
        <v>154</v>
      </c>
      <c r="U64" s="18"/>
    </row>
    <row r="65" spans="1:21">
      <c r="A65" s="17">
        <v>64</v>
      </c>
      <c r="B65" s="13" t="s">
        <v>1381</v>
      </c>
      <c r="C65" s="14" t="s">
        <v>491</v>
      </c>
      <c r="D65" s="14" t="s">
        <v>492</v>
      </c>
      <c r="E65" s="14" t="s">
        <v>144</v>
      </c>
      <c r="F65" s="14" t="s">
        <v>601</v>
      </c>
      <c r="G65" s="14" t="s">
        <v>146</v>
      </c>
      <c r="H65" s="14" t="s">
        <v>1382</v>
      </c>
      <c r="I65" s="14" t="s">
        <v>29</v>
      </c>
      <c r="J65" s="15" t="str">
        <f t="shared" si="1"/>
        <v>SI-02SB:RF-P7Cav:PwrDissCell7-Mon</v>
      </c>
      <c r="K65" s="15"/>
      <c r="L65" s="15"/>
      <c r="M65" s="16"/>
      <c r="N65" s="16"/>
      <c r="O65" s="16"/>
      <c r="P65" s="16"/>
      <c r="Q65" s="16"/>
      <c r="R65" s="16"/>
      <c r="S65" s="16"/>
      <c r="T65" s="23" t="s">
        <v>154</v>
      </c>
      <c r="U65" s="18"/>
    </row>
    <row r="66" spans="1:21">
      <c r="A66" s="17">
        <v>65</v>
      </c>
      <c r="B66" s="13" t="s">
        <v>1383</v>
      </c>
      <c r="C66" s="14" t="s">
        <v>491</v>
      </c>
      <c r="D66" s="14" t="s">
        <v>492</v>
      </c>
      <c r="E66" s="14" t="s">
        <v>144</v>
      </c>
      <c r="F66" s="14" t="s">
        <v>601</v>
      </c>
      <c r="G66" s="14" t="s">
        <v>146</v>
      </c>
      <c r="H66" s="14" t="s">
        <v>1384</v>
      </c>
      <c r="I66" s="14" t="s">
        <v>29</v>
      </c>
      <c r="J66" s="15" t="str">
        <f t="shared" ref="J66:J81" si="2">IF(G66="-",C66&amp;"-"&amp;D66&amp;":"&amp;E66&amp;"-"&amp;F66&amp;":"&amp;H66&amp;"-"&amp;I66,C66&amp;"-"&amp;D66&amp;":"&amp;E66&amp;"-"&amp;F66&amp;"-"&amp;G66&amp;":"&amp;H66&amp;"-"&amp;I66)</f>
        <v>SI-02SB:RF-P7Cav:PwrWtCell1-Mon</v>
      </c>
      <c r="K66" s="15"/>
      <c r="L66" s="15"/>
      <c r="M66" s="16"/>
      <c r="N66" s="16"/>
      <c r="O66" s="16"/>
      <c r="P66" s="16"/>
      <c r="Q66" s="16"/>
      <c r="R66" s="16"/>
      <c r="S66" s="16"/>
      <c r="T66" s="16" t="s">
        <v>154</v>
      </c>
      <c r="U66" s="18"/>
    </row>
    <row r="67" spans="1:21">
      <c r="A67" s="17">
        <v>66</v>
      </c>
      <c r="B67" s="13" t="s">
        <v>1385</v>
      </c>
      <c r="C67" s="14" t="s">
        <v>491</v>
      </c>
      <c r="D67" s="14" t="s">
        <v>492</v>
      </c>
      <c r="E67" s="14" t="s">
        <v>144</v>
      </c>
      <c r="F67" s="14" t="s">
        <v>601</v>
      </c>
      <c r="G67" s="14" t="s">
        <v>146</v>
      </c>
      <c r="H67" s="14" t="s">
        <v>1386</v>
      </c>
      <c r="I67" s="14" t="s">
        <v>29</v>
      </c>
      <c r="J67" s="15" t="str">
        <f t="shared" si="2"/>
        <v>SI-02SB:RF-P7Cav:PwrWtCell2-Mon</v>
      </c>
      <c r="K67" s="15"/>
      <c r="L67" s="15"/>
      <c r="M67" s="16"/>
      <c r="N67" s="16"/>
      <c r="O67" s="16"/>
      <c r="P67" s="16"/>
      <c r="Q67" s="16"/>
      <c r="R67" s="16"/>
      <c r="S67" s="16"/>
      <c r="T67" s="23" t="s">
        <v>154</v>
      </c>
      <c r="U67" s="18"/>
    </row>
    <row r="68" spans="1:21">
      <c r="A68" s="17">
        <v>67</v>
      </c>
      <c r="B68" s="13" t="s">
        <v>1387</v>
      </c>
      <c r="C68" s="14" t="s">
        <v>491</v>
      </c>
      <c r="D68" s="14" t="s">
        <v>492</v>
      </c>
      <c r="E68" s="14" t="s">
        <v>144</v>
      </c>
      <c r="F68" s="14" t="s">
        <v>601</v>
      </c>
      <c r="G68" s="14" t="s">
        <v>146</v>
      </c>
      <c r="H68" s="14" t="s">
        <v>1388</v>
      </c>
      <c r="I68" s="14" t="s">
        <v>29</v>
      </c>
      <c r="J68" s="15" t="str">
        <f t="shared" si="2"/>
        <v>SI-02SB:RF-P7Cav:PwrWtCell3-Mon</v>
      </c>
      <c r="K68" s="15"/>
      <c r="L68" s="15"/>
      <c r="M68" s="16"/>
      <c r="N68" s="16"/>
      <c r="O68" s="16"/>
      <c r="P68" s="16"/>
      <c r="Q68" s="16"/>
      <c r="R68" s="16"/>
      <c r="S68" s="16"/>
      <c r="T68" s="16" t="s">
        <v>154</v>
      </c>
      <c r="U68" s="18"/>
    </row>
    <row r="69" spans="1:21">
      <c r="A69" s="17">
        <v>68</v>
      </c>
      <c r="B69" s="13" t="s">
        <v>1389</v>
      </c>
      <c r="C69" s="14" t="s">
        <v>491</v>
      </c>
      <c r="D69" s="14" t="s">
        <v>492</v>
      </c>
      <c r="E69" s="14" t="s">
        <v>144</v>
      </c>
      <c r="F69" s="14" t="s">
        <v>601</v>
      </c>
      <c r="G69" s="14" t="s">
        <v>146</v>
      </c>
      <c r="H69" s="14" t="s">
        <v>1390</v>
      </c>
      <c r="I69" s="14" t="s">
        <v>29</v>
      </c>
      <c r="J69" s="15" t="str">
        <f t="shared" si="2"/>
        <v>SI-02SB:RF-P7Cav:PwrWtCell4-Mon</v>
      </c>
      <c r="K69" s="15"/>
      <c r="L69" s="15"/>
      <c r="M69" s="16"/>
      <c r="N69" s="16"/>
      <c r="O69" s="16"/>
      <c r="P69" s="16"/>
      <c r="Q69" s="16"/>
      <c r="R69" s="16"/>
      <c r="S69" s="16"/>
      <c r="T69" s="23" t="s">
        <v>154</v>
      </c>
      <c r="U69" s="18"/>
    </row>
    <row r="70" spans="1:21">
      <c r="A70" s="17">
        <v>69</v>
      </c>
      <c r="B70" s="13" t="s">
        <v>1391</v>
      </c>
      <c r="C70" s="14" t="s">
        <v>491</v>
      </c>
      <c r="D70" s="14" t="s">
        <v>492</v>
      </c>
      <c r="E70" s="14" t="s">
        <v>144</v>
      </c>
      <c r="F70" s="14" t="s">
        <v>601</v>
      </c>
      <c r="G70" s="14" t="s">
        <v>146</v>
      </c>
      <c r="H70" s="14" t="s">
        <v>1392</v>
      </c>
      <c r="I70" s="14" t="s">
        <v>29</v>
      </c>
      <c r="J70" s="15" t="str">
        <f t="shared" si="2"/>
        <v>SI-02SB:RF-P7Cav:PwrWtCell5-Mon</v>
      </c>
      <c r="K70" s="15"/>
      <c r="L70" s="15"/>
      <c r="M70" s="16"/>
      <c r="N70" s="16"/>
      <c r="O70" s="16"/>
      <c r="P70" s="16"/>
      <c r="Q70" s="16"/>
      <c r="R70" s="16"/>
      <c r="S70" s="16"/>
      <c r="T70" s="16" t="s">
        <v>154</v>
      </c>
      <c r="U70" s="18"/>
    </row>
    <row r="71" spans="1:21">
      <c r="A71" s="17">
        <v>70</v>
      </c>
      <c r="B71" s="13" t="s">
        <v>1393</v>
      </c>
      <c r="C71" s="14" t="s">
        <v>491</v>
      </c>
      <c r="D71" s="14" t="s">
        <v>492</v>
      </c>
      <c r="E71" s="14" t="s">
        <v>144</v>
      </c>
      <c r="F71" s="14" t="s">
        <v>601</v>
      </c>
      <c r="G71" s="14" t="s">
        <v>146</v>
      </c>
      <c r="H71" s="14" t="s">
        <v>1394</v>
      </c>
      <c r="I71" s="14" t="s">
        <v>29</v>
      </c>
      <c r="J71" s="15" t="str">
        <f t="shared" si="2"/>
        <v>SI-02SB:RF-P7Cav:PwrWtCell6-Mon</v>
      </c>
      <c r="K71" s="15"/>
      <c r="L71" s="15"/>
      <c r="M71" s="16"/>
      <c r="N71" s="16"/>
      <c r="O71" s="16"/>
      <c r="P71" s="16"/>
      <c r="Q71" s="16"/>
      <c r="R71" s="16"/>
      <c r="S71" s="16"/>
      <c r="T71" s="23" t="s">
        <v>154</v>
      </c>
      <c r="U71" s="18"/>
    </row>
    <row r="72" spans="1:21">
      <c r="A72" s="17">
        <v>71</v>
      </c>
      <c r="B72" s="13" t="s">
        <v>1395</v>
      </c>
      <c r="C72" s="14" t="s">
        <v>491</v>
      </c>
      <c r="D72" s="14" t="s">
        <v>492</v>
      </c>
      <c r="E72" s="14" t="s">
        <v>144</v>
      </c>
      <c r="F72" s="14" t="s">
        <v>601</v>
      </c>
      <c r="G72" s="14" t="s">
        <v>146</v>
      </c>
      <c r="H72" s="14" t="s">
        <v>1396</v>
      </c>
      <c r="I72" s="14" t="s">
        <v>29</v>
      </c>
      <c r="J72" s="15" t="str">
        <f t="shared" si="2"/>
        <v>SI-02SB:RF-P7Cav:PwrWtCell7-Mon</v>
      </c>
      <c r="K72" s="15"/>
      <c r="L72" s="15"/>
      <c r="M72" s="16"/>
      <c r="N72" s="16"/>
      <c r="O72" s="16"/>
      <c r="P72" s="16"/>
      <c r="Q72" s="16"/>
      <c r="R72" s="16"/>
      <c r="S72" s="16"/>
      <c r="T72" s="16" t="s">
        <v>154</v>
      </c>
      <c r="U72" s="18"/>
    </row>
    <row r="73" spans="1:21">
      <c r="A73" s="17">
        <v>72</v>
      </c>
      <c r="B73" s="13" t="s">
        <v>1397</v>
      </c>
      <c r="C73" s="14" t="s">
        <v>491</v>
      </c>
      <c r="D73" s="14" t="s">
        <v>492</v>
      </c>
      <c r="E73" s="14" t="s">
        <v>144</v>
      </c>
      <c r="F73" s="14" t="s">
        <v>601</v>
      </c>
      <c r="G73" s="14" t="s">
        <v>146</v>
      </c>
      <c r="H73" s="14" t="s">
        <v>1398</v>
      </c>
      <c r="I73" s="14" t="s">
        <v>29</v>
      </c>
      <c r="J73" s="15" t="str">
        <f t="shared" si="2"/>
        <v>SI-02SB:RF-P7Cav:PwrWtTotal-Mon</v>
      </c>
      <c r="K73" s="15"/>
      <c r="L73" s="15"/>
      <c r="M73" s="16"/>
      <c r="N73" s="16"/>
      <c r="O73" s="16"/>
      <c r="P73" s="16"/>
      <c r="Q73" s="16"/>
      <c r="R73" s="16"/>
      <c r="S73" s="16"/>
      <c r="T73" s="23" t="s">
        <v>154</v>
      </c>
      <c r="U73" s="18"/>
    </row>
    <row r="74" spans="1:21">
      <c r="A74" s="17">
        <v>73</v>
      </c>
      <c r="B74" s="13" t="s">
        <v>1399</v>
      </c>
      <c r="C74" s="14" t="s">
        <v>491</v>
      </c>
      <c r="D74" s="14" t="s">
        <v>492</v>
      </c>
      <c r="E74" s="14" t="s">
        <v>144</v>
      </c>
      <c r="F74" s="14" t="s">
        <v>601</v>
      </c>
      <c r="G74" s="14" t="s">
        <v>146</v>
      </c>
      <c r="H74" s="14" t="s">
        <v>1400</v>
      </c>
      <c r="I74" s="14" t="s">
        <v>29</v>
      </c>
      <c r="J74" s="15" t="str">
        <f t="shared" si="2"/>
        <v>SI-02SB:RF-P7Cav:PwrWtTotaldBm-Mon</v>
      </c>
      <c r="K74" s="15"/>
      <c r="L74" s="15"/>
      <c r="M74" s="16"/>
      <c r="N74" s="16"/>
      <c r="O74" s="16"/>
      <c r="P74" s="16"/>
      <c r="Q74" s="16"/>
      <c r="R74" s="16"/>
      <c r="S74" s="16"/>
      <c r="T74" s="16" t="s">
        <v>154</v>
      </c>
      <c r="U74" s="18"/>
    </row>
    <row r="75" spans="1:21">
      <c r="A75" s="17">
        <v>74</v>
      </c>
      <c r="B75" s="13" t="s">
        <v>1401</v>
      </c>
      <c r="C75" s="14" t="s">
        <v>491</v>
      </c>
      <c r="D75" s="14" t="s">
        <v>492</v>
      </c>
      <c r="E75" s="14" t="s">
        <v>144</v>
      </c>
      <c r="F75" s="14" t="s">
        <v>601</v>
      </c>
      <c r="G75" s="14" t="s">
        <v>146</v>
      </c>
      <c r="H75" s="14" t="s">
        <v>1402</v>
      </c>
      <c r="I75" s="14" t="s">
        <v>29</v>
      </c>
      <c r="J75" s="15" t="str">
        <f t="shared" si="2"/>
        <v>SI-02SB:RF-P7Cav:VrCell1-Mon</v>
      </c>
      <c r="K75" s="15"/>
      <c r="L75" s="15"/>
      <c r="M75" s="16"/>
      <c r="N75" s="16"/>
      <c r="O75" s="16"/>
      <c r="P75" s="16"/>
      <c r="Q75" s="16"/>
      <c r="R75" s="16"/>
      <c r="S75" s="16"/>
      <c r="T75" s="23" t="s">
        <v>154</v>
      </c>
      <c r="U75" s="18"/>
    </row>
    <row r="76" spans="1:21">
      <c r="A76" s="17">
        <v>75</v>
      </c>
      <c r="B76" s="13" t="s">
        <v>1403</v>
      </c>
      <c r="C76" s="14" t="s">
        <v>491</v>
      </c>
      <c r="D76" s="14" t="s">
        <v>492</v>
      </c>
      <c r="E76" s="14" t="s">
        <v>144</v>
      </c>
      <c r="F76" s="14" t="s">
        <v>601</v>
      </c>
      <c r="G76" s="14" t="s">
        <v>146</v>
      </c>
      <c r="H76" s="14" t="s">
        <v>1404</v>
      </c>
      <c r="I76" s="14" t="s">
        <v>29</v>
      </c>
      <c r="J76" s="15" t="str">
        <f t="shared" si="2"/>
        <v>SI-02SB:RF-P7Cav:VrCell2-Mon</v>
      </c>
      <c r="K76" s="15"/>
      <c r="L76" s="15"/>
      <c r="M76" s="16"/>
      <c r="N76" s="16"/>
      <c r="O76" s="16"/>
      <c r="P76" s="16"/>
      <c r="Q76" s="16"/>
      <c r="R76" s="16"/>
      <c r="S76" s="16"/>
      <c r="T76" s="16" t="s">
        <v>154</v>
      </c>
      <c r="U76" s="18"/>
    </row>
    <row r="77" spans="1:21">
      <c r="A77" s="17">
        <v>76</v>
      </c>
      <c r="B77" s="13" t="s">
        <v>1405</v>
      </c>
      <c r="C77" s="14" t="s">
        <v>491</v>
      </c>
      <c r="D77" s="14" t="s">
        <v>492</v>
      </c>
      <c r="E77" s="14" t="s">
        <v>144</v>
      </c>
      <c r="F77" s="14" t="s">
        <v>601</v>
      </c>
      <c r="G77" s="14" t="s">
        <v>146</v>
      </c>
      <c r="H77" s="14" t="s">
        <v>1406</v>
      </c>
      <c r="I77" s="14" t="s">
        <v>29</v>
      </c>
      <c r="J77" s="15" t="str">
        <f t="shared" si="2"/>
        <v>SI-02SB:RF-P7Cav:VrCell3-Mon</v>
      </c>
      <c r="K77" s="15"/>
      <c r="L77" s="15"/>
      <c r="M77" s="16"/>
      <c r="N77" s="16"/>
      <c r="O77" s="16"/>
      <c r="P77" s="16"/>
      <c r="Q77" s="16"/>
      <c r="R77" s="16"/>
      <c r="S77" s="16"/>
      <c r="T77" s="23" t="s">
        <v>154</v>
      </c>
      <c r="U77" s="18"/>
    </row>
    <row r="78" spans="1:21">
      <c r="A78" s="17">
        <v>77</v>
      </c>
      <c r="B78" s="13" t="s">
        <v>1407</v>
      </c>
      <c r="C78" s="14" t="s">
        <v>491</v>
      </c>
      <c r="D78" s="14" t="s">
        <v>492</v>
      </c>
      <c r="E78" s="14" t="s">
        <v>144</v>
      </c>
      <c r="F78" s="14" t="s">
        <v>601</v>
      </c>
      <c r="G78" s="14" t="s">
        <v>146</v>
      </c>
      <c r="H78" s="14" t="s">
        <v>1408</v>
      </c>
      <c r="I78" s="14" t="s">
        <v>29</v>
      </c>
      <c r="J78" s="15" t="str">
        <f t="shared" si="2"/>
        <v>SI-02SB:RF-P7Cav:VrCell4-Mon</v>
      </c>
      <c r="K78" s="15"/>
      <c r="L78" s="15"/>
      <c r="M78" s="16"/>
      <c r="N78" s="16"/>
      <c r="O78" s="16"/>
      <c r="P78" s="16"/>
      <c r="Q78" s="16"/>
      <c r="R78" s="16"/>
      <c r="S78" s="16"/>
      <c r="T78" s="16" t="s">
        <v>154</v>
      </c>
      <c r="U78" s="18"/>
    </row>
    <row r="79" spans="1:21">
      <c r="A79" s="17">
        <v>78</v>
      </c>
      <c r="B79" s="13" t="s">
        <v>1409</v>
      </c>
      <c r="C79" s="14" t="s">
        <v>491</v>
      </c>
      <c r="D79" s="14" t="s">
        <v>492</v>
      </c>
      <c r="E79" s="14" t="s">
        <v>144</v>
      </c>
      <c r="F79" s="14" t="s">
        <v>601</v>
      </c>
      <c r="G79" s="14" t="s">
        <v>146</v>
      </c>
      <c r="H79" s="14" t="s">
        <v>1410</v>
      </c>
      <c r="I79" s="14" t="s">
        <v>29</v>
      </c>
      <c r="J79" s="15" t="str">
        <f t="shared" si="2"/>
        <v>SI-02SB:RF-P7Cav:VrCell5-Mon</v>
      </c>
      <c r="K79" s="15"/>
      <c r="L79" s="15"/>
      <c r="M79" s="16"/>
      <c r="N79" s="16"/>
      <c r="O79" s="16"/>
      <c r="P79" s="16"/>
      <c r="Q79" s="16"/>
      <c r="R79" s="16"/>
      <c r="S79" s="16"/>
      <c r="T79" s="23" t="s">
        <v>154</v>
      </c>
      <c r="U79" s="18"/>
    </row>
    <row r="80" spans="1:21">
      <c r="A80" s="17">
        <v>79</v>
      </c>
      <c r="B80" s="13" t="s">
        <v>1411</v>
      </c>
      <c r="C80" s="14" t="s">
        <v>491</v>
      </c>
      <c r="D80" s="14" t="s">
        <v>492</v>
      </c>
      <c r="E80" s="14" t="s">
        <v>144</v>
      </c>
      <c r="F80" s="14" t="s">
        <v>601</v>
      </c>
      <c r="G80" s="14" t="s">
        <v>146</v>
      </c>
      <c r="H80" s="14" t="s">
        <v>1412</v>
      </c>
      <c r="I80" s="14" t="s">
        <v>29</v>
      </c>
      <c r="J80" s="15" t="str">
        <f t="shared" si="2"/>
        <v>SI-02SB:RF-P7Cav:VrCell6-Mon</v>
      </c>
      <c r="K80" s="15"/>
      <c r="L80" s="15"/>
      <c r="M80" s="16"/>
      <c r="N80" s="16"/>
      <c r="O80" s="16"/>
      <c r="P80" s="16"/>
      <c r="Q80" s="16"/>
      <c r="R80" s="16"/>
      <c r="S80" s="16"/>
      <c r="T80" s="16" t="s">
        <v>154</v>
      </c>
      <c r="U80" s="18"/>
    </row>
    <row r="81" spans="1:21">
      <c r="A81" s="19">
        <v>80</v>
      </c>
      <c r="B81" s="20" t="s">
        <v>1413</v>
      </c>
      <c r="C81" s="21" t="s">
        <v>491</v>
      </c>
      <c r="D81" s="21" t="s">
        <v>492</v>
      </c>
      <c r="E81" s="21" t="s">
        <v>144</v>
      </c>
      <c r="F81" s="21" t="s">
        <v>601</v>
      </c>
      <c r="G81" s="21" t="s">
        <v>146</v>
      </c>
      <c r="H81" s="21" t="s">
        <v>1414</v>
      </c>
      <c r="I81" s="21" t="s">
        <v>29</v>
      </c>
      <c r="J81" s="22" t="str">
        <f t="shared" si="2"/>
        <v>SI-02SB:RF-P7Cav:VrCell7-Mon</v>
      </c>
      <c r="K81" s="22"/>
      <c r="L81" s="22"/>
      <c r="M81" s="23"/>
      <c r="N81" s="23"/>
      <c r="O81" s="23"/>
      <c r="P81" s="23"/>
      <c r="Q81" s="23"/>
      <c r="R81" s="23"/>
      <c r="S81" s="23"/>
      <c r="T81" s="23" t="s">
        <v>154</v>
      </c>
      <c r="U81" s="24"/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2F41C-E692-4BB3-8E5F-3C78FBFA71A0}">
  <dimension ref="A1:U23"/>
  <sheetViews>
    <sheetView workbookViewId="0">
      <selection activeCell="H9" sqref="H9"/>
    </sheetView>
  </sheetViews>
  <sheetFormatPr defaultRowHeight="15"/>
  <cols>
    <col min="2" max="2" width="59.5703125" bestFit="1" customWidth="1"/>
    <col min="6" max="6" width="12.7109375" bestFit="1" customWidth="1"/>
    <col min="8" max="8" width="15" customWidth="1"/>
    <col min="9" max="9" width="16.140625" bestFit="1" customWidth="1"/>
    <col min="10" max="10" width="44.28515625" bestFit="1" customWidth="1"/>
    <col min="11" max="11" width="49.42578125" bestFit="1" customWidth="1"/>
    <col min="12" max="12" width="49.42578125" customWidth="1"/>
    <col min="13" max="13" width="44.140625" bestFit="1" customWidth="1"/>
    <col min="14" max="14" width="12.140625" bestFit="1" customWidth="1"/>
    <col min="15" max="15" width="9.28515625" bestFit="1" customWidth="1"/>
    <col min="16" max="16" width="16.7109375" customWidth="1"/>
    <col min="17" max="17" width="13.7109375" bestFit="1" customWidth="1"/>
    <col min="18" max="18" width="9.140625" bestFit="1" customWidth="1"/>
    <col min="19" max="19" width="51.5703125" bestFit="1" customWidth="1"/>
    <col min="20" max="20" width="9.42578125" customWidth="1"/>
  </cols>
  <sheetData>
    <row r="1" spans="1:21" s="25" customFormat="1">
      <c r="A1" s="7" t="s">
        <v>0</v>
      </c>
      <c r="B1" s="8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10" t="s">
        <v>9</v>
      </c>
      <c r="K1" s="10" t="s">
        <v>10</v>
      </c>
      <c r="L1" s="10" t="s">
        <v>11</v>
      </c>
      <c r="M1" s="11" t="s">
        <v>12</v>
      </c>
      <c r="N1" s="11" t="s">
        <v>14</v>
      </c>
      <c r="O1" s="11" t="s">
        <v>15</v>
      </c>
      <c r="P1" s="11" t="s">
        <v>16</v>
      </c>
      <c r="Q1" s="11" t="s">
        <v>17</v>
      </c>
      <c r="R1" s="11" t="s">
        <v>18</v>
      </c>
      <c r="S1" s="11" t="s">
        <v>19</v>
      </c>
      <c r="T1" s="11" t="s">
        <v>20</v>
      </c>
      <c r="U1" s="12" t="s">
        <v>21</v>
      </c>
    </row>
    <row r="2" spans="1:21" s="73" customFormat="1">
      <c r="A2" s="33">
        <v>1</v>
      </c>
      <c r="B2" s="34" t="s">
        <v>1415</v>
      </c>
      <c r="C2" s="35" t="s">
        <v>142</v>
      </c>
      <c r="D2" s="35" t="s">
        <v>720</v>
      </c>
      <c r="E2" s="35" t="s">
        <v>144</v>
      </c>
      <c r="F2" s="35" t="s">
        <v>1416</v>
      </c>
      <c r="G2" s="35" t="s">
        <v>146</v>
      </c>
      <c r="H2" s="35" t="s">
        <v>163</v>
      </c>
      <c r="I2" s="35" t="s">
        <v>29</v>
      </c>
      <c r="J2" s="36" t="str">
        <f t="shared" ref="J2:J23" si="0">IF(G2="-",C2&amp;"-"&amp;D2&amp;":"&amp;E2&amp;"-"&amp;F2&amp;":"&amp;H2&amp;"-"&amp;I2,C2&amp;"-"&amp;D2&amp;":"&amp;E2&amp;"-"&amp;F2&amp;"-"&amp;G2&amp;":"&amp;H2&amp;"-"&amp;I2)</f>
        <v>RA-RaSIA01:RF-LLRF:Intlk-Mon</v>
      </c>
      <c r="K2" s="36" t="str">
        <f t="shared" ref="K2:K23" si="1">IF(OR(P2="",P2="N/A"),"N/A",IF(G2="-",C2&amp;"-"&amp;D2&amp;":"&amp;E2&amp;"-"&amp;F2&amp;":"&amp;H2&amp;"UpperLimit-Cte",C2&amp;"-"&amp;D2&amp;":"&amp;E2&amp;"-"&amp;F2&amp;"-"&amp;G2&amp;":"&amp;H2&amp;"UpperLimit-Cte"))</f>
        <v>N/A</v>
      </c>
      <c r="L2" s="36" t="str">
        <f t="shared" ref="L2:L23" si="2">IF(OR(Q2="",Q2="N/A"),"N/A",IF(G2="-",C2&amp;"-"&amp;D2&amp;":"&amp;E2&amp;"-"&amp;F2&amp;":"&amp;H2&amp;"LowerLimit-Cte",C2&amp;"-"&amp;D2&amp;":"&amp;E2&amp;"-"&amp;F2&amp;"-"&amp;G2&amp;":"&amp;H2&amp;"LowerLimit-Cte"))</f>
        <v>N/A</v>
      </c>
      <c r="M2" s="37" t="str">
        <f t="shared" ref="M2:M23" si="3">IF(G2="-",C2&amp;"_"&amp;D2&amp;"_"&amp;E2&amp;"_"&amp;F2&amp;"_"&amp;H2&amp;""&amp;I2,C2&amp;"_"&amp;D2&amp;"_"&amp;E2&amp;"_"&amp;F2&amp;"_"&amp;G2&amp;"_"&amp;H2&amp;""&amp;I2)</f>
        <v>RA_RaSIA01_RF_LLRF_IntlkMon</v>
      </c>
      <c r="N2" s="46" t="s">
        <v>148</v>
      </c>
      <c r="O2" s="37" t="s">
        <v>33</v>
      </c>
      <c r="P2" s="37"/>
      <c r="Q2" s="37"/>
      <c r="R2" s="37"/>
      <c r="S2" s="37" t="str">
        <f t="shared" ref="S2:S23" si="4">M2</f>
        <v>RA_RaSIA01_RF_LLRF_IntlkMon</v>
      </c>
      <c r="T2" s="37" t="s">
        <v>149</v>
      </c>
      <c r="U2" s="38"/>
    </row>
    <row r="3" spans="1:21" s="65" customFormat="1">
      <c r="A3" s="27">
        <v>2</v>
      </c>
      <c r="B3" s="28" t="s">
        <v>1417</v>
      </c>
      <c r="C3" s="29" t="s">
        <v>142</v>
      </c>
      <c r="D3" s="29" t="s">
        <v>720</v>
      </c>
      <c r="E3" s="29" t="s">
        <v>144</v>
      </c>
      <c r="F3" s="29" t="s">
        <v>1418</v>
      </c>
      <c r="G3" s="29">
        <v>1</v>
      </c>
      <c r="H3" s="29" t="s">
        <v>1419</v>
      </c>
      <c r="I3" s="29" t="s">
        <v>29</v>
      </c>
      <c r="J3" s="30" t="str">
        <f t="shared" si="0"/>
        <v>RA-RaSIA01:RF-LLRFPreAmp-1:T1-Mon</v>
      </c>
      <c r="K3" s="30" t="str">
        <f t="shared" si="1"/>
        <v>RA-RaSIA01:RF-LLRFPreAmp-1:T1UpperLimit-Cte</v>
      </c>
      <c r="L3" s="30" t="str">
        <f t="shared" si="2"/>
        <v>N/A</v>
      </c>
      <c r="M3" s="31" t="str">
        <f t="shared" si="3"/>
        <v>RA_RaSIA01_RF_LLRFPreAmp_1_T1Mon</v>
      </c>
      <c r="N3" s="70" t="s">
        <v>32</v>
      </c>
      <c r="O3" s="31" t="s">
        <v>33</v>
      </c>
      <c r="P3" s="31" t="s">
        <v>1420</v>
      </c>
      <c r="Q3" s="31" t="s">
        <v>281</v>
      </c>
      <c r="R3" s="31" t="s">
        <v>42</v>
      </c>
      <c r="S3" s="31" t="str">
        <f t="shared" si="4"/>
        <v>RA_RaSIA01_RF_LLRFPreAmp_1_T1Mon</v>
      </c>
      <c r="T3" s="31" t="s">
        <v>168</v>
      </c>
      <c r="U3" s="32">
        <v>2</v>
      </c>
    </row>
    <row r="4" spans="1:21" s="5" customFormat="1">
      <c r="A4" s="27">
        <v>3</v>
      </c>
      <c r="B4" s="28" t="s">
        <v>1421</v>
      </c>
      <c r="C4" s="29" t="s">
        <v>142</v>
      </c>
      <c r="D4" s="29" t="s">
        <v>720</v>
      </c>
      <c r="E4" s="29" t="s">
        <v>144</v>
      </c>
      <c r="F4" s="29" t="s">
        <v>1418</v>
      </c>
      <c r="G4" s="29">
        <v>1</v>
      </c>
      <c r="H4" s="29" t="s">
        <v>1422</v>
      </c>
      <c r="I4" s="29" t="s">
        <v>29</v>
      </c>
      <c r="J4" s="30" t="str">
        <f t="shared" si="0"/>
        <v>RA-RaSIA01:RF-LLRFPreAmp-1:T2-Mon</v>
      </c>
      <c r="K4" s="30" t="str">
        <f t="shared" si="1"/>
        <v>RA-RaSIA01:RF-LLRFPreAmp-1:T2UpperLimit-Cte</v>
      </c>
      <c r="L4" s="30" t="str">
        <f t="shared" si="2"/>
        <v>N/A</v>
      </c>
      <c r="M4" s="31" t="str">
        <f t="shared" si="3"/>
        <v>RA_RaSIA01_RF_LLRFPreAmp_1_T2Mon</v>
      </c>
      <c r="N4" s="70" t="s">
        <v>32</v>
      </c>
      <c r="O4" s="31" t="s">
        <v>33</v>
      </c>
      <c r="P4" s="31" t="s">
        <v>1420</v>
      </c>
      <c r="Q4" s="31" t="s">
        <v>281</v>
      </c>
      <c r="R4" s="31" t="s">
        <v>42</v>
      </c>
      <c r="S4" s="31" t="str">
        <f t="shared" si="4"/>
        <v>RA_RaSIA01_RF_LLRFPreAmp_1_T2Mon</v>
      </c>
      <c r="T4" s="31" t="s">
        <v>168</v>
      </c>
      <c r="U4" s="32">
        <v>2</v>
      </c>
    </row>
    <row r="5" spans="1:21" s="5" customFormat="1">
      <c r="A5" s="27">
        <v>4</v>
      </c>
      <c r="B5" s="28" t="s">
        <v>1423</v>
      </c>
      <c r="C5" s="29" t="s">
        <v>142</v>
      </c>
      <c r="D5" s="29" t="s">
        <v>720</v>
      </c>
      <c r="E5" s="29" t="s">
        <v>144</v>
      </c>
      <c r="F5" s="29" t="s">
        <v>1418</v>
      </c>
      <c r="G5" s="29">
        <v>1</v>
      </c>
      <c r="H5" s="29" t="s">
        <v>1424</v>
      </c>
      <c r="I5" s="29" t="s">
        <v>29</v>
      </c>
      <c r="J5" s="30" t="str">
        <f t="shared" si="0"/>
        <v>RA-RaSIA01:RF-LLRFPreAmp-1:PINSw1-Mon</v>
      </c>
      <c r="K5" s="30" t="str">
        <f t="shared" si="1"/>
        <v>N/A</v>
      </c>
      <c r="L5" s="30" t="str">
        <f t="shared" si="2"/>
        <v>N/A</v>
      </c>
      <c r="M5" s="31" t="str">
        <f t="shared" si="3"/>
        <v>RA_RaSIA01_RF_LLRFPreAmp_1_PINSw1Mon</v>
      </c>
      <c r="N5" s="72" t="s">
        <v>148</v>
      </c>
      <c r="O5" s="31" t="s">
        <v>48</v>
      </c>
      <c r="P5" s="31"/>
      <c r="Q5" s="31"/>
      <c r="R5" s="31"/>
      <c r="S5" s="31" t="str">
        <f t="shared" si="4"/>
        <v>RA_RaSIA01_RF_LLRFPreAmp_1_PINSw1Mon</v>
      </c>
      <c r="T5" s="31" t="s">
        <v>149</v>
      </c>
      <c r="U5" s="32"/>
    </row>
    <row r="6" spans="1:21" s="5" customFormat="1">
      <c r="A6" s="27">
        <v>5</v>
      </c>
      <c r="B6" s="28" t="s">
        <v>1425</v>
      </c>
      <c r="C6" s="29" t="s">
        <v>142</v>
      </c>
      <c r="D6" s="29" t="s">
        <v>720</v>
      </c>
      <c r="E6" s="29" t="s">
        <v>144</v>
      </c>
      <c r="F6" s="29" t="s">
        <v>1418</v>
      </c>
      <c r="G6" s="29">
        <v>1</v>
      </c>
      <c r="H6" s="29" t="s">
        <v>1426</v>
      </c>
      <c r="I6" s="29" t="s">
        <v>29</v>
      </c>
      <c r="J6" s="30" t="str">
        <f t="shared" si="0"/>
        <v>RA-RaSIA01:RF-LLRFPreAmp-1:PINSw2-Mon</v>
      </c>
      <c r="K6" s="30" t="str">
        <f t="shared" si="1"/>
        <v>N/A</v>
      </c>
      <c r="L6" s="30" t="str">
        <f t="shared" si="2"/>
        <v>N/A</v>
      </c>
      <c r="M6" s="31" t="str">
        <f t="shared" si="3"/>
        <v>RA_RaSIA01_RF_LLRFPreAmp_1_PINSw2Mon</v>
      </c>
      <c r="N6" s="72" t="s">
        <v>148</v>
      </c>
      <c r="O6" s="31" t="s">
        <v>48</v>
      </c>
      <c r="P6" s="31"/>
      <c r="Q6" s="31"/>
      <c r="R6" s="31"/>
      <c r="S6" s="31" t="str">
        <f t="shared" si="4"/>
        <v>RA_RaSIA01_RF_LLRFPreAmp_1_PINSw2Mon</v>
      </c>
      <c r="T6" s="31" t="s">
        <v>149</v>
      </c>
      <c r="U6" s="32"/>
    </row>
    <row r="7" spans="1:21" s="45" customFormat="1">
      <c r="A7" s="33">
        <v>6</v>
      </c>
      <c r="B7" s="34" t="s">
        <v>1427</v>
      </c>
      <c r="C7" s="35" t="s">
        <v>142</v>
      </c>
      <c r="D7" s="35" t="s">
        <v>720</v>
      </c>
      <c r="E7" s="35" t="s">
        <v>144</v>
      </c>
      <c r="F7" s="35" t="s">
        <v>1418</v>
      </c>
      <c r="G7" s="35">
        <v>1</v>
      </c>
      <c r="H7" s="35" t="s">
        <v>1428</v>
      </c>
      <c r="I7" s="35" t="s">
        <v>319</v>
      </c>
      <c r="J7" s="36" t="str">
        <f t="shared" si="0"/>
        <v>RA-RaSIA01:RF-LLRFPreAmp-1:PINSw1Enbl-Cmd</v>
      </c>
      <c r="K7" s="36" t="str">
        <f t="shared" si="1"/>
        <v>N/A</v>
      </c>
      <c r="L7" s="36" t="str">
        <f t="shared" si="2"/>
        <v>N/A</v>
      </c>
      <c r="M7" s="37" t="str">
        <f t="shared" si="3"/>
        <v>RA_RaSIA01_RF_LLRFPreAmp_1_PINSw1EnblCmd</v>
      </c>
      <c r="N7" s="46" t="s">
        <v>148</v>
      </c>
      <c r="O7" s="37" t="s">
        <v>153</v>
      </c>
      <c r="P7" s="37"/>
      <c r="Q7" s="37"/>
      <c r="R7" s="37"/>
      <c r="S7" s="37" t="str">
        <f t="shared" si="4"/>
        <v>RA_RaSIA01_RF_LLRFPreAmp_1_PINSw1EnblCmd</v>
      </c>
      <c r="T7" s="37" t="s">
        <v>149</v>
      </c>
      <c r="U7" s="38"/>
    </row>
    <row r="8" spans="1:21" s="45" customFormat="1">
      <c r="A8" s="33">
        <v>7</v>
      </c>
      <c r="B8" s="34" t="s">
        <v>1429</v>
      </c>
      <c r="C8" s="35" t="s">
        <v>142</v>
      </c>
      <c r="D8" s="35" t="s">
        <v>720</v>
      </c>
      <c r="E8" s="35" t="s">
        <v>144</v>
      </c>
      <c r="F8" s="35" t="s">
        <v>1418</v>
      </c>
      <c r="G8" s="35">
        <v>1</v>
      </c>
      <c r="H8" s="35" t="s">
        <v>1430</v>
      </c>
      <c r="I8" s="35" t="s">
        <v>319</v>
      </c>
      <c r="J8" s="36" t="str">
        <f t="shared" si="0"/>
        <v>RA-RaSIA01:RF-LLRFPreAmp-1:PINSw2Enbl-Cmd</v>
      </c>
      <c r="K8" s="36" t="str">
        <f t="shared" si="1"/>
        <v>N/A</v>
      </c>
      <c r="L8" s="36" t="str">
        <f t="shared" si="2"/>
        <v>N/A</v>
      </c>
      <c r="M8" s="37" t="str">
        <f t="shared" si="3"/>
        <v>RA_RaSIA01_RF_LLRFPreAmp_1_PINSw2EnblCmd</v>
      </c>
      <c r="N8" s="46" t="s">
        <v>148</v>
      </c>
      <c r="O8" s="37" t="s">
        <v>153</v>
      </c>
      <c r="P8" s="37"/>
      <c r="Q8" s="37"/>
      <c r="R8" s="37"/>
      <c r="S8" s="37" t="str">
        <f t="shared" si="4"/>
        <v>RA_RaSIA01_RF_LLRFPreAmp_1_PINSw2EnblCmd</v>
      </c>
      <c r="T8" s="37" t="s">
        <v>149</v>
      </c>
      <c r="U8" s="38"/>
    </row>
    <row r="9" spans="1:21" s="45" customFormat="1">
      <c r="A9" s="33">
        <v>8</v>
      </c>
      <c r="B9" s="34" t="s">
        <v>1431</v>
      </c>
      <c r="C9" s="35" t="s">
        <v>142</v>
      </c>
      <c r="D9" s="35" t="s">
        <v>720</v>
      </c>
      <c r="E9" s="35" t="s">
        <v>144</v>
      </c>
      <c r="F9" s="35" t="s">
        <v>1418</v>
      </c>
      <c r="G9" s="35">
        <v>1</v>
      </c>
      <c r="H9" s="35" t="s">
        <v>1432</v>
      </c>
      <c r="I9" s="35" t="s">
        <v>319</v>
      </c>
      <c r="J9" s="36" t="str">
        <f t="shared" si="0"/>
        <v>RA-RaSIA01:RF-LLRFPreAmp-1:PINSw1Dsbl-Cmd</v>
      </c>
      <c r="K9" s="36" t="str">
        <f t="shared" si="1"/>
        <v>N/A</v>
      </c>
      <c r="L9" s="36" t="str">
        <f t="shared" si="2"/>
        <v>N/A</v>
      </c>
      <c r="M9" s="37" t="str">
        <f t="shared" si="3"/>
        <v>RA_RaSIA01_RF_LLRFPreAmp_1_PINSw1DsblCmd</v>
      </c>
      <c r="N9" s="46" t="s">
        <v>148</v>
      </c>
      <c r="O9" s="37" t="s">
        <v>153</v>
      </c>
      <c r="P9" s="37"/>
      <c r="Q9" s="37"/>
      <c r="R9" s="37"/>
      <c r="S9" s="37" t="str">
        <f t="shared" si="4"/>
        <v>RA_RaSIA01_RF_LLRFPreAmp_1_PINSw1DsblCmd</v>
      </c>
      <c r="T9" s="37" t="s">
        <v>149</v>
      </c>
      <c r="U9" s="38"/>
    </row>
    <row r="10" spans="1:21" s="45" customFormat="1">
      <c r="A10" s="33">
        <v>9</v>
      </c>
      <c r="B10" s="34" t="s">
        <v>1433</v>
      </c>
      <c r="C10" s="35" t="s">
        <v>142</v>
      </c>
      <c r="D10" s="35" t="s">
        <v>720</v>
      </c>
      <c r="E10" s="35" t="s">
        <v>144</v>
      </c>
      <c r="F10" s="35" t="s">
        <v>1418</v>
      </c>
      <c r="G10" s="35">
        <v>1</v>
      </c>
      <c r="H10" s="35" t="s">
        <v>1434</v>
      </c>
      <c r="I10" s="35" t="s">
        <v>319</v>
      </c>
      <c r="J10" s="36" t="str">
        <f t="shared" si="0"/>
        <v>RA-RaSIA01:RF-LLRFPreAmp-1:PINSw2Dsbl-Cmd</v>
      </c>
      <c r="K10" s="36" t="str">
        <f t="shared" si="1"/>
        <v>N/A</v>
      </c>
      <c r="L10" s="36" t="str">
        <f t="shared" si="2"/>
        <v>N/A</v>
      </c>
      <c r="M10" s="37" t="str">
        <f t="shared" si="3"/>
        <v>RA_RaSIA01_RF_LLRFPreAmp_1_PINSw2DsblCmd</v>
      </c>
      <c r="N10" s="46" t="s">
        <v>148</v>
      </c>
      <c r="O10" s="37" t="s">
        <v>153</v>
      </c>
      <c r="P10" s="37"/>
      <c r="Q10" s="37"/>
      <c r="R10" s="37"/>
      <c r="S10" s="37" t="str">
        <f t="shared" si="4"/>
        <v>RA_RaSIA01_RF_LLRFPreAmp_1_PINSw2DsblCmd</v>
      </c>
      <c r="T10" s="37" t="s">
        <v>149</v>
      </c>
      <c r="U10" s="38"/>
    </row>
    <row r="11" spans="1:21" s="5" customFormat="1">
      <c r="A11" s="27">
        <v>10</v>
      </c>
      <c r="B11" s="28" t="s">
        <v>1435</v>
      </c>
      <c r="C11" s="29" t="s">
        <v>142</v>
      </c>
      <c r="D11" s="29" t="s">
        <v>720</v>
      </c>
      <c r="E11" s="29" t="s">
        <v>144</v>
      </c>
      <c r="F11" s="29" t="s">
        <v>1418</v>
      </c>
      <c r="G11" s="29">
        <v>1</v>
      </c>
      <c r="H11" s="29" t="s">
        <v>1436</v>
      </c>
      <c r="I11" s="29" t="s">
        <v>29</v>
      </c>
      <c r="J11" s="30" t="str">
        <f t="shared" si="0"/>
        <v>RA-RaSIA01:RF-LLRFPreAmp-1:T1Up-Mon</v>
      </c>
      <c r="K11" s="30" t="str">
        <f t="shared" si="1"/>
        <v>N/A</v>
      </c>
      <c r="L11" s="30" t="str">
        <f t="shared" si="2"/>
        <v>N/A</v>
      </c>
      <c r="M11" s="31" t="str">
        <f t="shared" si="3"/>
        <v>RA_RaSIA01_RF_LLRFPreAmp_1_T1UpMon</v>
      </c>
      <c r="N11" s="72" t="s">
        <v>148</v>
      </c>
      <c r="O11" s="31" t="s">
        <v>33</v>
      </c>
      <c r="P11" s="31"/>
      <c r="Q11" s="31"/>
      <c r="R11" s="31"/>
      <c r="S11" s="31" t="str">
        <f t="shared" si="4"/>
        <v>RA_RaSIA01_RF_LLRFPreAmp_1_T1UpMon</v>
      </c>
      <c r="T11" s="31" t="s">
        <v>149</v>
      </c>
      <c r="U11" s="32"/>
    </row>
    <row r="12" spans="1:21" s="5" customFormat="1">
      <c r="A12" s="27">
        <v>11</v>
      </c>
      <c r="B12" s="28" t="s">
        <v>1437</v>
      </c>
      <c r="C12" s="29" t="s">
        <v>142</v>
      </c>
      <c r="D12" s="29" t="s">
        <v>720</v>
      </c>
      <c r="E12" s="29" t="s">
        <v>144</v>
      </c>
      <c r="F12" s="29" t="s">
        <v>1418</v>
      </c>
      <c r="G12" s="29">
        <v>1</v>
      </c>
      <c r="H12" s="29" t="s">
        <v>1438</v>
      </c>
      <c r="I12" s="29" t="s">
        <v>29</v>
      </c>
      <c r="J12" s="30" t="str">
        <f t="shared" si="0"/>
        <v>RA-RaSIA01:RF-LLRFPreAmp-1:T2Up-Mon</v>
      </c>
      <c r="K12" s="30" t="str">
        <f t="shared" si="1"/>
        <v>N/A</v>
      </c>
      <c r="L12" s="30" t="str">
        <f t="shared" si="2"/>
        <v>N/A</v>
      </c>
      <c r="M12" s="31" t="str">
        <f t="shared" si="3"/>
        <v>RA_RaSIA01_RF_LLRFPreAmp_1_T2UpMon</v>
      </c>
      <c r="N12" s="72" t="s">
        <v>148</v>
      </c>
      <c r="O12" s="31" t="s">
        <v>33</v>
      </c>
      <c r="P12" s="31"/>
      <c r="Q12" s="31"/>
      <c r="R12" s="31"/>
      <c r="S12" s="31" t="str">
        <f t="shared" si="4"/>
        <v>RA_RaSIA01_RF_LLRFPreAmp_1_T2UpMon</v>
      </c>
      <c r="T12" s="31" t="s">
        <v>149</v>
      </c>
      <c r="U12" s="32"/>
    </row>
    <row r="13" spans="1:21" s="5" customFormat="1">
      <c r="A13" s="27">
        <v>12</v>
      </c>
      <c r="B13" s="28" t="s">
        <v>1439</v>
      </c>
      <c r="C13" s="29" t="s">
        <v>142</v>
      </c>
      <c r="D13" s="29" t="s">
        <v>1440</v>
      </c>
      <c r="E13" s="29" t="s">
        <v>144</v>
      </c>
      <c r="F13" s="29" t="s">
        <v>252</v>
      </c>
      <c r="G13" s="29" t="s">
        <v>146</v>
      </c>
      <c r="H13" s="29" t="s">
        <v>718</v>
      </c>
      <c r="I13" s="29" t="s">
        <v>29</v>
      </c>
      <c r="J13" s="30" t="str">
        <f t="shared" si="0"/>
        <v>RA-ToSIA:RF-SSAmpTower:RFOn-Mon</v>
      </c>
      <c r="K13" s="30" t="str">
        <f t="shared" si="1"/>
        <v>N/A</v>
      </c>
      <c r="L13" s="30" t="str">
        <f t="shared" si="2"/>
        <v>N/A</v>
      </c>
      <c r="M13" s="31" t="str">
        <f t="shared" si="3"/>
        <v>RA_ToSIA_RF_SSAmpTower_RFOnMon</v>
      </c>
      <c r="N13" s="31" t="s">
        <v>148</v>
      </c>
      <c r="O13" s="31" t="s">
        <v>48</v>
      </c>
      <c r="P13" s="31"/>
      <c r="Q13" s="31"/>
      <c r="R13" s="31"/>
      <c r="S13" s="31" t="str">
        <f t="shared" si="4"/>
        <v>RA_ToSIA_RF_SSAmpTower_RFOnMon</v>
      </c>
      <c r="T13" s="31" t="s">
        <v>149</v>
      </c>
      <c r="U13" s="32"/>
    </row>
    <row r="14" spans="1:21">
      <c r="A14" s="33">
        <v>13</v>
      </c>
      <c r="B14" s="34" t="s">
        <v>1441</v>
      </c>
      <c r="C14" s="35" t="s">
        <v>142</v>
      </c>
      <c r="D14" s="35" t="s">
        <v>720</v>
      </c>
      <c r="E14" s="35" t="s">
        <v>144</v>
      </c>
      <c r="F14" s="35" t="s">
        <v>1418</v>
      </c>
      <c r="G14" s="35">
        <v>2</v>
      </c>
      <c r="H14" s="35" t="s">
        <v>1419</v>
      </c>
      <c r="I14" s="35" t="s">
        <v>29</v>
      </c>
      <c r="J14" s="36" t="str">
        <f t="shared" si="0"/>
        <v>RA-RaSIA01:RF-LLRFPreAmp-2:T1-Mon</v>
      </c>
      <c r="K14" s="36" t="str">
        <f t="shared" si="1"/>
        <v>N/A</v>
      </c>
      <c r="L14" s="36" t="str">
        <f t="shared" si="2"/>
        <v>N/A</v>
      </c>
      <c r="M14" s="37" t="str">
        <f t="shared" si="3"/>
        <v>RA_RaSIA01_RF_LLRFPreAmp_2_T1Mon</v>
      </c>
      <c r="N14" s="46"/>
      <c r="O14" s="37"/>
      <c r="P14" s="37"/>
      <c r="Q14" s="37"/>
      <c r="R14" s="37"/>
      <c r="S14" s="37" t="str">
        <f t="shared" si="4"/>
        <v>RA_RaSIA01_RF_LLRFPreAmp_2_T1Mon</v>
      </c>
      <c r="T14" s="37"/>
      <c r="U14" s="38"/>
    </row>
    <row r="15" spans="1:21">
      <c r="A15" s="33">
        <v>14</v>
      </c>
      <c r="B15" s="34" t="s">
        <v>1442</v>
      </c>
      <c r="C15" s="35" t="s">
        <v>142</v>
      </c>
      <c r="D15" s="35" t="s">
        <v>720</v>
      </c>
      <c r="E15" s="35" t="s">
        <v>144</v>
      </c>
      <c r="F15" s="35" t="s">
        <v>1418</v>
      </c>
      <c r="G15" s="35">
        <v>2</v>
      </c>
      <c r="H15" s="35" t="s">
        <v>1422</v>
      </c>
      <c r="I15" s="35" t="s">
        <v>29</v>
      </c>
      <c r="J15" s="36" t="str">
        <f t="shared" si="0"/>
        <v>RA-RaSIA01:RF-LLRFPreAmp-2:T2-Mon</v>
      </c>
      <c r="K15" s="36" t="str">
        <f t="shared" si="1"/>
        <v>N/A</v>
      </c>
      <c r="L15" s="36" t="str">
        <f t="shared" si="2"/>
        <v>N/A</v>
      </c>
      <c r="M15" s="37" t="str">
        <f t="shared" si="3"/>
        <v>RA_RaSIA01_RF_LLRFPreAmp_2_T2Mon</v>
      </c>
      <c r="N15" s="46"/>
      <c r="O15" s="37"/>
      <c r="P15" s="37"/>
      <c r="Q15" s="37"/>
      <c r="R15" s="37"/>
      <c r="S15" s="37" t="str">
        <f t="shared" si="4"/>
        <v>RA_RaSIA01_RF_LLRFPreAmp_2_T2Mon</v>
      </c>
      <c r="T15" s="37"/>
      <c r="U15" s="38"/>
    </row>
    <row r="16" spans="1:21">
      <c r="A16" s="33">
        <v>15</v>
      </c>
      <c r="B16" s="34" t="s">
        <v>1443</v>
      </c>
      <c r="C16" s="35" t="s">
        <v>142</v>
      </c>
      <c r="D16" s="35" t="s">
        <v>720</v>
      </c>
      <c r="E16" s="35" t="s">
        <v>144</v>
      </c>
      <c r="F16" s="35" t="s">
        <v>1418</v>
      </c>
      <c r="G16" s="35">
        <v>2</v>
      </c>
      <c r="H16" s="35" t="s">
        <v>1424</v>
      </c>
      <c r="I16" s="35" t="s">
        <v>29</v>
      </c>
      <c r="J16" s="36" t="str">
        <f t="shared" si="0"/>
        <v>RA-RaSIA01:RF-LLRFPreAmp-2:PINSw1-Mon</v>
      </c>
      <c r="K16" s="36" t="str">
        <f t="shared" si="1"/>
        <v>N/A</v>
      </c>
      <c r="L16" s="36" t="str">
        <f t="shared" si="2"/>
        <v>N/A</v>
      </c>
      <c r="M16" s="37" t="str">
        <f t="shared" si="3"/>
        <v>RA_RaSIA01_RF_LLRFPreAmp_2_PINSw1Mon</v>
      </c>
      <c r="N16" s="46"/>
      <c r="O16" s="37"/>
      <c r="P16" s="37"/>
      <c r="Q16" s="37"/>
      <c r="R16" s="37"/>
      <c r="S16" s="37" t="str">
        <f t="shared" si="4"/>
        <v>RA_RaSIA01_RF_LLRFPreAmp_2_PINSw1Mon</v>
      </c>
      <c r="T16" s="37"/>
      <c r="U16" s="38"/>
    </row>
    <row r="17" spans="1:21">
      <c r="A17" s="33">
        <v>16</v>
      </c>
      <c r="B17" s="34" t="s">
        <v>1444</v>
      </c>
      <c r="C17" s="35" t="s">
        <v>142</v>
      </c>
      <c r="D17" s="35" t="s">
        <v>720</v>
      </c>
      <c r="E17" s="35" t="s">
        <v>144</v>
      </c>
      <c r="F17" s="35" t="s">
        <v>1418</v>
      </c>
      <c r="G17" s="35">
        <v>2</v>
      </c>
      <c r="H17" s="35" t="s">
        <v>1426</v>
      </c>
      <c r="I17" s="35" t="s">
        <v>29</v>
      </c>
      <c r="J17" s="36" t="str">
        <f t="shared" si="0"/>
        <v>RA-RaSIA01:RF-LLRFPreAmp-2:PINSw2-Mon</v>
      </c>
      <c r="K17" s="36" t="str">
        <f t="shared" si="1"/>
        <v>N/A</v>
      </c>
      <c r="L17" s="36" t="str">
        <f t="shared" si="2"/>
        <v>N/A</v>
      </c>
      <c r="M17" s="37" t="str">
        <f t="shared" si="3"/>
        <v>RA_RaSIA01_RF_LLRFPreAmp_2_PINSw2Mon</v>
      </c>
      <c r="N17" s="46"/>
      <c r="O17" s="37"/>
      <c r="P17" s="37"/>
      <c r="Q17" s="37"/>
      <c r="R17" s="37"/>
      <c r="S17" s="37" t="str">
        <f t="shared" si="4"/>
        <v>RA_RaSIA01_RF_LLRFPreAmp_2_PINSw2Mon</v>
      </c>
      <c r="T17" s="37"/>
      <c r="U17" s="38"/>
    </row>
    <row r="18" spans="1:21">
      <c r="A18" s="33">
        <v>17</v>
      </c>
      <c r="B18" s="34" t="s">
        <v>1445</v>
      </c>
      <c r="C18" s="35" t="s">
        <v>142</v>
      </c>
      <c r="D18" s="35" t="s">
        <v>720</v>
      </c>
      <c r="E18" s="35" t="s">
        <v>144</v>
      </c>
      <c r="F18" s="35" t="s">
        <v>1418</v>
      </c>
      <c r="G18" s="35">
        <v>2</v>
      </c>
      <c r="H18" s="35"/>
      <c r="I18" s="35"/>
      <c r="J18" s="36" t="str">
        <f t="shared" si="0"/>
        <v>RA-RaSIA01:RF-LLRFPreAmp-2:-</v>
      </c>
      <c r="K18" s="36" t="str">
        <f t="shared" si="1"/>
        <v>N/A</v>
      </c>
      <c r="L18" s="36" t="str">
        <f t="shared" si="2"/>
        <v>N/A</v>
      </c>
      <c r="M18" s="37" t="str">
        <f t="shared" si="3"/>
        <v>RA_RaSIA01_RF_LLRFPreAmp_2_</v>
      </c>
      <c r="N18" s="46"/>
      <c r="O18" s="37"/>
      <c r="P18" s="37"/>
      <c r="Q18" s="37"/>
      <c r="R18" s="37"/>
      <c r="S18" s="37" t="str">
        <f t="shared" si="4"/>
        <v>RA_RaSIA01_RF_LLRFPreAmp_2_</v>
      </c>
      <c r="T18" s="37"/>
      <c r="U18" s="38"/>
    </row>
    <row r="19" spans="1:21">
      <c r="A19" s="33">
        <v>18</v>
      </c>
      <c r="B19" s="34" t="s">
        <v>1446</v>
      </c>
      <c r="C19" s="35" t="s">
        <v>142</v>
      </c>
      <c r="D19" s="35" t="s">
        <v>720</v>
      </c>
      <c r="E19" s="35" t="s">
        <v>144</v>
      </c>
      <c r="F19" s="35" t="s">
        <v>1418</v>
      </c>
      <c r="G19" s="35">
        <v>2</v>
      </c>
      <c r="H19" s="35"/>
      <c r="I19" s="35"/>
      <c r="J19" s="36" t="str">
        <f t="shared" si="0"/>
        <v>RA-RaSIA01:RF-LLRFPreAmp-2:-</v>
      </c>
      <c r="K19" s="36" t="str">
        <f t="shared" si="1"/>
        <v>N/A</v>
      </c>
      <c r="L19" s="36" t="str">
        <f t="shared" si="2"/>
        <v>N/A</v>
      </c>
      <c r="M19" s="37" t="str">
        <f t="shared" si="3"/>
        <v>RA_RaSIA01_RF_LLRFPreAmp_2_</v>
      </c>
      <c r="N19" s="46"/>
      <c r="O19" s="37"/>
      <c r="P19" s="37"/>
      <c r="Q19" s="37"/>
      <c r="R19" s="37"/>
      <c r="S19" s="37" t="str">
        <f t="shared" si="4"/>
        <v>RA_RaSIA01_RF_LLRFPreAmp_2_</v>
      </c>
      <c r="T19" s="37"/>
      <c r="U19" s="38"/>
    </row>
    <row r="20" spans="1:21">
      <c r="A20" s="33">
        <v>19</v>
      </c>
      <c r="B20" s="34" t="s">
        <v>1447</v>
      </c>
      <c r="C20" s="35" t="s">
        <v>142</v>
      </c>
      <c r="D20" s="35" t="s">
        <v>720</v>
      </c>
      <c r="E20" s="35" t="s">
        <v>144</v>
      </c>
      <c r="F20" s="35" t="s">
        <v>1418</v>
      </c>
      <c r="G20" s="35">
        <v>2</v>
      </c>
      <c r="H20" s="35"/>
      <c r="I20" s="35"/>
      <c r="J20" s="36" t="str">
        <f t="shared" si="0"/>
        <v>RA-RaSIA01:RF-LLRFPreAmp-2:-</v>
      </c>
      <c r="K20" s="36" t="str">
        <f t="shared" si="1"/>
        <v>N/A</v>
      </c>
      <c r="L20" s="36" t="str">
        <f t="shared" si="2"/>
        <v>N/A</v>
      </c>
      <c r="M20" s="37" t="str">
        <f t="shared" si="3"/>
        <v>RA_RaSIA01_RF_LLRFPreAmp_2_</v>
      </c>
      <c r="N20" s="46"/>
      <c r="O20" s="37"/>
      <c r="P20" s="37"/>
      <c r="Q20" s="37"/>
      <c r="R20" s="37"/>
      <c r="S20" s="37" t="str">
        <f t="shared" si="4"/>
        <v>RA_RaSIA01_RF_LLRFPreAmp_2_</v>
      </c>
      <c r="T20" s="37"/>
      <c r="U20" s="38"/>
    </row>
    <row r="21" spans="1:21">
      <c r="A21" s="33">
        <v>20</v>
      </c>
      <c r="B21" s="34" t="s">
        <v>1448</v>
      </c>
      <c r="C21" s="35" t="s">
        <v>142</v>
      </c>
      <c r="D21" s="35" t="s">
        <v>720</v>
      </c>
      <c r="E21" s="35" t="s">
        <v>144</v>
      </c>
      <c r="F21" s="35" t="s">
        <v>1418</v>
      </c>
      <c r="G21" s="35">
        <v>2</v>
      </c>
      <c r="H21" s="35"/>
      <c r="I21" s="35"/>
      <c r="J21" s="36" t="str">
        <f t="shared" si="0"/>
        <v>RA-RaSIA01:RF-LLRFPreAmp-2:-</v>
      </c>
      <c r="K21" s="36" t="str">
        <f t="shared" si="1"/>
        <v>N/A</v>
      </c>
      <c r="L21" s="36" t="str">
        <f t="shared" si="2"/>
        <v>N/A</v>
      </c>
      <c r="M21" s="37" t="str">
        <f t="shared" si="3"/>
        <v>RA_RaSIA01_RF_LLRFPreAmp_2_</v>
      </c>
      <c r="N21" s="46"/>
      <c r="O21" s="37"/>
      <c r="P21" s="37"/>
      <c r="Q21" s="37"/>
      <c r="R21" s="37"/>
      <c r="S21" s="37" t="str">
        <f t="shared" si="4"/>
        <v>RA_RaSIA01_RF_LLRFPreAmp_2_</v>
      </c>
      <c r="T21" s="37"/>
      <c r="U21" s="38"/>
    </row>
    <row r="22" spans="1:21">
      <c r="A22" s="33">
        <v>21</v>
      </c>
      <c r="B22" s="34" t="s">
        <v>1449</v>
      </c>
      <c r="C22" s="35" t="s">
        <v>142</v>
      </c>
      <c r="D22" s="35" t="s">
        <v>720</v>
      </c>
      <c r="E22" s="35" t="s">
        <v>144</v>
      </c>
      <c r="F22" s="35" t="s">
        <v>1418</v>
      </c>
      <c r="G22" s="35">
        <v>2</v>
      </c>
      <c r="H22" s="35"/>
      <c r="I22" s="35"/>
      <c r="J22" s="36" t="str">
        <f t="shared" si="0"/>
        <v>RA-RaSIA01:RF-LLRFPreAmp-2:-</v>
      </c>
      <c r="K22" s="36" t="str">
        <f t="shared" si="1"/>
        <v>N/A</v>
      </c>
      <c r="L22" s="36" t="str">
        <f t="shared" si="2"/>
        <v>N/A</v>
      </c>
      <c r="M22" s="37" t="str">
        <f t="shared" si="3"/>
        <v>RA_RaSIA01_RF_LLRFPreAmp_2_</v>
      </c>
      <c r="N22" s="46"/>
      <c r="O22" s="37"/>
      <c r="P22" s="37"/>
      <c r="Q22" s="37"/>
      <c r="R22" s="37"/>
      <c r="S22" s="37" t="str">
        <f t="shared" si="4"/>
        <v>RA_RaSIA01_RF_LLRFPreAmp_2_</v>
      </c>
      <c r="T22" s="37"/>
      <c r="U22" s="38"/>
    </row>
    <row r="23" spans="1:21">
      <c r="A23" s="39">
        <v>22</v>
      </c>
      <c r="B23" s="40" t="s">
        <v>1450</v>
      </c>
      <c r="C23" s="41" t="s">
        <v>142</v>
      </c>
      <c r="D23" s="41" t="s">
        <v>720</v>
      </c>
      <c r="E23" s="41" t="s">
        <v>144</v>
      </c>
      <c r="F23" s="41" t="s">
        <v>1418</v>
      </c>
      <c r="G23" s="41">
        <v>2</v>
      </c>
      <c r="H23" s="41"/>
      <c r="I23" s="41"/>
      <c r="J23" s="42" t="str">
        <f t="shared" si="0"/>
        <v>RA-RaSIA01:RF-LLRFPreAmp-2:-</v>
      </c>
      <c r="K23" s="42" t="str">
        <f t="shared" si="1"/>
        <v>N/A</v>
      </c>
      <c r="L23" s="42" t="str">
        <f t="shared" si="2"/>
        <v>N/A</v>
      </c>
      <c r="M23" s="43" t="str">
        <f t="shared" si="3"/>
        <v>RA_RaSIA01_RF_LLRFPreAmp_2_</v>
      </c>
      <c r="N23" s="46"/>
      <c r="O23" s="43"/>
      <c r="P23" s="43"/>
      <c r="Q23" s="43"/>
      <c r="R23" s="43"/>
      <c r="S23" s="43" t="str">
        <f t="shared" si="4"/>
        <v>RA_RaSIA01_RF_LLRFPreAmp_2_</v>
      </c>
      <c r="T23" s="43"/>
      <c r="U23" s="44"/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1E7BDD-960D-4848-9B86-C24A20E0A4A1}">
  <dimension ref="B2:B6"/>
  <sheetViews>
    <sheetView workbookViewId="0">
      <selection activeCell="B12" sqref="B12"/>
    </sheetView>
  </sheetViews>
  <sheetFormatPr defaultRowHeight="15"/>
  <cols>
    <col min="2" max="2" width="67.7109375" customWidth="1"/>
  </cols>
  <sheetData>
    <row r="2" spans="2:2">
      <c r="B2" s="4" t="s">
        <v>1451</v>
      </c>
    </row>
    <row r="3" spans="2:2">
      <c r="B3" s="2" t="s">
        <v>1452</v>
      </c>
    </row>
    <row r="4" spans="2:2">
      <c r="B4" s="1" t="s">
        <v>1453</v>
      </c>
    </row>
    <row r="5" spans="2:2">
      <c r="B5" s="3" t="s">
        <v>1454</v>
      </c>
    </row>
    <row r="6" spans="2:2">
      <c r="B6" s="4" t="s">
        <v>1455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56BFD-1BB4-409F-A052-BA04ED9F8151}">
  <dimension ref="A1:Y115"/>
  <sheetViews>
    <sheetView topLeftCell="A95" workbookViewId="0">
      <selection activeCell="G119" sqref="G119"/>
    </sheetView>
  </sheetViews>
  <sheetFormatPr defaultRowHeight="15"/>
  <cols>
    <col min="1" max="1" width="5.85546875" bestFit="1" customWidth="1"/>
    <col min="2" max="2" width="48.28515625" bestFit="1" customWidth="1"/>
    <col min="3" max="3" width="6.5703125" bestFit="1" customWidth="1"/>
    <col min="4" max="4" width="8.140625" bestFit="1" customWidth="1"/>
    <col min="5" max="5" width="9.140625" bestFit="1" customWidth="1"/>
    <col min="6" max="6" width="12.85546875" bestFit="1" customWidth="1"/>
    <col min="7" max="7" width="6.42578125" bestFit="1" customWidth="1"/>
    <col min="8" max="8" width="14.7109375" bestFit="1" customWidth="1"/>
    <col min="9" max="9" width="9.140625" bestFit="1" customWidth="1"/>
    <col min="10" max="10" width="41" bestFit="1" customWidth="1"/>
    <col min="11" max="11" width="51.85546875" bestFit="1" customWidth="1"/>
    <col min="12" max="12" width="27.28515625" customWidth="1"/>
    <col min="13" max="13" width="41.28515625" bestFit="1" customWidth="1"/>
    <col min="14" max="14" width="12.140625" bestFit="1" customWidth="1"/>
    <col min="15" max="15" width="12.42578125" customWidth="1"/>
    <col min="16" max="16" width="15.140625" customWidth="1"/>
    <col min="17" max="17" width="14.42578125" customWidth="1"/>
    <col min="18" max="18" width="11.140625" customWidth="1"/>
    <col min="19" max="19" width="41.28515625" bestFit="1" customWidth="1"/>
    <col min="20" max="20" width="9.140625" bestFit="1" customWidth="1"/>
    <col min="21" max="21" width="15.42578125" customWidth="1"/>
    <col min="22" max="22" width="16" bestFit="1" customWidth="1"/>
    <col min="23" max="25" width="34.7109375" bestFit="1" customWidth="1"/>
  </cols>
  <sheetData>
    <row r="1" spans="1:25" s="25" customFormat="1">
      <c r="A1" s="53" t="s">
        <v>0</v>
      </c>
      <c r="B1" s="54" t="s">
        <v>1</v>
      </c>
      <c r="C1" s="55" t="s">
        <v>2</v>
      </c>
      <c r="D1" s="55" t="s">
        <v>3</v>
      </c>
      <c r="E1" s="55" t="s">
        <v>4</v>
      </c>
      <c r="F1" s="55" t="s">
        <v>5</v>
      </c>
      <c r="G1" s="55" t="s">
        <v>6</v>
      </c>
      <c r="H1" s="55" t="s">
        <v>7</v>
      </c>
      <c r="I1" s="55" t="s">
        <v>8</v>
      </c>
      <c r="J1" s="56" t="s">
        <v>9</v>
      </c>
      <c r="K1" s="56" t="s">
        <v>10</v>
      </c>
      <c r="L1" s="56" t="s">
        <v>11</v>
      </c>
      <c r="M1" s="57" t="s">
        <v>12</v>
      </c>
      <c r="N1" s="57" t="s">
        <v>14</v>
      </c>
      <c r="O1" s="57" t="s">
        <v>15</v>
      </c>
      <c r="P1" s="57" t="s">
        <v>16</v>
      </c>
      <c r="Q1" s="57" t="s">
        <v>17</v>
      </c>
      <c r="R1" s="57" t="s">
        <v>18</v>
      </c>
      <c r="S1" s="57" t="s">
        <v>19</v>
      </c>
      <c r="T1" s="57" t="s">
        <v>20</v>
      </c>
      <c r="U1" s="58" t="s">
        <v>21</v>
      </c>
      <c r="V1" s="11" t="s">
        <v>137</v>
      </c>
      <c r="W1" s="11" t="s">
        <v>138</v>
      </c>
      <c r="X1" s="11" t="s">
        <v>139</v>
      </c>
      <c r="Y1" s="11" t="s">
        <v>140</v>
      </c>
    </row>
    <row r="2" spans="1:25" s="6" customFormat="1">
      <c r="A2" s="153">
        <v>1</v>
      </c>
      <c r="B2" s="34" t="s">
        <v>141</v>
      </c>
      <c r="C2" s="35" t="s">
        <v>142</v>
      </c>
      <c r="D2" s="35" t="s">
        <v>143</v>
      </c>
      <c r="E2" s="35" t="s">
        <v>144</v>
      </c>
      <c r="F2" s="35" t="s">
        <v>145</v>
      </c>
      <c r="G2" s="35" t="s">
        <v>146</v>
      </c>
      <c r="H2" s="35" t="s">
        <v>147</v>
      </c>
      <c r="I2" s="35" t="s">
        <v>29</v>
      </c>
      <c r="J2" s="36" t="str">
        <f>IF(G2="-",C2&amp;"-"&amp;D2&amp;":"&amp;E2&amp;"-"&amp;F2&amp;":"&amp;H2&amp;"-"&amp;I2,C2&amp;"-"&amp;D2&amp;":"&amp;E2&amp;"-"&amp;F2&amp;"-"&amp;G2&amp;":"&amp;H2&amp;"-"&amp;I2)</f>
        <v>RA-ToSIA04:RF-ACPanel:PwrACOp-Mon</v>
      </c>
      <c r="K2" s="36"/>
      <c r="L2" s="36"/>
      <c r="M2" s="37" t="str">
        <f>IF(G2="-",C2&amp;"_"&amp;D2&amp;"_"&amp;E2&amp;"_"&amp;F2&amp;"_"&amp;H2&amp;""&amp;I2,C2&amp;"_"&amp;D2&amp;"_"&amp;E2&amp;"_"&amp;F2&amp;"_"&amp;G2&amp;"_"&amp;H2&amp;""&amp;I2)</f>
        <v>RA_ToSIA04_RF_ACPanel_PwrACOpMon</v>
      </c>
      <c r="N2" s="37" t="s">
        <v>148</v>
      </c>
      <c r="O2" s="37" t="s">
        <v>33</v>
      </c>
      <c r="P2" s="37"/>
      <c r="Q2" s="37"/>
      <c r="R2" s="37"/>
      <c r="S2" s="37" t="str">
        <f>M2</f>
        <v>RA_ToSIA04_RF_ACPanel_PwrACOpMon</v>
      </c>
      <c r="T2" s="37" t="s">
        <v>149</v>
      </c>
      <c r="U2" s="37"/>
      <c r="V2" s="150"/>
      <c r="W2" s="150"/>
      <c r="X2" s="150" t="str">
        <f t="shared" ref="X2:X33" si="0">IF(W2=0,"",W2)</f>
        <v/>
      </c>
      <c r="Y2" s="150" t="str">
        <f t="shared" ref="Y2:Y33" si="1">IF(W2=0,"",W2)</f>
        <v/>
      </c>
    </row>
    <row r="3" spans="1:25">
      <c r="A3" s="153">
        <v>2</v>
      </c>
      <c r="B3" s="34" t="s">
        <v>150</v>
      </c>
      <c r="C3" s="35" t="s">
        <v>142</v>
      </c>
      <c r="D3" s="35" t="s">
        <v>143</v>
      </c>
      <c r="E3" s="35" t="s">
        <v>144</v>
      </c>
      <c r="F3" s="35" t="s">
        <v>145</v>
      </c>
      <c r="G3" s="35" t="s">
        <v>146</v>
      </c>
      <c r="H3" s="35" t="s">
        <v>151</v>
      </c>
      <c r="I3" s="35" t="s">
        <v>152</v>
      </c>
      <c r="J3" s="36" t="str">
        <f t="shared" ref="J3" si="2">IF(G3="-",C3&amp;"-"&amp;D3&amp;":"&amp;E3&amp;"-"&amp;F3&amp;":"&amp;H3&amp;"-"&amp;I3,C3&amp;"-"&amp;D3&amp;":"&amp;E3&amp;"-"&amp;F3&amp;"-"&amp;G3&amp;":"&amp;H3&amp;"-"&amp;I3)</f>
        <v>RA-ToSIA04:RF-ACPanel:PwrACDsbl-Sel</v>
      </c>
      <c r="K3" s="36"/>
      <c r="L3" s="36"/>
      <c r="M3" s="37" t="str">
        <f t="shared" ref="M3" si="3">IF(G3="-",C3&amp;"_"&amp;D3&amp;"_"&amp;E3&amp;"_"&amp;F3&amp;"_"&amp;H3&amp;""&amp;I3,C3&amp;"_"&amp;D3&amp;"_"&amp;E3&amp;"_"&amp;F3&amp;"_"&amp;G3&amp;"_"&amp;H3&amp;""&amp;I3)</f>
        <v>RA_ToSIA04_RF_ACPanel_PwrACDsblSel</v>
      </c>
      <c r="N3" s="37" t="s">
        <v>148</v>
      </c>
      <c r="O3" s="37" t="s">
        <v>153</v>
      </c>
      <c r="P3" s="37"/>
      <c r="Q3" s="37"/>
      <c r="R3" s="37"/>
      <c r="S3" s="37" t="str">
        <f t="shared" ref="S3" si="4">M3</f>
        <v>RA_ToSIA04_RF_ACPanel_PwrACDsblSel</v>
      </c>
      <c r="T3" s="37" t="s">
        <v>149</v>
      </c>
      <c r="U3" s="37"/>
      <c r="V3" s="37" t="s">
        <v>154</v>
      </c>
      <c r="W3" s="37"/>
      <c r="X3" s="37" t="str">
        <f t="shared" si="0"/>
        <v/>
      </c>
      <c r="Y3" s="37" t="str">
        <f t="shared" si="1"/>
        <v/>
      </c>
    </row>
    <row r="4" spans="1:25">
      <c r="A4" s="153">
        <v>3</v>
      </c>
      <c r="B4" s="34" t="s">
        <v>155</v>
      </c>
      <c r="C4" s="35" t="s">
        <v>142</v>
      </c>
      <c r="D4" s="35" t="s">
        <v>143</v>
      </c>
      <c r="E4" s="35" t="s">
        <v>144</v>
      </c>
      <c r="F4" s="35" t="s">
        <v>145</v>
      </c>
      <c r="G4" s="35" t="s">
        <v>146</v>
      </c>
      <c r="H4" s="35" t="s">
        <v>156</v>
      </c>
      <c r="I4" s="35" t="s">
        <v>152</v>
      </c>
      <c r="J4" s="36" t="str">
        <f t="shared" ref="J4:J65" si="5">IF(G4="-",C4&amp;"-"&amp;D4&amp;":"&amp;E4&amp;"-"&amp;F4&amp;":"&amp;H4&amp;"-"&amp;I4,C4&amp;"-"&amp;D4&amp;":"&amp;E4&amp;"-"&amp;F4&amp;"-"&amp;G4&amp;":"&amp;H4&amp;"-"&amp;I4)</f>
        <v>RA-ToSIA04:RF-ACPanel:PwrACEnbl-Sel</v>
      </c>
      <c r="K4" s="36"/>
      <c r="L4" s="36"/>
      <c r="M4" s="37" t="str">
        <f t="shared" ref="M4:M66" si="6">IF(G4="-",C4&amp;"_"&amp;D4&amp;"_"&amp;E4&amp;"_"&amp;F4&amp;"_"&amp;H4&amp;""&amp;I4,C4&amp;"_"&amp;D4&amp;"_"&amp;E4&amp;"_"&amp;F4&amp;"_"&amp;G4&amp;"_"&amp;H4&amp;""&amp;I4)</f>
        <v>RA_ToSIA04_RF_ACPanel_PwrACEnblSel</v>
      </c>
      <c r="N4" s="37" t="s">
        <v>148</v>
      </c>
      <c r="O4" s="37" t="s">
        <v>153</v>
      </c>
      <c r="P4" s="37"/>
      <c r="Q4" s="37"/>
      <c r="R4" s="37"/>
      <c r="S4" s="37" t="str">
        <f t="shared" ref="S4:S66" si="7">M4</f>
        <v>RA_ToSIA04_RF_ACPanel_PwrACEnblSel</v>
      </c>
      <c r="T4" s="37" t="s">
        <v>149</v>
      </c>
      <c r="U4" s="37"/>
      <c r="V4" s="37" t="s">
        <v>154</v>
      </c>
      <c r="W4" s="37"/>
      <c r="X4" s="37" t="str">
        <f t="shared" si="0"/>
        <v/>
      </c>
      <c r="Y4" s="37" t="str">
        <f t="shared" si="1"/>
        <v/>
      </c>
    </row>
    <row r="5" spans="1:25">
      <c r="A5" s="153">
        <v>4</v>
      </c>
      <c r="B5" s="34" t="s">
        <v>157</v>
      </c>
      <c r="C5" s="35" t="s">
        <v>142</v>
      </c>
      <c r="D5" s="35" t="s">
        <v>143</v>
      </c>
      <c r="E5" s="35" t="s">
        <v>144</v>
      </c>
      <c r="F5" s="35" t="s">
        <v>145</v>
      </c>
      <c r="G5" s="35" t="s">
        <v>146</v>
      </c>
      <c r="H5" s="35" t="s">
        <v>158</v>
      </c>
      <c r="I5" s="35" t="s">
        <v>159</v>
      </c>
      <c r="J5" s="36" t="str">
        <f t="shared" si="5"/>
        <v>RA-ToSIA04:RF-ACPanel:PwrAC-Sts</v>
      </c>
      <c r="K5" s="36"/>
      <c r="L5" s="36"/>
      <c r="M5" s="37" t="str">
        <f t="shared" si="6"/>
        <v>RA_ToSIA04_RF_ACPanel_PwrACSts</v>
      </c>
      <c r="N5" s="37" t="s">
        <v>148</v>
      </c>
      <c r="O5" s="37" t="s">
        <v>48</v>
      </c>
      <c r="P5" s="37"/>
      <c r="Q5" s="37"/>
      <c r="R5" s="37"/>
      <c r="S5" s="37" t="str">
        <f t="shared" si="7"/>
        <v>RA_ToSIA04_RF_ACPanel_PwrACSts</v>
      </c>
      <c r="T5" s="37" t="s">
        <v>149</v>
      </c>
      <c r="U5" s="37"/>
      <c r="V5" s="37"/>
      <c r="W5" s="37"/>
      <c r="X5" s="37" t="str">
        <f t="shared" si="0"/>
        <v/>
      </c>
      <c r="Y5" s="37" t="str">
        <f t="shared" si="1"/>
        <v/>
      </c>
    </row>
    <row r="6" spans="1:25">
      <c r="A6" s="153">
        <v>5</v>
      </c>
      <c r="B6" s="34" t="s">
        <v>160</v>
      </c>
      <c r="C6" s="35" t="s">
        <v>142</v>
      </c>
      <c r="D6" s="35" t="s">
        <v>143</v>
      </c>
      <c r="E6" s="35" t="s">
        <v>144</v>
      </c>
      <c r="F6" s="35" t="s">
        <v>145</v>
      </c>
      <c r="G6" s="35" t="s">
        <v>146</v>
      </c>
      <c r="H6" s="35" t="s">
        <v>161</v>
      </c>
      <c r="I6" s="35" t="s">
        <v>29</v>
      </c>
      <c r="J6" s="36" t="str">
        <f t="shared" si="5"/>
        <v>RA-ToSIA04:RF-ACPanel:PhsFlt-Mon</v>
      </c>
      <c r="K6" s="36"/>
      <c r="L6" s="36"/>
      <c r="M6" s="37" t="str">
        <f>IF(G6="-",C6&amp;"_"&amp;D6&amp;"_"&amp;E6&amp;"_"&amp;F6&amp;"_"&amp;H6&amp;""&amp;I6,C6&amp;"_"&amp;D6&amp;"_"&amp;E6&amp;"_"&amp;F6&amp;"_"&amp;G6&amp;"_"&amp;H6&amp;""&amp;I6)</f>
        <v>RA_ToSIA04_RF_ACPanel_PhsFltMon</v>
      </c>
      <c r="N6" s="37" t="s">
        <v>148</v>
      </c>
      <c r="O6" s="37" t="s">
        <v>33</v>
      </c>
      <c r="P6" s="37"/>
      <c r="Q6" s="37"/>
      <c r="R6" s="37"/>
      <c r="S6" s="37" t="str">
        <f t="shared" si="7"/>
        <v>RA_ToSIA04_RF_ACPanel_PhsFltMon</v>
      </c>
      <c r="T6" s="37" t="s">
        <v>149</v>
      </c>
      <c r="U6" s="37"/>
      <c r="V6" s="37"/>
      <c r="W6" s="37"/>
      <c r="X6" s="37" t="str">
        <f t="shared" si="0"/>
        <v/>
      </c>
      <c r="Y6" s="37" t="str">
        <f t="shared" si="1"/>
        <v/>
      </c>
    </row>
    <row r="7" spans="1:25">
      <c r="A7" s="153">
        <v>6</v>
      </c>
      <c r="B7" s="34" t="s">
        <v>162</v>
      </c>
      <c r="C7" s="35" t="s">
        <v>142</v>
      </c>
      <c r="D7" s="35" t="s">
        <v>143</v>
      </c>
      <c r="E7" s="35" t="s">
        <v>144</v>
      </c>
      <c r="F7" s="35" t="s">
        <v>145</v>
      </c>
      <c r="G7" s="35" t="s">
        <v>146</v>
      </c>
      <c r="H7" s="35" t="s">
        <v>163</v>
      </c>
      <c r="I7" s="35" t="s">
        <v>29</v>
      </c>
      <c r="J7" s="36" t="str">
        <f t="shared" si="5"/>
        <v>RA-ToSIA04:RF-ACPanel:Intlk-Mon</v>
      </c>
      <c r="K7" s="36"/>
      <c r="L7" s="36"/>
      <c r="M7" s="37" t="str">
        <f t="shared" si="6"/>
        <v>RA_ToSIA04_RF_ACPanel_IntlkMon</v>
      </c>
      <c r="N7" s="37" t="s">
        <v>148</v>
      </c>
      <c r="O7" s="37" t="s">
        <v>33</v>
      </c>
      <c r="P7" s="37"/>
      <c r="Q7" s="37"/>
      <c r="R7" s="37"/>
      <c r="S7" s="37" t="str">
        <f t="shared" si="7"/>
        <v>RA_ToSIA04_RF_ACPanel_IntlkMon</v>
      </c>
      <c r="T7" s="37" t="s">
        <v>149</v>
      </c>
      <c r="U7" s="37"/>
      <c r="V7" s="37"/>
      <c r="W7" s="37"/>
      <c r="X7" s="37" t="str">
        <f t="shared" si="0"/>
        <v/>
      </c>
      <c r="Y7" s="37" t="str">
        <f t="shared" si="1"/>
        <v/>
      </c>
    </row>
    <row r="8" spans="1:25">
      <c r="A8" s="153">
        <v>7</v>
      </c>
      <c r="B8" s="34" t="s">
        <v>164</v>
      </c>
      <c r="C8" s="35" t="s">
        <v>142</v>
      </c>
      <c r="D8" s="35" t="s">
        <v>143</v>
      </c>
      <c r="E8" s="35" t="s">
        <v>144</v>
      </c>
      <c r="F8" s="35" t="s">
        <v>165</v>
      </c>
      <c r="G8" s="35" t="s">
        <v>166</v>
      </c>
      <c r="H8" s="35" t="s">
        <v>167</v>
      </c>
      <c r="I8" s="35" t="s">
        <v>29</v>
      </c>
      <c r="J8" s="36" t="str">
        <f t="shared" si="5"/>
        <v>RA-ToSIA04:RF-HeatSink-H01A:T-Mon</v>
      </c>
      <c r="K8" s="36"/>
      <c r="L8" s="36"/>
      <c r="M8" s="37" t="str">
        <f t="shared" si="6"/>
        <v>RA_ToSIA04_RF_HeatSink_H01A_TMon</v>
      </c>
      <c r="N8" s="37" t="s">
        <v>32</v>
      </c>
      <c r="O8" s="37" t="s">
        <v>33</v>
      </c>
      <c r="P8" s="37"/>
      <c r="Q8" s="37"/>
      <c r="R8" s="37" t="s">
        <v>42</v>
      </c>
      <c r="S8" s="37" t="str">
        <f t="shared" si="7"/>
        <v>RA_ToSIA04_RF_HeatSink_H01A_TMon</v>
      </c>
      <c r="T8" s="37" t="s">
        <v>168</v>
      </c>
      <c r="U8" s="37">
        <v>2</v>
      </c>
      <c r="V8" s="37"/>
      <c r="W8" s="37" t="s">
        <v>169</v>
      </c>
      <c r="X8" s="37" t="str">
        <f t="shared" si="0"/>
        <v>pv</v>
      </c>
      <c r="Y8" s="37" t="str">
        <f t="shared" si="1"/>
        <v>pv</v>
      </c>
    </row>
    <row r="9" spans="1:25">
      <c r="A9" s="153">
        <v>8</v>
      </c>
      <c r="B9" s="34" t="s">
        <v>170</v>
      </c>
      <c r="C9" s="35" t="s">
        <v>142</v>
      </c>
      <c r="D9" s="35" t="s">
        <v>143</v>
      </c>
      <c r="E9" s="35" t="s">
        <v>144</v>
      </c>
      <c r="F9" s="35" t="s">
        <v>165</v>
      </c>
      <c r="G9" s="35" t="s">
        <v>171</v>
      </c>
      <c r="H9" s="35" t="s">
        <v>167</v>
      </c>
      <c r="I9" s="35" t="s">
        <v>29</v>
      </c>
      <c r="J9" s="36" t="str">
        <f t="shared" si="5"/>
        <v>RA-ToSIA04:RF-HeatSink-H01B:T-Mon</v>
      </c>
      <c r="K9" s="36"/>
      <c r="L9" s="36"/>
      <c r="M9" s="37" t="str">
        <f t="shared" si="6"/>
        <v>RA_ToSIA04_RF_HeatSink_H01B_TMon</v>
      </c>
      <c r="N9" s="37" t="s">
        <v>32</v>
      </c>
      <c r="O9" s="37" t="s">
        <v>33</v>
      </c>
      <c r="P9" s="37"/>
      <c r="Q9" s="37"/>
      <c r="R9" s="37" t="s">
        <v>42</v>
      </c>
      <c r="S9" s="37" t="str">
        <f t="shared" si="7"/>
        <v>RA_ToSIA04_RF_HeatSink_H01B_TMon</v>
      </c>
      <c r="T9" s="37" t="s">
        <v>168</v>
      </c>
      <c r="U9" s="37">
        <v>2</v>
      </c>
      <c r="V9" s="37"/>
      <c r="W9" s="37" t="s">
        <v>169</v>
      </c>
      <c r="X9" s="37" t="str">
        <f t="shared" si="0"/>
        <v>pv</v>
      </c>
      <c r="Y9" s="37" t="str">
        <f t="shared" si="1"/>
        <v>pv</v>
      </c>
    </row>
    <row r="10" spans="1:25">
      <c r="A10" s="153">
        <v>9</v>
      </c>
      <c r="B10" s="34" t="s">
        <v>172</v>
      </c>
      <c r="C10" s="35" t="s">
        <v>142</v>
      </c>
      <c r="D10" s="35" t="s">
        <v>143</v>
      </c>
      <c r="E10" s="35" t="s">
        <v>144</v>
      </c>
      <c r="F10" s="35" t="s">
        <v>165</v>
      </c>
      <c r="G10" s="35" t="s">
        <v>173</v>
      </c>
      <c r="H10" s="35" t="s">
        <v>167</v>
      </c>
      <c r="I10" s="35" t="s">
        <v>29</v>
      </c>
      <c r="J10" s="36" t="str">
        <f t="shared" si="5"/>
        <v>RA-ToSIA04:RF-HeatSink-H02A:T-Mon</v>
      </c>
      <c r="K10" s="36"/>
      <c r="L10" s="36"/>
      <c r="M10" s="37" t="str">
        <f t="shared" si="6"/>
        <v>RA_ToSIA04_RF_HeatSink_H02A_TMon</v>
      </c>
      <c r="N10" s="37" t="s">
        <v>32</v>
      </c>
      <c r="O10" s="37" t="s">
        <v>33</v>
      </c>
      <c r="P10" s="37"/>
      <c r="Q10" s="37"/>
      <c r="R10" s="37" t="s">
        <v>42</v>
      </c>
      <c r="S10" s="37" t="str">
        <f t="shared" si="7"/>
        <v>RA_ToSIA04_RF_HeatSink_H02A_TMon</v>
      </c>
      <c r="T10" s="37" t="s">
        <v>168</v>
      </c>
      <c r="U10" s="37">
        <v>2</v>
      </c>
      <c r="V10" s="37"/>
      <c r="W10" s="37" t="s">
        <v>169</v>
      </c>
      <c r="X10" s="37" t="str">
        <f t="shared" si="0"/>
        <v>pv</v>
      </c>
      <c r="Y10" s="37" t="str">
        <f t="shared" si="1"/>
        <v>pv</v>
      </c>
    </row>
    <row r="11" spans="1:25">
      <c r="A11" s="153">
        <v>10</v>
      </c>
      <c r="B11" s="34" t="s">
        <v>174</v>
      </c>
      <c r="C11" s="35" t="s">
        <v>142</v>
      </c>
      <c r="D11" s="35" t="s">
        <v>143</v>
      </c>
      <c r="E11" s="35" t="s">
        <v>144</v>
      </c>
      <c r="F11" s="35" t="s">
        <v>165</v>
      </c>
      <c r="G11" s="35" t="s">
        <v>175</v>
      </c>
      <c r="H11" s="35" t="s">
        <v>167</v>
      </c>
      <c r="I11" s="35" t="s">
        <v>29</v>
      </c>
      <c r="J11" s="36" t="str">
        <f t="shared" si="5"/>
        <v>RA-ToSIA04:RF-HeatSink-H02B:T-Mon</v>
      </c>
      <c r="K11" s="36"/>
      <c r="L11" s="36"/>
      <c r="M11" s="37" t="str">
        <f t="shared" si="6"/>
        <v>RA_ToSIA04_RF_HeatSink_H02B_TMon</v>
      </c>
      <c r="N11" s="37" t="s">
        <v>32</v>
      </c>
      <c r="O11" s="37" t="s">
        <v>33</v>
      </c>
      <c r="P11" s="37"/>
      <c r="Q11" s="37"/>
      <c r="R11" s="37" t="s">
        <v>42</v>
      </c>
      <c r="S11" s="37" t="str">
        <f t="shared" si="7"/>
        <v>RA_ToSIA04_RF_HeatSink_H02B_TMon</v>
      </c>
      <c r="T11" s="37" t="s">
        <v>168</v>
      </c>
      <c r="U11" s="37">
        <v>2</v>
      </c>
      <c r="V11" s="37"/>
      <c r="W11" s="37" t="s">
        <v>169</v>
      </c>
      <c r="X11" s="37" t="str">
        <f t="shared" si="0"/>
        <v>pv</v>
      </c>
      <c r="Y11" s="37" t="str">
        <f t="shared" si="1"/>
        <v>pv</v>
      </c>
    </row>
    <row r="12" spans="1:25">
      <c r="A12" s="153">
        <v>11</v>
      </c>
      <c r="B12" s="34" t="s">
        <v>176</v>
      </c>
      <c r="C12" s="35" t="s">
        <v>142</v>
      </c>
      <c r="D12" s="35" t="s">
        <v>143</v>
      </c>
      <c r="E12" s="35" t="s">
        <v>144</v>
      </c>
      <c r="F12" s="35" t="s">
        <v>165</v>
      </c>
      <c r="G12" s="35" t="s">
        <v>177</v>
      </c>
      <c r="H12" s="35" t="s">
        <v>167</v>
      </c>
      <c r="I12" s="35" t="s">
        <v>29</v>
      </c>
      <c r="J12" s="36" t="str">
        <f t="shared" si="5"/>
        <v>RA-ToSIA04:RF-HeatSink-H03A:T-Mon</v>
      </c>
      <c r="K12" s="36"/>
      <c r="L12" s="36"/>
      <c r="M12" s="37" t="str">
        <f t="shared" si="6"/>
        <v>RA_ToSIA04_RF_HeatSink_H03A_TMon</v>
      </c>
      <c r="N12" s="37" t="s">
        <v>32</v>
      </c>
      <c r="O12" s="37" t="s">
        <v>33</v>
      </c>
      <c r="P12" s="37"/>
      <c r="Q12" s="37"/>
      <c r="R12" s="37" t="s">
        <v>42</v>
      </c>
      <c r="S12" s="37" t="str">
        <f t="shared" si="7"/>
        <v>RA_ToSIA04_RF_HeatSink_H03A_TMon</v>
      </c>
      <c r="T12" s="37" t="s">
        <v>168</v>
      </c>
      <c r="U12" s="37">
        <v>2</v>
      </c>
      <c r="V12" s="37"/>
      <c r="W12" s="37" t="s">
        <v>169</v>
      </c>
      <c r="X12" s="37" t="str">
        <f t="shared" si="0"/>
        <v>pv</v>
      </c>
      <c r="Y12" s="37" t="str">
        <f t="shared" si="1"/>
        <v>pv</v>
      </c>
    </row>
    <row r="13" spans="1:25">
      <c r="A13" s="153">
        <v>12</v>
      </c>
      <c r="B13" s="34" t="s">
        <v>178</v>
      </c>
      <c r="C13" s="35" t="s">
        <v>142</v>
      </c>
      <c r="D13" s="35" t="s">
        <v>143</v>
      </c>
      <c r="E13" s="35" t="s">
        <v>144</v>
      </c>
      <c r="F13" s="35" t="s">
        <v>165</v>
      </c>
      <c r="G13" s="35" t="s">
        <v>179</v>
      </c>
      <c r="H13" s="35" t="s">
        <v>167</v>
      </c>
      <c r="I13" s="35" t="s">
        <v>29</v>
      </c>
      <c r="J13" s="36" t="str">
        <f t="shared" si="5"/>
        <v>RA-ToSIA04:RF-HeatSink-H03B:T-Mon</v>
      </c>
      <c r="K13" s="36"/>
      <c r="L13" s="36"/>
      <c r="M13" s="37" t="str">
        <f t="shared" si="6"/>
        <v>RA_ToSIA04_RF_HeatSink_H03B_TMon</v>
      </c>
      <c r="N13" s="37" t="s">
        <v>32</v>
      </c>
      <c r="O13" s="37" t="s">
        <v>33</v>
      </c>
      <c r="P13" s="37"/>
      <c r="Q13" s="37"/>
      <c r="R13" s="37" t="s">
        <v>42</v>
      </c>
      <c r="S13" s="37" t="str">
        <f t="shared" si="7"/>
        <v>RA_ToSIA04_RF_HeatSink_H03B_TMon</v>
      </c>
      <c r="T13" s="37" t="s">
        <v>168</v>
      </c>
      <c r="U13" s="37">
        <v>2</v>
      </c>
      <c r="V13" s="37"/>
      <c r="W13" s="37" t="s">
        <v>169</v>
      </c>
      <c r="X13" s="37" t="str">
        <f t="shared" si="0"/>
        <v>pv</v>
      </c>
      <c r="Y13" s="37" t="str">
        <f t="shared" si="1"/>
        <v>pv</v>
      </c>
    </row>
    <row r="14" spans="1:25">
      <c r="A14" s="153">
        <v>13</v>
      </c>
      <c r="B14" s="34" t="s">
        <v>180</v>
      </c>
      <c r="C14" s="35" t="s">
        <v>142</v>
      </c>
      <c r="D14" s="35" t="s">
        <v>143</v>
      </c>
      <c r="E14" s="35" t="s">
        <v>144</v>
      </c>
      <c r="F14" s="35" t="s">
        <v>165</v>
      </c>
      <c r="G14" s="35" t="s">
        <v>181</v>
      </c>
      <c r="H14" s="35" t="s">
        <v>167</v>
      </c>
      <c r="I14" s="35" t="s">
        <v>29</v>
      </c>
      <c r="J14" s="36" t="str">
        <f t="shared" si="5"/>
        <v>RA-ToSIA04:RF-HeatSink-H04A:T-Mon</v>
      </c>
      <c r="K14" s="36"/>
      <c r="L14" s="36"/>
      <c r="M14" s="37" t="str">
        <f t="shared" si="6"/>
        <v>RA_ToSIA04_RF_HeatSink_H04A_TMon</v>
      </c>
      <c r="N14" s="37" t="s">
        <v>32</v>
      </c>
      <c r="O14" s="37" t="s">
        <v>33</v>
      </c>
      <c r="P14" s="37"/>
      <c r="Q14" s="37"/>
      <c r="R14" s="37" t="s">
        <v>42</v>
      </c>
      <c r="S14" s="37" t="str">
        <f t="shared" si="7"/>
        <v>RA_ToSIA04_RF_HeatSink_H04A_TMon</v>
      </c>
      <c r="T14" s="37" t="s">
        <v>168</v>
      </c>
      <c r="U14" s="37">
        <v>2</v>
      </c>
      <c r="V14" s="37"/>
      <c r="W14" s="37" t="s">
        <v>169</v>
      </c>
      <c r="X14" s="37" t="str">
        <f t="shared" si="0"/>
        <v>pv</v>
      </c>
      <c r="Y14" s="37" t="str">
        <f t="shared" si="1"/>
        <v>pv</v>
      </c>
    </row>
    <row r="15" spans="1:25">
      <c r="A15" s="153">
        <v>14</v>
      </c>
      <c r="B15" s="34" t="s">
        <v>182</v>
      </c>
      <c r="C15" s="35" t="s">
        <v>142</v>
      </c>
      <c r="D15" s="35" t="s">
        <v>143</v>
      </c>
      <c r="E15" s="35" t="s">
        <v>144</v>
      </c>
      <c r="F15" s="35" t="s">
        <v>165</v>
      </c>
      <c r="G15" s="35" t="s">
        <v>183</v>
      </c>
      <c r="H15" s="35" t="s">
        <v>167</v>
      </c>
      <c r="I15" s="35" t="s">
        <v>29</v>
      </c>
      <c r="J15" s="36" t="str">
        <f t="shared" si="5"/>
        <v>RA-ToSIA04:RF-HeatSink-H04B:T-Mon</v>
      </c>
      <c r="K15" s="36"/>
      <c r="L15" s="36"/>
      <c r="M15" s="37" t="str">
        <f t="shared" si="6"/>
        <v>RA_ToSIA04_RF_HeatSink_H04B_TMon</v>
      </c>
      <c r="N15" s="37" t="s">
        <v>32</v>
      </c>
      <c r="O15" s="37" t="s">
        <v>33</v>
      </c>
      <c r="P15" s="37"/>
      <c r="Q15" s="37"/>
      <c r="R15" s="37" t="s">
        <v>42</v>
      </c>
      <c r="S15" s="37" t="str">
        <f t="shared" si="7"/>
        <v>RA_ToSIA04_RF_HeatSink_H04B_TMon</v>
      </c>
      <c r="T15" s="37" t="s">
        <v>168</v>
      </c>
      <c r="U15" s="37">
        <v>2</v>
      </c>
      <c r="V15" s="37"/>
      <c r="W15" s="37" t="s">
        <v>169</v>
      </c>
      <c r="X15" s="37" t="str">
        <f t="shared" si="0"/>
        <v>pv</v>
      </c>
      <c r="Y15" s="37" t="str">
        <f t="shared" si="1"/>
        <v>pv</v>
      </c>
    </row>
    <row r="16" spans="1:25">
      <c r="A16" s="153">
        <v>15</v>
      </c>
      <c r="B16" s="34" t="s">
        <v>184</v>
      </c>
      <c r="C16" s="35" t="s">
        <v>142</v>
      </c>
      <c r="D16" s="35" t="s">
        <v>143</v>
      </c>
      <c r="E16" s="35" t="s">
        <v>144</v>
      </c>
      <c r="F16" s="35" t="s">
        <v>165</v>
      </c>
      <c r="G16" s="35" t="s">
        <v>185</v>
      </c>
      <c r="H16" s="35" t="s">
        <v>167</v>
      </c>
      <c r="I16" s="35" t="s">
        <v>29</v>
      </c>
      <c r="J16" s="36" t="str">
        <f t="shared" si="5"/>
        <v>RA-ToSIA04:RF-HeatSink-H05A:T-Mon</v>
      </c>
      <c r="K16" s="36"/>
      <c r="L16" s="36"/>
      <c r="M16" s="37" t="str">
        <f t="shared" si="6"/>
        <v>RA_ToSIA04_RF_HeatSink_H05A_TMon</v>
      </c>
      <c r="N16" s="37" t="s">
        <v>32</v>
      </c>
      <c r="O16" s="37" t="s">
        <v>33</v>
      </c>
      <c r="P16" s="37"/>
      <c r="Q16" s="37"/>
      <c r="R16" s="37" t="s">
        <v>42</v>
      </c>
      <c r="S16" s="37" t="str">
        <f t="shared" si="7"/>
        <v>RA_ToSIA04_RF_HeatSink_H05A_TMon</v>
      </c>
      <c r="T16" s="37" t="s">
        <v>168</v>
      </c>
      <c r="U16" s="37">
        <v>2</v>
      </c>
      <c r="V16" s="37"/>
      <c r="W16" s="37" t="s">
        <v>169</v>
      </c>
      <c r="X16" s="37" t="str">
        <f t="shared" si="0"/>
        <v>pv</v>
      </c>
      <c r="Y16" s="37" t="str">
        <f t="shared" si="1"/>
        <v>pv</v>
      </c>
    </row>
    <row r="17" spans="1:25">
      <c r="A17" s="153">
        <v>16</v>
      </c>
      <c r="B17" s="34" t="s">
        <v>186</v>
      </c>
      <c r="C17" s="35" t="s">
        <v>142</v>
      </c>
      <c r="D17" s="35" t="s">
        <v>143</v>
      </c>
      <c r="E17" s="35" t="s">
        <v>144</v>
      </c>
      <c r="F17" s="35" t="s">
        <v>165</v>
      </c>
      <c r="G17" s="35" t="s">
        <v>187</v>
      </c>
      <c r="H17" s="35" t="s">
        <v>167</v>
      </c>
      <c r="I17" s="35" t="s">
        <v>29</v>
      </c>
      <c r="J17" s="36" t="str">
        <f t="shared" si="5"/>
        <v>RA-ToSIA04:RF-HeatSink-H05B:T-Mon</v>
      </c>
      <c r="K17" s="36"/>
      <c r="L17" s="36"/>
      <c r="M17" s="37" t="str">
        <f t="shared" si="6"/>
        <v>RA_ToSIA04_RF_HeatSink_H05B_TMon</v>
      </c>
      <c r="N17" s="37" t="s">
        <v>32</v>
      </c>
      <c r="O17" s="37" t="s">
        <v>33</v>
      </c>
      <c r="P17" s="37"/>
      <c r="Q17" s="37"/>
      <c r="R17" s="37" t="s">
        <v>42</v>
      </c>
      <c r="S17" s="37" t="str">
        <f t="shared" si="7"/>
        <v>RA_ToSIA04_RF_HeatSink_H05B_TMon</v>
      </c>
      <c r="T17" s="37" t="s">
        <v>168</v>
      </c>
      <c r="U17" s="37">
        <v>2</v>
      </c>
      <c r="V17" s="37"/>
      <c r="W17" s="37" t="s">
        <v>169</v>
      </c>
      <c r="X17" s="37" t="str">
        <f t="shared" si="0"/>
        <v>pv</v>
      </c>
      <c r="Y17" s="37" t="str">
        <f t="shared" si="1"/>
        <v>pv</v>
      </c>
    </row>
    <row r="18" spans="1:25">
      <c r="A18" s="153">
        <v>17</v>
      </c>
      <c r="B18" s="34" t="s">
        <v>188</v>
      </c>
      <c r="C18" s="35" t="s">
        <v>142</v>
      </c>
      <c r="D18" s="35" t="s">
        <v>143</v>
      </c>
      <c r="E18" s="35" t="s">
        <v>144</v>
      </c>
      <c r="F18" s="35" t="s">
        <v>165</v>
      </c>
      <c r="G18" s="35" t="s">
        <v>189</v>
      </c>
      <c r="H18" s="35" t="s">
        <v>167</v>
      </c>
      <c r="I18" s="35" t="s">
        <v>29</v>
      </c>
      <c r="J18" s="36" t="str">
        <f t="shared" si="5"/>
        <v>RA-ToSIA04:RF-HeatSink-H06A:T-Mon</v>
      </c>
      <c r="K18" s="36"/>
      <c r="L18" s="36"/>
      <c r="M18" s="37" t="str">
        <f t="shared" si="6"/>
        <v>RA_ToSIA04_RF_HeatSink_H06A_TMon</v>
      </c>
      <c r="N18" s="37" t="s">
        <v>32</v>
      </c>
      <c r="O18" s="37" t="s">
        <v>33</v>
      </c>
      <c r="P18" s="37"/>
      <c r="Q18" s="37"/>
      <c r="R18" s="37" t="s">
        <v>42</v>
      </c>
      <c r="S18" s="37" t="str">
        <f t="shared" si="7"/>
        <v>RA_ToSIA04_RF_HeatSink_H06A_TMon</v>
      </c>
      <c r="T18" s="37" t="s">
        <v>168</v>
      </c>
      <c r="U18" s="37">
        <v>2</v>
      </c>
      <c r="V18" s="37"/>
      <c r="W18" s="37" t="s">
        <v>169</v>
      </c>
      <c r="X18" s="37" t="str">
        <f t="shared" si="0"/>
        <v>pv</v>
      </c>
      <c r="Y18" s="37" t="str">
        <f t="shared" si="1"/>
        <v>pv</v>
      </c>
    </row>
    <row r="19" spans="1:25">
      <c r="A19" s="153">
        <v>18</v>
      </c>
      <c r="B19" s="34" t="s">
        <v>190</v>
      </c>
      <c r="C19" s="35" t="s">
        <v>142</v>
      </c>
      <c r="D19" s="35" t="s">
        <v>143</v>
      </c>
      <c r="E19" s="35" t="s">
        <v>144</v>
      </c>
      <c r="F19" s="35" t="s">
        <v>165</v>
      </c>
      <c r="G19" s="35" t="s">
        <v>191</v>
      </c>
      <c r="H19" s="35" t="s">
        <v>167</v>
      </c>
      <c r="I19" s="35" t="s">
        <v>29</v>
      </c>
      <c r="J19" s="36" t="str">
        <f t="shared" si="5"/>
        <v>RA-ToSIA04:RF-HeatSink-H06B:T-Mon</v>
      </c>
      <c r="K19" s="36"/>
      <c r="L19" s="36"/>
      <c r="M19" s="37" t="str">
        <f t="shared" si="6"/>
        <v>RA_ToSIA04_RF_HeatSink_H06B_TMon</v>
      </c>
      <c r="N19" s="37" t="s">
        <v>32</v>
      </c>
      <c r="O19" s="37" t="s">
        <v>33</v>
      </c>
      <c r="P19" s="37"/>
      <c r="Q19" s="37"/>
      <c r="R19" s="37" t="s">
        <v>42</v>
      </c>
      <c r="S19" s="37" t="str">
        <f t="shared" si="7"/>
        <v>RA_ToSIA04_RF_HeatSink_H06B_TMon</v>
      </c>
      <c r="T19" s="37" t="s">
        <v>168</v>
      </c>
      <c r="U19" s="37">
        <v>2</v>
      </c>
      <c r="V19" s="37"/>
      <c r="W19" s="37" t="s">
        <v>169</v>
      </c>
      <c r="X19" s="37" t="str">
        <f t="shared" si="0"/>
        <v>pv</v>
      </c>
      <c r="Y19" s="37" t="str">
        <f t="shared" si="1"/>
        <v>pv</v>
      </c>
    </row>
    <row r="20" spans="1:25">
      <c r="A20" s="153">
        <v>19</v>
      </c>
      <c r="B20" s="34" t="s">
        <v>192</v>
      </c>
      <c r="C20" s="35" t="s">
        <v>142</v>
      </c>
      <c r="D20" s="35" t="s">
        <v>143</v>
      </c>
      <c r="E20" s="35" t="s">
        <v>144</v>
      </c>
      <c r="F20" s="35" t="s">
        <v>165</v>
      </c>
      <c r="G20" s="35" t="s">
        <v>193</v>
      </c>
      <c r="H20" s="35" t="s">
        <v>167</v>
      </c>
      <c r="I20" s="35" t="s">
        <v>29</v>
      </c>
      <c r="J20" s="36" t="str">
        <f t="shared" si="5"/>
        <v>RA-ToSIA04:RF-HeatSink-H07A:T-Mon</v>
      </c>
      <c r="K20" s="36"/>
      <c r="L20" s="36"/>
      <c r="M20" s="37" t="str">
        <f t="shared" si="6"/>
        <v>RA_ToSIA04_RF_HeatSink_H07A_TMon</v>
      </c>
      <c r="N20" s="37" t="s">
        <v>32</v>
      </c>
      <c r="O20" s="37" t="s">
        <v>33</v>
      </c>
      <c r="P20" s="37"/>
      <c r="Q20" s="37"/>
      <c r="R20" s="37" t="s">
        <v>42</v>
      </c>
      <c r="S20" s="37" t="str">
        <f t="shared" si="7"/>
        <v>RA_ToSIA04_RF_HeatSink_H07A_TMon</v>
      </c>
      <c r="T20" s="37" t="s">
        <v>168</v>
      </c>
      <c r="U20" s="37">
        <v>2</v>
      </c>
      <c r="V20" s="37"/>
      <c r="W20" s="37" t="s">
        <v>169</v>
      </c>
      <c r="X20" s="37" t="str">
        <f t="shared" si="0"/>
        <v>pv</v>
      </c>
      <c r="Y20" s="37" t="str">
        <f t="shared" si="1"/>
        <v>pv</v>
      </c>
    </row>
    <row r="21" spans="1:25">
      <c r="A21" s="153">
        <v>20</v>
      </c>
      <c r="B21" s="34" t="s">
        <v>194</v>
      </c>
      <c r="C21" s="35" t="s">
        <v>142</v>
      </c>
      <c r="D21" s="35" t="s">
        <v>143</v>
      </c>
      <c r="E21" s="35" t="s">
        <v>144</v>
      </c>
      <c r="F21" s="35" t="s">
        <v>165</v>
      </c>
      <c r="G21" s="35" t="s">
        <v>195</v>
      </c>
      <c r="H21" s="35" t="s">
        <v>167</v>
      </c>
      <c r="I21" s="35" t="s">
        <v>29</v>
      </c>
      <c r="J21" s="36" t="str">
        <f t="shared" si="5"/>
        <v>RA-ToSIA04:RF-HeatSink-H07B:T-Mon</v>
      </c>
      <c r="K21" s="36"/>
      <c r="L21" s="36"/>
      <c r="M21" s="37" t="str">
        <f t="shared" si="6"/>
        <v>RA_ToSIA04_RF_HeatSink_H07B_TMon</v>
      </c>
      <c r="N21" s="37" t="s">
        <v>32</v>
      </c>
      <c r="O21" s="37" t="s">
        <v>33</v>
      </c>
      <c r="P21" s="37"/>
      <c r="Q21" s="37"/>
      <c r="R21" s="37" t="s">
        <v>42</v>
      </c>
      <c r="S21" s="37" t="str">
        <f t="shared" si="7"/>
        <v>RA_ToSIA04_RF_HeatSink_H07B_TMon</v>
      </c>
      <c r="T21" s="37" t="s">
        <v>168</v>
      </c>
      <c r="U21" s="37">
        <v>2</v>
      </c>
      <c r="V21" s="37"/>
      <c r="W21" s="37" t="s">
        <v>169</v>
      </c>
      <c r="X21" s="37" t="str">
        <f t="shared" si="0"/>
        <v>pv</v>
      </c>
      <c r="Y21" s="37" t="str">
        <f t="shared" si="1"/>
        <v>pv</v>
      </c>
    </row>
    <row r="22" spans="1:25">
      <c r="A22" s="153">
        <v>21</v>
      </c>
      <c r="B22" s="34" t="s">
        <v>196</v>
      </c>
      <c r="C22" s="35" t="s">
        <v>142</v>
      </c>
      <c r="D22" s="35" t="s">
        <v>143</v>
      </c>
      <c r="E22" s="35" t="s">
        <v>144</v>
      </c>
      <c r="F22" s="35" t="s">
        <v>165</v>
      </c>
      <c r="G22" s="35" t="s">
        <v>197</v>
      </c>
      <c r="H22" s="35" t="s">
        <v>167</v>
      </c>
      <c r="I22" s="35" t="s">
        <v>29</v>
      </c>
      <c r="J22" s="36" t="str">
        <f t="shared" si="5"/>
        <v>RA-ToSIA04:RF-HeatSink-H08A:T-Mon</v>
      </c>
      <c r="K22" s="36"/>
      <c r="L22" s="36"/>
      <c r="M22" s="37" t="str">
        <f t="shared" si="6"/>
        <v>RA_ToSIA04_RF_HeatSink_H08A_TMon</v>
      </c>
      <c r="N22" s="37" t="s">
        <v>32</v>
      </c>
      <c r="O22" s="37" t="s">
        <v>33</v>
      </c>
      <c r="P22" s="37"/>
      <c r="Q22" s="37"/>
      <c r="R22" s="37" t="s">
        <v>42</v>
      </c>
      <c r="S22" s="37" t="str">
        <f t="shared" si="7"/>
        <v>RA_ToSIA04_RF_HeatSink_H08A_TMon</v>
      </c>
      <c r="T22" s="37" t="s">
        <v>168</v>
      </c>
      <c r="U22" s="37">
        <v>2</v>
      </c>
      <c r="V22" s="37"/>
      <c r="W22" s="37" t="s">
        <v>169</v>
      </c>
      <c r="X22" s="37" t="str">
        <f t="shared" si="0"/>
        <v>pv</v>
      </c>
      <c r="Y22" s="37" t="str">
        <f t="shared" si="1"/>
        <v>pv</v>
      </c>
    </row>
    <row r="23" spans="1:25">
      <c r="A23" s="153">
        <v>22</v>
      </c>
      <c r="B23" s="34" t="s">
        <v>198</v>
      </c>
      <c r="C23" s="35" t="s">
        <v>142</v>
      </c>
      <c r="D23" s="35" t="s">
        <v>143</v>
      </c>
      <c r="E23" s="35" t="s">
        <v>144</v>
      </c>
      <c r="F23" s="35" t="s">
        <v>165</v>
      </c>
      <c r="G23" s="35" t="s">
        <v>199</v>
      </c>
      <c r="H23" s="35" t="s">
        <v>167</v>
      </c>
      <c r="I23" s="35" t="s">
        <v>29</v>
      </c>
      <c r="J23" s="36" t="str">
        <f t="shared" si="5"/>
        <v>RA-ToSIA04:RF-HeatSink-H08B:T-Mon</v>
      </c>
      <c r="K23" s="36"/>
      <c r="L23" s="36"/>
      <c r="M23" s="37" t="str">
        <f t="shared" si="6"/>
        <v>RA_ToSIA04_RF_HeatSink_H08B_TMon</v>
      </c>
      <c r="N23" s="37" t="s">
        <v>32</v>
      </c>
      <c r="O23" s="37" t="s">
        <v>33</v>
      </c>
      <c r="P23" s="37"/>
      <c r="Q23" s="37"/>
      <c r="R23" s="37" t="s">
        <v>42</v>
      </c>
      <c r="S23" s="37" t="str">
        <f t="shared" si="7"/>
        <v>RA_ToSIA04_RF_HeatSink_H08B_TMon</v>
      </c>
      <c r="T23" s="37" t="s">
        <v>168</v>
      </c>
      <c r="U23" s="37">
        <v>2</v>
      </c>
      <c r="V23" s="37"/>
      <c r="W23" s="37" t="s">
        <v>169</v>
      </c>
      <c r="X23" s="37" t="str">
        <f t="shared" si="0"/>
        <v>pv</v>
      </c>
      <c r="Y23" s="37" t="str">
        <f t="shared" si="1"/>
        <v>pv</v>
      </c>
    </row>
    <row r="24" spans="1:25">
      <c r="A24" s="153">
        <v>23</v>
      </c>
      <c r="B24" s="34" t="s">
        <v>200</v>
      </c>
      <c r="C24" s="35" t="s">
        <v>142</v>
      </c>
      <c r="D24" s="35" t="s">
        <v>143</v>
      </c>
      <c r="E24" s="35" t="s">
        <v>144</v>
      </c>
      <c r="F24" s="35" t="s">
        <v>165</v>
      </c>
      <c r="G24" s="35" t="s">
        <v>166</v>
      </c>
      <c r="H24" s="35" t="s">
        <v>201</v>
      </c>
      <c r="I24" s="35" t="s">
        <v>29</v>
      </c>
      <c r="J24" s="36" t="str">
        <f t="shared" si="5"/>
        <v>RA-ToSIA04:RF-HeatSink-H01A:TDown-Mon</v>
      </c>
      <c r="K24" s="36"/>
      <c r="L24" s="36"/>
      <c r="M24" s="37" t="str">
        <f t="shared" si="6"/>
        <v>RA_ToSIA04_RF_HeatSink_H01A_TDownMon</v>
      </c>
      <c r="N24" s="37" t="s">
        <v>148</v>
      </c>
      <c r="O24" s="37" t="s">
        <v>33</v>
      </c>
      <c r="P24" s="37"/>
      <c r="Q24" s="37"/>
      <c r="R24" s="37"/>
      <c r="S24" s="37" t="str">
        <f t="shared" si="7"/>
        <v>RA_ToSIA04_RF_HeatSink_H01A_TDownMon</v>
      </c>
      <c r="T24" s="37" t="s">
        <v>149</v>
      </c>
      <c r="U24" s="37"/>
      <c r="V24" s="37"/>
      <c r="W24" s="37"/>
      <c r="X24" s="37" t="str">
        <f t="shared" si="0"/>
        <v/>
      </c>
      <c r="Y24" s="37" t="str">
        <f t="shared" si="1"/>
        <v/>
      </c>
    </row>
    <row r="25" spans="1:25">
      <c r="A25" s="153">
        <v>24</v>
      </c>
      <c r="B25" s="34" t="s">
        <v>202</v>
      </c>
      <c r="C25" s="35" t="s">
        <v>142</v>
      </c>
      <c r="D25" s="35" t="s">
        <v>143</v>
      </c>
      <c r="E25" s="35" t="s">
        <v>144</v>
      </c>
      <c r="F25" s="35" t="s">
        <v>165</v>
      </c>
      <c r="G25" s="35" t="s">
        <v>171</v>
      </c>
      <c r="H25" s="35" t="s">
        <v>201</v>
      </c>
      <c r="I25" s="35" t="s">
        <v>29</v>
      </c>
      <c r="J25" s="36" t="str">
        <f t="shared" si="5"/>
        <v>RA-ToSIA04:RF-HeatSink-H01B:TDown-Mon</v>
      </c>
      <c r="K25" s="36"/>
      <c r="L25" s="36"/>
      <c r="M25" s="37" t="str">
        <f t="shared" si="6"/>
        <v>RA_ToSIA04_RF_HeatSink_H01B_TDownMon</v>
      </c>
      <c r="N25" s="37" t="s">
        <v>148</v>
      </c>
      <c r="O25" s="37" t="s">
        <v>33</v>
      </c>
      <c r="P25" s="37"/>
      <c r="Q25" s="37"/>
      <c r="R25" s="37"/>
      <c r="S25" s="37" t="str">
        <f t="shared" si="7"/>
        <v>RA_ToSIA04_RF_HeatSink_H01B_TDownMon</v>
      </c>
      <c r="T25" s="37" t="s">
        <v>149</v>
      </c>
      <c r="U25" s="37"/>
      <c r="V25" s="37"/>
      <c r="W25" s="37"/>
      <c r="X25" s="37" t="str">
        <f t="shared" si="0"/>
        <v/>
      </c>
      <c r="Y25" s="37" t="str">
        <f t="shared" si="1"/>
        <v/>
      </c>
    </row>
    <row r="26" spans="1:25">
      <c r="A26" s="153">
        <v>25</v>
      </c>
      <c r="B26" s="34" t="s">
        <v>203</v>
      </c>
      <c r="C26" s="35" t="s">
        <v>142</v>
      </c>
      <c r="D26" s="35" t="s">
        <v>143</v>
      </c>
      <c r="E26" s="35" t="s">
        <v>144</v>
      </c>
      <c r="F26" s="35" t="s">
        <v>165</v>
      </c>
      <c r="G26" s="35" t="s">
        <v>173</v>
      </c>
      <c r="H26" s="35" t="s">
        <v>201</v>
      </c>
      <c r="I26" s="35" t="s">
        <v>29</v>
      </c>
      <c r="J26" s="36" t="str">
        <f t="shared" si="5"/>
        <v>RA-ToSIA04:RF-HeatSink-H02A:TDown-Mon</v>
      </c>
      <c r="K26" s="36"/>
      <c r="L26" s="36"/>
      <c r="M26" s="37" t="str">
        <f t="shared" si="6"/>
        <v>RA_ToSIA04_RF_HeatSink_H02A_TDownMon</v>
      </c>
      <c r="N26" s="37" t="s">
        <v>148</v>
      </c>
      <c r="O26" s="37" t="s">
        <v>33</v>
      </c>
      <c r="P26" s="37"/>
      <c r="Q26" s="37"/>
      <c r="R26" s="37"/>
      <c r="S26" s="37" t="str">
        <f t="shared" si="7"/>
        <v>RA_ToSIA04_RF_HeatSink_H02A_TDownMon</v>
      </c>
      <c r="T26" s="37" t="s">
        <v>149</v>
      </c>
      <c r="U26" s="37"/>
      <c r="V26" s="37"/>
      <c r="W26" s="37"/>
      <c r="X26" s="37" t="str">
        <f t="shared" si="0"/>
        <v/>
      </c>
      <c r="Y26" s="37" t="str">
        <f t="shared" si="1"/>
        <v/>
      </c>
    </row>
    <row r="27" spans="1:25">
      <c r="A27" s="153">
        <v>26</v>
      </c>
      <c r="B27" s="34" t="s">
        <v>204</v>
      </c>
      <c r="C27" s="35" t="s">
        <v>142</v>
      </c>
      <c r="D27" s="35" t="s">
        <v>143</v>
      </c>
      <c r="E27" s="35" t="s">
        <v>144</v>
      </c>
      <c r="F27" s="35" t="s">
        <v>165</v>
      </c>
      <c r="G27" s="35" t="s">
        <v>175</v>
      </c>
      <c r="H27" s="35" t="s">
        <v>201</v>
      </c>
      <c r="I27" s="35" t="s">
        <v>29</v>
      </c>
      <c r="J27" s="36" t="str">
        <f t="shared" si="5"/>
        <v>RA-ToSIA04:RF-HeatSink-H02B:TDown-Mon</v>
      </c>
      <c r="K27" s="36"/>
      <c r="L27" s="36"/>
      <c r="M27" s="37" t="str">
        <f t="shared" si="6"/>
        <v>RA_ToSIA04_RF_HeatSink_H02B_TDownMon</v>
      </c>
      <c r="N27" s="37" t="s">
        <v>148</v>
      </c>
      <c r="O27" s="37" t="s">
        <v>33</v>
      </c>
      <c r="P27" s="37"/>
      <c r="Q27" s="37"/>
      <c r="R27" s="37"/>
      <c r="S27" s="37" t="str">
        <f t="shared" si="7"/>
        <v>RA_ToSIA04_RF_HeatSink_H02B_TDownMon</v>
      </c>
      <c r="T27" s="37" t="s">
        <v>149</v>
      </c>
      <c r="U27" s="37"/>
      <c r="V27" s="37"/>
      <c r="W27" s="37"/>
      <c r="X27" s="37" t="str">
        <f t="shared" si="0"/>
        <v/>
      </c>
      <c r="Y27" s="37" t="str">
        <f t="shared" si="1"/>
        <v/>
      </c>
    </row>
    <row r="28" spans="1:25">
      <c r="A28" s="153">
        <v>27</v>
      </c>
      <c r="B28" s="34" t="s">
        <v>205</v>
      </c>
      <c r="C28" s="35" t="s">
        <v>142</v>
      </c>
      <c r="D28" s="35" t="s">
        <v>143</v>
      </c>
      <c r="E28" s="35" t="s">
        <v>144</v>
      </c>
      <c r="F28" s="35" t="s">
        <v>165</v>
      </c>
      <c r="G28" s="35" t="s">
        <v>177</v>
      </c>
      <c r="H28" s="35" t="s">
        <v>201</v>
      </c>
      <c r="I28" s="35" t="s">
        <v>29</v>
      </c>
      <c r="J28" s="36" t="str">
        <f t="shared" si="5"/>
        <v>RA-ToSIA04:RF-HeatSink-H03A:TDown-Mon</v>
      </c>
      <c r="K28" s="36"/>
      <c r="L28" s="36"/>
      <c r="M28" s="37" t="str">
        <f t="shared" si="6"/>
        <v>RA_ToSIA04_RF_HeatSink_H03A_TDownMon</v>
      </c>
      <c r="N28" s="37" t="s">
        <v>148</v>
      </c>
      <c r="O28" s="37" t="s">
        <v>33</v>
      </c>
      <c r="P28" s="37"/>
      <c r="Q28" s="37"/>
      <c r="R28" s="37"/>
      <c r="S28" s="37" t="str">
        <f t="shared" si="7"/>
        <v>RA_ToSIA04_RF_HeatSink_H03A_TDownMon</v>
      </c>
      <c r="T28" s="37" t="s">
        <v>149</v>
      </c>
      <c r="U28" s="37"/>
      <c r="V28" s="37"/>
      <c r="W28" s="37"/>
      <c r="X28" s="37" t="str">
        <f t="shared" si="0"/>
        <v/>
      </c>
      <c r="Y28" s="37" t="str">
        <f t="shared" si="1"/>
        <v/>
      </c>
    </row>
    <row r="29" spans="1:25">
      <c r="A29" s="153">
        <v>28</v>
      </c>
      <c r="B29" s="34" t="s">
        <v>206</v>
      </c>
      <c r="C29" s="35" t="s">
        <v>142</v>
      </c>
      <c r="D29" s="35" t="s">
        <v>143</v>
      </c>
      <c r="E29" s="35" t="s">
        <v>144</v>
      </c>
      <c r="F29" s="35" t="s">
        <v>165</v>
      </c>
      <c r="G29" s="35" t="s">
        <v>179</v>
      </c>
      <c r="H29" s="35" t="s">
        <v>201</v>
      </c>
      <c r="I29" s="35" t="s">
        <v>29</v>
      </c>
      <c r="J29" s="36" t="str">
        <f t="shared" si="5"/>
        <v>RA-ToSIA04:RF-HeatSink-H03B:TDown-Mon</v>
      </c>
      <c r="K29" s="36"/>
      <c r="L29" s="36"/>
      <c r="M29" s="37" t="str">
        <f t="shared" si="6"/>
        <v>RA_ToSIA04_RF_HeatSink_H03B_TDownMon</v>
      </c>
      <c r="N29" s="37" t="s">
        <v>148</v>
      </c>
      <c r="O29" s="37" t="s">
        <v>33</v>
      </c>
      <c r="P29" s="37"/>
      <c r="Q29" s="37"/>
      <c r="R29" s="37"/>
      <c r="S29" s="37" t="str">
        <f t="shared" si="7"/>
        <v>RA_ToSIA04_RF_HeatSink_H03B_TDownMon</v>
      </c>
      <c r="T29" s="37" t="s">
        <v>149</v>
      </c>
      <c r="U29" s="37"/>
      <c r="V29" s="37"/>
      <c r="W29" s="37"/>
      <c r="X29" s="37" t="str">
        <f t="shared" si="0"/>
        <v/>
      </c>
      <c r="Y29" s="37" t="str">
        <f t="shared" si="1"/>
        <v/>
      </c>
    </row>
    <row r="30" spans="1:25">
      <c r="A30" s="153">
        <v>29</v>
      </c>
      <c r="B30" s="34" t="s">
        <v>207</v>
      </c>
      <c r="C30" s="35" t="s">
        <v>142</v>
      </c>
      <c r="D30" s="35" t="s">
        <v>143</v>
      </c>
      <c r="E30" s="35" t="s">
        <v>144</v>
      </c>
      <c r="F30" s="35" t="s">
        <v>165</v>
      </c>
      <c r="G30" s="35" t="s">
        <v>181</v>
      </c>
      <c r="H30" s="35" t="s">
        <v>201</v>
      </c>
      <c r="I30" s="35" t="s">
        <v>29</v>
      </c>
      <c r="J30" s="36" t="str">
        <f t="shared" si="5"/>
        <v>RA-ToSIA04:RF-HeatSink-H04A:TDown-Mon</v>
      </c>
      <c r="K30" s="36"/>
      <c r="L30" s="36"/>
      <c r="M30" s="37" t="str">
        <f t="shared" si="6"/>
        <v>RA_ToSIA04_RF_HeatSink_H04A_TDownMon</v>
      </c>
      <c r="N30" s="37" t="s">
        <v>148</v>
      </c>
      <c r="O30" s="37" t="s">
        <v>33</v>
      </c>
      <c r="P30" s="37"/>
      <c r="Q30" s="37"/>
      <c r="R30" s="37"/>
      <c r="S30" s="37" t="str">
        <f t="shared" si="7"/>
        <v>RA_ToSIA04_RF_HeatSink_H04A_TDownMon</v>
      </c>
      <c r="T30" s="37" t="s">
        <v>149</v>
      </c>
      <c r="U30" s="37"/>
      <c r="V30" s="37"/>
      <c r="W30" s="37"/>
      <c r="X30" s="37" t="str">
        <f t="shared" si="0"/>
        <v/>
      </c>
      <c r="Y30" s="37" t="str">
        <f t="shared" si="1"/>
        <v/>
      </c>
    </row>
    <row r="31" spans="1:25">
      <c r="A31" s="153">
        <v>30</v>
      </c>
      <c r="B31" s="34" t="s">
        <v>208</v>
      </c>
      <c r="C31" s="35" t="s">
        <v>142</v>
      </c>
      <c r="D31" s="35" t="s">
        <v>143</v>
      </c>
      <c r="E31" s="35" t="s">
        <v>144</v>
      </c>
      <c r="F31" s="35" t="s">
        <v>165</v>
      </c>
      <c r="G31" s="35" t="s">
        <v>183</v>
      </c>
      <c r="H31" s="35" t="s">
        <v>201</v>
      </c>
      <c r="I31" s="35" t="s">
        <v>29</v>
      </c>
      <c r="J31" s="36" t="str">
        <f t="shared" si="5"/>
        <v>RA-ToSIA04:RF-HeatSink-H04B:TDown-Mon</v>
      </c>
      <c r="K31" s="36"/>
      <c r="L31" s="36"/>
      <c r="M31" s="37" t="str">
        <f t="shared" si="6"/>
        <v>RA_ToSIA04_RF_HeatSink_H04B_TDownMon</v>
      </c>
      <c r="N31" s="37" t="s">
        <v>148</v>
      </c>
      <c r="O31" s="37" t="s">
        <v>33</v>
      </c>
      <c r="P31" s="37"/>
      <c r="Q31" s="37"/>
      <c r="R31" s="37"/>
      <c r="S31" s="37" t="str">
        <f t="shared" si="7"/>
        <v>RA_ToSIA04_RF_HeatSink_H04B_TDownMon</v>
      </c>
      <c r="T31" s="37" t="s">
        <v>149</v>
      </c>
      <c r="U31" s="37"/>
      <c r="V31" s="37"/>
      <c r="W31" s="37"/>
      <c r="X31" s="37" t="str">
        <f t="shared" si="0"/>
        <v/>
      </c>
      <c r="Y31" s="37" t="str">
        <f t="shared" si="1"/>
        <v/>
      </c>
    </row>
    <row r="32" spans="1:25">
      <c r="A32" s="153">
        <v>31</v>
      </c>
      <c r="B32" s="34" t="s">
        <v>209</v>
      </c>
      <c r="C32" s="35" t="s">
        <v>142</v>
      </c>
      <c r="D32" s="35" t="s">
        <v>143</v>
      </c>
      <c r="E32" s="35" t="s">
        <v>144</v>
      </c>
      <c r="F32" s="35" t="s">
        <v>165</v>
      </c>
      <c r="G32" s="35" t="s">
        <v>185</v>
      </c>
      <c r="H32" s="35" t="s">
        <v>201</v>
      </c>
      <c r="I32" s="35" t="s">
        <v>29</v>
      </c>
      <c r="J32" s="36" t="str">
        <f t="shared" si="5"/>
        <v>RA-ToSIA04:RF-HeatSink-H05A:TDown-Mon</v>
      </c>
      <c r="K32" s="36"/>
      <c r="L32" s="36"/>
      <c r="M32" s="37" t="str">
        <f t="shared" si="6"/>
        <v>RA_ToSIA04_RF_HeatSink_H05A_TDownMon</v>
      </c>
      <c r="N32" s="37" t="s">
        <v>148</v>
      </c>
      <c r="O32" s="37" t="s">
        <v>33</v>
      </c>
      <c r="P32" s="37"/>
      <c r="Q32" s="37"/>
      <c r="R32" s="37"/>
      <c r="S32" s="37" t="str">
        <f t="shared" si="7"/>
        <v>RA_ToSIA04_RF_HeatSink_H05A_TDownMon</v>
      </c>
      <c r="T32" s="37" t="s">
        <v>149</v>
      </c>
      <c r="U32" s="37"/>
      <c r="V32" s="37"/>
      <c r="W32" s="37"/>
      <c r="X32" s="37" t="str">
        <f t="shared" si="0"/>
        <v/>
      </c>
      <c r="Y32" s="37" t="str">
        <f t="shared" si="1"/>
        <v/>
      </c>
    </row>
    <row r="33" spans="1:25">
      <c r="A33" s="153">
        <v>32</v>
      </c>
      <c r="B33" s="34" t="s">
        <v>210</v>
      </c>
      <c r="C33" s="35" t="s">
        <v>142</v>
      </c>
      <c r="D33" s="35" t="s">
        <v>143</v>
      </c>
      <c r="E33" s="35" t="s">
        <v>144</v>
      </c>
      <c r="F33" s="35" t="s">
        <v>165</v>
      </c>
      <c r="G33" s="35" t="s">
        <v>187</v>
      </c>
      <c r="H33" s="35" t="s">
        <v>201</v>
      </c>
      <c r="I33" s="35" t="s">
        <v>29</v>
      </c>
      <c r="J33" s="36" t="str">
        <f t="shared" si="5"/>
        <v>RA-ToSIA04:RF-HeatSink-H05B:TDown-Mon</v>
      </c>
      <c r="K33" s="36"/>
      <c r="L33" s="36"/>
      <c r="M33" s="37" t="str">
        <f t="shared" si="6"/>
        <v>RA_ToSIA04_RF_HeatSink_H05B_TDownMon</v>
      </c>
      <c r="N33" s="37" t="s">
        <v>148</v>
      </c>
      <c r="O33" s="37" t="s">
        <v>33</v>
      </c>
      <c r="P33" s="37"/>
      <c r="Q33" s="37"/>
      <c r="R33" s="37"/>
      <c r="S33" s="37" t="str">
        <f t="shared" si="7"/>
        <v>RA_ToSIA04_RF_HeatSink_H05B_TDownMon</v>
      </c>
      <c r="T33" s="37" t="s">
        <v>149</v>
      </c>
      <c r="U33" s="37"/>
      <c r="V33" s="37"/>
      <c r="W33" s="37"/>
      <c r="X33" s="37" t="str">
        <f t="shared" si="0"/>
        <v/>
      </c>
      <c r="Y33" s="37" t="str">
        <f t="shared" si="1"/>
        <v/>
      </c>
    </row>
    <row r="34" spans="1:25">
      <c r="A34" s="153">
        <v>33</v>
      </c>
      <c r="B34" s="34" t="s">
        <v>211</v>
      </c>
      <c r="C34" s="35" t="s">
        <v>142</v>
      </c>
      <c r="D34" s="35" t="s">
        <v>143</v>
      </c>
      <c r="E34" s="35" t="s">
        <v>144</v>
      </c>
      <c r="F34" s="35" t="s">
        <v>165</v>
      </c>
      <c r="G34" s="35" t="s">
        <v>189</v>
      </c>
      <c r="H34" s="35" t="s">
        <v>201</v>
      </c>
      <c r="I34" s="35" t="s">
        <v>29</v>
      </c>
      <c r="J34" s="36" t="str">
        <f t="shared" si="5"/>
        <v>RA-ToSIA04:RF-HeatSink-H06A:TDown-Mon</v>
      </c>
      <c r="K34" s="36"/>
      <c r="L34" s="36"/>
      <c r="M34" s="37" t="str">
        <f t="shared" si="6"/>
        <v>RA_ToSIA04_RF_HeatSink_H06A_TDownMon</v>
      </c>
      <c r="N34" s="37" t="s">
        <v>148</v>
      </c>
      <c r="O34" s="37" t="s">
        <v>33</v>
      </c>
      <c r="P34" s="37"/>
      <c r="Q34" s="37"/>
      <c r="R34" s="37"/>
      <c r="S34" s="37" t="str">
        <f t="shared" si="7"/>
        <v>RA_ToSIA04_RF_HeatSink_H06A_TDownMon</v>
      </c>
      <c r="T34" s="37" t="s">
        <v>149</v>
      </c>
      <c r="U34" s="37"/>
      <c r="V34" s="37"/>
      <c r="W34" s="37"/>
      <c r="X34" s="37" t="str">
        <f t="shared" ref="X34:X65" si="8">IF(W34=0,"",W34)</f>
        <v/>
      </c>
      <c r="Y34" s="37" t="str">
        <f t="shared" ref="Y34:Y65" si="9">IF(W34=0,"",W34)</f>
        <v/>
      </c>
    </row>
    <row r="35" spans="1:25">
      <c r="A35" s="153">
        <v>34</v>
      </c>
      <c r="B35" s="34" t="s">
        <v>212</v>
      </c>
      <c r="C35" s="35" t="s">
        <v>142</v>
      </c>
      <c r="D35" s="35" t="s">
        <v>143</v>
      </c>
      <c r="E35" s="35" t="s">
        <v>144</v>
      </c>
      <c r="F35" s="35" t="s">
        <v>165</v>
      </c>
      <c r="G35" s="35" t="s">
        <v>191</v>
      </c>
      <c r="H35" s="35" t="s">
        <v>201</v>
      </c>
      <c r="I35" s="35" t="s">
        <v>29</v>
      </c>
      <c r="J35" s="36" t="str">
        <f t="shared" si="5"/>
        <v>RA-ToSIA04:RF-HeatSink-H06B:TDown-Mon</v>
      </c>
      <c r="K35" s="36"/>
      <c r="L35" s="36"/>
      <c r="M35" s="37" t="str">
        <f t="shared" si="6"/>
        <v>RA_ToSIA04_RF_HeatSink_H06B_TDownMon</v>
      </c>
      <c r="N35" s="37" t="s">
        <v>148</v>
      </c>
      <c r="O35" s="37" t="s">
        <v>33</v>
      </c>
      <c r="P35" s="37"/>
      <c r="Q35" s="37"/>
      <c r="R35" s="37"/>
      <c r="S35" s="37" t="str">
        <f t="shared" si="7"/>
        <v>RA_ToSIA04_RF_HeatSink_H06B_TDownMon</v>
      </c>
      <c r="T35" s="37" t="s">
        <v>149</v>
      </c>
      <c r="U35" s="37"/>
      <c r="V35" s="37"/>
      <c r="W35" s="37"/>
      <c r="X35" s="37" t="str">
        <f t="shared" si="8"/>
        <v/>
      </c>
      <c r="Y35" s="37" t="str">
        <f t="shared" si="9"/>
        <v/>
      </c>
    </row>
    <row r="36" spans="1:25">
      <c r="A36" s="153">
        <v>35</v>
      </c>
      <c r="B36" s="34" t="s">
        <v>213</v>
      </c>
      <c r="C36" s="35" t="s">
        <v>142</v>
      </c>
      <c r="D36" s="35" t="s">
        <v>143</v>
      </c>
      <c r="E36" s="35" t="s">
        <v>144</v>
      </c>
      <c r="F36" s="35" t="s">
        <v>165</v>
      </c>
      <c r="G36" s="35" t="s">
        <v>193</v>
      </c>
      <c r="H36" s="35" t="s">
        <v>201</v>
      </c>
      <c r="I36" s="35" t="s">
        <v>29</v>
      </c>
      <c r="J36" s="36" t="str">
        <f t="shared" si="5"/>
        <v>RA-ToSIA04:RF-HeatSink-H07A:TDown-Mon</v>
      </c>
      <c r="K36" s="36"/>
      <c r="L36" s="36"/>
      <c r="M36" s="37" t="str">
        <f t="shared" si="6"/>
        <v>RA_ToSIA04_RF_HeatSink_H07A_TDownMon</v>
      </c>
      <c r="N36" s="37" t="s">
        <v>148</v>
      </c>
      <c r="O36" s="37" t="s">
        <v>33</v>
      </c>
      <c r="P36" s="37"/>
      <c r="Q36" s="37"/>
      <c r="R36" s="37"/>
      <c r="S36" s="37" t="str">
        <f t="shared" si="7"/>
        <v>RA_ToSIA04_RF_HeatSink_H07A_TDownMon</v>
      </c>
      <c r="T36" s="37" t="s">
        <v>149</v>
      </c>
      <c r="U36" s="37"/>
      <c r="V36" s="37"/>
      <c r="W36" s="37"/>
      <c r="X36" s="37" t="str">
        <f t="shared" si="8"/>
        <v/>
      </c>
      <c r="Y36" s="37" t="str">
        <f t="shared" si="9"/>
        <v/>
      </c>
    </row>
    <row r="37" spans="1:25">
      <c r="A37" s="153">
        <v>36</v>
      </c>
      <c r="B37" s="34" t="s">
        <v>214</v>
      </c>
      <c r="C37" s="35" t="s">
        <v>142</v>
      </c>
      <c r="D37" s="35" t="s">
        <v>143</v>
      </c>
      <c r="E37" s="35" t="s">
        <v>144</v>
      </c>
      <c r="F37" s="35" t="s">
        <v>165</v>
      </c>
      <c r="G37" s="35" t="s">
        <v>195</v>
      </c>
      <c r="H37" s="35" t="s">
        <v>201</v>
      </c>
      <c r="I37" s="35" t="s">
        <v>29</v>
      </c>
      <c r="J37" s="36" t="str">
        <f t="shared" si="5"/>
        <v>RA-ToSIA04:RF-HeatSink-H07B:TDown-Mon</v>
      </c>
      <c r="K37" s="36"/>
      <c r="L37" s="36"/>
      <c r="M37" s="37" t="str">
        <f t="shared" si="6"/>
        <v>RA_ToSIA04_RF_HeatSink_H07B_TDownMon</v>
      </c>
      <c r="N37" s="37" t="s">
        <v>148</v>
      </c>
      <c r="O37" s="37" t="s">
        <v>33</v>
      </c>
      <c r="P37" s="37"/>
      <c r="Q37" s="37"/>
      <c r="R37" s="37"/>
      <c r="S37" s="37" t="str">
        <f t="shared" si="7"/>
        <v>RA_ToSIA04_RF_HeatSink_H07B_TDownMon</v>
      </c>
      <c r="T37" s="37" t="s">
        <v>149</v>
      </c>
      <c r="U37" s="37"/>
      <c r="V37" s="37"/>
      <c r="W37" s="37"/>
      <c r="X37" s="37" t="str">
        <f t="shared" si="8"/>
        <v/>
      </c>
      <c r="Y37" s="37" t="str">
        <f t="shared" si="9"/>
        <v/>
      </c>
    </row>
    <row r="38" spans="1:25">
      <c r="A38" s="153">
        <v>37</v>
      </c>
      <c r="B38" s="34" t="s">
        <v>215</v>
      </c>
      <c r="C38" s="35" t="s">
        <v>142</v>
      </c>
      <c r="D38" s="35" t="s">
        <v>143</v>
      </c>
      <c r="E38" s="35" t="s">
        <v>144</v>
      </c>
      <c r="F38" s="35" t="s">
        <v>165</v>
      </c>
      <c r="G38" s="35" t="s">
        <v>197</v>
      </c>
      <c r="H38" s="35" t="s">
        <v>201</v>
      </c>
      <c r="I38" s="35" t="s">
        <v>29</v>
      </c>
      <c r="J38" s="36" t="str">
        <f t="shared" si="5"/>
        <v>RA-ToSIA04:RF-HeatSink-H08A:TDown-Mon</v>
      </c>
      <c r="K38" s="36"/>
      <c r="L38" s="36"/>
      <c r="M38" s="37" t="str">
        <f t="shared" si="6"/>
        <v>RA_ToSIA04_RF_HeatSink_H08A_TDownMon</v>
      </c>
      <c r="N38" s="37" t="s">
        <v>148</v>
      </c>
      <c r="O38" s="37" t="s">
        <v>33</v>
      </c>
      <c r="P38" s="37"/>
      <c r="Q38" s="37"/>
      <c r="R38" s="37"/>
      <c r="S38" s="37" t="str">
        <f t="shared" si="7"/>
        <v>RA_ToSIA04_RF_HeatSink_H08A_TDownMon</v>
      </c>
      <c r="T38" s="37" t="s">
        <v>149</v>
      </c>
      <c r="U38" s="37"/>
      <c r="V38" s="37"/>
      <c r="W38" s="37"/>
      <c r="X38" s="37" t="str">
        <f t="shared" si="8"/>
        <v/>
      </c>
      <c r="Y38" s="37" t="str">
        <f t="shared" si="9"/>
        <v/>
      </c>
    </row>
    <row r="39" spans="1:25">
      <c r="A39" s="153">
        <v>38</v>
      </c>
      <c r="B39" s="34" t="s">
        <v>216</v>
      </c>
      <c r="C39" s="35" t="s">
        <v>142</v>
      </c>
      <c r="D39" s="35" t="s">
        <v>143</v>
      </c>
      <c r="E39" s="35" t="s">
        <v>144</v>
      </c>
      <c r="F39" s="35" t="s">
        <v>165</v>
      </c>
      <c r="G39" s="35" t="s">
        <v>199</v>
      </c>
      <c r="H39" s="35" t="s">
        <v>201</v>
      </c>
      <c r="I39" s="35" t="s">
        <v>29</v>
      </c>
      <c r="J39" s="36" t="str">
        <f t="shared" si="5"/>
        <v>RA-ToSIA04:RF-HeatSink-H08B:TDown-Mon</v>
      </c>
      <c r="K39" s="36"/>
      <c r="L39" s="36"/>
      <c r="M39" s="37" t="str">
        <f t="shared" si="6"/>
        <v>RA_ToSIA04_RF_HeatSink_H08B_TDownMon</v>
      </c>
      <c r="N39" s="37" t="s">
        <v>148</v>
      </c>
      <c r="O39" s="37" t="s">
        <v>33</v>
      </c>
      <c r="P39" s="37"/>
      <c r="Q39" s="37"/>
      <c r="R39" s="37"/>
      <c r="S39" s="37" t="str">
        <f t="shared" si="7"/>
        <v>RA_ToSIA04_RF_HeatSink_H08B_TDownMon</v>
      </c>
      <c r="T39" s="37" t="s">
        <v>149</v>
      </c>
      <c r="U39" s="37"/>
      <c r="V39" s="37"/>
      <c r="W39" s="37"/>
      <c r="X39" s="37" t="str">
        <f t="shared" si="8"/>
        <v/>
      </c>
      <c r="Y39" s="37" t="str">
        <f t="shared" si="9"/>
        <v/>
      </c>
    </row>
    <row r="40" spans="1:25">
      <c r="A40" s="153">
        <v>39</v>
      </c>
      <c r="B40" s="34" t="s">
        <v>217</v>
      </c>
      <c r="C40" s="35" t="s">
        <v>142</v>
      </c>
      <c r="D40" s="35" t="s">
        <v>143</v>
      </c>
      <c r="E40" s="35" t="s">
        <v>144</v>
      </c>
      <c r="F40" s="35" t="s">
        <v>165</v>
      </c>
      <c r="G40" s="35" t="s">
        <v>166</v>
      </c>
      <c r="H40" s="35" t="s">
        <v>218</v>
      </c>
      <c r="I40" s="35" t="s">
        <v>29</v>
      </c>
      <c r="J40" s="36" t="str">
        <f t="shared" si="5"/>
        <v>RA-ToSIA04:RF-HeatSink-H01A:TUp-Mon</v>
      </c>
      <c r="K40" s="36"/>
      <c r="L40" s="36"/>
      <c r="M40" s="37" t="str">
        <f t="shared" si="6"/>
        <v>RA_ToSIA04_RF_HeatSink_H01A_TUpMon</v>
      </c>
      <c r="N40" s="37" t="s">
        <v>148</v>
      </c>
      <c r="O40" s="37" t="s">
        <v>33</v>
      </c>
      <c r="P40" s="37"/>
      <c r="Q40" s="37"/>
      <c r="R40" s="37"/>
      <c r="S40" s="37" t="str">
        <f t="shared" si="7"/>
        <v>RA_ToSIA04_RF_HeatSink_H01A_TUpMon</v>
      </c>
      <c r="T40" s="37" t="s">
        <v>149</v>
      </c>
      <c r="U40" s="37"/>
      <c r="V40" s="37"/>
      <c r="W40" s="37"/>
      <c r="X40" s="37" t="str">
        <f t="shared" si="8"/>
        <v/>
      </c>
      <c r="Y40" s="37" t="str">
        <f t="shared" si="9"/>
        <v/>
      </c>
    </row>
    <row r="41" spans="1:25">
      <c r="A41" s="153">
        <v>40</v>
      </c>
      <c r="B41" s="34" t="s">
        <v>219</v>
      </c>
      <c r="C41" s="35" t="s">
        <v>142</v>
      </c>
      <c r="D41" s="35" t="s">
        <v>143</v>
      </c>
      <c r="E41" s="35" t="s">
        <v>144</v>
      </c>
      <c r="F41" s="35" t="s">
        <v>165</v>
      </c>
      <c r="G41" s="35" t="s">
        <v>171</v>
      </c>
      <c r="H41" s="35" t="s">
        <v>218</v>
      </c>
      <c r="I41" s="35" t="s">
        <v>29</v>
      </c>
      <c r="J41" s="36" t="str">
        <f t="shared" si="5"/>
        <v>RA-ToSIA04:RF-HeatSink-H01B:TUp-Mon</v>
      </c>
      <c r="K41" s="36"/>
      <c r="L41" s="36"/>
      <c r="M41" s="37" t="str">
        <f t="shared" si="6"/>
        <v>RA_ToSIA04_RF_HeatSink_H01B_TUpMon</v>
      </c>
      <c r="N41" s="37" t="s">
        <v>148</v>
      </c>
      <c r="O41" s="37" t="s">
        <v>33</v>
      </c>
      <c r="P41" s="37"/>
      <c r="Q41" s="37"/>
      <c r="R41" s="37"/>
      <c r="S41" s="37" t="str">
        <f t="shared" si="7"/>
        <v>RA_ToSIA04_RF_HeatSink_H01B_TUpMon</v>
      </c>
      <c r="T41" s="37" t="s">
        <v>149</v>
      </c>
      <c r="U41" s="37"/>
      <c r="V41" s="37"/>
      <c r="W41" s="37"/>
      <c r="X41" s="37" t="str">
        <f t="shared" si="8"/>
        <v/>
      </c>
      <c r="Y41" s="37" t="str">
        <f t="shared" si="9"/>
        <v/>
      </c>
    </row>
    <row r="42" spans="1:25">
      <c r="A42" s="153">
        <v>41</v>
      </c>
      <c r="B42" s="34" t="s">
        <v>220</v>
      </c>
      <c r="C42" s="35" t="s">
        <v>142</v>
      </c>
      <c r="D42" s="35" t="s">
        <v>143</v>
      </c>
      <c r="E42" s="35" t="s">
        <v>144</v>
      </c>
      <c r="F42" s="35" t="s">
        <v>165</v>
      </c>
      <c r="G42" s="35" t="s">
        <v>173</v>
      </c>
      <c r="H42" s="35" t="s">
        <v>218</v>
      </c>
      <c r="I42" s="35" t="s">
        <v>29</v>
      </c>
      <c r="J42" s="36" t="str">
        <f t="shared" si="5"/>
        <v>RA-ToSIA04:RF-HeatSink-H02A:TUp-Mon</v>
      </c>
      <c r="K42" s="36"/>
      <c r="L42" s="36"/>
      <c r="M42" s="37" t="str">
        <f t="shared" si="6"/>
        <v>RA_ToSIA04_RF_HeatSink_H02A_TUpMon</v>
      </c>
      <c r="N42" s="37" t="s">
        <v>148</v>
      </c>
      <c r="O42" s="37" t="s">
        <v>33</v>
      </c>
      <c r="P42" s="37"/>
      <c r="Q42" s="37"/>
      <c r="R42" s="37"/>
      <c r="S42" s="37" t="str">
        <f t="shared" si="7"/>
        <v>RA_ToSIA04_RF_HeatSink_H02A_TUpMon</v>
      </c>
      <c r="T42" s="37" t="s">
        <v>149</v>
      </c>
      <c r="U42" s="37"/>
      <c r="V42" s="37"/>
      <c r="W42" s="37"/>
      <c r="X42" s="37" t="str">
        <f t="shared" si="8"/>
        <v/>
      </c>
      <c r="Y42" s="37" t="str">
        <f t="shared" si="9"/>
        <v/>
      </c>
    </row>
    <row r="43" spans="1:25">
      <c r="A43" s="153">
        <v>42</v>
      </c>
      <c r="B43" s="34" t="s">
        <v>221</v>
      </c>
      <c r="C43" s="35" t="s">
        <v>142</v>
      </c>
      <c r="D43" s="35" t="s">
        <v>143</v>
      </c>
      <c r="E43" s="35" t="s">
        <v>144</v>
      </c>
      <c r="F43" s="35" t="s">
        <v>165</v>
      </c>
      <c r="G43" s="35" t="s">
        <v>175</v>
      </c>
      <c r="H43" s="35" t="s">
        <v>218</v>
      </c>
      <c r="I43" s="35" t="s">
        <v>29</v>
      </c>
      <c r="J43" s="36" t="str">
        <f t="shared" si="5"/>
        <v>RA-ToSIA04:RF-HeatSink-H02B:TUp-Mon</v>
      </c>
      <c r="K43" s="36"/>
      <c r="L43" s="36"/>
      <c r="M43" s="37" t="str">
        <f t="shared" si="6"/>
        <v>RA_ToSIA04_RF_HeatSink_H02B_TUpMon</v>
      </c>
      <c r="N43" s="37" t="s">
        <v>148</v>
      </c>
      <c r="O43" s="37" t="s">
        <v>33</v>
      </c>
      <c r="P43" s="37"/>
      <c r="Q43" s="37"/>
      <c r="R43" s="37"/>
      <c r="S43" s="37" t="str">
        <f t="shared" si="7"/>
        <v>RA_ToSIA04_RF_HeatSink_H02B_TUpMon</v>
      </c>
      <c r="T43" s="37" t="s">
        <v>149</v>
      </c>
      <c r="U43" s="37"/>
      <c r="V43" s="37"/>
      <c r="W43" s="37"/>
      <c r="X43" s="37" t="str">
        <f t="shared" si="8"/>
        <v/>
      </c>
      <c r="Y43" s="37" t="str">
        <f t="shared" si="9"/>
        <v/>
      </c>
    </row>
    <row r="44" spans="1:25">
      <c r="A44" s="153">
        <v>43</v>
      </c>
      <c r="B44" s="34" t="s">
        <v>222</v>
      </c>
      <c r="C44" s="35" t="s">
        <v>142</v>
      </c>
      <c r="D44" s="35" t="s">
        <v>143</v>
      </c>
      <c r="E44" s="35" t="s">
        <v>144</v>
      </c>
      <c r="F44" s="35" t="s">
        <v>165</v>
      </c>
      <c r="G44" s="35" t="s">
        <v>177</v>
      </c>
      <c r="H44" s="35" t="s">
        <v>218</v>
      </c>
      <c r="I44" s="35" t="s">
        <v>29</v>
      </c>
      <c r="J44" s="36" t="str">
        <f t="shared" si="5"/>
        <v>RA-ToSIA04:RF-HeatSink-H03A:TUp-Mon</v>
      </c>
      <c r="K44" s="36"/>
      <c r="L44" s="36"/>
      <c r="M44" s="37" t="str">
        <f t="shared" si="6"/>
        <v>RA_ToSIA04_RF_HeatSink_H03A_TUpMon</v>
      </c>
      <c r="N44" s="37" t="s">
        <v>148</v>
      </c>
      <c r="O44" s="37" t="s">
        <v>33</v>
      </c>
      <c r="P44" s="37"/>
      <c r="Q44" s="37"/>
      <c r="R44" s="37"/>
      <c r="S44" s="37" t="str">
        <f t="shared" si="7"/>
        <v>RA_ToSIA04_RF_HeatSink_H03A_TUpMon</v>
      </c>
      <c r="T44" s="37" t="s">
        <v>149</v>
      </c>
      <c r="U44" s="37"/>
      <c r="V44" s="37"/>
      <c r="W44" s="37"/>
      <c r="X44" s="37" t="str">
        <f t="shared" si="8"/>
        <v/>
      </c>
      <c r="Y44" s="37" t="str">
        <f t="shared" si="9"/>
        <v/>
      </c>
    </row>
    <row r="45" spans="1:25">
      <c r="A45" s="153">
        <v>44</v>
      </c>
      <c r="B45" s="34" t="s">
        <v>223</v>
      </c>
      <c r="C45" s="35" t="s">
        <v>142</v>
      </c>
      <c r="D45" s="35" t="s">
        <v>143</v>
      </c>
      <c r="E45" s="35" t="s">
        <v>144</v>
      </c>
      <c r="F45" s="35" t="s">
        <v>165</v>
      </c>
      <c r="G45" s="35" t="s">
        <v>179</v>
      </c>
      <c r="H45" s="35" t="s">
        <v>218</v>
      </c>
      <c r="I45" s="35" t="s">
        <v>29</v>
      </c>
      <c r="J45" s="36" t="str">
        <f t="shared" si="5"/>
        <v>RA-ToSIA04:RF-HeatSink-H03B:TUp-Mon</v>
      </c>
      <c r="K45" s="36"/>
      <c r="L45" s="36"/>
      <c r="M45" s="37" t="str">
        <f t="shared" si="6"/>
        <v>RA_ToSIA04_RF_HeatSink_H03B_TUpMon</v>
      </c>
      <c r="N45" s="37" t="s">
        <v>148</v>
      </c>
      <c r="O45" s="37" t="s">
        <v>33</v>
      </c>
      <c r="P45" s="37"/>
      <c r="Q45" s="37"/>
      <c r="R45" s="37"/>
      <c r="S45" s="37" t="str">
        <f t="shared" si="7"/>
        <v>RA_ToSIA04_RF_HeatSink_H03B_TUpMon</v>
      </c>
      <c r="T45" s="37" t="s">
        <v>149</v>
      </c>
      <c r="U45" s="37"/>
      <c r="V45" s="37"/>
      <c r="W45" s="37"/>
      <c r="X45" s="37" t="str">
        <f t="shared" si="8"/>
        <v/>
      </c>
      <c r="Y45" s="37" t="str">
        <f t="shared" si="9"/>
        <v/>
      </c>
    </row>
    <row r="46" spans="1:25">
      <c r="A46" s="153">
        <v>45</v>
      </c>
      <c r="B46" s="34" t="s">
        <v>224</v>
      </c>
      <c r="C46" s="35" t="s">
        <v>142</v>
      </c>
      <c r="D46" s="35" t="s">
        <v>143</v>
      </c>
      <c r="E46" s="35" t="s">
        <v>144</v>
      </c>
      <c r="F46" s="35" t="s">
        <v>165</v>
      </c>
      <c r="G46" s="35" t="s">
        <v>181</v>
      </c>
      <c r="H46" s="35" t="s">
        <v>218</v>
      </c>
      <c r="I46" s="35" t="s">
        <v>29</v>
      </c>
      <c r="J46" s="36" t="str">
        <f t="shared" si="5"/>
        <v>RA-ToSIA04:RF-HeatSink-H04A:TUp-Mon</v>
      </c>
      <c r="K46" s="36"/>
      <c r="L46" s="36"/>
      <c r="M46" s="37" t="str">
        <f t="shared" si="6"/>
        <v>RA_ToSIA04_RF_HeatSink_H04A_TUpMon</v>
      </c>
      <c r="N46" s="37" t="s">
        <v>148</v>
      </c>
      <c r="O46" s="37" t="s">
        <v>33</v>
      </c>
      <c r="P46" s="37"/>
      <c r="Q46" s="37"/>
      <c r="R46" s="37"/>
      <c r="S46" s="37" t="str">
        <f t="shared" si="7"/>
        <v>RA_ToSIA04_RF_HeatSink_H04A_TUpMon</v>
      </c>
      <c r="T46" s="37" t="s">
        <v>149</v>
      </c>
      <c r="U46" s="37"/>
      <c r="V46" s="37"/>
      <c r="W46" s="37"/>
      <c r="X46" s="37" t="str">
        <f t="shared" si="8"/>
        <v/>
      </c>
      <c r="Y46" s="37" t="str">
        <f t="shared" si="9"/>
        <v/>
      </c>
    </row>
    <row r="47" spans="1:25">
      <c r="A47" s="153">
        <v>46</v>
      </c>
      <c r="B47" s="34" t="s">
        <v>225</v>
      </c>
      <c r="C47" s="35" t="s">
        <v>142</v>
      </c>
      <c r="D47" s="35" t="s">
        <v>143</v>
      </c>
      <c r="E47" s="35" t="s">
        <v>144</v>
      </c>
      <c r="F47" s="35" t="s">
        <v>165</v>
      </c>
      <c r="G47" s="35" t="s">
        <v>183</v>
      </c>
      <c r="H47" s="35" t="s">
        <v>218</v>
      </c>
      <c r="I47" s="35" t="s">
        <v>29</v>
      </c>
      <c r="J47" s="36" t="str">
        <f t="shared" si="5"/>
        <v>RA-ToSIA04:RF-HeatSink-H04B:TUp-Mon</v>
      </c>
      <c r="K47" s="36"/>
      <c r="L47" s="36"/>
      <c r="M47" s="37" t="str">
        <f t="shared" si="6"/>
        <v>RA_ToSIA04_RF_HeatSink_H04B_TUpMon</v>
      </c>
      <c r="N47" s="37" t="s">
        <v>148</v>
      </c>
      <c r="O47" s="37" t="s">
        <v>33</v>
      </c>
      <c r="P47" s="37"/>
      <c r="Q47" s="37"/>
      <c r="R47" s="37"/>
      <c r="S47" s="37" t="str">
        <f t="shared" si="7"/>
        <v>RA_ToSIA04_RF_HeatSink_H04B_TUpMon</v>
      </c>
      <c r="T47" s="37" t="s">
        <v>149</v>
      </c>
      <c r="U47" s="37"/>
      <c r="V47" s="37"/>
      <c r="W47" s="37"/>
      <c r="X47" s="37" t="str">
        <f t="shared" si="8"/>
        <v/>
      </c>
      <c r="Y47" s="37" t="str">
        <f t="shared" si="9"/>
        <v/>
      </c>
    </row>
    <row r="48" spans="1:25">
      <c r="A48" s="153">
        <v>47</v>
      </c>
      <c r="B48" s="34" t="s">
        <v>226</v>
      </c>
      <c r="C48" s="35" t="s">
        <v>142</v>
      </c>
      <c r="D48" s="35" t="s">
        <v>143</v>
      </c>
      <c r="E48" s="35" t="s">
        <v>144</v>
      </c>
      <c r="F48" s="35" t="s">
        <v>165</v>
      </c>
      <c r="G48" s="35" t="s">
        <v>185</v>
      </c>
      <c r="H48" s="35" t="s">
        <v>218</v>
      </c>
      <c r="I48" s="35" t="s">
        <v>29</v>
      </c>
      <c r="J48" s="36" t="str">
        <f t="shared" si="5"/>
        <v>RA-ToSIA04:RF-HeatSink-H05A:TUp-Mon</v>
      </c>
      <c r="K48" s="36"/>
      <c r="L48" s="36"/>
      <c r="M48" s="37" t="str">
        <f t="shared" si="6"/>
        <v>RA_ToSIA04_RF_HeatSink_H05A_TUpMon</v>
      </c>
      <c r="N48" s="37" t="s">
        <v>148</v>
      </c>
      <c r="O48" s="37" t="s">
        <v>33</v>
      </c>
      <c r="P48" s="37"/>
      <c r="Q48" s="37"/>
      <c r="R48" s="37"/>
      <c r="S48" s="37" t="str">
        <f t="shared" si="7"/>
        <v>RA_ToSIA04_RF_HeatSink_H05A_TUpMon</v>
      </c>
      <c r="T48" s="37" t="s">
        <v>149</v>
      </c>
      <c r="U48" s="37"/>
      <c r="V48" s="37"/>
      <c r="W48" s="37"/>
      <c r="X48" s="37" t="str">
        <f t="shared" si="8"/>
        <v/>
      </c>
      <c r="Y48" s="37" t="str">
        <f t="shared" si="9"/>
        <v/>
      </c>
    </row>
    <row r="49" spans="1:25">
      <c r="A49" s="153">
        <v>48</v>
      </c>
      <c r="B49" s="34" t="s">
        <v>227</v>
      </c>
      <c r="C49" s="35" t="s">
        <v>142</v>
      </c>
      <c r="D49" s="35" t="s">
        <v>143</v>
      </c>
      <c r="E49" s="35" t="s">
        <v>144</v>
      </c>
      <c r="F49" s="35" t="s">
        <v>165</v>
      </c>
      <c r="G49" s="35" t="s">
        <v>187</v>
      </c>
      <c r="H49" s="35" t="s">
        <v>218</v>
      </c>
      <c r="I49" s="35" t="s">
        <v>29</v>
      </c>
      <c r="J49" s="36" t="str">
        <f t="shared" si="5"/>
        <v>RA-ToSIA04:RF-HeatSink-H05B:TUp-Mon</v>
      </c>
      <c r="K49" s="36"/>
      <c r="L49" s="36"/>
      <c r="M49" s="37" t="str">
        <f t="shared" si="6"/>
        <v>RA_ToSIA04_RF_HeatSink_H05B_TUpMon</v>
      </c>
      <c r="N49" s="37" t="s">
        <v>148</v>
      </c>
      <c r="O49" s="37" t="s">
        <v>33</v>
      </c>
      <c r="P49" s="37"/>
      <c r="Q49" s="37"/>
      <c r="R49" s="37"/>
      <c r="S49" s="37" t="str">
        <f t="shared" si="7"/>
        <v>RA_ToSIA04_RF_HeatSink_H05B_TUpMon</v>
      </c>
      <c r="T49" s="37" t="s">
        <v>149</v>
      </c>
      <c r="U49" s="37"/>
      <c r="V49" s="37"/>
      <c r="W49" s="37"/>
      <c r="X49" s="37" t="str">
        <f t="shared" si="8"/>
        <v/>
      </c>
      <c r="Y49" s="37" t="str">
        <f t="shared" si="9"/>
        <v/>
      </c>
    </row>
    <row r="50" spans="1:25">
      <c r="A50" s="153">
        <v>49</v>
      </c>
      <c r="B50" s="34" t="s">
        <v>228</v>
      </c>
      <c r="C50" s="35" t="s">
        <v>142</v>
      </c>
      <c r="D50" s="35" t="s">
        <v>143</v>
      </c>
      <c r="E50" s="35" t="s">
        <v>144</v>
      </c>
      <c r="F50" s="35" t="s">
        <v>165</v>
      </c>
      <c r="G50" s="35" t="s">
        <v>189</v>
      </c>
      <c r="H50" s="35" t="s">
        <v>218</v>
      </c>
      <c r="I50" s="35" t="s">
        <v>29</v>
      </c>
      <c r="J50" s="36" t="str">
        <f t="shared" si="5"/>
        <v>RA-ToSIA04:RF-HeatSink-H06A:TUp-Mon</v>
      </c>
      <c r="K50" s="36"/>
      <c r="L50" s="36"/>
      <c r="M50" s="37" t="str">
        <f t="shared" si="6"/>
        <v>RA_ToSIA04_RF_HeatSink_H06A_TUpMon</v>
      </c>
      <c r="N50" s="37" t="s">
        <v>148</v>
      </c>
      <c r="O50" s="37" t="s">
        <v>33</v>
      </c>
      <c r="P50" s="37"/>
      <c r="Q50" s="37"/>
      <c r="R50" s="37"/>
      <c r="S50" s="37" t="str">
        <f t="shared" si="7"/>
        <v>RA_ToSIA04_RF_HeatSink_H06A_TUpMon</v>
      </c>
      <c r="T50" s="37" t="s">
        <v>149</v>
      </c>
      <c r="U50" s="37"/>
      <c r="V50" s="37"/>
      <c r="W50" s="37"/>
      <c r="X50" s="37" t="str">
        <f t="shared" si="8"/>
        <v/>
      </c>
      <c r="Y50" s="37" t="str">
        <f t="shared" si="9"/>
        <v/>
      </c>
    </row>
    <row r="51" spans="1:25">
      <c r="A51" s="153">
        <v>50</v>
      </c>
      <c r="B51" s="34" t="s">
        <v>229</v>
      </c>
      <c r="C51" s="35" t="s">
        <v>142</v>
      </c>
      <c r="D51" s="35" t="s">
        <v>143</v>
      </c>
      <c r="E51" s="35" t="s">
        <v>144</v>
      </c>
      <c r="F51" s="35" t="s">
        <v>165</v>
      </c>
      <c r="G51" s="35" t="s">
        <v>191</v>
      </c>
      <c r="H51" s="35" t="s">
        <v>218</v>
      </c>
      <c r="I51" s="35" t="s">
        <v>29</v>
      </c>
      <c r="J51" s="36" t="str">
        <f t="shared" si="5"/>
        <v>RA-ToSIA04:RF-HeatSink-H06B:TUp-Mon</v>
      </c>
      <c r="K51" s="36"/>
      <c r="L51" s="36"/>
      <c r="M51" s="37" t="str">
        <f t="shared" si="6"/>
        <v>RA_ToSIA04_RF_HeatSink_H06B_TUpMon</v>
      </c>
      <c r="N51" s="37" t="s">
        <v>148</v>
      </c>
      <c r="O51" s="37" t="s">
        <v>33</v>
      </c>
      <c r="P51" s="37"/>
      <c r="Q51" s="37"/>
      <c r="R51" s="37"/>
      <c r="S51" s="37" t="str">
        <f t="shared" si="7"/>
        <v>RA_ToSIA04_RF_HeatSink_H06B_TUpMon</v>
      </c>
      <c r="T51" s="37" t="s">
        <v>149</v>
      </c>
      <c r="U51" s="37"/>
      <c r="V51" s="37"/>
      <c r="W51" s="37"/>
      <c r="X51" s="37" t="str">
        <f t="shared" si="8"/>
        <v/>
      </c>
      <c r="Y51" s="37" t="str">
        <f t="shared" si="9"/>
        <v/>
      </c>
    </row>
    <row r="52" spans="1:25">
      <c r="A52" s="153">
        <v>51</v>
      </c>
      <c r="B52" s="34" t="s">
        <v>230</v>
      </c>
      <c r="C52" s="35" t="s">
        <v>142</v>
      </c>
      <c r="D52" s="35" t="s">
        <v>143</v>
      </c>
      <c r="E52" s="35" t="s">
        <v>144</v>
      </c>
      <c r="F52" s="35" t="s">
        <v>165</v>
      </c>
      <c r="G52" s="35" t="s">
        <v>193</v>
      </c>
      <c r="H52" s="35" t="s">
        <v>218</v>
      </c>
      <c r="I52" s="35" t="s">
        <v>29</v>
      </c>
      <c r="J52" s="36" t="str">
        <f t="shared" si="5"/>
        <v>RA-ToSIA04:RF-HeatSink-H07A:TUp-Mon</v>
      </c>
      <c r="K52" s="36"/>
      <c r="L52" s="36"/>
      <c r="M52" s="37" t="str">
        <f t="shared" si="6"/>
        <v>RA_ToSIA04_RF_HeatSink_H07A_TUpMon</v>
      </c>
      <c r="N52" s="37" t="s">
        <v>148</v>
      </c>
      <c r="O52" s="37" t="s">
        <v>33</v>
      </c>
      <c r="P52" s="37"/>
      <c r="Q52" s="37"/>
      <c r="R52" s="37"/>
      <c r="S52" s="37" t="str">
        <f t="shared" si="7"/>
        <v>RA_ToSIA04_RF_HeatSink_H07A_TUpMon</v>
      </c>
      <c r="T52" s="37" t="s">
        <v>149</v>
      </c>
      <c r="U52" s="37"/>
      <c r="V52" s="37"/>
      <c r="W52" s="37"/>
      <c r="X52" s="37" t="str">
        <f t="shared" si="8"/>
        <v/>
      </c>
      <c r="Y52" s="37" t="str">
        <f t="shared" si="9"/>
        <v/>
      </c>
    </row>
    <row r="53" spans="1:25">
      <c r="A53" s="153">
        <v>52</v>
      </c>
      <c r="B53" s="34" t="s">
        <v>231</v>
      </c>
      <c r="C53" s="35" t="s">
        <v>142</v>
      </c>
      <c r="D53" s="35" t="s">
        <v>143</v>
      </c>
      <c r="E53" s="35" t="s">
        <v>144</v>
      </c>
      <c r="F53" s="35" t="s">
        <v>165</v>
      </c>
      <c r="G53" s="35" t="s">
        <v>195</v>
      </c>
      <c r="H53" s="35" t="s">
        <v>218</v>
      </c>
      <c r="I53" s="35" t="s">
        <v>29</v>
      </c>
      <c r="J53" s="36" t="str">
        <f t="shared" si="5"/>
        <v>RA-ToSIA04:RF-HeatSink-H07B:TUp-Mon</v>
      </c>
      <c r="K53" s="36"/>
      <c r="L53" s="36"/>
      <c r="M53" s="37" t="str">
        <f t="shared" si="6"/>
        <v>RA_ToSIA04_RF_HeatSink_H07B_TUpMon</v>
      </c>
      <c r="N53" s="37" t="s">
        <v>148</v>
      </c>
      <c r="O53" s="37" t="s">
        <v>33</v>
      </c>
      <c r="P53" s="37"/>
      <c r="Q53" s="37"/>
      <c r="R53" s="37"/>
      <c r="S53" s="37" t="str">
        <f t="shared" si="7"/>
        <v>RA_ToSIA04_RF_HeatSink_H07B_TUpMon</v>
      </c>
      <c r="T53" s="37" t="s">
        <v>149</v>
      </c>
      <c r="U53" s="37"/>
      <c r="V53" s="37"/>
      <c r="W53" s="37"/>
      <c r="X53" s="37" t="str">
        <f t="shared" si="8"/>
        <v/>
      </c>
      <c r="Y53" s="37" t="str">
        <f t="shared" si="9"/>
        <v/>
      </c>
    </row>
    <row r="54" spans="1:25">
      <c r="A54" s="153">
        <v>53</v>
      </c>
      <c r="B54" s="34" t="s">
        <v>232</v>
      </c>
      <c r="C54" s="35" t="s">
        <v>142</v>
      </c>
      <c r="D54" s="35" t="s">
        <v>143</v>
      </c>
      <c r="E54" s="35" t="s">
        <v>144</v>
      </c>
      <c r="F54" s="35" t="s">
        <v>165</v>
      </c>
      <c r="G54" s="35" t="s">
        <v>197</v>
      </c>
      <c r="H54" s="35" t="s">
        <v>218</v>
      </c>
      <c r="I54" s="35" t="s">
        <v>29</v>
      </c>
      <c r="J54" s="36" t="str">
        <f t="shared" si="5"/>
        <v>RA-ToSIA04:RF-HeatSink-H08A:TUp-Mon</v>
      </c>
      <c r="K54" s="36"/>
      <c r="L54" s="36"/>
      <c r="M54" s="37" t="str">
        <f t="shared" si="6"/>
        <v>RA_ToSIA04_RF_HeatSink_H08A_TUpMon</v>
      </c>
      <c r="N54" s="37" t="s">
        <v>148</v>
      </c>
      <c r="O54" s="37" t="s">
        <v>33</v>
      </c>
      <c r="P54" s="37"/>
      <c r="Q54" s="37"/>
      <c r="R54" s="37"/>
      <c r="S54" s="37" t="str">
        <f t="shared" si="7"/>
        <v>RA_ToSIA04_RF_HeatSink_H08A_TUpMon</v>
      </c>
      <c r="T54" s="37" t="s">
        <v>149</v>
      </c>
      <c r="U54" s="37"/>
      <c r="V54" s="37"/>
      <c r="W54" s="37"/>
      <c r="X54" s="37" t="str">
        <f t="shared" si="8"/>
        <v/>
      </c>
      <c r="Y54" s="37" t="str">
        <f t="shared" si="9"/>
        <v/>
      </c>
    </row>
    <row r="55" spans="1:25">
      <c r="A55" s="153">
        <v>54</v>
      </c>
      <c r="B55" s="34" t="s">
        <v>233</v>
      </c>
      <c r="C55" s="35" t="s">
        <v>142</v>
      </c>
      <c r="D55" s="35" t="s">
        <v>143</v>
      </c>
      <c r="E55" s="35" t="s">
        <v>144</v>
      </c>
      <c r="F55" s="35" t="s">
        <v>165</v>
      </c>
      <c r="G55" s="35" t="s">
        <v>199</v>
      </c>
      <c r="H55" s="35" t="s">
        <v>218</v>
      </c>
      <c r="I55" s="35" t="s">
        <v>29</v>
      </c>
      <c r="J55" s="36" t="str">
        <f t="shared" si="5"/>
        <v>RA-ToSIA04:RF-HeatSink-H08B:TUp-Mon</v>
      </c>
      <c r="K55" s="36"/>
      <c r="L55" s="36"/>
      <c r="M55" s="37" t="str">
        <f t="shared" si="6"/>
        <v>RA_ToSIA04_RF_HeatSink_H08B_TUpMon</v>
      </c>
      <c r="N55" s="37" t="s">
        <v>148</v>
      </c>
      <c r="O55" s="37" t="s">
        <v>33</v>
      </c>
      <c r="P55" s="37"/>
      <c r="Q55" s="37"/>
      <c r="R55" s="37"/>
      <c r="S55" s="37" t="str">
        <f t="shared" si="7"/>
        <v>RA_ToSIA04_RF_HeatSink_H08B_TUpMon</v>
      </c>
      <c r="T55" s="37" t="s">
        <v>149</v>
      </c>
      <c r="U55" s="37"/>
      <c r="V55" s="37"/>
      <c r="W55" s="37"/>
      <c r="X55" s="37" t="str">
        <f t="shared" si="8"/>
        <v/>
      </c>
      <c r="Y55" s="37" t="str">
        <f t="shared" si="9"/>
        <v/>
      </c>
    </row>
    <row r="56" spans="1:25">
      <c r="A56" s="153">
        <v>55</v>
      </c>
      <c r="B56" s="34" t="s">
        <v>234</v>
      </c>
      <c r="C56" s="35" t="s">
        <v>142</v>
      </c>
      <c r="D56" s="35" t="s">
        <v>143</v>
      </c>
      <c r="E56" s="35" t="s">
        <v>144</v>
      </c>
      <c r="F56" s="35" t="s">
        <v>165</v>
      </c>
      <c r="G56" s="35" t="s">
        <v>166</v>
      </c>
      <c r="H56" s="35" t="s">
        <v>235</v>
      </c>
      <c r="I56" s="35" t="s">
        <v>29</v>
      </c>
      <c r="J56" s="36" t="str">
        <f t="shared" si="5"/>
        <v>RA-ToSIA04:RF-HeatSink-H01A:Tms-Mon</v>
      </c>
      <c r="K56" s="36"/>
      <c r="L56" s="36"/>
      <c r="M56" s="37" t="str">
        <f t="shared" si="6"/>
        <v>RA_ToSIA04_RF_HeatSink_H01A_TmsMon</v>
      </c>
      <c r="N56" s="37" t="s">
        <v>148</v>
      </c>
      <c r="O56" s="37" t="s">
        <v>33</v>
      </c>
      <c r="P56" s="37"/>
      <c r="Q56" s="37"/>
      <c r="R56" s="37"/>
      <c r="S56" s="37" t="str">
        <f t="shared" si="7"/>
        <v>RA_ToSIA04_RF_HeatSink_H01A_TmsMon</v>
      </c>
      <c r="T56" s="37" t="s">
        <v>149</v>
      </c>
      <c r="U56" s="37"/>
      <c r="V56" s="37"/>
      <c r="W56" s="37"/>
      <c r="X56" s="37" t="str">
        <f t="shared" si="8"/>
        <v/>
      </c>
      <c r="Y56" s="37" t="str">
        <f t="shared" si="9"/>
        <v/>
      </c>
    </row>
    <row r="57" spans="1:25">
      <c r="A57" s="153">
        <v>56</v>
      </c>
      <c r="B57" s="34" t="s">
        <v>236</v>
      </c>
      <c r="C57" s="35" t="s">
        <v>142</v>
      </c>
      <c r="D57" s="35" t="s">
        <v>143</v>
      </c>
      <c r="E57" s="35" t="s">
        <v>144</v>
      </c>
      <c r="F57" s="35" t="s">
        <v>165</v>
      </c>
      <c r="G57" s="35" t="s">
        <v>171</v>
      </c>
      <c r="H57" s="35" t="s">
        <v>235</v>
      </c>
      <c r="I57" s="35" t="s">
        <v>29</v>
      </c>
      <c r="J57" s="36" t="str">
        <f t="shared" si="5"/>
        <v>RA-ToSIA04:RF-HeatSink-H01B:Tms-Mon</v>
      </c>
      <c r="K57" s="36"/>
      <c r="L57" s="36"/>
      <c r="M57" s="37" t="str">
        <f t="shared" si="6"/>
        <v>RA_ToSIA04_RF_HeatSink_H01B_TmsMon</v>
      </c>
      <c r="N57" s="37" t="s">
        <v>148</v>
      </c>
      <c r="O57" s="37" t="s">
        <v>33</v>
      </c>
      <c r="P57" s="37"/>
      <c r="Q57" s="37"/>
      <c r="R57" s="37"/>
      <c r="S57" s="37" t="str">
        <f t="shared" si="7"/>
        <v>RA_ToSIA04_RF_HeatSink_H01B_TmsMon</v>
      </c>
      <c r="T57" s="37" t="s">
        <v>149</v>
      </c>
      <c r="U57" s="37"/>
      <c r="V57" s="37"/>
      <c r="W57" s="37"/>
      <c r="X57" s="37" t="str">
        <f t="shared" si="8"/>
        <v/>
      </c>
      <c r="Y57" s="37" t="str">
        <f t="shared" si="9"/>
        <v/>
      </c>
    </row>
    <row r="58" spans="1:25">
      <c r="A58" s="153">
        <v>57</v>
      </c>
      <c r="B58" s="34" t="s">
        <v>237</v>
      </c>
      <c r="C58" s="35" t="s">
        <v>142</v>
      </c>
      <c r="D58" s="35" t="s">
        <v>143</v>
      </c>
      <c r="E58" s="35" t="s">
        <v>144</v>
      </c>
      <c r="F58" s="35" t="s">
        <v>165</v>
      </c>
      <c r="G58" s="35" t="s">
        <v>173</v>
      </c>
      <c r="H58" s="35" t="s">
        <v>235</v>
      </c>
      <c r="I58" s="35" t="s">
        <v>29</v>
      </c>
      <c r="J58" s="36" t="str">
        <f t="shared" si="5"/>
        <v>RA-ToSIA04:RF-HeatSink-H02A:Tms-Mon</v>
      </c>
      <c r="K58" s="36"/>
      <c r="L58" s="36"/>
      <c r="M58" s="37" t="str">
        <f t="shared" si="6"/>
        <v>RA_ToSIA04_RF_HeatSink_H02A_TmsMon</v>
      </c>
      <c r="N58" s="37" t="s">
        <v>148</v>
      </c>
      <c r="O58" s="37" t="s">
        <v>33</v>
      </c>
      <c r="P58" s="37"/>
      <c r="Q58" s="37"/>
      <c r="R58" s="37"/>
      <c r="S58" s="37" t="str">
        <f t="shared" si="7"/>
        <v>RA_ToSIA04_RF_HeatSink_H02A_TmsMon</v>
      </c>
      <c r="T58" s="37" t="s">
        <v>149</v>
      </c>
      <c r="U58" s="37"/>
      <c r="V58" s="37"/>
      <c r="W58" s="37"/>
      <c r="X58" s="37" t="str">
        <f t="shared" si="8"/>
        <v/>
      </c>
      <c r="Y58" s="37" t="str">
        <f t="shared" si="9"/>
        <v/>
      </c>
    </row>
    <row r="59" spans="1:25">
      <c r="A59" s="153">
        <v>58</v>
      </c>
      <c r="B59" s="34" t="s">
        <v>238</v>
      </c>
      <c r="C59" s="35" t="s">
        <v>142</v>
      </c>
      <c r="D59" s="35" t="s">
        <v>143</v>
      </c>
      <c r="E59" s="35" t="s">
        <v>144</v>
      </c>
      <c r="F59" s="35" t="s">
        <v>165</v>
      </c>
      <c r="G59" s="35" t="s">
        <v>175</v>
      </c>
      <c r="H59" s="35" t="s">
        <v>235</v>
      </c>
      <c r="I59" s="35" t="s">
        <v>29</v>
      </c>
      <c r="J59" s="36" t="str">
        <f t="shared" si="5"/>
        <v>RA-ToSIA04:RF-HeatSink-H02B:Tms-Mon</v>
      </c>
      <c r="K59" s="36"/>
      <c r="L59" s="36"/>
      <c r="M59" s="37" t="str">
        <f t="shared" si="6"/>
        <v>RA_ToSIA04_RF_HeatSink_H02B_TmsMon</v>
      </c>
      <c r="N59" s="37" t="s">
        <v>148</v>
      </c>
      <c r="O59" s="37" t="s">
        <v>33</v>
      </c>
      <c r="P59" s="37"/>
      <c r="Q59" s="37"/>
      <c r="R59" s="37"/>
      <c r="S59" s="37" t="str">
        <f t="shared" si="7"/>
        <v>RA_ToSIA04_RF_HeatSink_H02B_TmsMon</v>
      </c>
      <c r="T59" s="37" t="s">
        <v>149</v>
      </c>
      <c r="U59" s="37"/>
      <c r="V59" s="37"/>
      <c r="W59" s="37"/>
      <c r="X59" s="37" t="str">
        <f t="shared" si="8"/>
        <v/>
      </c>
      <c r="Y59" s="37" t="str">
        <f t="shared" si="9"/>
        <v/>
      </c>
    </row>
    <row r="60" spans="1:25">
      <c r="A60" s="153">
        <v>59</v>
      </c>
      <c r="B60" s="34" t="s">
        <v>239</v>
      </c>
      <c r="C60" s="35" t="s">
        <v>142</v>
      </c>
      <c r="D60" s="35" t="s">
        <v>143</v>
      </c>
      <c r="E60" s="35" t="s">
        <v>144</v>
      </c>
      <c r="F60" s="35" t="s">
        <v>165</v>
      </c>
      <c r="G60" s="35" t="s">
        <v>177</v>
      </c>
      <c r="H60" s="35" t="s">
        <v>235</v>
      </c>
      <c r="I60" s="35" t="s">
        <v>29</v>
      </c>
      <c r="J60" s="36" t="str">
        <f t="shared" si="5"/>
        <v>RA-ToSIA04:RF-HeatSink-H03A:Tms-Mon</v>
      </c>
      <c r="K60" s="36"/>
      <c r="L60" s="36"/>
      <c r="M60" s="37" t="str">
        <f t="shared" si="6"/>
        <v>RA_ToSIA04_RF_HeatSink_H03A_TmsMon</v>
      </c>
      <c r="N60" s="37" t="s">
        <v>148</v>
      </c>
      <c r="O60" s="37" t="s">
        <v>33</v>
      </c>
      <c r="P60" s="37"/>
      <c r="Q60" s="37"/>
      <c r="R60" s="37"/>
      <c r="S60" s="37" t="str">
        <f t="shared" si="7"/>
        <v>RA_ToSIA04_RF_HeatSink_H03A_TmsMon</v>
      </c>
      <c r="T60" s="37" t="s">
        <v>149</v>
      </c>
      <c r="U60" s="37"/>
      <c r="V60" s="37"/>
      <c r="W60" s="37"/>
      <c r="X60" s="37" t="str">
        <f t="shared" si="8"/>
        <v/>
      </c>
      <c r="Y60" s="37" t="str">
        <f t="shared" si="9"/>
        <v/>
      </c>
    </row>
    <row r="61" spans="1:25">
      <c r="A61" s="153">
        <v>60</v>
      </c>
      <c r="B61" s="34" t="s">
        <v>240</v>
      </c>
      <c r="C61" s="35" t="s">
        <v>142</v>
      </c>
      <c r="D61" s="35" t="s">
        <v>143</v>
      </c>
      <c r="E61" s="35" t="s">
        <v>144</v>
      </c>
      <c r="F61" s="35" t="s">
        <v>165</v>
      </c>
      <c r="G61" s="35" t="s">
        <v>179</v>
      </c>
      <c r="H61" s="35" t="s">
        <v>235</v>
      </c>
      <c r="I61" s="35" t="s">
        <v>29</v>
      </c>
      <c r="J61" s="36" t="str">
        <f t="shared" si="5"/>
        <v>RA-ToSIA04:RF-HeatSink-H03B:Tms-Mon</v>
      </c>
      <c r="K61" s="36"/>
      <c r="L61" s="36"/>
      <c r="M61" s="37" t="str">
        <f t="shared" si="6"/>
        <v>RA_ToSIA04_RF_HeatSink_H03B_TmsMon</v>
      </c>
      <c r="N61" s="37" t="s">
        <v>148</v>
      </c>
      <c r="O61" s="37" t="s">
        <v>33</v>
      </c>
      <c r="P61" s="37"/>
      <c r="Q61" s="37"/>
      <c r="R61" s="37"/>
      <c r="S61" s="37" t="str">
        <f t="shared" si="7"/>
        <v>RA_ToSIA04_RF_HeatSink_H03B_TmsMon</v>
      </c>
      <c r="T61" s="37" t="s">
        <v>149</v>
      </c>
      <c r="U61" s="37"/>
      <c r="V61" s="37"/>
      <c r="W61" s="37"/>
      <c r="X61" s="37" t="str">
        <f t="shared" si="8"/>
        <v/>
      </c>
      <c r="Y61" s="37" t="str">
        <f t="shared" si="9"/>
        <v/>
      </c>
    </row>
    <row r="62" spans="1:25">
      <c r="A62" s="153">
        <v>61</v>
      </c>
      <c r="B62" s="34" t="s">
        <v>241</v>
      </c>
      <c r="C62" s="35" t="s">
        <v>142</v>
      </c>
      <c r="D62" s="35" t="s">
        <v>143</v>
      </c>
      <c r="E62" s="35" t="s">
        <v>144</v>
      </c>
      <c r="F62" s="35" t="s">
        <v>165</v>
      </c>
      <c r="G62" s="35" t="s">
        <v>181</v>
      </c>
      <c r="H62" s="35" t="s">
        <v>235</v>
      </c>
      <c r="I62" s="35" t="s">
        <v>29</v>
      </c>
      <c r="J62" s="36" t="str">
        <f t="shared" si="5"/>
        <v>RA-ToSIA04:RF-HeatSink-H04A:Tms-Mon</v>
      </c>
      <c r="K62" s="36"/>
      <c r="L62" s="36"/>
      <c r="M62" s="37" t="str">
        <f t="shared" si="6"/>
        <v>RA_ToSIA04_RF_HeatSink_H04A_TmsMon</v>
      </c>
      <c r="N62" s="37" t="s">
        <v>148</v>
      </c>
      <c r="O62" s="37" t="s">
        <v>33</v>
      </c>
      <c r="P62" s="37"/>
      <c r="Q62" s="37"/>
      <c r="R62" s="37"/>
      <c r="S62" s="37" t="str">
        <f t="shared" si="7"/>
        <v>RA_ToSIA04_RF_HeatSink_H04A_TmsMon</v>
      </c>
      <c r="T62" s="37" t="s">
        <v>149</v>
      </c>
      <c r="U62" s="37"/>
      <c r="V62" s="37"/>
      <c r="W62" s="37"/>
      <c r="X62" s="37" t="str">
        <f t="shared" si="8"/>
        <v/>
      </c>
      <c r="Y62" s="37" t="str">
        <f t="shared" si="9"/>
        <v/>
      </c>
    </row>
    <row r="63" spans="1:25">
      <c r="A63" s="153">
        <v>62</v>
      </c>
      <c r="B63" s="34" t="s">
        <v>242</v>
      </c>
      <c r="C63" s="35" t="s">
        <v>142</v>
      </c>
      <c r="D63" s="35" t="s">
        <v>143</v>
      </c>
      <c r="E63" s="35" t="s">
        <v>144</v>
      </c>
      <c r="F63" s="35" t="s">
        <v>165</v>
      </c>
      <c r="G63" s="35" t="s">
        <v>183</v>
      </c>
      <c r="H63" s="35" t="s">
        <v>235</v>
      </c>
      <c r="I63" s="35" t="s">
        <v>29</v>
      </c>
      <c r="J63" s="36" t="str">
        <f t="shared" si="5"/>
        <v>RA-ToSIA04:RF-HeatSink-H04B:Tms-Mon</v>
      </c>
      <c r="K63" s="36"/>
      <c r="L63" s="36"/>
      <c r="M63" s="37" t="str">
        <f t="shared" si="6"/>
        <v>RA_ToSIA04_RF_HeatSink_H04B_TmsMon</v>
      </c>
      <c r="N63" s="37" t="s">
        <v>148</v>
      </c>
      <c r="O63" s="37" t="s">
        <v>33</v>
      </c>
      <c r="P63" s="37"/>
      <c r="Q63" s="37"/>
      <c r="R63" s="37"/>
      <c r="S63" s="37" t="str">
        <f t="shared" si="7"/>
        <v>RA_ToSIA04_RF_HeatSink_H04B_TmsMon</v>
      </c>
      <c r="T63" s="37" t="s">
        <v>149</v>
      </c>
      <c r="U63" s="37"/>
      <c r="V63" s="37"/>
      <c r="W63" s="37"/>
      <c r="X63" s="37" t="str">
        <f t="shared" si="8"/>
        <v/>
      </c>
      <c r="Y63" s="37" t="str">
        <f t="shared" si="9"/>
        <v/>
      </c>
    </row>
    <row r="64" spans="1:25">
      <c r="A64" s="153">
        <v>63</v>
      </c>
      <c r="B64" s="34" t="s">
        <v>243</v>
      </c>
      <c r="C64" s="35" t="s">
        <v>142</v>
      </c>
      <c r="D64" s="35" t="s">
        <v>143</v>
      </c>
      <c r="E64" s="35" t="s">
        <v>144</v>
      </c>
      <c r="F64" s="35" t="s">
        <v>165</v>
      </c>
      <c r="G64" s="35" t="s">
        <v>185</v>
      </c>
      <c r="H64" s="35" t="s">
        <v>235</v>
      </c>
      <c r="I64" s="35" t="s">
        <v>29</v>
      </c>
      <c r="J64" s="36" t="str">
        <f t="shared" si="5"/>
        <v>RA-ToSIA04:RF-HeatSink-H05A:Tms-Mon</v>
      </c>
      <c r="K64" s="36"/>
      <c r="L64" s="36"/>
      <c r="M64" s="37" t="str">
        <f t="shared" si="6"/>
        <v>RA_ToSIA04_RF_HeatSink_H05A_TmsMon</v>
      </c>
      <c r="N64" s="37" t="s">
        <v>148</v>
      </c>
      <c r="O64" s="37" t="s">
        <v>33</v>
      </c>
      <c r="P64" s="37"/>
      <c r="Q64" s="37"/>
      <c r="R64" s="37"/>
      <c r="S64" s="37" t="str">
        <f t="shared" si="7"/>
        <v>RA_ToSIA04_RF_HeatSink_H05A_TmsMon</v>
      </c>
      <c r="T64" s="37" t="s">
        <v>149</v>
      </c>
      <c r="U64" s="37"/>
      <c r="V64" s="37"/>
      <c r="W64" s="37"/>
      <c r="X64" s="37" t="str">
        <f t="shared" si="8"/>
        <v/>
      </c>
      <c r="Y64" s="37" t="str">
        <f t="shared" si="9"/>
        <v/>
      </c>
    </row>
    <row r="65" spans="1:25">
      <c r="A65" s="153">
        <v>64</v>
      </c>
      <c r="B65" s="34" t="s">
        <v>244</v>
      </c>
      <c r="C65" s="35" t="s">
        <v>142</v>
      </c>
      <c r="D65" s="35" t="s">
        <v>143</v>
      </c>
      <c r="E65" s="35" t="s">
        <v>144</v>
      </c>
      <c r="F65" s="35" t="s">
        <v>165</v>
      </c>
      <c r="G65" s="35" t="s">
        <v>187</v>
      </c>
      <c r="H65" s="35" t="s">
        <v>235</v>
      </c>
      <c r="I65" s="35" t="s">
        <v>29</v>
      </c>
      <c r="J65" s="36" t="str">
        <f t="shared" si="5"/>
        <v>RA-ToSIA04:RF-HeatSink-H05B:Tms-Mon</v>
      </c>
      <c r="K65" s="36"/>
      <c r="L65" s="36"/>
      <c r="M65" s="37" t="str">
        <f t="shared" si="6"/>
        <v>RA_ToSIA04_RF_HeatSink_H05B_TmsMon</v>
      </c>
      <c r="N65" s="37" t="s">
        <v>148</v>
      </c>
      <c r="O65" s="37" t="s">
        <v>33</v>
      </c>
      <c r="P65" s="37"/>
      <c r="Q65" s="37"/>
      <c r="R65" s="37"/>
      <c r="S65" s="37" t="str">
        <f t="shared" si="7"/>
        <v>RA_ToSIA04_RF_HeatSink_H05B_TmsMon</v>
      </c>
      <c r="T65" s="37" t="s">
        <v>149</v>
      </c>
      <c r="U65" s="37"/>
      <c r="V65" s="37"/>
      <c r="W65" s="37"/>
      <c r="X65" s="37" t="str">
        <f t="shared" si="8"/>
        <v/>
      </c>
      <c r="Y65" s="37" t="str">
        <f t="shared" si="9"/>
        <v/>
      </c>
    </row>
    <row r="66" spans="1:25">
      <c r="A66" s="153">
        <v>65</v>
      </c>
      <c r="B66" s="34" t="s">
        <v>245</v>
      </c>
      <c r="C66" s="35" t="s">
        <v>142</v>
      </c>
      <c r="D66" s="35" t="s">
        <v>143</v>
      </c>
      <c r="E66" s="35" t="s">
        <v>144</v>
      </c>
      <c r="F66" s="35" t="s">
        <v>165</v>
      </c>
      <c r="G66" s="35" t="s">
        <v>189</v>
      </c>
      <c r="H66" s="35" t="s">
        <v>235</v>
      </c>
      <c r="I66" s="35" t="s">
        <v>29</v>
      </c>
      <c r="J66" s="36" t="str">
        <f>IF(G66="-",C66&amp;"-"&amp;D66&amp;":"&amp;E66&amp;"-"&amp;F66&amp;":"&amp;H66&amp;"-"&amp;I66,C66&amp;"-"&amp;D66&amp;":"&amp;E66&amp;"-"&amp;F66&amp;"-"&amp;G66&amp;":"&amp;H66&amp;"-"&amp;I66)</f>
        <v>RA-ToSIA04:RF-HeatSink-H06A:Tms-Mon</v>
      </c>
      <c r="K66" s="36"/>
      <c r="L66" s="36"/>
      <c r="M66" s="37" t="str">
        <f t="shared" si="6"/>
        <v>RA_ToSIA04_RF_HeatSink_H06A_TmsMon</v>
      </c>
      <c r="N66" s="37" t="s">
        <v>148</v>
      </c>
      <c r="O66" s="37" t="s">
        <v>33</v>
      </c>
      <c r="P66" s="37"/>
      <c r="Q66" s="37"/>
      <c r="R66" s="37"/>
      <c r="S66" s="37" t="str">
        <f t="shared" si="7"/>
        <v>RA_ToSIA04_RF_HeatSink_H06A_TmsMon</v>
      </c>
      <c r="T66" s="37" t="s">
        <v>149</v>
      </c>
      <c r="U66" s="37"/>
      <c r="V66" s="37"/>
      <c r="W66" s="37"/>
      <c r="X66" s="37" t="str">
        <f t="shared" ref="X66:X97" si="10">IF(W66=0,"",W66)</f>
        <v/>
      </c>
      <c r="Y66" s="37" t="str">
        <f t="shared" ref="Y66:Y99" si="11">IF(W66=0,"",W66)</f>
        <v/>
      </c>
    </row>
    <row r="67" spans="1:25">
      <c r="A67" s="153">
        <v>66</v>
      </c>
      <c r="B67" s="34" t="s">
        <v>246</v>
      </c>
      <c r="C67" s="35" t="s">
        <v>142</v>
      </c>
      <c r="D67" s="35" t="s">
        <v>143</v>
      </c>
      <c r="E67" s="35" t="s">
        <v>144</v>
      </c>
      <c r="F67" s="35" t="s">
        <v>165</v>
      </c>
      <c r="G67" s="35" t="s">
        <v>191</v>
      </c>
      <c r="H67" s="35" t="s">
        <v>235</v>
      </c>
      <c r="I67" s="35" t="s">
        <v>29</v>
      </c>
      <c r="J67" s="36" t="str">
        <f t="shared" ref="J67:J112" si="12">IF(G67="-",C67&amp;"-"&amp;D67&amp;":"&amp;E67&amp;"-"&amp;F67&amp;":"&amp;H67&amp;"-"&amp;I67,C67&amp;"-"&amp;D67&amp;":"&amp;E67&amp;"-"&amp;F67&amp;"-"&amp;G67&amp;":"&amp;H67&amp;"-"&amp;I67)</f>
        <v>RA-ToSIA04:RF-HeatSink-H06B:Tms-Mon</v>
      </c>
      <c r="K67" s="36"/>
      <c r="L67" s="36"/>
      <c r="M67" s="37" t="str">
        <f t="shared" ref="M67:M83" si="13">IF(G67="-",C67&amp;"_"&amp;D67&amp;"_"&amp;E67&amp;"_"&amp;F67&amp;"_"&amp;H67&amp;""&amp;I67,C67&amp;"_"&amp;D67&amp;"_"&amp;E67&amp;"_"&amp;F67&amp;"_"&amp;G67&amp;"_"&amp;H67&amp;""&amp;I67)</f>
        <v>RA_ToSIA04_RF_HeatSink_H06B_TmsMon</v>
      </c>
      <c r="N67" s="37" t="s">
        <v>148</v>
      </c>
      <c r="O67" s="37" t="s">
        <v>33</v>
      </c>
      <c r="P67" s="37"/>
      <c r="Q67" s="37"/>
      <c r="R67" s="37"/>
      <c r="S67" s="37" t="str">
        <f t="shared" ref="S67:S112" si="14">M67</f>
        <v>RA_ToSIA04_RF_HeatSink_H06B_TmsMon</v>
      </c>
      <c r="T67" s="37" t="s">
        <v>149</v>
      </c>
      <c r="U67" s="37"/>
      <c r="V67" s="37"/>
      <c r="W67" s="37"/>
      <c r="X67" s="37" t="str">
        <f t="shared" si="10"/>
        <v/>
      </c>
      <c r="Y67" s="37" t="str">
        <f t="shared" si="11"/>
        <v/>
      </c>
    </row>
    <row r="68" spans="1:25">
      <c r="A68" s="153">
        <v>67</v>
      </c>
      <c r="B68" s="34" t="s">
        <v>247</v>
      </c>
      <c r="C68" s="35" t="s">
        <v>142</v>
      </c>
      <c r="D68" s="35" t="s">
        <v>143</v>
      </c>
      <c r="E68" s="35" t="s">
        <v>144</v>
      </c>
      <c r="F68" s="35" t="s">
        <v>165</v>
      </c>
      <c r="G68" s="35" t="s">
        <v>193</v>
      </c>
      <c r="H68" s="35" t="s">
        <v>235</v>
      </c>
      <c r="I68" s="35" t="s">
        <v>29</v>
      </c>
      <c r="J68" s="36" t="str">
        <f t="shared" si="12"/>
        <v>RA-ToSIA04:RF-HeatSink-H07A:Tms-Mon</v>
      </c>
      <c r="K68" s="36"/>
      <c r="L68" s="36"/>
      <c r="M68" s="37" t="str">
        <f t="shared" si="13"/>
        <v>RA_ToSIA04_RF_HeatSink_H07A_TmsMon</v>
      </c>
      <c r="N68" s="37" t="s">
        <v>148</v>
      </c>
      <c r="O68" s="37" t="s">
        <v>33</v>
      </c>
      <c r="P68" s="37"/>
      <c r="Q68" s="37"/>
      <c r="R68" s="37"/>
      <c r="S68" s="37" t="str">
        <f t="shared" si="14"/>
        <v>RA_ToSIA04_RF_HeatSink_H07A_TmsMon</v>
      </c>
      <c r="T68" s="37" t="s">
        <v>149</v>
      </c>
      <c r="U68" s="37"/>
      <c r="V68" s="37"/>
      <c r="W68" s="37"/>
      <c r="X68" s="37" t="str">
        <f t="shared" si="10"/>
        <v/>
      </c>
      <c r="Y68" s="37" t="str">
        <f t="shared" si="11"/>
        <v/>
      </c>
    </row>
    <row r="69" spans="1:25">
      <c r="A69" s="153">
        <v>68</v>
      </c>
      <c r="B69" s="34" t="s">
        <v>248</v>
      </c>
      <c r="C69" s="35" t="s">
        <v>142</v>
      </c>
      <c r="D69" s="35" t="s">
        <v>143</v>
      </c>
      <c r="E69" s="35" t="s">
        <v>144</v>
      </c>
      <c r="F69" s="35" t="s">
        <v>165</v>
      </c>
      <c r="G69" s="35" t="s">
        <v>195</v>
      </c>
      <c r="H69" s="35" t="s">
        <v>235</v>
      </c>
      <c r="I69" s="35" t="s">
        <v>29</v>
      </c>
      <c r="J69" s="36" t="str">
        <f t="shared" si="12"/>
        <v>RA-ToSIA04:RF-HeatSink-H07B:Tms-Mon</v>
      </c>
      <c r="K69" s="36"/>
      <c r="L69" s="36"/>
      <c r="M69" s="37" t="str">
        <f t="shared" si="13"/>
        <v>RA_ToSIA04_RF_HeatSink_H07B_TmsMon</v>
      </c>
      <c r="N69" s="37" t="s">
        <v>148</v>
      </c>
      <c r="O69" s="37" t="s">
        <v>33</v>
      </c>
      <c r="P69" s="37"/>
      <c r="Q69" s="37"/>
      <c r="R69" s="37"/>
      <c r="S69" s="37" t="str">
        <f t="shared" si="14"/>
        <v>RA_ToSIA04_RF_HeatSink_H07B_TmsMon</v>
      </c>
      <c r="T69" s="37" t="s">
        <v>149</v>
      </c>
      <c r="U69" s="37"/>
      <c r="V69" s="37"/>
      <c r="W69" s="37"/>
      <c r="X69" s="37" t="str">
        <f t="shared" si="10"/>
        <v/>
      </c>
      <c r="Y69" s="37" t="str">
        <f t="shared" si="11"/>
        <v/>
      </c>
    </row>
    <row r="70" spans="1:25">
      <c r="A70" s="153">
        <v>69</v>
      </c>
      <c r="B70" s="34" t="s">
        <v>249</v>
      </c>
      <c r="C70" s="35" t="s">
        <v>142</v>
      </c>
      <c r="D70" s="35" t="s">
        <v>143</v>
      </c>
      <c r="E70" s="35" t="s">
        <v>144</v>
      </c>
      <c r="F70" s="35" t="s">
        <v>165</v>
      </c>
      <c r="G70" s="35" t="s">
        <v>197</v>
      </c>
      <c r="H70" s="35" t="s">
        <v>235</v>
      </c>
      <c r="I70" s="35" t="s">
        <v>29</v>
      </c>
      <c r="J70" s="36" t="str">
        <f t="shared" si="12"/>
        <v>RA-ToSIA04:RF-HeatSink-H08A:Tms-Mon</v>
      </c>
      <c r="K70" s="36"/>
      <c r="L70" s="36"/>
      <c r="M70" s="37" t="str">
        <f t="shared" si="13"/>
        <v>RA_ToSIA04_RF_HeatSink_H08A_TmsMon</v>
      </c>
      <c r="N70" s="37" t="s">
        <v>148</v>
      </c>
      <c r="O70" s="37" t="s">
        <v>33</v>
      </c>
      <c r="P70" s="37"/>
      <c r="Q70" s="37"/>
      <c r="R70" s="37"/>
      <c r="S70" s="37" t="str">
        <f t="shared" si="14"/>
        <v>RA_ToSIA04_RF_HeatSink_H08A_TmsMon</v>
      </c>
      <c r="T70" s="37" t="s">
        <v>149</v>
      </c>
      <c r="U70" s="37"/>
      <c r="V70" s="37"/>
      <c r="W70" s="37"/>
      <c r="X70" s="37" t="str">
        <f t="shared" si="10"/>
        <v/>
      </c>
      <c r="Y70" s="37" t="str">
        <f t="shared" si="11"/>
        <v/>
      </c>
    </row>
    <row r="71" spans="1:25">
      <c r="A71" s="153">
        <v>70</v>
      </c>
      <c r="B71" s="34" t="s">
        <v>250</v>
      </c>
      <c r="C71" s="35" t="s">
        <v>142</v>
      </c>
      <c r="D71" s="35" t="s">
        <v>143</v>
      </c>
      <c r="E71" s="35" t="s">
        <v>144</v>
      </c>
      <c r="F71" s="35" t="s">
        <v>165</v>
      </c>
      <c r="G71" s="35" t="s">
        <v>199</v>
      </c>
      <c r="H71" s="35" t="s">
        <v>235</v>
      </c>
      <c r="I71" s="35" t="s">
        <v>29</v>
      </c>
      <c r="J71" s="36" t="str">
        <f t="shared" si="12"/>
        <v>RA-ToSIA04:RF-HeatSink-H08B:Tms-Mon</v>
      </c>
      <c r="K71" s="36"/>
      <c r="L71" s="36"/>
      <c r="M71" s="37" t="str">
        <f t="shared" si="13"/>
        <v>RA_ToSIA04_RF_HeatSink_H08B_TmsMon</v>
      </c>
      <c r="N71" s="37" t="s">
        <v>148</v>
      </c>
      <c r="O71" s="37" t="s">
        <v>33</v>
      </c>
      <c r="P71" s="37"/>
      <c r="Q71" s="37"/>
      <c r="R71" s="37"/>
      <c r="S71" s="37" t="str">
        <f t="shared" si="14"/>
        <v>RA_ToSIA04_RF_HeatSink_H08B_TmsMon</v>
      </c>
      <c r="T71" s="37" t="s">
        <v>149</v>
      </c>
      <c r="U71" s="37"/>
      <c r="V71" s="37"/>
      <c r="W71" s="37"/>
      <c r="X71" s="37" t="str">
        <f t="shared" si="10"/>
        <v/>
      </c>
      <c r="Y71" s="37" t="str">
        <f t="shared" si="11"/>
        <v/>
      </c>
    </row>
    <row r="72" spans="1:25">
      <c r="A72" s="153">
        <v>71</v>
      </c>
      <c r="B72" s="34" t="s">
        <v>251</v>
      </c>
      <c r="C72" s="35" t="s">
        <v>142</v>
      </c>
      <c r="D72" s="35" t="s">
        <v>143</v>
      </c>
      <c r="E72" s="35" t="s">
        <v>144</v>
      </c>
      <c r="F72" s="35" t="s">
        <v>252</v>
      </c>
      <c r="G72" s="35" t="s">
        <v>146</v>
      </c>
      <c r="H72" s="35" t="s">
        <v>159</v>
      </c>
      <c r="I72" s="35" t="s">
        <v>29</v>
      </c>
      <c r="J72" s="36" t="str">
        <f t="shared" si="12"/>
        <v>RA-ToSIA04:RF-SSAmpTower:Sts-Mon</v>
      </c>
      <c r="K72" s="36"/>
      <c r="L72" s="36"/>
      <c r="M72" s="37" t="str">
        <f t="shared" si="13"/>
        <v>RA_ToSIA04_RF_SSAmpTower_StsMon</v>
      </c>
      <c r="N72" s="37" t="s">
        <v>148</v>
      </c>
      <c r="O72" s="37" t="s">
        <v>33</v>
      </c>
      <c r="P72" s="37"/>
      <c r="Q72" s="37"/>
      <c r="R72" s="37"/>
      <c r="S72" s="37" t="str">
        <f t="shared" si="14"/>
        <v>RA_ToSIA04_RF_SSAmpTower_StsMon</v>
      </c>
      <c r="T72" s="37" t="s">
        <v>149</v>
      </c>
      <c r="U72" s="37"/>
      <c r="V72" s="37"/>
      <c r="W72" s="37"/>
      <c r="X72" s="37" t="str">
        <f t="shared" si="10"/>
        <v/>
      </c>
      <c r="Y72" s="37" t="str">
        <f t="shared" si="11"/>
        <v/>
      </c>
    </row>
    <row r="73" spans="1:25">
      <c r="A73" s="153">
        <v>72</v>
      </c>
      <c r="B73" s="34" t="s">
        <v>253</v>
      </c>
      <c r="C73" s="35" t="s">
        <v>142</v>
      </c>
      <c r="D73" s="35" t="s">
        <v>143</v>
      </c>
      <c r="E73" s="35" t="s">
        <v>144</v>
      </c>
      <c r="F73" s="35" t="s">
        <v>252</v>
      </c>
      <c r="G73" s="35" t="s">
        <v>146</v>
      </c>
      <c r="H73" s="35" t="s">
        <v>254</v>
      </c>
      <c r="I73" s="35" t="s">
        <v>29</v>
      </c>
      <c r="J73" s="36" t="str">
        <f t="shared" si="12"/>
        <v>RA-ToSIA04:RF-SSAmpTower:HdFlwRt-Mon</v>
      </c>
      <c r="K73" s="36"/>
      <c r="L73" s="36"/>
      <c r="M73" s="37" t="str">
        <f t="shared" si="13"/>
        <v>RA_ToSIA04_RF_SSAmpTower_HdFlwRtMon</v>
      </c>
      <c r="N73" s="37" t="s">
        <v>148</v>
      </c>
      <c r="O73" s="37" t="s">
        <v>33</v>
      </c>
      <c r="P73" s="37"/>
      <c r="Q73" s="37"/>
      <c r="R73" s="37"/>
      <c r="S73" s="37" t="str">
        <f t="shared" si="14"/>
        <v>RA_ToSIA04_RF_SSAmpTower_HdFlwRtMon</v>
      </c>
      <c r="T73" s="37" t="s">
        <v>149</v>
      </c>
      <c r="U73" s="37"/>
      <c r="V73" s="37"/>
      <c r="W73" s="37"/>
      <c r="X73" s="37" t="str">
        <f t="shared" si="10"/>
        <v/>
      </c>
      <c r="Y73" s="37" t="str">
        <f t="shared" si="11"/>
        <v/>
      </c>
    </row>
    <row r="74" spans="1:25">
      <c r="A74" s="153">
        <v>73</v>
      </c>
      <c r="B74" s="34" t="s">
        <v>255</v>
      </c>
      <c r="C74" s="35" t="s">
        <v>142</v>
      </c>
      <c r="D74" s="35" t="s">
        <v>143</v>
      </c>
      <c r="E74" s="35" t="s">
        <v>144</v>
      </c>
      <c r="F74" s="35" t="s">
        <v>256</v>
      </c>
      <c r="G74" s="35" t="s">
        <v>146</v>
      </c>
      <c r="H74" s="35" t="s">
        <v>257</v>
      </c>
      <c r="I74" s="35" t="s">
        <v>152</v>
      </c>
      <c r="J74" s="36" t="str">
        <f t="shared" si="12"/>
        <v>RA-ToSIA04:RF-TDKSource:PwrDCDsbl-Sel</v>
      </c>
      <c r="K74" s="36"/>
      <c r="L74" s="36"/>
      <c r="M74" s="37" t="str">
        <f t="shared" si="13"/>
        <v>RA_ToSIA04_RF_TDKSource_PwrDCDsblSel</v>
      </c>
      <c r="N74" s="37" t="s">
        <v>148</v>
      </c>
      <c r="O74" s="37" t="s">
        <v>153</v>
      </c>
      <c r="P74" s="37"/>
      <c r="Q74" s="37"/>
      <c r="R74" s="37"/>
      <c r="S74" s="37" t="str">
        <f t="shared" si="14"/>
        <v>RA_ToSIA04_RF_TDKSource_PwrDCDsblSel</v>
      </c>
      <c r="T74" s="37" t="s">
        <v>149</v>
      </c>
      <c r="U74" s="37"/>
      <c r="V74" s="37" t="s">
        <v>154</v>
      </c>
      <c r="W74" s="37"/>
      <c r="X74" s="37" t="str">
        <f t="shared" si="10"/>
        <v/>
      </c>
      <c r="Y74" s="37" t="str">
        <f t="shared" si="11"/>
        <v/>
      </c>
    </row>
    <row r="75" spans="1:25">
      <c r="A75" s="153">
        <v>74</v>
      </c>
      <c r="B75" s="34" t="s">
        <v>258</v>
      </c>
      <c r="C75" s="35" t="s">
        <v>142</v>
      </c>
      <c r="D75" s="35" t="s">
        <v>143</v>
      </c>
      <c r="E75" s="35" t="s">
        <v>144</v>
      </c>
      <c r="F75" s="35" t="s">
        <v>256</v>
      </c>
      <c r="G75" s="35" t="s">
        <v>146</v>
      </c>
      <c r="H75" s="35" t="s">
        <v>259</v>
      </c>
      <c r="I75" s="35" t="s">
        <v>152</v>
      </c>
      <c r="J75" s="36" t="str">
        <f t="shared" si="12"/>
        <v>RA-ToSIA04:RF-TDKSource:PwrDCEnbl-Sel</v>
      </c>
      <c r="K75" s="36"/>
      <c r="L75" s="36"/>
      <c r="M75" s="37" t="str">
        <f t="shared" si="13"/>
        <v>RA_ToSIA04_RF_TDKSource_PwrDCEnblSel</v>
      </c>
      <c r="N75" s="37" t="s">
        <v>148</v>
      </c>
      <c r="O75" s="37" t="s">
        <v>153</v>
      </c>
      <c r="P75" s="37"/>
      <c r="Q75" s="37"/>
      <c r="R75" s="37"/>
      <c r="S75" s="37" t="str">
        <f t="shared" si="14"/>
        <v>RA_ToSIA04_RF_TDKSource_PwrDCEnblSel</v>
      </c>
      <c r="T75" s="37" t="s">
        <v>149</v>
      </c>
      <c r="U75" s="37"/>
      <c r="V75" s="37" t="s">
        <v>154</v>
      </c>
      <c r="W75" s="37"/>
      <c r="X75" s="37" t="str">
        <f t="shared" si="10"/>
        <v/>
      </c>
      <c r="Y75" s="37" t="str">
        <f t="shared" si="11"/>
        <v/>
      </c>
    </row>
    <row r="76" spans="1:25">
      <c r="A76" s="153">
        <v>75</v>
      </c>
      <c r="B76" s="34" t="s">
        <v>260</v>
      </c>
      <c r="C76" s="35" t="s">
        <v>142</v>
      </c>
      <c r="D76" s="35" t="s">
        <v>143</v>
      </c>
      <c r="E76" s="35" t="s">
        <v>144</v>
      </c>
      <c r="F76" s="35" t="s">
        <v>256</v>
      </c>
      <c r="G76" s="35" t="s">
        <v>146</v>
      </c>
      <c r="H76" s="35" t="s">
        <v>261</v>
      </c>
      <c r="I76" s="35" t="s">
        <v>159</v>
      </c>
      <c r="J76" s="36" t="str">
        <f t="shared" si="12"/>
        <v>RA-ToSIA04:RF-TDKSource:PwrDC-Sts</v>
      </c>
      <c r="K76" s="36"/>
      <c r="L76" s="36"/>
      <c r="M76" s="37" t="str">
        <f t="shared" si="13"/>
        <v>RA_ToSIA04_RF_TDKSource_PwrDCSts</v>
      </c>
      <c r="N76" s="37" t="s">
        <v>148</v>
      </c>
      <c r="O76" s="37" t="s">
        <v>33</v>
      </c>
      <c r="P76" s="37"/>
      <c r="Q76" s="37"/>
      <c r="R76" s="37"/>
      <c r="S76" s="37" t="str">
        <f t="shared" si="14"/>
        <v>RA_ToSIA04_RF_TDKSource_PwrDCSts</v>
      </c>
      <c r="T76" s="37" t="s">
        <v>149</v>
      </c>
      <c r="U76" s="37"/>
      <c r="V76" s="37"/>
      <c r="W76" s="37"/>
      <c r="X76" s="37" t="str">
        <f t="shared" si="10"/>
        <v/>
      </c>
      <c r="Y76" s="37" t="str">
        <f t="shared" si="11"/>
        <v/>
      </c>
    </row>
    <row r="77" spans="1:25">
      <c r="A77" s="153">
        <v>76</v>
      </c>
      <c r="B77" s="34" t="s">
        <v>262</v>
      </c>
      <c r="C77" s="35" t="s">
        <v>142</v>
      </c>
      <c r="D77" s="35" t="s">
        <v>143</v>
      </c>
      <c r="E77" s="35" t="s">
        <v>144</v>
      </c>
      <c r="F77" s="35" t="s">
        <v>256</v>
      </c>
      <c r="G77" s="35" t="s">
        <v>263</v>
      </c>
      <c r="H77" s="35" t="s">
        <v>264</v>
      </c>
      <c r="I77" s="35" t="s">
        <v>29</v>
      </c>
      <c r="J77" s="36" t="str">
        <f t="shared" si="12"/>
        <v>RA-ToSIA04:RF-TDKSource-R1:StsAC-Mon</v>
      </c>
      <c r="K77" s="36"/>
      <c r="L77" s="36"/>
      <c r="M77" s="37" t="str">
        <f t="shared" si="13"/>
        <v>RA_ToSIA04_RF_TDKSource_R1_StsACMon</v>
      </c>
      <c r="N77" s="37" t="s">
        <v>148</v>
      </c>
      <c r="O77" s="37" t="s">
        <v>33</v>
      </c>
      <c r="P77" s="37"/>
      <c r="Q77" s="37"/>
      <c r="R77" s="37"/>
      <c r="S77" s="37" t="str">
        <f t="shared" si="14"/>
        <v>RA_ToSIA04_RF_TDKSource_R1_StsACMon</v>
      </c>
      <c r="T77" s="37" t="s">
        <v>149</v>
      </c>
      <c r="U77" s="37"/>
      <c r="V77" s="37"/>
      <c r="W77" s="37"/>
      <c r="X77" s="37" t="str">
        <f t="shared" si="10"/>
        <v/>
      </c>
      <c r="Y77" s="37" t="str">
        <f t="shared" si="11"/>
        <v/>
      </c>
    </row>
    <row r="78" spans="1:25">
      <c r="A78" s="153">
        <v>77</v>
      </c>
      <c r="B78" s="34" t="s">
        <v>265</v>
      </c>
      <c r="C78" s="35" t="s">
        <v>142</v>
      </c>
      <c r="D78" s="35" t="s">
        <v>143</v>
      </c>
      <c r="E78" s="35" t="s">
        <v>144</v>
      </c>
      <c r="F78" s="35" t="s">
        <v>256</v>
      </c>
      <c r="G78" s="35" t="s">
        <v>266</v>
      </c>
      <c r="H78" s="35" t="s">
        <v>264</v>
      </c>
      <c r="I78" s="35" t="s">
        <v>29</v>
      </c>
      <c r="J78" s="36" t="str">
        <f t="shared" si="12"/>
        <v>RA-ToSIA04:RF-TDKSource-R2:StsAC-Mon</v>
      </c>
      <c r="K78" s="36"/>
      <c r="L78" s="36"/>
      <c r="M78" s="37" t="str">
        <f t="shared" si="13"/>
        <v>RA_ToSIA04_RF_TDKSource_R2_StsACMon</v>
      </c>
      <c r="N78" s="37" t="s">
        <v>148</v>
      </c>
      <c r="O78" s="37" t="s">
        <v>33</v>
      </c>
      <c r="P78" s="37"/>
      <c r="Q78" s="37"/>
      <c r="R78" s="37"/>
      <c r="S78" s="37" t="str">
        <f t="shared" si="14"/>
        <v>RA_ToSIA04_RF_TDKSource_R2_StsACMon</v>
      </c>
      <c r="T78" s="37" t="s">
        <v>149</v>
      </c>
      <c r="U78" s="37"/>
      <c r="V78" s="37"/>
      <c r="W78" s="37"/>
      <c r="X78" s="37" t="str">
        <f t="shared" si="10"/>
        <v/>
      </c>
      <c r="Y78" s="37" t="str">
        <f t="shared" si="11"/>
        <v/>
      </c>
    </row>
    <row r="79" spans="1:25">
      <c r="A79" s="153">
        <v>78</v>
      </c>
      <c r="B79" s="34" t="s">
        <v>267</v>
      </c>
      <c r="C79" s="35" t="s">
        <v>142</v>
      </c>
      <c r="D79" s="35" t="s">
        <v>143</v>
      </c>
      <c r="E79" s="35" t="s">
        <v>144</v>
      </c>
      <c r="F79" s="35" t="s">
        <v>256</v>
      </c>
      <c r="G79" s="35" t="s">
        <v>268</v>
      </c>
      <c r="H79" s="35" t="s">
        <v>264</v>
      </c>
      <c r="I79" s="35" t="s">
        <v>29</v>
      </c>
      <c r="J79" s="36" t="str">
        <f t="shared" si="12"/>
        <v>RA-ToSIA04:RF-TDKSource-R3:StsAC-Mon</v>
      </c>
      <c r="K79" s="36"/>
      <c r="L79" s="36"/>
      <c r="M79" s="37" t="str">
        <f t="shared" si="13"/>
        <v>RA_ToSIA04_RF_TDKSource_R3_StsACMon</v>
      </c>
      <c r="N79" s="37" t="s">
        <v>148</v>
      </c>
      <c r="O79" s="37" t="s">
        <v>33</v>
      </c>
      <c r="P79" s="37"/>
      <c r="Q79" s="37"/>
      <c r="R79" s="37"/>
      <c r="S79" s="37" t="str">
        <f t="shared" si="14"/>
        <v>RA_ToSIA04_RF_TDKSource_R3_StsACMon</v>
      </c>
      <c r="T79" s="37" t="s">
        <v>149</v>
      </c>
      <c r="U79" s="37"/>
      <c r="V79" s="37"/>
      <c r="W79" s="37"/>
      <c r="X79" s="37" t="str">
        <f t="shared" si="10"/>
        <v/>
      </c>
      <c r="Y79" s="37" t="str">
        <f t="shared" si="11"/>
        <v/>
      </c>
    </row>
    <row r="80" spans="1:25">
      <c r="A80" s="153">
        <v>79</v>
      </c>
      <c r="B80" s="34" t="s">
        <v>269</v>
      </c>
      <c r="C80" s="35" t="s">
        <v>142</v>
      </c>
      <c r="D80" s="35" t="s">
        <v>143</v>
      </c>
      <c r="E80" s="35" t="s">
        <v>144</v>
      </c>
      <c r="F80" s="35" t="s">
        <v>256</v>
      </c>
      <c r="G80" s="35" t="s">
        <v>270</v>
      </c>
      <c r="H80" s="35" t="s">
        <v>264</v>
      </c>
      <c r="I80" s="35" t="s">
        <v>29</v>
      </c>
      <c r="J80" s="36" t="str">
        <f t="shared" si="12"/>
        <v>RA-ToSIA04:RF-TDKSource-R4:StsAC-Mon</v>
      </c>
      <c r="K80" s="36"/>
      <c r="L80" s="36"/>
      <c r="M80" s="37" t="str">
        <f t="shared" si="13"/>
        <v>RA_ToSIA04_RF_TDKSource_R4_StsACMon</v>
      </c>
      <c r="N80" s="37" t="s">
        <v>148</v>
      </c>
      <c r="O80" s="37" t="s">
        <v>33</v>
      </c>
      <c r="P80" s="37"/>
      <c r="Q80" s="37"/>
      <c r="R80" s="37"/>
      <c r="S80" s="37" t="str">
        <f t="shared" si="14"/>
        <v>RA_ToSIA04_RF_TDKSource_R4_StsACMon</v>
      </c>
      <c r="T80" s="37" t="s">
        <v>149</v>
      </c>
      <c r="U80" s="37"/>
      <c r="V80" s="37"/>
      <c r="W80" s="37"/>
      <c r="X80" s="37" t="str">
        <f t="shared" si="10"/>
        <v/>
      </c>
      <c r="Y80" s="37" t="str">
        <f t="shared" si="11"/>
        <v/>
      </c>
    </row>
    <row r="81" spans="1:25">
      <c r="A81" s="153">
        <v>80</v>
      </c>
      <c r="B81" s="34" t="s">
        <v>271</v>
      </c>
      <c r="C81" s="35" t="s">
        <v>142</v>
      </c>
      <c r="D81" s="35" t="s">
        <v>143</v>
      </c>
      <c r="E81" s="35" t="s">
        <v>144</v>
      </c>
      <c r="F81" s="35" t="s">
        <v>163</v>
      </c>
      <c r="G81" s="35" t="s">
        <v>146</v>
      </c>
      <c r="H81" s="35" t="s">
        <v>272</v>
      </c>
      <c r="I81" s="35" t="s">
        <v>29</v>
      </c>
      <c r="J81" s="36" t="str">
        <f t="shared" si="12"/>
        <v>RA-ToSIA04:RF-Intlk:IntlkACPanel-Mon</v>
      </c>
      <c r="K81" s="36"/>
      <c r="L81" s="36"/>
      <c r="M81" s="37" t="str">
        <f t="shared" si="13"/>
        <v>RA_ToSIA04_RF_Intlk_IntlkACPanelMon</v>
      </c>
      <c r="N81" s="37" t="s">
        <v>148</v>
      </c>
      <c r="O81" s="37" t="s">
        <v>33</v>
      </c>
      <c r="P81" s="37"/>
      <c r="Q81" s="37"/>
      <c r="R81" s="37"/>
      <c r="S81" s="37" t="str">
        <f t="shared" si="14"/>
        <v>RA_ToSIA04_RF_Intlk_IntlkACPanelMon</v>
      </c>
      <c r="T81" s="37" t="s">
        <v>149</v>
      </c>
      <c r="U81" s="37"/>
      <c r="V81" s="37"/>
      <c r="W81" s="37"/>
      <c r="X81" s="37" t="str">
        <f t="shared" si="10"/>
        <v/>
      </c>
      <c r="Y81" s="37" t="str">
        <f t="shared" si="11"/>
        <v/>
      </c>
    </row>
    <row r="82" spans="1:25">
      <c r="A82" s="153">
        <v>81</v>
      </c>
      <c r="B82" s="34" t="s">
        <v>273</v>
      </c>
      <c r="C82" s="35" t="s">
        <v>142</v>
      </c>
      <c r="D82" s="35" t="s">
        <v>143</v>
      </c>
      <c r="E82" s="35" t="s">
        <v>144</v>
      </c>
      <c r="F82" s="35" t="s">
        <v>252</v>
      </c>
      <c r="G82" s="35" t="s">
        <v>146</v>
      </c>
      <c r="H82" s="35" t="s">
        <v>274</v>
      </c>
      <c r="I82" s="35" t="s">
        <v>152</v>
      </c>
      <c r="J82" s="36" t="str">
        <f t="shared" si="12"/>
        <v>RA-ToSIA04:RF-SSAmpTower:Enbl-Sel</v>
      </c>
      <c r="K82" s="36"/>
      <c r="L82" s="36"/>
      <c r="M82" s="37" t="str">
        <f t="shared" si="13"/>
        <v>RA_ToSIA04_RF_SSAmpTower_EnblSel</v>
      </c>
      <c r="N82" s="37" t="s">
        <v>148</v>
      </c>
      <c r="O82" s="37" t="s">
        <v>153</v>
      </c>
      <c r="P82" s="37"/>
      <c r="Q82" s="37"/>
      <c r="R82" s="37"/>
      <c r="S82" s="37" t="str">
        <f t="shared" si="14"/>
        <v>RA_ToSIA04_RF_SSAmpTower_EnblSel</v>
      </c>
      <c r="T82" s="37" t="s">
        <v>149</v>
      </c>
      <c r="U82" s="37"/>
      <c r="V82" s="37"/>
      <c r="W82" s="37"/>
      <c r="X82" s="37" t="str">
        <f t="shared" si="10"/>
        <v/>
      </c>
      <c r="Y82" s="37" t="str">
        <f t="shared" si="11"/>
        <v/>
      </c>
    </row>
    <row r="83" spans="1:25">
      <c r="A83" s="153">
        <v>82</v>
      </c>
      <c r="B83" s="34" t="s">
        <v>275</v>
      </c>
      <c r="C83" s="35" t="s">
        <v>142</v>
      </c>
      <c r="D83" s="35" t="s">
        <v>143</v>
      </c>
      <c r="E83" s="35" t="s">
        <v>144</v>
      </c>
      <c r="F83" s="35" t="s">
        <v>252</v>
      </c>
      <c r="G83" s="35" t="s">
        <v>146</v>
      </c>
      <c r="H83" s="35" t="s">
        <v>274</v>
      </c>
      <c r="I83" s="35" t="s">
        <v>159</v>
      </c>
      <c r="J83" s="36" t="str">
        <f t="shared" si="12"/>
        <v>RA-ToSIA04:RF-SSAmpTower:Enbl-Sts</v>
      </c>
      <c r="K83" s="36"/>
      <c r="L83" s="36"/>
      <c r="M83" s="37" t="str">
        <f t="shared" si="13"/>
        <v>RA_ToSIA04_RF_SSAmpTower_EnblSts</v>
      </c>
      <c r="N83" s="37" t="s">
        <v>148</v>
      </c>
      <c r="O83" s="37" t="s">
        <v>33</v>
      </c>
      <c r="P83" s="37"/>
      <c r="Q83" s="37"/>
      <c r="R83" s="37"/>
      <c r="S83" s="37" t="str">
        <f t="shared" si="14"/>
        <v>RA_ToSIA04_RF_SSAmpTower_EnblSts</v>
      </c>
      <c r="T83" s="37" t="s">
        <v>149</v>
      </c>
      <c r="U83" s="37"/>
      <c r="V83" s="43"/>
      <c r="W83" s="43"/>
      <c r="X83" s="43" t="str">
        <f t="shared" si="10"/>
        <v/>
      </c>
      <c r="Y83" s="43" t="str">
        <f t="shared" si="11"/>
        <v/>
      </c>
    </row>
    <row r="84" spans="1:25" s="5" customFormat="1">
      <c r="A84" s="153"/>
      <c r="B84" s="34"/>
      <c r="C84" s="35"/>
      <c r="D84" s="35"/>
      <c r="E84" s="35"/>
      <c r="F84" s="35"/>
      <c r="G84" s="35"/>
      <c r="H84" s="35"/>
      <c r="I84" s="35"/>
      <c r="J84" s="36" t="str">
        <f t="shared" ref="J84:J99" si="15">IF(G84="-",C84&amp;"-"&amp;D84&amp;":"&amp;E84&amp;"-"&amp;F84&amp;":"&amp;H84&amp;"-"&amp;I84,C84&amp;"-"&amp;D84&amp;":"&amp;E84&amp;"-"&amp;F84&amp;"-"&amp;G84&amp;":"&amp;H84&amp;"-"&amp;I84)</f>
        <v>-:--:-</v>
      </c>
      <c r="K84" s="36"/>
      <c r="L84" s="36"/>
      <c r="M84" s="37" t="str">
        <f t="shared" ref="M84:M99" si="16">IF(G84="-",C84&amp;"_"&amp;D84&amp;"_"&amp;E84&amp;"_"&amp;F84&amp;"_"&amp;H84&amp;""&amp;I84,C84&amp;"_"&amp;D84&amp;"_"&amp;E84&amp;"_"&amp;F84&amp;"_"&amp;G84&amp;"_"&amp;H84&amp;""&amp;I84)</f>
        <v>_____</v>
      </c>
      <c r="N84" s="37"/>
      <c r="O84" s="37"/>
      <c r="P84" s="37"/>
      <c r="Q84" s="37"/>
      <c r="R84" s="37"/>
      <c r="S84" s="37" t="str">
        <f t="shared" ref="S84:S99" si="17">M84</f>
        <v>_____</v>
      </c>
      <c r="T84" s="37"/>
      <c r="U84" s="37"/>
      <c r="V84" s="37"/>
      <c r="W84" s="37"/>
      <c r="X84" s="37" t="str">
        <f t="shared" si="10"/>
        <v/>
      </c>
      <c r="Y84" s="37" t="str">
        <f t="shared" si="11"/>
        <v/>
      </c>
    </row>
    <row r="85" spans="1:25" s="5" customFormat="1">
      <c r="A85" s="153"/>
      <c r="B85" s="34"/>
      <c r="C85" s="35"/>
      <c r="D85" s="35"/>
      <c r="E85" s="35"/>
      <c r="F85" s="35"/>
      <c r="G85" s="35"/>
      <c r="H85" s="35"/>
      <c r="I85" s="35"/>
      <c r="J85" s="36" t="str">
        <f t="shared" si="15"/>
        <v>-:--:-</v>
      </c>
      <c r="K85" s="36"/>
      <c r="L85" s="36"/>
      <c r="M85" s="37" t="str">
        <f t="shared" si="16"/>
        <v>_____</v>
      </c>
      <c r="N85" s="37"/>
      <c r="O85" s="37"/>
      <c r="P85" s="37"/>
      <c r="Q85" s="37"/>
      <c r="R85" s="37"/>
      <c r="S85" s="37" t="str">
        <f t="shared" si="17"/>
        <v>_____</v>
      </c>
      <c r="T85" s="37"/>
      <c r="U85" s="37"/>
      <c r="V85" s="37"/>
      <c r="W85" s="37"/>
      <c r="X85" s="37" t="str">
        <f t="shared" si="10"/>
        <v/>
      </c>
      <c r="Y85" s="37" t="str">
        <f t="shared" si="11"/>
        <v/>
      </c>
    </row>
    <row r="86" spans="1:25" s="5" customFormat="1">
      <c r="A86" s="153"/>
      <c r="B86" s="34"/>
      <c r="C86" s="35"/>
      <c r="D86" s="35"/>
      <c r="E86" s="35"/>
      <c r="F86" s="35"/>
      <c r="G86" s="35"/>
      <c r="H86" s="35"/>
      <c r="I86" s="35"/>
      <c r="J86" s="36" t="str">
        <f t="shared" si="15"/>
        <v>-:--:-</v>
      </c>
      <c r="K86" s="36"/>
      <c r="L86" s="36"/>
      <c r="M86" s="37" t="str">
        <f t="shared" si="16"/>
        <v>_____</v>
      </c>
      <c r="N86" s="37"/>
      <c r="O86" s="37"/>
      <c r="P86" s="37"/>
      <c r="Q86" s="37"/>
      <c r="R86" s="37"/>
      <c r="S86" s="37" t="str">
        <f t="shared" si="17"/>
        <v>_____</v>
      </c>
      <c r="T86" s="37"/>
      <c r="U86" s="37"/>
      <c r="V86" s="37"/>
      <c r="W86" s="37"/>
      <c r="X86" s="37" t="str">
        <f t="shared" si="10"/>
        <v/>
      </c>
      <c r="Y86" s="37" t="str">
        <f t="shared" si="11"/>
        <v/>
      </c>
    </row>
    <row r="87" spans="1:25" s="5" customFormat="1">
      <c r="A87" s="153"/>
      <c r="B87" s="34"/>
      <c r="C87" s="35"/>
      <c r="D87" s="35"/>
      <c r="E87" s="35"/>
      <c r="F87" s="35"/>
      <c r="G87" s="35"/>
      <c r="H87" s="35"/>
      <c r="I87" s="35"/>
      <c r="J87" s="36" t="str">
        <f t="shared" si="15"/>
        <v>-:--:-</v>
      </c>
      <c r="K87" s="36"/>
      <c r="L87" s="36"/>
      <c r="M87" s="37" t="str">
        <f t="shared" si="16"/>
        <v>_____</v>
      </c>
      <c r="N87" s="37"/>
      <c r="O87" s="37"/>
      <c r="P87" s="37"/>
      <c r="Q87" s="37"/>
      <c r="R87" s="37"/>
      <c r="S87" s="37" t="str">
        <f t="shared" si="17"/>
        <v>_____</v>
      </c>
      <c r="T87" s="37"/>
      <c r="U87" s="37"/>
      <c r="V87" s="37"/>
      <c r="W87" s="37"/>
      <c r="X87" s="37" t="str">
        <f t="shared" si="10"/>
        <v/>
      </c>
      <c r="Y87" s="37" t="str">
        <f t="shared" si="11"/>
        <v/>
      </c>
    </row>
    <row r="88" spans="1:25" s="5" customFormat="1">
      <c r="A88" s="153"/>
      <c r="B88" s="34"/>
      <c r="C88" s="35"/>
      <c r="D88" s="35"/>
      <c r="E88" s="35"/>
      <c r="F88" s="35"/>
      <c r="G88" s="35"/>
      <c r="H88" s="35"/>
      <c r="I88" s="35"/>
      <c r="J88" s="36" t="str">
        <f t="shared" si="15"/>
        <v>-:--:-</v>
      </c>
      <c r="K88" s="36"/>
      <c r="L88" s="36"/>
      <c r="M88" s="37" t="str">
        <f t="shared" si="16"/>
        <v>_____</v>
      </c>
      <c r="N88" s="37"/>
      <c r="O88" s="37"/>
      <c r="P88" s="37"/>
      <c r="Q88" s="37"/>
      <c r="R88" s="37"/>
      <c r="S88" s="37" t="str">
        <f t="shared" si="17"/>
        <v>_____</v>
      </c>
      <c r="T88" s="37"/>
      <c r="U88" s="37"/>
      <c r="V88" s="37"/>
      <c r="W88" s="37"/>
      <c r="X88" s="37" t="str">
        <f t="shared" si="10"/>
        <v/>
      </c>
      <c r="Y88" s="37" t="str">
        <f t="shared" si="11"/>
        <v/>
      </c>
    </row>
    <row r="89" spans="1:25" s="5" customFormat="1">
      <c r="A89" s="153"/>
      <c r="B89" s="34"/>
      <c r="C89" s="35"/>
      <c r="D89" s="35"/>
      <c r="E89" s="35"/>
      <c r="F89" s="35"/>
      <c r="G89" s="35"/>
      <c r="H89" s="35"/>
      <c r="I89" s="35"/>
      <c r="J89" s="36" t="str">
        <f t="shared" si="15"/>
        <v>-:--:-</v>
      </c>
      <c r="K89" s="36"/>
      <c r="L89" s="36"/>
      <c r="M89" s="37" t="str">
        <f t="shared" si="16"/>
        <v>_____</v>
      </c>
      <c r="N89" s="37"/>
      <c r="O89" s="37"/>
      <c r="P89" s="37"/>
      <c r="Q89" s="37"/>
      <c r="R89" s="37"/>
      <c r="S89" s="37" t="str">
        <f t="shared" si="17"/>
        <v>_____</v>
      </c>
      <c r="T89" s="37"/>
      <c r="U89" s="37"/>
      <c r="V89" s="37"/>
      <c r="W89" s="37"/>
      <c r="X89" s="37" t="str">
        <f t="shared" si="10"/>
        <v/>
      </c>
      <c r="Y89" s="37" t="str">
        <f t="shared" si="11"/>
        <v/>
      </c>
    </row>
    <row r="90" spans="1:25" s="5" customFormat="1">
      <c r="A90" s="153"/>
      <c r="B90" s="34"/>
      <c r="C90" s="35"/>
      <c r="D90" s="35"/>
      <c r="E90" s="35"/>
      <c r="F90" s="35"/>
      <c r="G90" s="35"/>
      <c r="H90" s="35"/>
      <c r="I90" s="35"/>
      <c r="J90" s="36" t="str">
        <f t="shared" si="15"/>
        <v>-:--:-</v>
      </c>
      <c r="K90" s="36"/>
      <c r="L90" s="36"/>
      <c r="M90" s="37" t="str">
        <f t="shared" si="16"/>
        <v>_____</v>
      </c>
      <c r="N90" s="37"/>
      <c r="O90" s="37"/>
      <c r="P90" s="37"/>
      <c r="Q90" s="37"/>
      <c r="R90" s="37"/>
      <c r="S90" s="37" t="str">
        <f t="shared" si="17"/>
        <v>_____</v>
      </c>
      <c r="T90" s="37"/>
      <c r="U90" s="37"/>
      <c r="V90" s="37"/>
      <c r="W90" s="37"/>
      <c r="X90" s="37" t="str">
        <f t="shared" si="10"/>
        <v/>
      </c>
      <c r="Y90" s="37" t="str">
        <f t="shared" si="11"/>
        <v/>
      </c>
    </row>
    <row r="91" spans="1:25" s="5" customFormat="1">
      <c r="A91" s="153"/>
      <c r="B91" s="34"/>
      <c r="C91" s="35"/>
      <c r="D91" s="35"/>
      <c r="E91" s="35"/>
      <c r="F91" s="35"/>
      <c r="G91" s="35"/>
      <c r="H91" s="35"/>
      <c r="I91" s="35"/>
      <c r="J91" s="36" t="str">
        <f t="shared" si="15"/>
        <v>-:--:-</v>
      </c>
      <c r="K91" s="36"/>
      <c r="L91" s="36"/>
      <c r="M91" s="37" t="str">
        <f t="shared" si="16"/>
        <v>_____</v>
      </c>
      <c r="N91" s="37"/>
      <c r="O91" s="37"/>
      <c r="P91" s="37"/>
      <c r="Q91" s="37"/>
      <c r="R91" s="37"/>
      <c r="S91" s="37" t="str">
        <f t="shared" si="17"/>
        <v>_____</v>
      </c>
      <c r="T91" s="37"/>
      <c r="U91" s="37"/>
      <c r="V91" s="37"/>
      <c r="W91" s="37"/>
      <c r="X91" s="37" t="str">
        <f t="shared" si="10"/>
        <v/>
      </c>
      <c r="Y91" s="37" t="str">
        <f t="shared" si="11"/>
        <v/>
      </c>
    </row>
    <row r="92" spans="1:25" s="5" customFormat="1">
      <c r="A92" s="153"/>
      <c r="B92" s="34"/>
      <c r="C92" s="35"/>
      <c r="D92" s="35"/>
      <c r="E92" s="35"/>
      <c r="F92" s="35"/>
      <c r="G92" s="35"/>
      <c r="H92" s="35"/>
      <c r="I92" s="35"/>
      <c r="J92" s="36" t="str">
        <f t="shared" si="15"/>
        <v>-:--:-</v>
      </c>
      <c r="K92" s="36"/>
      <c r="L92" s="36"/>
      <c r="M92" s="37" t="str">
        <f t="shared" si="16"/>
        <v>_____</v>
      </c>
      <c r="N92" s="37"/>
      <c r="O92" s="37"/>
      <c r="P92" s="37"/>
      <c r="Q92" s="37"/>
      <c r="R92" s="37"/>
      <c r="S92" s="37" t="str">
        <f t="shared" si="17"/>
        <v>_____</v>
      </c>
      <c r="T92" s="37"/>
      <c r="U92" s="37"/>
      <c r="V92" s="37"/>
      <c r="W92" s="37"/>
      <c r="X92" s="37" t="str">
        <f t="shared" si="10"/>
        <v/>
      </c>
      <c r="Y92" s="37" t="str">
        <f t="shared" si="11"/>
        <v/>
      </c>
    </row>
    <row r="93" spans="1:25" s="5" customFormat="1">
      <c r="A93" s="153"/>
      <c r="B93" s="34"/>
      <c r="C93" s="35"/>
      <c r="D93" s="35"/>
      <c r="E93" s="35"/>
      <c r="F93" s="35"/>
      <c r="G93" s="35"/>
      <c r="H93" s="35"/>
      <c r="I93" s="35"/>
      <c r="J93" s="36" t="str">
        <f t="shared" si="15"/>
        <v>-:--:-</v>
      </c>
      <c r="K93" s="36"/>
      <c r="L93" s="36"/>
      <c r="M93" s="37" t="str">
        <f t="shared" si="16"/>
        <v>_____</v>
      </c>
      <c r="N93" s="37"/>
      <c r="O93" s="37"/>
      <c r="P93" s="37"/>
      <c r="Q93" s="37"/>
      <c r="R93" s="37"/>
      <c r="S93" s="37" t="str">
        <f t="shared" si="17"/>
        <v>_____</v>
      </c>
      <c r="T93" s="37"/>
      <c r="U93" s="37"/>
      <c r="V93" s="37"/>
      <c r="W93" s="37"/>
      <c r="X93" s="37" t="str">
        <f t="shared" si="10"/>
        <v/>
      </c>
      <c r="Y93" s="37" t="str">
        <f t="shared" si="11"/>
        <v/>
      </c>
    </row>
    <row r="94" spans="1:25" s="5" customFormat="1">
      <c r="A94" s="153"/>
      <c r="B94" s="34"/>
      <c r="C94" s="35"/>
      <c r="D94" s="35"/>
      <c r="E94" s="35"/>
      <c r="F94" s="35"/>
      <c r="G94" s="35"/>
      <c r="H94" s="35"/>
      <c r="I94" s="35"/>
      <c r="J94" s="36" t="str">
        <f t="shared" si="15"/>
        <v>-:--:-</v>
      </c>
      <c r="K94" s="36"/>
      <c r="L94" s="36"/>
      <c r="M94" s="37" t="str">
        <f t="shared" si="16"/>
        <v>_____</v>
      </c>
      <c r="N94" s="37"/>
      <c r="O94" s="37"/>
      <c r="P94" s="37"/>
      <c r="Q94" s="37"/>
      <c r="R94" s="37"/>
      <c r="S94" s="37" t="str">
        <f t="shared" si="17"/>
        <v>_____</v>
      </c>
      <c r="T94" s="37"/>
      <c r="U94" s="37"/>
      <c r="V94" s="37"/>
      <c r="W94" s="37"/>
      <c r="X94" s="37" t="str">
        <f t="shared" si="10"/>
        <v/>
      </c>
      <c r="Y94" s="37" t="str">
        <f t="shared" si="11"/>
        <v/>
      </c>
    </row>
    <row r="95" spans="1:25" s="5" customFormat="1">
      <c r="A95" s="153"/>
      <c r="B95" s="34"/>
      <c r="C95" s="35"/>
      <c r="D95" s="35"/>
      <c r="E95" s="35"/>
      <c r="F95" s="35"/>
      <c r="G95" s="35"/>
      <c r="H95" s="35"/>
      <c r="I95" s="35"/>
      <c r="J95" s="36" t="str">
        <f t="shared" si="15"/>
        <v>-:--:-</v>
      </c>
      <c r="K95" s="36"/>
      <c r="L95" s="36"/>
      <c r="M95" s="37" t="str">
        <f t="shared" si="16"/>
        <v>_____</v>
      </c>
      <c r="N95" s="37"/>
      <c r="O95" s="37"/>
      <c r="P95" s="37"/>
      <c r="Q95" s="37"/>
      <c r="R95" s="37"/>
      <c r="S95" s="37" t="str">
        <f t="shared" si="17"/>
        <v>_____</v>
      </c>
      <c r="T95" s="37"/>
      <c r="U95" s="37"/>
      <c r="V95" s="37"/>
      <c r="W95" s="37"/>
      <c r="X95" s="37" t="str">
        <f t="shared" si="10"/>
        <v/>
      </c>
      <c r="Y95" s="37" t="str">
        <f t="shared" si="11"/>
        <v/>
      </c>
    </row>
    <row r="96" spans="1:25" s="5" customFormat="1">
      <c r="A96" s="153"/>
      <c r="B96" s="34"/>
      <c r="C96" s="35"/>
      <c r="D96" s="35"/>
      <c r="E96" s="35"/>
      <c r="F96" s="35"/>
      <c r="G96" s="35"/>
      <c r="H96" s="35"/>
      <c r="I96" s="35"/>
      <c r="J96" s="36" t="str">
        <f t="shared" si="15"/>
        <v>-:--:-</v>
      </c>
      <c r="K96" s="36"/>
      <c r="L96" s="36"/>
      <c r="M96" s="37" t="str">
        <f t="shared" si="16"/>
        <v>_____</v>
      </c>
      <c r="N96" s="37"/>
      <c r="O96" s="37"/>
      <c r="P96" s="37"/>
      <c r="Q96" s="37"/>
      <c r="R96" s="37"/>
      <c r="S96" s="37" t="str">
        <f t="shared" si="17"/>
        <v>_____</v>
      </c>
      <c r="T96" s="37"/>
      <c r="U96" s="37"/>
      <c r="V96" s="37"/>
      <c r="W96" s="37"/>
      <c r="X96" s="37" t="str">
        <f t="shared" si="10"/>
        <v/>
      </c>
      <c r="Y96" s="37" t="str">
        <f t="shared" si="11"/>
        <v/>
      </c>
    </row>
    <row r="97" spans="1:25" s="5" customFormat="1">
      <c r="A97" s="153"/>
      <c r="B97" s="34"/>
      <c r="C97" s="35"/>
      <c r="D97" s="35"/>
      <c r="E97" s="35"/>
      <c r="F97" s="35"/>
      <c r="G97" s="35"/>
      <c r="H97" s="35"/>
      <c r="I97" s="35"/>
      <c r="J97" s="36" t="str">
        <f t="shared" si="15"/>
        <v>-:--:-</v>
      </c>
      <c r="K97" s="36"/>
      <c r="L97" s="36"/>
      <c r="M97" s="37" t="str">
        <f t="shared" si="16"/>
        <v>_____</v>
      </c>
      <c r="N97" s="37"/>
      <c r="O97" s="37"/>
      <c r="P97" s="37"/>
      <c r="Q97" s="37"/>
      <c r="R97" s="37"/>
      <c r="S97" s="37" t="str">
        <f t="shared" si="17"/>
        <v>_____</v>
      </c>
      <c r="T97" s="37"/>
      <c r="U97" s="37"/>
      <c r="V97" s="37"/>
      <c r="W97" s="37"/>
      <c r="X97" s="37" t="str">
        <f t="shared" si="10"/>
        <v/>
      </c>
      <c r="Y97" s="37" t="str">
        <f t="shared" si="11"/>
        <v/>
      </c>
    </row>
    <row r="98" spans="1:25" s="5" customFormat="1">
      <c r="A98" s="153"/>
      <c r="B98" s="34"/>
      <c r="C98" s="35"/>
      <c r="D98" s="35"/>
      <c r="E98" s="35"/>
      <c r="F98" s="35"/>
      <c r="G98" s="35"/>
      <c r="H98" s="35"/>
      <c r="I98" s="35"/>
      <c r="J98" s="36" t="str">
        <f t="shared" si="15"/>
        <v>-:--:-</v>
      </c>
      <c r="K98" s="36"/>
      <c r="L98" s="36"/>
      <c r="M98" s="37" t="str">
        <f t="shared" si="16"/>
        <v>_____</v>
      </c>
      <c r="N98" s="37"/>
      <c r="O98" s="37"/>
      <c r="P98" s="37"/>
      <c r="Q98" s="37"/>
      <c r="R98" s="37"/>
      <c r="S98" s="37" t="str">
        <f t="shared" si="17"/>
        <v>_____</v>
      </c>
      <c r="T98" s="37"/>
      <c r="U98" s="37"/>
      <c r="V98" s="37"/>
      <c r="W98" s="37"/>
      <c r="X98" s="37" t="str">
        <f t="shared" ref="X98:X99" si="18">IF(W98=0,"",W98)</f>
        <v/>
      </c>
      <c r="Y98" s="37" t="str">
        <f t="shared" si="11"/>
        <v/>
      </c>
    </row>
    <row r="99" spans="1:25" s="5" customFormat="1">
      <c r="A99" s="153"/>
      <c r="B99" s="34"/>
      <c r="C99" s="35"/>
      <c r="D99" s="35"/>
      <c r="E99" s="35"/>
      <c r="F99" s="35"/>
      <c r="G99" s="35"/>
      <c r="H99" s="35"/>
      <c r="I99" s="35"/>
      <c r="J99" s="36" t="str">
        <f t="shared" si="15"/>
        <v>-:--:-</v>
      </c>
      <c r="K99" s="36"/>
      <c r="L99" s="36"/>
      <c r="M99" s="37" t="str">
        <f t="shared" si="16"/>
        <v>_____</v>
      </c>
      <c r="N99" s="37"/>
      <c r="O99" s="37"/>
      <c r="P99" s="37"/>
      <c r="Q99" s="37"/>
      <c r="R99" s="37"/>
      <c r="S99" s="37" t="str">
        <f t="shared" si="17"/>
        <v>_____</v>
      </c>
      <c r="T99" s="37"/>
      <c r="U99" s="37"/>
      <c r="V99" s="37"/>
      <c r="W99" s="37"/>
      <c r="X99" s="37" t="str">
        <f t="shared" si="18"/>
        <v/>
      </c>
      <c r="Y99" s="37" t="str">
        <f t="shared" si="11"/>
        <v/>
      </c>
    </row>
    <row r="100" spans="1:25">
      <c r="A100" s="33">
        <v>83</v>
      </c>
      <c r="B100" s="34" t="s">
        <v>276</v>
      </c>
      <c r="C100" s="35" t="s">
        <v>142</v>
      </c>
      <c r="D100" s="35" t="s">
        <v>277</v>
      </c>
      <c r="E100" s="35" t="s">
        <v>144</v>
      </c>
      <c r="F100" s="35" t="s">
        <v>278</v>
      </c>
      <c r="G100" s="35" t="s">
        <v>146</v>
      </c>
      <c r="H100" s="35" t="s">
        <v>279</v>
      </c>
      <c r="I100" s="35" t="s">
        <v>29</v>
      </c>
      <c r="J100" s="36" t="str">
        <f t="shared" si="12"/>
        <v>RA-ToSIA03:RF-CtrlPanel:PwrSts-Mon</v>
      </c>
      <c r="K100" s="36" t="str">
        <f t="shared" ref="K100:K112" si="19">IF(OR(P100="",P100="N/A"),"N/A",IF(G100="-",C100&amp;"-"&amp;D100&amp;":"&amp;E100&amp;"-"&amp;F100&amp;":"&amp;H100&amp;"UpperLimit-Cte",C100&amp;"-"&amp;D100&amp;":"&amp;E100&amp;"-"&amp;F100&amp;"-"&amp;G100&amp;":"&amp;H100&amp;"UpperLimit-Cte"))</f>
        <v>N/A</v>
      </c>
      <c r="L100" s="36" t="str">
        <f t="shared" ref="L100:L112" si="20">IF(OR(Q100="",Q100="N/A"),"N/A",IF(G100="-",C100&amp;"-"&amp;D100&amp;":"&amp;E100&amp;"-"&amp;F100&amp;":"&amp;H100&amp;"LowerLimit-Cte",C100&amp;"-"&amp;D100&amp;":"&amp;E100&amp;"-"&amp;F100&amp;"-"&amp;G100&amp;":"&amp;H100&amp;"LowerLimit-Cte"))</f>
        <v>N/A</v>
      </c>
      <c r="M100" s="37" t="s">
        <v>280</v>
      </c>
      <c r="N100" s="37" t="s">
        <v>148</v>
      </c>
      <c r="O100" s="37" t="s">
        <v>33</v>
      </c>
      <c r="P100" s="37" t="s">
        <v>281</v>
      </c>
      <c r="Q100" s="37" t="s">
        <v>281</v>
      </c>
      <c r="R100" s="37"/>
      <c r="S100" s="37" t="str">
        <f t="shared" si="14"/>
        <v>Memorias[0].0</v>
      </c>
      <c r="T100" s="37" t="s">
        <v>149</v>
      </c>
      <c r="U100" s="38"/>
      <c r="V100" s="37"/>
      <c r="W100" s="37"/>
      <c r="X100" s="37" t="str">
        <f t="shared" ref="X100:X114" si="21">IF(W100=0,"",W100)</f>
        <v/>
      </c>
      <c r="Y100" s="37" t="str">
        <f t="shared" ref="Y100:Y114" si="22">IF(W100=0,"",W100)</f>
        <v/>
      </c>
    </row>
    <row r="101" spans="1:25">
      <c r="A101" s="33">
        <v>84</v>
      </c>
      <c r="B101" s="34" t="s">
        <v>282</v>
      </c>
      <c r="C101" s="35" t="s">
        <v>142</v>
      </c>
      <c r="D101" s="35" t="s">
        <v>277</v>
      </c>
      <c r="E101" s="35" t="s">
        <v>144</v>
      </c>
      <c r="F101" s="35" t="s">
        <v>145</v>
      </c>
      <c r="G101" s="35" t="s">
        <v>146</v>
      </c>
      <c r="H101" s="35" t="s">
        <v>283</v>
      </c>
      <c r="I101" s="35" t="s">
        <v>29</v>
      </c>
      <c r="J101" s="36" t="str">
        <f t="shared" si="12"/>
        <v>RA-ToSIA03:RF-ACPanel:StsPos24V-Mon</v>
      </c>
      <c r="K101" s="36" t="str">
        <f t="shared" si="19"/>
        <v>N/A</v>
      </c>
      <c r="L101" s="36" t="str">
        <f t="shared" si="20"/>
        <v>N/A</v>
      </c>
      <c r="M101" s="37" t="s">
        <v>284</v>
      </c>
      <c r="N101" s="37" t="s">
        <v>148</v>
      </c>
      <c r="O101" s="37" t="s">
        <v>33</v>
      </c>
      <c r="P101" s="37" t="s">
        <v>281</v>
      </c>
      <c r="Q101" s="37" t="s">
        <v>281</v>
      </c>
      <c r="R101" s="37"/>
      <c r="S101" s="37" t="str">
        <f t="shared" si="14"/>
        <v>Memorias[0].1</v>
      </c>
      <c r="T101" s="37" t="s">
        <v>149</v>
      </c>
      <c r="U101" s="38"/>
      <c r="V101" s="37"/>
      <c r="W101" s="37"/>
      <c r="X101" s="37" t="str">
        <f t="shared" si="21"/>
        <v/>
      </c>
      <c r="Y101" s="37" t="str">
        <f t="shared" si="22"/>
        <v/>
      </c>
    </row>
    <row r="102" spans="1:25">
      <c r="A102" s="33">
        <v>85</v>
      </c>
      <c r="B102" s="34" t="s">
        <v>285</v>
      </c>
      <c r="C102" s="35" t="s">
        <v>142</v>
      </c>
      <c r="D102" s="35" t="s">
        <v>277</v>
      </c>
      <c r="E102" s="35" t="s">
        <v>144</v>
      </c>
      <c r="F102" s="35" t="s">
        <v>252</v>
      </c>
      <c r="G102" s="35" t="s">
        <v>146</v>
      </c>
      <c r="H102" s="35" t="s">
        <v>286</v>
      </c>
      <c r="I102" s="35" t="s">
        <v>29</v>
      </c>
      <c r="J102" s="36" t="str">
        <f t="shared" si="12"/>
        <v>RA-ToSIA03:RF-SSAmpTower:PwrFwdIn-Mon</v>
      </c>
      <c r="K102" s="36" t="str">
        <f t="shared" si="19"/>
        <v>RA-ToSIA03:RF-SSAmpTower:PwrFwdInUpperLimit-Cte</v>
      </c>
      <c r="L102" s="36" t="str">
        <f t="shared" si="20"/>
        <v>N/A</v>
      </c>
      <c r="M102" s="37" t="s">
        <v>287</v>
      </c>
      <c r="N102" s="37" t="s">
        <v>32</v>
      </c>
      <c r="O102" s="37" t="s">
        <v>33</v>
      </c>
      <c r="P102" s="37" t="s">
        <v>288</v>
      </c>
      <c r="Q102" s="37" t="s">
        <v>281</v>
      </c>
      <c r="R102" s="37"/>
      <c r="S102" s="37" t="str">
        <f t="shared" si="14"/>
        <v>Remote_01_Torre_Teste:5:I.Ch00.Data</v>
      </c>
      <c r="T102" s="37" t="s">
        <v>149</v>
      </c>
      <c r="U102" s="38">
        <v>2</v>
      </c>
      <c r="V102" s="37"/>
      <c r="W102" s="37" t="s">
        <v>289</v>
      </c>
      <c r="X102" s="37" t="str">
        <f t="shared" si="21"/>
        <v>0*pv^4 + 0*pv^3 + 0*pv^2 + 1*pv + 0</v>
      </c>
      <c r="Y102" s="37" t="str">
        <f t="shared" si="22"/>
        <v>0*pv^4 + 0*pv^3 + 0*pv^2 + 1*pv + 0</v>
      </c>
    </row>
    <row r="103" spans="1:25">
      <c r="A103" s="33">
        <v>86</v>
      </c>
      <c r="B103" s="34" t="s">
        <v>290</v>
      </c>
      <c r="C103" s="35" t="s">
        <v>142</v>
      </c>
      <c r="D103" s="35" t="s">
        <v>277</v>
      </c>
      <c r="E103" s="35" t="s">
        <v>144</v>
      </c>
      <c r="F103" s="35" t="s">
        <v>252</v>
      </c>
      <c r="G103" s="35" t="s">
        <v>146</v>
      </c>
      <c r="H103" s="35" t="s">
        <v>291</v>
      </c>
      <c r="I103" s="35" t="s">
        <v>29</v>
      </c>
      <c r="J103" s="36" t="str">
        <f t="shared" si="12"/>
        <v>RA-ToSIA03:RF-SSAmpTower:PwrRevIn-Mon</v>
      </c>
      <c r="K103" s="36" t="str">
        <f t="shared" si="19"/>
        <v>RA-ToSIA03:RF-SSAmpTower:PwrRevInUpperLimit-Cte</v>
      </c>
      <c r="L103" s="36" t="str">
        <f t="shared" si="20"/>
        <v>N/A</v>
      </c>
      <c r="M103" s="37" t="s">
        <v>292</v>
      </c>
      <c r="N103" s="37" t="s">
        <v>32</v>
      </c>
      <c r="O103" s="37" t="s">
        <v>33</v>
      </c>
      <c r="P103" s="37" t="s">
        <v>293</v>
      </c>
      <c r="Q103" s="37" t="s">
        <v>281</v>
      </c>
      <c r="R103" s="37"/>
      <c r="S103" s="37" t="str">
        <f t="shared" si="14"/>
        <v>Remote_01_Torre_Teste:5:I.Ch01.Data</v>
      </c>
      <c r="T103" s="37" t="s">
        <v>149</v>
      </c>
      <c r="U103" s="38">
        <v>2</v>
      </c>
      <c r="V103" s="37"/>
      <c r="W103" s="37" t="s">
        <v>289</v>
      </c>
      <c r="X103" s="37" t="str">
        <f t="shared" si="21"/>
        <v>0*pv^4 + 0*pv^3 + 0*pv^2 + 1*pv + 0</v>
      </c>
      <c r="Y103" s="37" t="str">
        <f t="shared" si="22"/>
        <v>0*pv^4 + 0*pv^3 + 0*pv^2 + 1*pv + 0</v>
      </c>
    </row>
    <row r="104" spans="1:25">
      <c r="A104" s="33">
        <v>87</v>
      </c>
      <c r="B104" s="34" t="s">
        <v>294</v>
      </c>
      <c r="C104" s="35" t="s">
        <v>142</v>
      </c>
      <c r="D104" s="35" t="s">
        <v>277</v>
      </c>
      <c r="E104" s="35" t="s">
        <v>144</v>
      </c>
      <c r="F104" s="35" t="s">
        <v>252</v>
      </c>
      <c r="G104" s="35" t="s">
        <v>146</v>
      </c>
      <c r="H104" s="35" t="s">
        <v>295</v>
      </c>
      <c r="I104" s="35" t="s">
        <v>29</v>
      </c>
      <c r="J104" s="36" t="str">
        <f t="shared" si="12"/>
        <v>RA-ToSIA03:RF-SSAmpTower:PwrFwdOut-Mon</v>
      </c>
      <c r="K104" s="36" t="str">
        <f t="shared" si="19"/>
        <v>RA-ToSIA03:RF-SSAmpTower:PwrFwdOutUpperLimit-Cte</v>
      </c>
      <c r="L104" s="36" t="str">
        <f t="shared" si="20"/>
        <v>N/A</v>
      </c>
      <c r="M104" s="37" t="s">
        <v>296</v>
      </c>
      <c r="N104" s="37" t="s">
        <v>32</v>
      </c>
      <c r="O104" s="37" t="s">
        <v>33</v>
      </c>
      <c r="P104" s="37" t="s">
        <v>297</v>
      </c>
      <c r="Q104" s="37" t="s">
        <v>281</v>
      </c>
      <c r="R104" s="37"/>
      <c r="S104" s="37" t="str">
        <f t="shared" si="14"/>
        <v>Remote_01_Torre_Teste:5:I.Ch02.Data</v>
      </c>
      <c r="T104" s="37" t="s">
        <v>149</v>
      </c>
      <c r="U104" s="38">
        <v>2</v>
      </c>
      <c r="V104" s="37"/>
      <c r="W104" s="37" t="s">
        <v>289</v>
      </c>
      <c r="X104" s="37" t="str">
        <f t="shared" si="21"/>
        <v>0*pv^4 + 0*pv^3 + 0*pv^2 + 1*pv + 0</v>
      </c>
      <c r="Y104" s="37" t="str">
        <f t="shared" si="22"/>
        <v>0*pv^4 + 0*pv^3 + 0*pv^2 + 1*pv + 0</v>
      </c>
    </row>
    <row r="105" spans="1:25">
      <c r="A105" s="33">
        <v>88</v>
      </c>
      <c r="B105" s="34" t="s">
        <v>298</v>
      </c>
      <c r="C105" s="35" t="s">
        <v>142</v>
      </c>
      <c r="D105" s="35" t="s">
        <v>277</v>
      </c>
      <c r="E105" s="35" t="s">
        <v>144</v>
      </c>
      <c r="F105" s="35" t="s">
        <v>252</v>
      </c>
      <c r="G105" s="35" t="s">
        <v>146</v>
      </c>
      <c r="H105" s="35" t="s">
        <v>299</v>
      </c>
      <c r="I105" s="35" t="s">
        <v>29</v>
      </c>
      <c r="J105" s="36" t="str">
        <f t="shared" si="12"/>
        <v>RA-ToSIA03:RF-SSAmpTower:PwrRevOut-Mon</v>
      </c>
      <c r="K105" s="36" t="str">
        <f t="shared" si="19"/>
        <v>RA-ToSIA03:RF-SSAmpTower:PwrRevOutUpperLimit-Cte</v>
      </c>
      <c r="L105" s="36" t="str">
        <f t="shared" si="20"/>
        <v>N/A</v>
      </c>
      <c r="M105" s="37" t="s">
        <v>300</v>
      </c>
      <c r="N105" s="37" t="s">
        <v>32</v>
      </c>
      <c r="O105" s="37" t="s">
        <v>33</v>
      </c>
      <c r="P105" s="37" t="s">
        <v>301</v>
      </c>
      <c r="Q105" s="37" t="s">
        <v>281</v>
      </c>
      <c r="R105" s="37"/>
      <c r="S105" s="37" t="str">
        <f t="shared" si="14"/>
        <v>Remote_01_Torre_Teste:5:I.Ch03.Data</v>
      </c>
      <c r="T105" s="37" t="s">
        <v>149</v>
      </c>
      <c r="U105" s="38">
        <v>2</v>
      </c>
      <c r="V105" s="37"/>
      <c r="W105" s="37" t="s">
        <v>289</v>
      </c>
      <c r="X105" s="37" t="str">
        <f t="shared" si="21"/>
        <v>0*pv^4 + 0*pv^3 + 0*pv^2 + 1*pv + 0</v>
      </c>
      <c r="Y105" s="37" t="str">
        <f t="shared" si="22"/>
        <v>0*pv^4 + 0*pv^3 + 0*pv^2 + 1*pv + 0</v>
      </c>
    </row>
    <row r="106" spans="1:25">
      <c r="A106" s="33">
        <v>89</v>
      </c>
      <c r="B106" s="34" t="s">
        <v>302</v>
      </c>
      <c r="C106" s="35" t="s">
        <v>142</v>
      </c>
      <c r="D106" s="35" t="s">
        <v>277</v>
      </c>
      <c r="E106" s="35" t="s">
        <v>144</v>
      </c>
      <c r="F106" s="35" t="s">
        <v>252</v>
      </c>
      <c r="G106" s="35" t="s">
        <v>146</v>
      </c>
      <c r="H106" s="35" t="s">
        <v>303</v>
      </c>
      <c r="I106" s="35" t="s">
        <v>29</v>
      </c>
      <c r="J106" s="36" t="str">
        <f t="shared" si="12"/>
        <v>RA-ToSIA03:RF-SSAmpTower:PwrFwdInSts-Mon</v>
      </c>
      <c r="K106" s="36" t="str">
        <f t="shared" si="19"/>
        <v>N/A</v>
      </c>
      <c r="L106" s="36" t="str">
        <f t="shared" si="20"/>
        <v>N/A</v>
      </c>
      <c r="M106" s="37" t="s">
        <v>304</v>
      </c>
      <c r="N106" s="37" t="s">
        <v>148</v>
      </c>
      <c r="O106" s="37" t="s">
        <v>33</v>
      </c>
      <c r="P106" s="37" t="s">
        <v>281</v>
      </c>
      <c r="Q106" s="37" t="s">
        <v>281</v>
      </c>
      <c r="R106" s="37"/>
      <c r="S106" s="37" t="str">
        <f t="shared" si="14"/>
        <v>Falha_Pot_RF.0</v>
      </c>
      <c r="T106" s="37" t="s">
        <v>149</v>
      </c>
      <c r="U106" s="38"/>
      <c r="V106" s="37"/>
      <c r="W106" s="37"/>
      <c r="X106" s="37" t="str">
        <f t="shared" si="21"/>
        <v/>
      </c>
      <c r="Y106" s="37" t="str">
        <f t="shared" si="22"/>
        <v/>
      </c>
    </row>
    <row r="107" spans="1:25">
      <c r="A107" s="33">
        <v>90</v>
      </c>
      <c r="B107" s="34" t="s">
        <v>305</v>
      </c>
      <c r="C107" s="35" t="s">
        <v>142</v>
      </c>
      <c r="D107" s="35" t="s">
        <v>277</v>
      </c>
      <c r="E107" s="35" t="s">
        <v>144</v>
      </c>
      <c r="F107" s="35" t="s">
        <v>252</v>
      </c>
      <c r="G107" s="35" t="s">
        <v>146</v>
      </c>
      <c r="H107" s="35" t="s">
        <v>306</v>
      </c>
      <c r="I107" s="35" t="s">
        <v>29</v>
      </c>
      <c r="J107" s="36" t="str">
        <f t="shared" si="12"/>
        <v>RA-ToSIA03:RF-SSAmpTower:PwrRevInSts-Mon</v>
      </c>
      <c r="K107" s="36" t="str">
        <f t="shared" si="19"/>
        <v>N/A</v>
      </c>
      <c r="L107" s="36" t="str">
        <f t="shared" si="20"/>
        <v>N/A</v>
      </c>
      <c r="M107" s="37" t="s">
        <v>307</v>
      </c>
      <c r="N107" s="37" t="s">
        <v>148</v>
      </c>
      <c r="O107" s="37" t="s">
        <v>33</v>
      </c>
      <c r="P107" s="37" t="s">
        <v>281</v>
      </c>
      <c r="Q107" s="37" t="s">
        <v>281</v>
      </c>
      <c r="R107" s="37"/>
      <c r="S107" s="37" t="str">
        <f t="shared" si="14"/>
        <v>Falha_Pot_RF.1</v>
      </c>
      <c r="T107" s="37" t="s">
        <v>149</v>
      </c>
      <c r="U107" s="38"/>
      <c r="V107" s="37"/>
      <c r="W107" s="37"/>
      <c r="X107" s="37" t="str">
        <f t="shared" si="21"/>
        <v/>
      </c>
      <c r="Y107" s="37" t="str">
        <f t="shared" si="22"/>
        <v/>
      </c>
    </row>
    <row r="108" spans="1:25">
      <c r="A108" s="33">
        <v>91</v>
      </c>
      <c r="B108" s="34" t="s">
        <v>308</v>
      </c>
      <c r="C108" s="35" t="s">
        <v>142</v>
      </c>
      <c r="D108" s="35" t="s">
        <v>277</v>
      </c>
      <c r="E108" s="35" t="s">
        <v>144</v>
      </c>
      <c r="F108" s="35" t="s">
        <v>252</v>
      </c>
      <c r="G108" s="35" t="s">
        <v>146</v>
      </c>
      <c r="H108" s="35" t="s">
        <v>309</v>
      </c>
      <c r="I108" s="35" t="s">
        <v>29</v>
      </c>
      <c r="J108" s="36" t="str">
        <f t="shared" si="12"/>
        <v>RA-ToSIA03:RF-SSAmpTower:PwrFwdOutSts-Mon</v>
      </c>
      <c r="K108" s="36" t="str">
        <f t="shared" si="19"/>
        <v>N/A</v>
      </c>
      <c r="L108" s="36" t="str">
        <f t="shared" si="20"/>
        <v>N/A</v>
      </c>
      <c r="M108" s="37" t="s">
        <v>310</v>
      </c>
      <c r="N108" s="37" t="s">
        <v>148</v>
      </c>
      <c r="O108" s="37" t="s">
        <v>33</v>
      </c>
      <c r="P108" s="37" t="s">
        <v>281</v>
      </c>
      <c r="Q108" s="37" t="s">
        <v>281</v>
      </c>
      <c r="R108" s="37"/>
      <c r="S108" s="37" t="str">
        <f t="shared" si="14"/>
        <v>Falha_Pot_RF.2</v>
      </c>
      <c r="T108" s="37" t="s">
        <v>149</v>
      </c>
      <c r="U108" s="38"/>
      <c r="V108" s="37"/>
      <c r="W108" s="37"/>
      <c r="X108" s="37" t="str">
        <f t="shared" si="21"/>
        <v/>
      </c>
      <c r="Y108" s="37" t="str">
        <f t="shared" si="22"/>
        <v/>
      </c>
    </row>
    <row r="109" spans="1:25">
      <c r="A109" s="33">
        <v>92</v>
      </c>
      <c r="B109" s="34" t="s">
        <v>311</v>
      </c>
      <c r="C109" s="35" t="s">
        <v>142</v>
      </c>
      <c r="D109" s="35" t="s">
        <v>277</v>
      </c>
      <c r="E109" s="35" t="s">
        <v>144</v>
      </c>
      <c r="F109" s="35" t="s">
        <v>252</v>
      </c>
      <c r="G109" s="35" t="s">
        <v>146</v>
      </c>
      <c r="H109" s="35" t="s">
        <v>312</v>
      </c>
      <c r="I109" s="35" t="s">
        <v>29</v>
      </c>
      <c r="J109" s="36" t="str">
        <f t="shared" si="12"/>
        <v>RA-ToSIA03:RF-SSAmpTower:PwrRevOutSts-Mon</v>
      </c>
      <c r="K109" s="36" t="str">
        <f t="shared" si="19"/>
        <v>N/A</v>
      </c>
      <c r="L109" s="36" t="str">
        <f t="shared" si="20"/>
        <v>N/A</v>
      </c>
      <c r="M109" s="37" t="s">
        <v>313</v>
      </c>
      <c r="N109" s="37" t="s">
        <v>148</v>
      </c>
      <c r="O109" s="37" t="s">
        <v>33</v>
      </c>
      <c r="P109" s="37" t="s">
        <v>281</v>
      </c>
      <c r="Q109" s="37" t="s">
        <v>281</v>
      </c>
      <c r="R109" s="37"/>
      <c r="S109" s="37" t="str">
        <f t="shared" si="14"/>
        <v>Falha_Pot_RF.3</v>
      </c>
      <c r="T109" s="37" t="s">
        <v>149</v>
      </c>
      <c r="U109" s="38"/>
      <c r="V109" s="37"/>
      <c r="W109" s="37"/>
      <c r="X109" s="37" t="str">
        <f t="shared" si="21"/>
        <v/>
      </c>
      <c r="Y109" s="37" t="str">
        <f t="shared" si="22"/>
        <v/>
      </c>
    </row>
    <row r="110" spans="1:25">
      <c r="A110" s="33">
        <v>93</v>
      </c>
      <c r="B110" s="34" t="s">
        <v>314</v>
      </c>
      <c r="C110" s="35" t="s">
        <v>142</v>
      </c>
      <c r="D110" s="35" t="s">
        <v>277</v>
      </c>
      <c r="E110" s="35" t="s">
        <v>144</v>
      </c>
      <c r="F110" s="35" t="s">
        <v>252</v>
      </c>
      <c r="G110" s="35" t="s">
        <v>146</v>
      </c>
      <c r="H110" s="35" t="s">
        <v>315</v>
      </c>
      <c r="I110" s="35" t="s">
        <v>29</v>
      </c>
      <c r="J110" s="36" t="str">
        <f t="shared" si="12"/>
        <v>RA-ToSIA03:RF-SSAmpTower:RFPwrSts-Mon</v>
      </c>
      <c r="K110" s="36" t="str">
        <f t="shared" si="19"/>
        <v>N/A</v>
      </c>
      <c r="L110" s="36" t="str">
        <f t="shared" si="20"/>
        <v>N/A</v>
      </c>
      <c r="M110" s="37" t="s">
        <v>316</v>
      </c>
      <c r="N110" s="37" t="s">
        <v>148</v>
      </c>
      <c r="O110" s="37" t="s">
        <v>33</v>
      </c>
      <c r="P110" s="37" t="s">
        <v>281</v>
      </c>
      <c r="Q110" s="37" t="s">
        <v>281</v>
      </c>
      <c r="R110" s="37"/>
      <c r="S110" s="37" t="str">
        <f t="shared" si="14"/>
        <v>Falha_Pot_RF.4</v>
      </c>
      <c r="T110" s="37" t="s">
        <v>149</v>
      </c>
      <c r="U110" s="38"/>
      <c r="V110" s="37"/>
      <c r="W110" s="37"/>
      <c r="X110" s="37" t="str">
        <f t="shared" si="21"/>
        <v/>
      </c>
      <c r="Y110" s="37" t="str">
        <f t="shared" si="22"/>
        <v/>
      </c>
    </row>
    <row r="111" spans="1:25">
      <c r="A111" s="33">
        <v>94</v>
      </c>
      <c r="B111" s="34" t="s">
        <v>317</v>
      </c>
      <c r="C111" s="35" t="s">
        <v>142</v>
      </c>
      <c r="D111" s="35" t="s">
        <v>277</v>
      </c>
      <c r="E111" s="35" t="s">
        <v>144</v>
      </c>
      <c r="F111" s="35" t="s">
        <v>278</v>
      </c>
      <c r="G111" s="35" t="s">
        <v>146</v>
      </c>
      <c r="H111" s="35" t="s">
        <v>318</v>
      </c>
      <c r="I111" s="35" t="s">
        <v>319</v>
      </c>
      <c r="J111" s="36" t="str">
        <f t="shared" si="12"/>
        <v>RA-ToSIA03:RF-CtrlPanel:PINSwEnbl-Cmd</v>
      </c>
      <c r="K111" s="36" t="str">
        <f t="shared" si="19"/>
        <v>N/A</v>
      </c>
      <c r="L111" s="36" t="str">
        <f t="shared" si="20"/>
        <v>N/A</v>
      </c>
      <c r="M111" s="37" t="s">
        <v>320</v>
      </c>
      <c r="N111" s="37" t="s">
        <v>148</v>
      </c>
      <c r="O111" s="37" t="s">
        <v>153</v>
      </c>
      <c r="P111" s="37" t="s">
        <v>281</v>
      </c>
      <c r="Q111" s="37" t="s">
        <v>281</v>
      </c>
      <c r="R111" s="37"/>
      <c r="S111" s="37" t="str">
        <f t="shared" si="14"/>
        <v>Memorias[3].16</v>
      </c>
      <c r="T111" s="37" t="s">
        <v>149</v>
      </c>
      <c r="U111" s="38"/>
      <c r="V111" s="37" t="s">
        <v>154</v>
      </c>
      <c r="W111" s="37"/>
      <c r="X111" s="37" t="str">
        <f t="shared" si="21"/>
        <v/>
      </c>
      <c r="Y111" s="37" t="str">
        <f t="shared" si="22"/>
        <v/>
      </c>
    </row>
    <row r="112" spans="1:25">
      <c r="A112" s="33">
        <v>95</v>
      </c>
      <c r="B112" s="34" t="s">
        <v>321</v>
      </c>
      <c r="C112" s="35" t="s">
        <v>142</v>
      </c>
      <c r="D112" s="35" t="s">
        <v>277</v>
      </c>
      <c r="E112" s="35" t="s">
        <v>144</v>
      </c>
      <c r="F112" s="35" t="s">
        <v>278</v>
      </c>
      <c r="G112" s="35" t="s">
        <v>146</v>
      </c>
      <c r="H112" s="35" t="s">
        <v>322</v>
      </c>
      <c r="I112" s="35" t="s">
        <v>319</v>
      </c>
      <c r="J112" s="36" t="str">
        <f t="shared" si="12"/>
        <v>RA-ToSIA03:RF-CtrlPanel:PINSwDsbl-Cmd</v>
      </c>
      <c r="K112" s="36" t="str">
        <f t="shared" si="19"/>
        <v>N/A</v>
      </c>
      <c r="L112" s="36" t="str">
        <f t="shared" si="20"/>
        <v>N/A</v>
      </c>
      <c r="M112" s="37" t="s">
        <v>323</v>
      </c>
      <c r="N112" s="37" t="s">
        <v>148</v>
      </c>
      <c r="O112" s="37" t="s">
        <v>153</v>
      </c>
      <c r="P112" s="37" t="s">
        <v>281</v>
      </c>
      <c r="Q112" s="37" t="s">
        <v>281</v>
      </c>
      <c r="R112" s="37"/>
      <c r="S112" s="37" t="str">
        <f t="shared" si="14"/>
        <v>Memorias[3].18</v>
      </c>
      <c r="T112" s="37" t="s">
        <v>149</v>
      </c>
      <c r="U112" s="38"/>
      <c r="V112" s="37" t="s">
        <v>154</v>
      </c>
      <c r="W112" s="37"/>
      <c r="X112" s="37" t="str">
        <f t="shared" si="21"/>
        <v/>
      </c>
      <c r="Y112" s="37" t="str">
        <f t="shared" si="22"/>
        <v/>
      </c>
    </row>
    <row r="113" spans="1:25">
      <c r="A113" s="33">
        <v>96</v>
      </c>
      <c r="B113" s="34" t="s">
        <v>324</v>
      </c>
      <c r="C113" s="35" t="s">
        <v>142</v>
      </c>
      <c r="D113" s="35" t="s">
        <v>277</v>
      </c>
      <c r="E113" s="35" t="s">
        <v>144</v>
      </c>
      <c r="F113" s="35" t="s">
        <v>278</v>
      </c>
      <c r="G113" s="35" t="s">
        <v>146</v>
      </c>
      <c r="H113" s="35" t="s">
        <v>325</v>
      </c>
      <c r="I113" s="35" t="s">
        <v>29</v>
      </c>
      <c r="J113" s="36" t="str">
        <f>IF(G113="-",C113&amp;"-"&amp;D113&amp;":"&amp;E113&amp;"-"&amp;F113&amp;":"&amp;H113&amp;"-"&amp;I113,C113&amp;"-"&amp;D113&amp;":"&amp;E113&amp;"-"&amp;F113&amp;"-"&amp;G113&amp;":"&amp;H113&amp;"-"&amp;I113)</f>
        <v>RA-ToSIA03:RF-CtrlPanel:PINSwSts-Mon</v>
      </c>
      <c r="K113" s="36" t="str">
        <f>IF(OR(P113="",P113="N/A"),"N/A",IF(G113="-",C113&amp;"-"&amp;D113&amp;":"&amp;E113&amp;"-"&amp;F113&amp;":"&amp;H113&amp;"UpperLimit-Cte",C113&amp;"-"&amp;D113&amp;":"&amp;E113&amp;"-"&amp;F113&amp;"-"&amp;G113&amp;":"&amp;H113&amp;"UpperLimit-Cte"))</f>
        <v>N/A</v>
      </c>
      <c r="L113" s="36" t="str">
        <f>IF(OR(Q113="",Q113="N/A"),"N/A",IF(G113="-",C113&amp;"-"&amp;D113&amp;":"&amp;E113&amp;"-"&amp;F113&amp;":"&amp;H113&amp;"LowerLimit-Cte",C113&amp;"-"&amp;D113&amp;":"&amp;E113&amp;"-"&amp;F113&amp;"-"&amp;G113&amp;":"&amp;H113&amp;"LowerLimit-Cte"))</f>
        <v>N/A</v>
      </c>
      <c r="M113" s="37" t="s">
        <v>326</v>
      </c>
      <c r="N113" s="37" t="s">
        <v>148</v>
      </c>
      <c r="O113" s="37" t="s">
        <v>48</v>
      </c>
      <c r="P113" s="37" t="s">
        <v>281</v>
      </c>
      <c r="Q113" s="37" t="s">
        <v>281</v>
      </c>
      <c r="R113" s="37"/>
      <c r="S113" s="37" t="str">
        <f>M113</f>
        <v>Remote_01_Torre_Teste:8:O.Pt06.Data</v>
      </c>
      <c r="T113" s="37" t="s">
        <v>149</v>
      </c>
      <c r="U113" s="38"/>
      <c r="V113" s="37"/>
      <c r="W113" s="37"/>
      <c r="X113" s="37" t="str">
        <f t="shared" si="21"/>
        <v/>
      </c>
      <c r="Y113" s="37" t="str">
        <f t="shared" si="22"/>
        <v/>
      </c>
    </row>
    <row r="114" spans="1:25">
      <c r="A114" s="33">
        <v>97</v>
      </c>
      <c r="B114" s="34" t="s">
        <v>327</v>
      </c>
      <c r="C114" s="35" t="s">
        <v>142</v>
      </c>
      <c r="D114" s="35" t="s">
        <v>277</v>
      </c>
      <c r="E114" s="35" t="s">
        <v>144</v>
      </c>
      <c r="F114" s="35" t="s">
        <v>252</v>
      </c>
      <c r="G114" s="35" t="s">
        <v>146</v>
      </c>
      <c r="H114" s="35" t="s">
        <v>328</v>
      </c>
      <c r="I114" s="35" t="s">
        <v>29</v>
      </c>
      <c r="J114" s="36" t="str">
        <f>IF(G114="-",C114&amp;"-"&amp;D114&amp;":"&amp;E114&amp;"-"&amp;F114&amp;":"&amp;H114&amp;"-"&amp;I114,C114&amp;"-"&amp;D114&amp;":"&amp;E114&amp;"-"&amp;F114&amp;"-"&amp;G114&amp;":"&amp;H114&amp;"-"&amp;I114)</f>
        <v>RA-ToSIA03:RF-SSAmpTower:RunHour-Mon</v>
      </c>
      <c r="K114" s="36" t="str">
        <f>IF(OR(P114="",P114="N/A"),"N/A",IF(G114="-",C114&amp;"-"&amp;D114&amp;":"&amp;E114&amp;"-"&amp;F114&amp;":"&amp;H114&amp;"UpperLimit-Cte",C114&amp;"-"&amp;D114&amp;":"&amp;E114&amp;"-"&amp;F114&amp;"-"&amp;G114&amp;":"&amp;H114&amp;"UpperLimit-Cte"))</f>
        <v>N/A</v>
      </c>
      <c r="L114" s="36" t="str">
        <f>IF(OR(Q114="",Q114="N/A"),"N/A",IF(G114="-",C114&amp;"-"&amp;D114&amp;":"&amp;E114&amp;"-"&amp;F114&amp;":"&amp;H114&amp;"LowerLimit-Cte",C114&amp;"-"&amp;D114&amp;":"&amp;E114&amp;"-"&amp;F114&amp;"-"&amp;G114&amp;":"&amp;H114&amp;"LowerLimit-Cte"))</f>
        <v>N/A</v>
      </c>
      <c r="M114" s="37" t="s">
        <v>329</v>
      </c>
      <c r="N114" s="37" t="s">
        <v>32</v>
      </c>
      <c r="O114" s="37" t="s">
        <v>33</v>
      </c>
      <c r="P114" s="37" t="s">
        <v>281</v>
      </c>
      <c r="Q114" s="37" t="s">
        <v>281</v>
      </c>
      <c r="R114" s="37" t="s">
        <v>330</v>
      </c>
      <c r="S114" s="37" t="str">
        <f>M114</f>
        <v>Real[10]</v>
      </c>
      <c r="T114" s="37" t="s">
        <v>149</v>
      </c>
      <c r="U114" s="38"/>
      <c r="V114" s="43"/>
      <c r="W114" s="43"/>
      <c r="X114" s="37" t="str">
        <f t="shared" si="21"/>
        <v/>
      </c>
      <c r="Y114" s="37" t="str">
        <f t="shared" si="22"/>
        <v/>
      </c>
    </row>
    <row r="115" spans="1:25">
      <c r="A115" s="33">
        <v>98</v>
      </c>
      <c r="B115" s="34" t="s">
        <v>331</v>
      </c>
      <c r="C115" s="35" t="s">
        <v>142</v>
      </c>
      <c r="D115" s="35" t="s">
        <v>143</v>
      </c>
      <c r="E115" s="35" t="s">
        <v>144</v>
      </c>
      <c r="F115" s="35" t="s">
        <v>252</v>
      </c>
      <c r="G115" s="35" t="s">
        <v>146</v>
      </c>
      <c r="H115" s="41" t="s">
        <v>332</v>
      </c>
      <c r="I115" s="41" t="s">
        <v>29</v>
      </c>
      <c r="J115" s="42" t="str">
        <f>IF(G115="-",C115&amp;"-"&amp;D115&amp;":"&amp;E115&amp;"-"&amp;F115&amp;":"&amp;H115&amp;"-"&amp;I115,C115&amp;"-"&amp;D115&amp;":"&amp;E115&amp;"-"&amp;F115&amp;"-"&amp;G115&amp;":"&amp;H115&amp;"-"&amp;I115)</f>
        <v>RA-ToSIA04:RF-SSAmpTower:LoadHdFlwRt-Mon</v>
      </c>
      <c r="K115" s="42" t="str">
        <f>IF(OR(P115="",P115="N/A"),"N/A",IF(G115="-",C115&amp;"-"&amp;D115&amp;":"&amp;E115&amp;"-"&amp;F115&amp;":"&amp;H115&amp;"UpperLimit-Cte",C115&amp;"-"&amp;D115&amp;":"&amp;E115&amp;"-"&amp;F115&amp;"-"&amp;G115&amp;":"&amp;H115&amp;"UpperLimit-Cte"))</f>
        <v>N/A</v>
      </c>
      <c r="L115" s="42" t="str">
        <f>IF(OR(Q115="",Q115="N/A"),"N/A",IF(G115="-",C115&amp;"-"&amp;D115&amp;":"&amp;E115&amp;"-"&amp;F115&amp;":"&amp;H115&amp;"LowerLimit-Cte",C115&amp;"-"&amp;D115&amp;":"&amp;E115&amp;"-"&amp;F115&amp;"-"&amp;G115&amp;":"&amp;H115&amp;"LowerLimit-Cte"))</f>
        <v>N/A</v>
      </c>
      <c r="M115" s="43" t="s">
        <v>333</v>
      </c>
      <c r="N115" s="43" t="s">
        <v>148</v>
      </c>
      <c r="O115" s="43" t="s">
        <v>33</v>
      </c>
      <c r="P115" s="43" t="s">
        <v>281</v>
      </c>
      <c r="Q115" s="43" t="s">
        <v>281</v>
      </c>
      <c r="R115" s="43"/>
      <c r="S115" s="43" t="str">
        <f>M115</f>
        <v>Memorias[1].20</v>
      </c>
      <c r="T115" s="43" t="s">
        <v>149</v>
      </c>
      <c r="U115" s="44"/>
      <c r="V115" s="43"/>
      <c r="W115" s="43"/>
      <c r="X115" s="43"/>
      <c r="Y115" s="43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53D64-C07B-4F81-8B97-61425F157B0F}">
  <dimension ref="A1:U19"/>
  <sheetViews>
    <sheetView workbookViewId="0">
      <selection activeCell="C22" sqref="C22"/>
    </sheetView>
  </sheetViews>
  <sheetFormatPr defaultRowHeight="15"/>
  <cols>
    <col min="1" max="1" width="8" bestFit="1" customWidth="1"/>
    <col min="2" max="2" width="48.140625" bestFit="1" customWidth="1"/>
    <col min="3" max="3" width="8.7109375" bestFit="1" customWidth="1"/>
    <col min="4" max="4" width="9.140625" bestFit="1" customWidth="1"/>
    <col min="5" max="5" width="8.42578125" bestFit="1" customWidth="1"/>
    <col min="6" max="6" width="12.7109375" bestFit="1" customWidth="1"/>
    <col min="7" max="7" width="8.5703125" bestFit="1" customWidth="1"/>
    <col min="8" max="8" width="13.7109375" bestFit="1" customWidth="1"/>
    <col min="9" max="9" width="9.85546875" bestFit="1" customWidth="1"/>
    <col min="10" max="10" width="40.85546875" bestFit="1" customWidth="1"/>
    <col min="11" max="12" width="49.42578125" bestFit="1" customWidth="1"/>
    <col min="13" max="13" width="41.5703125" bestFit="1" customWidth="1"/>
    <col min="14" max="14" width="14.28515625" bestFit="1" customWidth="1"/>
    <col min="15" max="15" width="11.42578125" bestFit="1" customWidth="1"/>
    <col min="16" max="16" width="16" bestFit="1" customWidth="1"/>
    <col min="17" max="17" width="15.85546875" bestFit="1" customWidth="1"/>
    <col min="18" max="18" width="9.42578125" bestFit="1" customWidth="1"/>
    <col min="19" max="19" width="41.5703125" bestFit="1" customWidth="1"/>
    <col min="20" max="20" width="9.5703125" bestFit="1" customWidth="1"/>
    <col min="21" max="21" width="9.42578125" bestFit="1" customWidth="1"/>
  </cols>
  <sheetData>
    <row r="1" spans="1:21" s="25" customFormat="1">
      <c r="A1" s="7" t="s">
        <v>0</v>
      </c>
      <c r="B1" s="8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10" t="s">
        <v>9</v>
      </c>
      <c r="K1" s="10" t="s">
        <v>10</v>
      </c>
      <c r="L1" s="10" t="s">
        <v>11</v>
      </c>
      <c r="M1" s="11" t="s">
        <v>12</v>
      </c>
      <c r="N1" s="11" t="s">
        <v>14</v>
      </c>
      <c r="O1" s="11" t="s">
        <v>15</v>
      </c>
      <c r="P1" s="11" t="s">
        <v>16</v>
      </c>
      <c r="Q1" s="11" t="s">
        <v>17</v>
      </c>
      <c r="R1" s="11" t="s">
        <v>18</v>
      </c>
      <c r="S1" s="11" t="s">
        <v>19</v>
      </c>
      <c r="T1" s="11" t="s">
        <v>20</v>
      </c>
      <c r="U1" s="12" t="s">
        <v>21</v>
      </c>
    </row>
    <row r="2" spans="1:21" s="5" customFormat="1">
      <c r="A2" s="27">
        <v>1</v>
      </c>
      <c r="B2" s="34" t="s">
        <v>334</v>
      </c>
      <c r="C2" s="35" t="s">
        <v>142</v>
      </c>
      <c r="D2" s="35" t="s">
        <v>143</v>
      </c>
      <c r="E2" s="35" t="s">
        <v>144</v>
      </c>
      <c r="F2" s="35" t="s">
        <v>145</v>
      </c>
      <c r="G2" s="35" t="s">
        <v>146</v>
      </c>
      <c r="H2" s="35" t="s">
        <v>335</v>
      </c>
      <c r="I2" s="35" t="s">
        <v>29</v>
      </c>
      <c r="J2" s="30" t="str">
        <f t="shared" ref="J2:J19" si="0">IF(G2="-",C2&amp;"-"&amp;D2&amp;":"&amp;E2&amp;"-"&amp;F2&amp;":"&amp;H2&amp;"-"&amp;I2,C2&amp;"-"&amp;D2&amp;":"&amp;E2&amp;"-"&amp;F2&amp;"-"&amp;G2&amp;":"&amp;H2&amp;"-"&amp;I2)</f>
        <v>RA-ToSIA04:RF-ACPanel:PhsCurrent1-Mon</v>
      </c>
      <c r="K2" s="30" t="str">
        <f t="shared" ref="K2:K19" si="1">IF(OR(P2="",P2="N/A"),"N/A",IF(G2="-",C2&amp;"-"&amp;D2&amp;":"&amp;E2&amp;"-"&amp;F2&amp;":"&amp;H2&amp;"UpperLimit-Cte",C2&amp;"-"&amp;D2&amp;":"&amp;E2&amp;"-"&amp;F2&amp;"-"&amp;G2&amp;":"&amp;H2&amp;"UpperLimit-Cte"))</f>
        <v>N/A</v>
      </c>
      <c r="L2" s="30" t="str">
        <f t="shared" ref="L2:L19" si="2">IF(OR(Q2="",Q2="N/A"),"N/A",IF(G2="-",C2&amp;"-"&amp;D2&amp;":"&amp;E2&amp;"-"&amp;F2&amp;":"&amp;H2&amp;"LowerLimit-Cte",C2&amp;"-"&amp;D2&amp;":"&amp;E2&amp;"-"&amp;F2&amp;"-"&amp;G2&amp;":"&amp;H2&amp;"LowerLimit-Cte"))</f>
        <v>N/A</v>
      </c>
      <c r="M2" s="31" t="str">
        <f t="shared" ref="M2:M19" si="3">IF(G2="-",C2&amp;"_"&amp;D2&amp;"_"&amp;E2&amp;"_"&amp;F2&amp;"_"&amp;H2&amp;""&amp;I2,C2&amp;"_"&amp;D2&amp;"_"&amp;E2&amp;"_"&amp;F2&amp;"_"&amp;G2&amp;"_"&amp;H2&amp;""&amp;I2)</f>
        <v>RA_ToSIA04_RF_ACPanel_PhsCurrent1Mon</v>
      </c>
      <c r="N2" s="31" t="s">
        <v>148</v>
      </c>
      <c r="O2" s="31" t="s">
        <v>33</v>
      </c>
      <c r="P2" s="31" t="s">
        <v>281</v>
      </c>
      <c r="Q2" s="31" t="s">
        <v>281</v>
      </c>
      <c r="R2" s="31"/>
      <c r="S2" s="31" t="str">
        <f t="shared" ref="S2:S19" si="4">M2</f>
        <v>RA_ToSIA04_RF_ACPanel_PhsCurrent1Mon</v>
      </c>
      <c r="T2" s="31" t="s">
        <v>149</v>
      </c>
      <c r="U2" s="32"/>
    </row>
    <row r="3" spans="1:21" s="5" customFormat="1">
      <c r="A3" s="27">
        <v>2</v>
      </c>
      <c r="B3" s="34" t="s">
        <v>336</v>
      </c>
      <c r="C3" s="35" t="s">
        <v>142</v>
      </c>
      <c r="D3" s="35" t="s">
        <v>143</v>
      </c>
      <c r="E3" s="35" t="s">
        <v>144</v>
      </c>
      <c r="F3" s="35" t="s">
        <v>145</v>
      </c>
      <c r="G3" s="35" t="s">
        <v>146</v>
      </c>
      <c r="H3" s="35" t="s">
        <v>337</v>
      </c>
      <c r="I3" s="35" t="s">
        <v>29</v>
      </c>
      <c r="J3" s="30" t="str">
        <f t="shared" si="0"/>
        <v>RA-ToSIA04:RF-ACPanel:PhsCurrent2-Mon</v>
      </c>
      <c r="K3" s="30" t="str">
        <f t="shared" si="1"/>
        <v>N/A</v>
      </c>
      <c r="L3" s="30" t="str">
        <f t="shared" si="2"/>
        <v>N/A</v>
      </c>
      <c r="M3" s="31" t="str">
        <f t="shared" si="3"/>
        <v>RA_ToSIA04_RF_ACPanel_PhsCurrent2Mon</v>
      </c>
      <c r="N3" s="31" t="s">
        <v>148</v>
      </c>
      <c r="O3" s="31" t="s">
        <v>33</v>
      </c>
      <c r="P3" s="31" t="s">
        <v>281</v>
      </c>
      <c r="Q3" s="31" t="s">
        <v>281</v>
      </c>
      <c r="R3" s="31"/>
      <c r="S3" s="31" t="str">
        <f t="shared" si="4"/>
        <v>RA_ToSIA04_RF_ACPanel_PhsCurrent2Mon</v>
      </c>
      <c r="T3" s="31" t="s">
        <v>149</v>
      </c>
      <c r="U3" s="32"/>
    </row>
    <row r="4" spans="1:21" s="5" customFormat="1">
      <c r="A4" s="27">
        <v>3</v>
      </c>
      <c r="B4" s="34" t="s">
        <v>338</v>
      </c>
      <c r="C4" s="35" t="s">
        <v>142</v>
      </c>
      <c r="D4" s="35" t="s">
        <v>143</v>
      </c>
      <c r="E4" s="35" t="s">
        <v>144</v>
      </c>
      <c r="F4" s="35" t="s">
        <v>145</v>
      </c>
      <c r="G4" s="35" t="s">
        <v>146</v>
      </c>
      <c r="H4" s="35" t="s">
        <v>339</v>
      </c>
      <c r="I4" s="35" t="s">
        <v>29</v>
      </c>
      <c r="J4" s="30" t="str">
        <f t="shared" si="0"/>
        <v>RA-ToSIA04:RF-ACPanel:PhsCurrent3-Mon</v>
      </c>
      <c r="K4" s="30" t="str">
        <f t="shared" si="1"/>
        <v>RA-ToSIA04:RF-ACPanel:PhsCurrent3UpperLimit-Cte</v>
      </c>
      <c r="L4" s="30" t="str">
        <f t="shared" si="2"/>
        <v>RA-ToSIA04:RF-ACPanel:PhsCurrent3LowerLimit-Cte</v>
      </c>
      <c r="M4" s="31" t="str">
        <f t="shared" si="3"/>
        <v>RA_ToSIA04_RF_ACPanel_PhsCurrent3Mon</v>
      </c>
      <c r="N4" s="31" t="s">
        <v>32</v>
      </c>
      <c r="O4" s="31" t="s">
        <v>33</v>
      </c>
      <c r="P4" s="31" t="s">
        <v>340</v>
      </c>
      <c r="Q4" s="31" t="s">
        <v>341</v>
      </c>
      <c r="R4" s="31" t="s">
        <v>42</v>
      </c>
      <c r="S4" s="31" t="str">
        <f t="shared" si="4"/>
        <v>RA_ToSIA04_RF_ACPanel_PhsCurrent3Mon</v>
      </c>
      <c r="T4" s="31" t="s">
        <v>168</v>
      </c>
      <c r="U4" s="32">
        <v>2</v>
      </c>
    </row>
    <row r="5" spans="1:21" s="5" customFormat="1">
      <c r="A5" s="27">
        <v>4</v>
      </c>
      <c r="B5" s="34" t="s">
        <v>342</v>
      </c>
      <c r="C5" s="35" t="s">
        <v>142</v>
      </c>
      <c r="D5" s="35" t="s">
        <v>143</v>
      </c>
      <c r="E5" s="35" t="s">
        <v>144</v>
      </c>
      <c r="F5" s="35" t="s">
        <v>145</v>
      </c>
      <c r="G5" s="35" t="s">
        <v>146</v>
      </c>
      <c r="H5" s="35" t="s">
        <v>343</v>
      </c>
      <c r="I5" s="35" t="s">
        <v>29</v>
      </c>
      <c r="J5" s="30" t="str">
        <f t="shared" si="0"/>
        <v>RA-ToSIA04:RF-ACPanel:PhsVoltage1-Mon</v>
      </c>
      <c r="K5" s="30" t="str">
        <f t="shared" si="1"/>
        <v>RA-ToSIA04:RF-ACPanel:PhsVoltage1UpperLimit-Cte</v>
      </c>
      <c r="L5" s="30" t="str">
        <f t="shared" si="2"/>
        <v>RA-ToSIA04:RF-ACPanel:PhsVoltage1LowerLimit-Cte</v>
      </c>
      <c r="M5" s="31" t="str">
        <f t="shared" si="3"/>
        <v>RA_ToSIA04_RF_ACPanel_PhsVoltage1Mon</v>
      </c>
      <c r="N5" s="31" t="s">
        <v>32</v>
      </c>
      <c r="O5" s="31" t="s">
        <v>33</v>
      </c>
      <c r="P5" s="31" t="s">
        <v>340</v>
      </c>
      <c r="Q5" s="31" t="s">
        <v>341</v>
      </c>
      <c r="R5" s="31" t="s">
        <v>42</v>
      </c>
      <c r="S5" s="31" t="str">
        <f t="shared" si="4"/>
        <v>RA_ToSIA04_RF_ACPanel_PhsVoltage1Mon</v>
      </c>
      <c r="T5" s="31" t="s">
        <v>168</v>
      </c>
      <c r="U5" s="32">
        <v>2</v>
      </c>
    </row>
    <row r="6" spans="1:21" s="5" customFormat="1">
      <c r="A6" s="27">
        <v>5</v>
      </c>
      <c r="B6" s="34" t="s">
        <v>344</v>
      </c>
      <c r="C6" s="35" t="s">
        <v>142</v>
      </c>
      <c r="D6" s="35" t="s">
        <v>143</v>
      </c>
      <c r="E6" s="35" t="s">
        <v>144</v>
      </c>
      <c r="F6" s="35" t="s">
        <v>145</v>
      </c>
      <c r="G6" s="35" t="s">
        <v>146</v>
      </c>
      <c r="H6" s="35" t="s">
        <v>345</v>
      </c>
      <c r="I6" s="35" t="s">
        <v>29</v>
      </c>
      <c r="J6" s="30" t="str">
        <f t="shared" si="0"/>
        <v>RA-ToSIA04:RF-ACPanel:PhsVoltage2-Mon</v>
      </c>
      <c r="K6" s="30" t="str">
        <f t="shared" si="1"/>
        <v>RA-ToSIA04:RF-ACPanel:PhsVoltage2UpperLimit-Cte</v>
      </c>
      <c r="L6" s="30" t="str">
        <f t="shared" si="2"/>
        <v>RA-ToSIA04:RF-ACPanel:PhsVoltage2LowerLimit-Cte</v>
      </c>
      <c r="M6" s="31" t="str">
        <f t="shared" si="3"/>
        <v>RA_ToSIA04_RF_ACPanel_PhsVoltage2Mon</v>
      </c>
      <c r="N6" s="31" t="s">
        <v>32</v>
      </c>
      <c r="O6" s="31" t="s">
        <v>33</v>
      </c>
      <c r="P6" s="31" t="s">
        <v>340</v>
      </c>
      <c r="Q6" s="31" t="s">
        <v>341</v>
      </c>
      <c r="R6" s="31" t="s">
        <v>42</v>
      </c>
      <c r="S6" s="31" t="str">
        <f t="shared" si="4"/>
        <v>RA_ToSIA04_RF_ACPanel_PhsVoltage2Mon</v>
      </c>
      <c r="T6" s="31" t="s">
        <v>168</v>
      </c>
      <c r="U6" s="32">
        <v>2</v>
      </c>
    </row>
    <row r="7" spans="1:21" s="5" customFormat="1">
      <c r="A7" s="27">
        <v>6</v>
      </c>
      <c r="B7" s="34" t="s">
        <v>346</v>
      </c>
      <c r="C7" s="35" t="s">
        <v>142</v>
      </c>
      <c r="D7" s="35" t="s">
        <v>143</v>
      </c>
      <c r="E7" s="35" t="s">
        <v>144</v>
      </c>
      <c r="F7" s="35" t="s">
        <v>145</v>
      </c>
      <c r="G7" s="35" t="s">
        <v>146</v>
      </c>
      <c r="H7" s="35" t="s">
        <v>347</v>
      </c>
      <c r="I7" s="35" t="s">
        <v>29</v>
      </c>
      <c r="J7" s="30" t="str">
        <f t="shared" si="0"/>
        <v>RA-ToSIA04:RF-ACPanel:PhsVoltage3-Mon</v>
      </c>
      <c r="K7" s="30" t="str">
        <f t="shared" si="1"/>
        <v>RA-ToSIA04:RF-ACPanel:PhsVoltage3UpperLimit-Cte</v>
      </c>
      <c r="L7" s="30" t="str">
        <f t="shared" si="2"/>
        <v>RA-ToSIA04:RF-ACPanel:PhsVoltage3LowerLimit-Cte</v>
      </c>
      <c r="M7" s="31" t="str">
        <f t="shared" si="3"/>
        <v>RA_ToSIA04_RF_ACPanel_PhsVoltage3Mon</v>
      </c>
      <c r="N7" s="31" t="s">
        <v>32</v>
      </c>
      <c r="O7" s="31" t="s">
        <v>33</v>
      </c>
      <c r="P7" s="31" t="s">
        <v>340</v>
      </c>
      <c r="Q7" s="31" t="s">
        <v>341</v>
      </c>
      <c r="R7" s="31" t="s">
        <v>42</v>
      </c>
      <c r="S7" s="31" t="str">
        <f t="shared" si="4"/>
        <v>RA_ToSIA04_RF_ACPanel_PhsVoltage3Mon</v>
      </c>
      <c r="T7" s="31" t="s">
        <v>168</v>
      </c>
      <c r="U7" s="32">
        <v>2</v>
      </c>
    </row>
    <row r="8" spans="1:21" s="5" customFormat="1">
      <c r="A8" s="27">
        <v>7</v>
      </c>
      <c r="B8" s="34" t="s">
        <v>348</v>
      </c>
      <c r="C8" s="35" t="s">
        <v>142</v>
      </c>
      <c r="D8" s="35" t="s">
        <v>143</v>
      </c>
      <c r="E8" s="35" t="s">
        <v>144</v>
      </c>
      <c r="F8" s="35" t="s">
        <v>145</v>
      </c>
      <c r="G8" s="35" t="s">
        <v>146</v>
      </c>
      <c r="H8" s="35" t="s">
        <v>349</v>
      </c>
      <c r="I8" s="35" t="s">
        <v>29</v>
      </c>
      <c r="J8" s="30" t="str">
        <f t="shared" si="0"/>
        <v>RA-ToSIA04:RF-ACPanel:LineVoltage12-Mon</v>
      </c>
      <c r="K8" s="30" t="str">
        <f t="shared" si="1"/>
        <v>RA-ToSIA04:RF-ACPanel:LineVoltage12UpperLimit-Cte</v>
      </c>
      <c r="L8" s="30" t="str">
        <f t="shared" si="2"/>
        <v>RA-ToSIA04:RF-ACPanel:LineVoltage12LowerLimit-Cte</v>
      </c>
      <c r="M8" s="31" t="str">
        <f t="shared" si="3"/>
        <v>RA_ToSIA04_RF_ACPanel_LineVoltage12Mon</v>
      </c>
      <c r="N8" s="31" t="s">
        <v>32</v>
      </c>
      <c r="O8" s="31" t="s">
        <v>33</v>
      </c>
      <c r="P8" s="31" t="s">
        <v>340</v>
      </c>
      <c r="Q8" s="31" t="s">
        <v>341</v>
      </c>
      <c r="R8" s="31" t="s">
        <v>42</v>
      </c>
      <c r="S8" s="31" t="str">
        <f t="shared" si="4"/>
        <v>RA_ToSIA04_RF_ACPanel_LineVoltage12Mon</v>
      </c>
      <c r="T8" s="31" t="s">
        <v>168</v>
      </c>
      <c r="U8" s="32">
        <v>2</v>
      </c>
    </row>
    <row r="9" spans="1:21" s="5" customFormat="1">
      <c r="A9" s="27">
        <v>8</v>
      </c>
      <c r="B9" s="34" t="s">
        <v>350</v>
      </c>
      <c r="C9" s="35" t="s">
        <v>142</v>
      </c>
      <c r="D9" s="35" t="s">
        <v>143</v>
      </c>
      <c r="E9" s="35" t="s">
        <v>144</v>
      </c>
      <c r="F9" s="35" t="s">
        <v>145</v>
      </c>
      <c r="G9" s="35" t="s">
        <v>146</v>
      </c>
      <c r="H9" s="35" t="s">
        <v>351</v>
      </c>
      <c r="I9" s="35" t="s">
        <v>29</v>
      </c>
      <c r="J9" s="30" t="str">
        <f t="shared" si="0"/>
        <v>RA-ToSIA04:RF-ACPanel:LineVoltage13-Mon</v>
      </c>
      <c r="K9" s="30" t="str">
        <f t="shared" si="1"/>
        <v>RA-ToSIA04:RF-ACPanel:LineVoltage13UpperLimit-Cte</v>
      </c>
      <c r="L9" s="30" t="str">
        <f t="shared" si="2"/>
        <v>RA-ToSIA04:RF-ACPanel:LineVoltage13LowerLimit-Cte</v>
      </c>
      <c r="M9" s="31" t="str">
        <f t="shared" si="3"/>
        <v>RA_ToSIA04_RF_ACPanel_LineVoltage13Mon</v>
      </c>
      <c r="N9" s="31" t="s">
        <v>32</v>
      </c>
      <c r="O9" s="31" t="s">
        <v>33</v>
      </c>
      <c r="P9" s="31" t="s">
        <v>340</v>
      </c>
      <c r="Q9" s="31" t="s">
        <v>341</v>
      </c>
      <c r="R9" s="31" t="s">
        <v>42</v>
      </c>
      <c r="S9" s="31" t="str">
        <f t="shared" si="4"/>
        <v>RA_ToSIA04_RF_ACPanel_LineVoltage13Mon</v>
      </c>
      <c r="T9" s="31" t="s">
        <v>168</v>
      </c>
      <c r="U9" s="32">
        <v>2</v>
      </c>
    </row>
    <row r="10" spans="1:21" s="5" customFormat="1">
      <c r="A10" s="27">
        <v>9</v>
      </c>
      <c r="B10" s="34" t="s">
        <v>352</v>
      </c>
      <c r="C10" s="35" t="s">
        <v>142</v>
      </c>
      <c r="D10" s="35" t="s">
        <v>143</v>
      </c>
      <c r="E10" s="35" t="s">
        <v>144</v>
      </c>
      <c r="F10" s="35" t="s">
        <v>145</v>
      </c>
      <c r="G10" s="35" t="s">
        <v>146</v>
      </c>
      <c r="H10" s="35" t="s">
        <v>353</v>
      </c>
      <c r="I10" s="35" t="s">
        <v>29</v>
      </c>
      <c r="J10" s="30" t="str">
        <f t="shared" si="0"/>
        <v>RA-ToSIA04:RF-ACPanel:LineVoltage23-Mon</v>
      </c>
      <c r="K10" s="30" t="str">
        <f t="shared" si="1"/>
        <v>RA-ToSIA04:RF-ACPanel:LineVoltage23UpperLimit-Cte</v>
      </c>
      <c r="L10" s="30" t="str">
        <f t="shared" si="2"/>
        <v>RA-ToSIA04:RF-ACPanel:LineVoltage23LowerLimit-Cte</v>
      </c>
      <c r="M10" s="31" t="str">
        <f t="shared" si="3"/>
        <v>RA_ToSIA04_RF_ACPanel_LineVoltage23Mon</v>
      </c>
      <c r="N10" s="31" t="s">
        <v>32</v>
      </c>
      <c r="O10" s="31" t="s">
        <v>33</v>
      </c>
      <c r="P10" s="31" t="s">
        <v>340</v>
      </c>
      <c r="Q10" s="31" t="s">
        <v>341</v>
      </c>
      <c r="R10" s="31" t="s">
        <v>42</v>
      </c>
      <c r="S10" s="31" t="str">
        <f t="shared" si="4"/>
        <v>RA_ToSIA04_RF_ACPanel_LineVoltage23Mon</v>
      </c>
      <c r="T10" s="31" t="s">
        <v>168</v>
      </c>
      <c r="U10" s="32">
        <v>2</v>
      </c>
    </row>
    <row r="11" spans="1:21" s="5" customFormat="1">
      <c r="A11" s="27">
        <v>10</v>
      </c>
      <c r="B11" s="34" t="s">
        <v>354</v>
      </c>
      <c r="C11" s="35" t="s">
        <v>142</v>
      </c>
      <c r="D11" s="35" t="s">
        <v>143</v>
      </c>
      <c r="E11" s="35" t="s">
        <v>144</v>
      </c>
      <c r="F11" s="35" t="s">
        <v>145</v>
      </c>
      <c r="G11" s="35" t="s">
        <v>146</v>
      </c>
      <c r="H11" s="35" t="s">
        <v>355</v>
      </c>
      <c r="I11" s="35" t="s">
        <v>29</v>
      </c>
      <c r="J11" s="30" t="str">
        <f t="shared" si="0"/>
        <v>RA-ToSIA04:RF-ACPanel:PwrS-Mon</v>
      </c>
      <c r="K11" s="30" t="str">
        <f t="shared" si="1"/>
        <v>RA-ToSIA04:RF-ACPanel:PwrSUpperLimit-Cte</v>
      </c>
      <c r="L11" s="30" t="str">
        <f t="shared" si="2"/>
        <v>RA-ToSIA04:RF-ACPanel:PwrSLowerLimit-Cte</v>
      </c>
      <c r="M11" s="31" t="str">
        <f t="shared" si="3"/>
        <v>RA_ToSIA04_RF_ACPanel_PwrSMon</v>
      </c>
      <c r="N11" s="31" t="s">
        <v>32</v>
      </c>
      <c r="O11" s="31" t="s">
        <v>33</v>
      </c>
      <c r="P11" s="31" t="s">
        <v>340</v>
      </c>
      <c r="Q11" s="31" t="s">
        <v>341</v>
      </c>
      <c r="R11" s="31" t="s">
        <v>42</v>
      </c>
      <c r="S11" s="31" t="str">
        <f t="shared" si="4"/>
        <v>RA_ToSIA04_RF_ACPanel_PwrSMon</v>
      </c>
      <c r="T11" s="31" t="s">
        <v>168</v>
      </c>
      <c r="U11" s="32">
        <v>2</v>
      </c>
    </row>
    <row r="12" spans="1:21" s="5" customFormat="1">
      <c r="A12" s="27">
        <v>11</v>
      </c>
      <c r="B12" s="34" t="s">
        <v>356</v>
      </c>
      <c r="C12" s="35" t="s">
        <v>142</v>
      </c>
      <c r="D12" s="35" t="s">
        <v>143</v>
      </c>
      <c r="E12" s="35" t="s">
        <v>144</v>
      </c>
      <c r="F12" s="35" t="s">
        <v>145</v>
      </c>
      <c r="G12" s="35" t="s">
        <v>146</v>
      </c>
      <c r="H12" s="35" t="s">
        <v>357</v>
      </c>
      <c r="I12" s="35" t="s">
        <v>29</v>
      </c>
      <c r="J12" s="30" t="str">
        <f t="shared" si="0"/>
        <v>RA-ToSIA04:RF-ACPanel:PwrP-Mon</v>
      </c>
      <c r="K12" s="30" t="str">
        <f t="shared" si="1"/>
        <v>RA-ToSIA04:RF-ACPanel:PwrPUpperLimit-Cte</v>
      </c>
      <c r="L12" s="30" t="str">
        <f t="shared" si="2"/>
        <v>RA-ToSIA04:RF-ACPanel:PwrPLowerLimit-Cte</v>
      </c>
      <c r="M12" s="31" t="str">
        <f t="shared" si="3"/>
        <v>RA_ToSIA04_RF_ACPanel_PwrPMon</v>
      </c>
      <c r="N12" s="31" t="s">
        <v>32</v>
      </c>
      <c r="O12" s="31" t="s">
        <v>33</v>
      </c>
      <c r="P12" s="31" t="s">
        <v>340</v>
      </c>
      <c r="Q12" s="31" t="s">
        <v>341</v>
      </c>
      <c r="R12" s="31" t="s">
        <v>42</v>
      </c>
      <c r="S12" s="31" t="str">
        <f t="shared" si="4"/>
        <v>RA_ToSIA04_RF_ACPanel_PwrPMon</v>
      </c>
      <c r="T12" s="31" t="s">
        <v>168</v>
      </c>
      <c r="U12" s="32">
        <v>2</v>
      </c>
    </row>
    <row r="13" spans="1:21" s="5" customFormat="1">
      <c r="A13" s="27">
        <v>12</v>
      </c>
      <c r="B13" s="34" t="s">
        <v>358</v>
      </c>
      <c r="C13" s="35" t="s">
        <v>142</v>
      </c>
      <c r="D13" s="35" t="s">
        <v>143</v>
      </c>
      <c r="E13" s="35" t="s">
        <v>144</v>
      </c>
      <c r="F13" s="35" t="s">
        <v>145</v>
      </c>
      <c r="G13" s="35" t="s">
        <v>146</v>
      </c>
      <c r="H13" s="35" t="s">
        <v>359</v>
      </c>
      <c r="I13" s="35" t="s">
        <v>29</v>
      </c>
      <c r="J13" s="30" t="str">
        <f t="shared" si="0"/>
        <v>RA-ToSIA04:RF-ACPanel:PwrQ-Mon</v>
      </c>
      <c r="K13" s="30" t="str">
        <f t="shared" si="1"/>
        <v>RA-ToSIA04:RF-ACPanel:PwrQUpperLimit-Cte</v>
      </c>
      <c r="L13" s="30" t="str">
        <f t="shared" si="2"/>
        <v>RA-ToSIA04:RF-ACPanel:PwrQLowerLimit-Cte</v>
      </c>
      <c r="M13" s="31" t="str">
        <f t="shared" si="3"/>
        <v>RA_ToSIA04_RF_ACPanel_PwrQMon</v>
      </c>
      <c r="N13" s="31" t="s">
        <v>32</v>
      </c>
      <c r="O13" s="31" t="s">
        <v>33</v>
      </c>
      <c r="P13" s="31" t="s">
        <v>340</v>
      </c>
      <c r="Q13" s="31" t="s">
        <v>341</v>
      </c>
      <c r="R13" s="31" t="s">
        <v>42</v>
      </c>
      <c r="S13" s="31" t="str">
        <f t="shared" si="4"/>
        <v>RA_ToSIA04_RF_ACPanel_PwrQMon</v>
      </c>
      <c r="T13" s="31" t="s">
        <v>168</v>
      </c>
      <c r="U13" s="32">
        <v>2</v>
      </c>
    </row>
    <row r="14" spans="1:21" s="5" customFormat="1">
      <c r="A14" s="27">
        <v>13</v>
      </c>
      <c r="B14" s="34" t="s">
        <v>360</v>
      </c>
      <c r="C14" s="35" t="s">
        <v>142</v>
      </c>
      <c r="D14" s="35" t="s">
        <v>143</v>
      </c>
      <c r="E14" s="35" t="s">
        <v>144</v>
      </c>
      <c r="F14" s="35" t="s">
        <v>145</v>
      </c>
      <c r="G14" s="35" t="s">
        <v>146</v>
      </c>
      <c r="H14" s="35" t="s">
        <v>361</v>
      </c>
      <c r="I14" s="35" t="s">
        <v>29</v>
      </c>
      <c r="J14" s="30" t="str">
        <f t="shared" si="0"/>
        <v>RA-ToSIA04:RF-ACPanel:PwrFactor-Mon</v>
      </c>
      <c r="K14" s="30" t="str">
        <f t="shared" si="1"/>
        <v>RA-ToSIA04:RF-ACPanel:PwrFactorUpperLimit-Cte</v>
      </c>
      <c r="L14" s="30" t="str">
        <f t="shared" si="2"/>
        <v>RA-ToSIA04:RF-ACPanel:PwrFactorLowerLimit-Cte</v>
      </c>
      <c r="M14" s="31" t="str">
        <f t="shared" si="3"/>
        <v>RA_ToSIA04_RF_ACPanel_PwrFactorMon</v>
      </c>
      <c r="N14" s="31" t="s">
        <v>32</v>
      </c>
      <c r="O14" s="31" t="s">
        <v>33</v>
      </c>
      <c r="P14" s="31" t="s">
        <v>340</v>
      </c>
      <c r="Q14" s="31" t="s">
        <v>341</v>
      </c>
      <c r="R14" s="31" t="s">
        <v>42</v>
      </c>
      <c r="S14" s="31" t="str">
        <f t="shared" si="4"/>
        <v>RA_ToSIA04_RF_ACPanel_PwrFactorMon</v>
      </c>
      <c r="T14" s="31" t="s">
        <v>168</v>
      </c>
      <c r="U14" s="32">
        <v>2</v>
      </c>
    </row>
    <row r="15" spans="1:21" s="5" customFormat="1">
      <c r="A15" s="27">
        <v>14</v>
      </c>
      <c r="B15" s="34" t="s">
        <v>362</v>
      </c>
      <c r="C15" s="35" t="s">
        <v>142</v>
      </c>
      <c r="D15" s="35" t="s">
        <v>143</v>
      </c>
      <c r="E15" s="35" t="s">
        <v>144</v>
      </c>
      <c r="F15" s="35" t="s">
        <v>145</v>
      </c>
      <c r="G15" s="35" t="s">
        <v>146</v>
      </c>
      <c r="H15" s="35" t="s">
        <v>363</v>
      </c>
      <c r="I15" s="35" t="s">
        <v>29</v>
      </c>
      <c r="J15" s="30" t="str">
        <f t="shared" si="0"/>
        <v>RA-ToSIA04:RF-ACPanel:THD1-Mon</v>
      </c>
      <c r="K15" s="30" t="str">
        <f t="shared" si="1"/>
        <v>RA-ToSIA04:RF-ACPanel:THD1UpperLimit-Cte</v>
      </c>
      <c r="L15" s="30" t="str">
        <f t="shared" si="2"/>
        <v>RA-ToSIA04:RF-ACPanel:THD1LowerLimit-Cte</v>
      </c>
      <c r="M15" s="31" t="str">
        <f t="shared" si="3"/>
        <v>RA_ToSIA04_RF_ACPanel_THD1Mon</v>
      </c>
      <c r="N15" s="31" t="s">
        <v>32</v>
      </c>
      <c r="O15" s="31" t="s">
        <v>33</v>
      </c>
      <c r="P15" s="31" t="s">
        <v>340</v>
      </c>
      <c r="Q15" s="31" t="s">
        <v>341</v>
      </c>
      <c r="R15" s="31" t="s">
        <v>42</v>
      </c>
      <c r="S15" s="31" t="str">
        <f t="shared" si="4"/>
        <v>RA_ToSIA04_RF_ACPanel_THD1Mon</v>
      </c>
      <c r="T15" s="31" t="s">
        <v>168</v>
      </c>
      <c r="U15" s="32">
        <v>2</v>
      </c>
    </row>
    <row r="16" spans="1:21" s="5" customFormat="1">
      <c r="A16" s="27">
        <v>15</v>
      </c>
      <c r="B16" s="34" t="s">
        <v>364</v>
      </c>
      <c r="C16" s="35" t="s">
        <v>142</v>
      </c>
      <c r="D16" s="35" t="s">
        <v>143</v>
      </c>
      <c r="E16" s="35" t="s">
        <v>144</v>
      </c>
      <c r="F16" s="35" t="s">
        <v>145</v>
      </c>
      <c r="G16" s="35" t="s">
        <v>146</v>
      </c>
      <c r="H16" s="35" t="s">
        <v>365</v>
      </c>
      <c r="I16" s="35" t="s">
        <v>29</v>
      </c>
      <c r="J16" s="30" t="str">
        <f t="shared" si="0"/>
        <v>RA-ToSIA04:RF-ACPanel:THD2-Mon</v>
      </c>
      <c r="K16" s="30" t="str">
        <f t="shared" si="1"/>
        <v>RA-ToSIA04:RF-ACPanel:THD2UpperLimit-Cte</v>
      </c>
      <c r="L16" s="30" t="str">
        <f t="shared" si="2"/>
        <v>RA-ToSIA04:RF-ACPanel:THD2LowerLimit-Cte</v>
      </c>
      <c r="M16" s="31" t="str">
        <f t="shared" si="3"/>
        <v>RA_ToSIA04_RF_ACPanel_THD2Mon</v>
      </c>
      <c r="N16" s="31" t="s">
        <v>32</v>
      </c>
      <c r="O16" s="31" t="s">
        <v>33</v>
      </c>
      <c r="P16" s="31" t="s">
        <v>340</v>
      </c>
      <c r="Q16" s="31" t="s">
        <v>341</v>
      </c>
      <c r="R16" s="31" t="s">
        <v>42</v>
      </c>
      <c r="S16" s="31" t="str">
        <f t="shared" si="4"/>
        <v>RA_ToSIA04_RF_ACPanel_THD2Mon</v>
      </c>
      <c r="T16" s="31" t="s">
        <v>168</v>
      </c>
      <c r="U16" s="32">
        <v>2</v>
      </c>
    </row>
    <row r="17" spans="1:21" s="5" customFormat="1">
      <c r="A17" s="27">
        <v>16</v>
      </c>
      <c r="B17" s="34" t="s">
        <v>366</v>
      </c>
      <c r="C17" s="35" t="s">
        <v>142</v>
      </c>
      <c r="D17" s="35" t="s">
        <v>143</v>
      </c>
      <c r="E17" s="35" t="s">
        <v>144</v>
      </c>
      <c r="F17" s="35" t="s">
        <v>145</v>
      </c>
      <c r="G17" s="35" t="s">
        <v>146</v>
      </c>
      <c r="H17" s="35" t="s">
        <v>367</v>
      </c>
      <c r="I17" s="35" t="s">
        <v>29</v>
      </c>
      <c r="J17" s="30" t="str">
        <f t="shared" si="0"/>
        <v>RA-ToSIA04:RF-ACPanel:THD3-Mon</v>
      </c>
      <c r="K17" s="30" t="str">
        <f t="shared" si="1"/>
        <v>RA-ToSIA04:RF-ACPanel:THD3UpperLimit-Cte</v>
      </c>
      <c r="L17" s="30" t="str">
        <f t="shared" si="2"/>
        <v>RA-ToSIA04:RF-ACPanel:THD3LowerLimit-Cte</v>
      </c>
      <c r="M17" s="31" t="str">
        <f t="shared" si="3"/>
        <v>RA_ToSIA04_RF_ACPanel_THD3Mon</v>
      </c>
      <c r="N17" s="31" t="s">
        <v>32</v>
      </c>
      <c r="O17" s="31" t="s">
        <v>33</v>
      </c>
      <c r="P17" s="31" t="s">
        <v>340</v>
      </c>
      <c r="Q17" s="31" t="s">
        <v>341</v>
      </c>
      <c r="R17" s="31" t="s">
        <v>42</v>
      </c>
      <c r="S17" s="31" t="str">
        <f t="shared" si="4"/>
        <v>RA_ToSIA04_RF_ACPanel_THD3Mon</v>
      </c>
      <c r="T17" s="31" t="s">
        <v>168</v>
      </c>
      <c r="U17" s="32">
        <v>2</v>
      </c>
    </row>
    <row r="18" spans="1:21" s="5" customFormat="1">
      <c r="A18" s="27">
        <v>17</v>
      </c>
      <c r="B18" s="34" t="s">
        <v>368</v>
      </c>
      <c r="C18" s="35" t="s">
        <v>142</v>
      </c>
      <c r="D18" s="35" t="s">
        <v>143</v>
      </c>
      <c r="E18" s="35" t="s">
        <v>144</v>
      </c>
      <c r="F18" s="35" t="s">
        <v>145</v>
      </c>
      <c r="G18" s="35" t="s">
        <v>146</v>
      </c>
      <c r="H18" s="35" t="s">
        <v>369</v>
      </c>
      <c r="I18" s="35" t="s">
        <v>29</v>
      </c>
      <c r="J18" s="30" t="str">
        <f t="shared" si="0"/>
        <v>RA-ToSIA04:RF-ACPanel:CurrentN-Mon</v>
      </c>
      <c r="K18" s="30" t="str">
        <f t="shared" si="1"/>
        <v>RA-ToSIA04:RF-ACPanel:CurrentNUpperLimit-Cte</v>
      </c>
      <c r="L18" s="30" t="str">
        <f t="shared" si="2"/>
        <v>RA-ToSIA04:RF-ACPanel:CurrentNLowerLimit-Cte</v>
      </c>
      <c r="M18" s="31" t="str">
        <f t="shared" si="3"/>
        <v>RA_ToSIA04_RF_ACPanel_CurrentNMon</v>
      </c>
      <c r="N18" s="31" t="s">
        <v>32</v>
      </c>
      <c r="O18" s="31" t="s">
        <v>33</v>
      </c>
      <c r="P18" s="31" t="s">
        <v>340</v>
      </c>
      <c r="Q18" s="31" t="s">
        <v>341</v>
      </c>
      <c r="R18" s="31" t="s">
        <v>42</v>
      </c>
      <c r="S18" s="31" t="str">
        <f t="shared" si="4"/>
        <v>RA_ToSIA04_RF_ACPanel_CurrentNMon</v>
      </c>
      <c r="T18" s="31" t="s">
        <v>168</v>
      </c>
      <c r="U18" s="32">
        <v>2</v>
      </c>
    </row>
    <row r="19" spans="1:21" s="5" customFormat="1">
      <c r="A19" s="27">
        <v>18</v>
      </c>
      <c r="B19" s="40" t="s">
        <v>370</v>
      </c>
      <c r="C19" s="41" t="s">
        <v>142</v>
      </c>
      <c r="D19" s="35" t="s">
        <v>143</v>
      </c>
      <c r="E19" s="41" t="s">
        <v>144</v>
      </c>
      <c r="F19" s="41" t="s">
        <v>145</v>
      </c>
      <c r="G19" s="41" t="s">
        <v>146</v>
      </c>
      <c r="H19" s="41" t="s">
        <v>371</v>
      </c>
      <c r="I19" s="41" t="s">
        <v>29</v>
      </c>
      <c r="J19" s="69" t="str">
        <f t="shared" si="0"/>
        <v>RA-ToSIA04:RF-ACPanel:Freq-Mon</v>
      </c>
      <c r="K19" s="69" t="str">
        <f t="shared" si="1"/>
        <v>RA-ToSIA04:RF-ACPanel:FreqUpperLimit-Cte</v>
      </c>
      <c r="L19" s="69" t="str">
        <f t="shared" si="2"/>
        <v>RA-ToSIA04:RF-ACPanel:FreqLowerLimit-Cte</v>
      </c>
      <c r="M19" s="70" t="str">
        <f t="shared" si="3"/>
        <v>RA_ToSIA04_RF_ACPanel_FreqMon</v>
      </c>
      <c r="N19" s="70" t="s">
        <v>32</v>
      </c>
      <c r="O19" s="70" t="s">
        <v>33</v>
      </c>
      <c r="P19" s="31" t="s">
        <v>340</v>
      </c>
      <c r="Q19" s="31" t="s">
        <v>341</v>
      </c>
      <c r="R19" s="70" t="s">
        <v>42</v>
      </c>
      <c r="S19" s="70" t="str">
        <f t="shared" si="4"/>
        <v>RA_ToSIA04_RF_ACPanel_FreqMon</v>
      </c>
      <c r="T19" s="70" t="s">
        <v>168</v>
      </c>
      <c r="U19" s="71">
        <v>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BE69E-AD65-44CD-97E2-95D4CB3A240B}">
  <dimension ref="A1:Y99"/>
  <sheetViews>
    <sheetView topLeftCell="O1" workbookViewId="0">
      <selection activeCell="W1" sqref="W1"/>
    </sheetView>
  </sheetViews>
  <sheetFormatPr defaultRowHeight="15" customHeight="1"/>
  <cols>
    <col min="1" max="1" width="8" bestFit="1" customWidth="1"/>
    <col min="2" max="2" width="48.140625" bestFit="1" customWidth="1"/>
    <col min="3" max="3" width="8.7109375" bestFit="1" customWidth="1"/>
    <col min="4" max="4" width="9.140625" bestFit="1" customWidth="1"/>
    <col min="5" max="5" width="8.42578125" bestFit="1" customWidth="1"/>
    <col min="6" max="6" width="12.7109375" bestFit="1" customWidth="1"/>
    <col min="7" max="7" width="8.5703125" bestFit="1" customWidth="1"/>
    <col min="8" max="8" width="13.7109375" bestFit="1" customWidth="1"/>
    <col min="9" max="9" width="9.85546875" bestFit="1" customWidth="1"/>
    <col min="10" max="10" width="45.5703125" bestFit="1" customWidth="1"/>
    <col min="11" max="11" width="51.85546875" bestFit="1" customWidth="1"/>
    <col min="12" max="12" width="43.85546875" bestFit="1" customWidth="1"/>
    <col min="13" max="13" width="36.140625" bestFit="1" customWidth="1"/>
    <col min="14" max="14" width="14.28515625" bestFit="1" customWidth="1"/>
    <col min="15" max="15" width="11.42578125" bestFit="1" customWidth="1"/>
    <col min="16" max="16" width="16" bestFit="1" customWidth="1"/>
    <col min="17" max="17" width="15.85546875" bestFit="1" customWidth="1"/>
    <col min="18" max="18" width="9.42578125" bestFit="1" customWidth="1"/>
    <col min="19" max="19" width="46.85546875" bestFit="1" customWidth="1"/>
    <col min="20" max="20" width="9.5703125" bestFit="1" customWidth="1"/>
    <col min="21" max="21" width="9.42578125" bestFit="1" customWidth="1"/>
    <col min="22" max="22" width="16" bestFit="1" customWidth="1"/>
    <col min="23" max="25" width="34.7109375" bestFit="1" customWidth="1"/>
  </cols>
  <sheetData>
    <row r="1" spans="1:25" s="25" customFormat="1">
      <c r="A1" s="7" t="s">
        <v>0</v>
      </c>
      <c r="B1" s="8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10" t="s">
        <v>9</v>
      </c>
      <c r="K1" s="10" t="s">
        <v>10</v>
      </c>
      <c r="L1" s="10" t="s">
        <v>11</v>
      </c>
      <c r="M1" s="11" t="s">
        <v>12</v>
      </c>
      <c r="N1" s="11" t="s">
        <v>14</v>
      </c>
      <c r="O1" s="11" t="s">
        <v>15</v>
      </c>
      <c r="P1" s="11" t="s">
        <v>16</v>
      </c>
      <c r="Q1" s="11" t="s">
        <v>17</v>
      </c>
      <c r="R1" s="11" t="s">
        <v>18</v>
      </c>
      <c r="S1" s="11" t="s">
        <v>19</v>
      </c>
      <c r="T1" s="11" t="s">
        <v>20</v>
      </c>
      <c r="U1" s="12" t="s">
        <v>21</v>
      </c>
      <c r="V1" s="11" t="s">
        <v>137</v>
      </c>
      <c r="W1" s="11" t="s">
        <v>138</v>
      </c>
      <c r="X1" s="11" t="s">
        <v>139</v>
      </c>
      <c r="Y1" s="11" t="s">
        <v>140</v>
      </c>
    </row>
    <row r="2" spans="1:25" s="65" customFormat="1">
      <c r="A2" s="156">
        <v>1</v>
      </c>
      <c r="B2" s="149" t="s">
        <v>372</v>
      </c>
      <c r="C2" s="29" t="s">
        <v>142</v>
      </c>
      <c r="D2" s="29" t="s">
        <v>277</v>
      </c>
      <c r="E2" s="29" t="s">
        <v>144</v>
      </c>
      <c r="F2" s="29" t="s">
        <v>145</v>
      </c>
      <c r="G2" s="29" t="s">
        <v>146</v>
      </c>
      <c r="H2" s="29" t="s">
        <v>147</v>
      </c>
      <c r="I2" s="29" t="s">
        <v>29</v>
      </c>
      <c r="J2" s="30" t="str">
        <f>IF(G2="-",C2&amp;"-"&amp;D2&amp;":"&amp;E2&amp;"-"&amp;F2&amp;":"&amp;H2&amp;"-"&amp;I2,C2&amp;"-"&amp;D2&amp;":"&amp;E2&amp;"-"&amp;F2&amp;"-"&amp;G2&amp;":"&amp;H2&amp;"-"&amp;I2)</f>
        <v>RA-ToSIA03:RF-ACPanel:PwrACOp-Mon</v>
      </c>
      <c r="K2" s="30" t="str">
        <f t="shared" ref="K2:K33" si="0">IF(OR(P2="",P2="N/A"),"N/A",IF(G2="-",C2&amp;"-"&amp;D2&amp;":"&amp;E2&amp;"-"&amp;F2&amp;":"&amp;H2&amp;"UpperLimit-Cte",C2&amp;"-"&amp;D2&amp;":"&amp;E2&amp;"-"&amp;F2&amp;"-"&amp;G2&amp;":"&amp;H2&amp;"UpperLimit-Cte"))</f>
        <v>N/A</v>
      </c>
      <c r="L2" s="30" t="str">
        <f t="shared" ref="L2:L33" si="1">IF(OR(Q2="",Q2="N/A"),"N/A",IF(G2="-",C2&amp;"-"&amp;D2&amp;":"&amp;E2&amp;"-"&amp;F2&amp;":"&amp;H2&amp;"LowerLimit-Cte",C2&amp;"-"&amp;D2&amp;":"&amp;E2&amp;"-"&amp;F2&amp;"-"&amp;G2&amp;":"&amp;H2&amp;"LowerLimit-Cte"))</f>
        <v>N/A</v>
      </c>
      <c r="M2" s="31" t="s">
        <v>373</v>
      </c>
      <c r="N2" s="31" t="s">
        <v>148</v>
      </c>
      <c r="O2" s="31" t="s">
        <v>33</v>
      </c>
      <c r="P2" s="31" t="s">
        <v>281</v>
      </c>
      <c r="Q2" s="31" t="s">
        <v>281</v>
      </c>
      <c r="R2" s="31"/>
      <c r="S2" s="31" t="str">
        <f>M2</f>
        <v>Memorias[5].16</v>
      </c>
      <c r="T2" s="31" t="s">
        <v>149</v>
      </c>
      <c r="U2" s="32"/>
      <c r="V2" s="150"/>
      <c r="W2" s="150"/>
      <c r="X2" s="37" t="str">
        <f t="shared" ref="X2:X33" si="2">IF(W2=0,"",W2)</f>
        <v/>
      </c>
      <c r="Y2" s="37" t="str">
        <f t="shared" ref="Y2:Y33" si="3">IF(W2=0,"",W2)</f>
        <v/>
      </c>
    </row>
    <row r="3" spans="1:25" s="65" customFormat="1">
      <c r="A3" s="66">
        <v>2</v>
      </c>
      <c r="B3" s="151" t="s">
        <v>374</v>
      </c>
      <c r="C3" s="68" t="s">
        <v>142</v>
      </c>
      <c r="D3" s="68" t="s">
        <v>277</v>
      </c>
      <c r="E3" s="68" t="s">
        <v>144</v>
      </c>
      <c r="F3" s="68" t="s">
        <v>145</v>
      </c>
      <c r="G3" s="68" t="s">
        <v>146</v>
      </c>
      <c r="H3" s="68" t="s">
        <v>151</v>
      </c>
      <c r="I3" s="151" t="s">
        <v>152</v>
      </c>
      <c r="J3" s="69" t="str">
        <f>IF(G3="-",C3&amp;"-"&amp;D3&amp;":"&amp;E3&amp;"-"&amp;F3&amp;":"&amp;H3&amp;"-"&amp;I3,C3&amp;"-"&amp;D3&amp;":"&amp;E3&amp;"-"&amp;F3&amp;"-"&amp;G3&amp;":"&amp;H3&amp;"-"&amp;I3)</f>
        <v>RA-ToSIA03:RF-ACPanel:PwrACDsbl-Sel</v>
      </c>
      <c r="K3" s="69" t="str">
        <f t="shared" si="0"/>
        <v>N/A</v>
      </c>
      <c r="L3" s="69" t="str">
        <f t="shared" si="1"/>
        <v>N/A</v>
      </c>
      <c r="M3" s="70" t="s">
        <v>375</v>
      </c>
      <c r="N3" s="70" t="s">
        <v>148</v>
      </c>
      <c r="O3" s="70" t="s">
        <v>153</v>
      </c>
      <c r="P3" s="31" t="s">
        <v>281</v>
      </c>
      <c r="Q3" s="31" t="s">
        <v>281</v>
      </c>
      <c r="R3" s="70"/>
      <c r="S3" s="70" t="str">
        <f t="shared" ref="S3:S66" si="4">M3</f>
        <v>Memorias[2].28</v>
      </c>
      <c r="T3" s="70" t="s">
        <v>149</v>
      </c>
      <c r="U3" s="71"/>
      <c r="V3" s="31" t="s">
        <v>154</v>
      </c>
      <c r="W3" s="37"/>
      <c r="X3" s="37" t="str">
        <f t="shared" si="2"/>
        <v/>
      </c>
      <c r="Y3" s="37" t="str">
        <f t="shared" si="3"/>
        <v/>
      </c>
    </row>
    <row r="4" spans="1:25" s="5" customFormat="1">
      <c r="A4" s="27">
        <v>3</v>
      </c>
      <c r="B4" s="152" t="s">
        <v>376</v>
      </c>
      <c r="C4" s="29" t="s">
        <v>142</v>
      </c>
      <c r="D4" s="29" t="s">
        <v>277</v>
      </c>
      <c r="E4" s="29" t="s">
        <v>144</v>
      </c>
      <c r="F4" s="29" t="s">
        <v>145</v>
      </c>
      <c r="G4" s="29" t="s">
        <v>146</v>
      </c>
      <c r="H4" s="29" t="s">
        <v>156</v>
      </c>
      <c r="I4" s="152" t="s">
        <v>152</v>
      </c>
      <c r="J4" s="30" t="str">
        <f t="shared" ref="J4:J65" si="5">IF(G4="-",C4&amp;"-"&amp;D4&amp;":"&amp;E4&amp;"-"&amp;F4&amp;":"&amp;H4&amp;"-"&amp;I4,C4&amp;"-"&amp;D4&amp;":"&amp;E4&amp;"-"&amp;F4&amp;"-"&amp;G4&amp;":"&amp;H4&amp;"-"&amp;I4)</f>
        <v>RA-ToSIA03:RF-ACPanel:PwrACEnbl-Sel</v>
      </c>
      <c r="K4" s="30" t="str">
        <f t="shared" si="0"/>
        <v>N/A</v>
      </c>
      <c r="L4" s="30" t="str">
        <f t="shared" si="1"/>
        <v>N/A</v>
      </c>
      <c r="M4" s="31" t="s">
        <v>377</v>
      </c>
      <c r="N4" s="31" t="s">
        <v>148</v>
      </c>
      <c r="O4" s="31" t="s">
        <v>153</v>
      </c>
      <c r="P4" s="31" t="s">
        <v>281</v>
      </c>
      <c r="Q4" s="31" t="s">
        <v>281</v>
      </c>
      <c r="R4" s="31"/>
      <c r="S4" s="31" t="str">
        <f t="shared" si="4"/>
        <v>Memorias[3].0</v>
      </c>
      <c r="T4" s="31" t="s">
        <v>149</v>
      </c>
      <c r="U4" s="32"/>
      <c r="V4" s="31" t="s">
        <v>154</v>
      </c>
      <c r="W4" s="37"/>
      <c r="X4" s="37" t="str">
        <f t="shared" si="2"/>
        <v/>
      </c>
      <c r="Y4" s="37" t="str">
        <f t="shared" si="3"/>
        <v/>
      </c>
    </row>
    <row r="5" spans="1:25" s="5" customFormat="1">
      <c r="A5" s="27">
        <v>4</v>
      </c>
      <c r="B5" s="28" t="s">
        <v>378</v>
      </c>
      <c r="C5" s="29" t="s">
        <v>142</v>
      </c>
      <c r="D5" s="29" t="s">
        <v>277</v>
      </c>
      <c r="E5" s="29" t="s">
        <v>144</v>
      </c>
      <c r="F5" s="29" t="s">
        <v>145</v>
      </c>
      <c r="G5" s="29" t="s">
        <v>146</v>
      </c>
      <c r="H5" s="29" t="s">
        <v>158</v>
      </c>
      <c r="I5" s="29" t="s">
        <v>159</v>
      </c>
      <c r="J5" s="30" t="str">
        <f t="shared" si="5"/>
        <v>RA-ToSIA03:RF-ACPanel:PwrAC-Sts</v>
      </c>
      <c r="K5" s="30" t="str">
        <f t="shared" si="0"/>
        <v>N/A</v>
      </c>
      <c r="L5" s="30" t="str">
        <f t="shared" si="1"/>
        <v>N/A</v>
      </c>
      <c r="M5" s="31" t="s">
        <v>379</v>
      </c>
      <c r="N5" s="31" t="s">
        <v>148</v>
      </c>
      <c r="O5" s="31" t="s">
        <v>48</v>
      </c>
      <c r="P5" s="31" t="s">
        <v>281</v>
      </c>
      <c r="Q5" s="31" t="s">
        <v>281</v>
      </c>
      <c r="R5" s="31"/>
      <c r="S5" s="31" t="str">
        <f t="shared" si="4"/>
        <v>Memorias[2].24</v>
      </c>
      <c r="T5" s="31" t="s">
        <v>149</v>
      </c>
      <c r="U5" s="32"/>
      <c r="V5" s="37"/>
      <c r="W5" s="37"/>
      <c r="X5" s="37" t="str">
        <f t="shared" si="2"/>
        <v/>
      </c>
      <c r="Y5" s="37" t="str">
        <f t="shared" si="3"/>
        <v/>
      </c>
    </row>
    <row r="6" spans="1:25" s="5" customFormat="1">
      <c r="A6" s="27">
        <v>5</v>
      </c>
      <c r="B6" s="149" t="s">
        <v>380</v>
      </c>
      <c r="C6" s="29" t="s">
        <v>142</v>
      </c>
      <c r="D6" s="29" t="s">
        <v>277</v>
      </c>
      <c r="E6" s="29" t="s">
        <v>144</v>
      </c>
      <c r="F6" s="29" t="s">
        <v>145</v>
      </c>
      <c r="G6" s="29" t="s">
        <v>146</v>
      </c>
      <c r="H6" s="29" t="s">
        <v>161</v>
      </c>
      <c r="I6" s="29" t="s">
        <v>29</v>
      </c>
      <c r="J6" s="30" t="str">
        <f t="shared" si="5"/>
        <v>RA-ToSIA03:RF-ACPanel:PhsFlt-Mon</v>
      </c>
      <c r="K6" s="30" t="str">
        <f t="shared" si="0"/>
        <v>N/A</v>
      </c>
      <c r="L6" s="30" t="str">
        <f t="shared" si="1"/>
        <v>N/A</v>
      </c>
      <c r="M6" s="31" t="s">
        <v>381</v>
      </c>
      <c r="N6" s="31" t="s">
        <v>148</v>
      </c>
      <c r="O6" s="31" t="s">
        <v>33</v>
      </c>
      <c r="P6" s="31" t="s">
        <v>281</v>
      </c>
      <c r="Q6" s="31" t="s">
        <v>281</v>
      </c>
      <c r="R6" s="31"/>
      <c r="S6" s="31" t="str">
        <f t="shared" si="4"/>
        <v>Memorias[0].3</v>
      </c>
      <c r="T6" s="31" t="s">
        <v>149</v>
      </c>
      <c r="U6" s="32"/>
      <c r="V6" s="37"/>
      <c r="W6" s="37"/>
      <c r="X6" s="37" t="str">
        <f t="shared" si="2"/>
        <v/>
      </c>
      <c r="Y6" s="37" t="str">
        <f t="shared" si="3"/>
        <v/>
      </c>
    </row>
    <row r="7" spans="1:25" s="5" customFormat="1">
      <c r="A7" s="27">
        <v>6</v>
      </c>
      <c r="B7" s="149" t="s">
        <v>382</v>
      </c>
      <c r="C7" s="29" t="s">
        <v>142</v>
      </c>
      <c r="D7" s="29" t="s">
        <v>277</v>
      </c>
      <c r="E7" s="29" t="s">
        <v>144</v>
      </c>
      <c r="F7" s="29" t="s">
        <v>145</v>
      </c>
      <c r="G7" s="29" t="s">
        <v>146</v>
      </c>
      <c r="H7" s="29" t="s">
        <v>163</v>
      </c>
      <c r="I7" s="29" t="s">
        <v>29</v>
      </c>
      <c r="J7" s="30" t="str">
        <f t="shared" si="5"/>
        <v>RA-ToSIA03:RF-ACPanel:Intlk-Mon</v>
      </c>
      <c r="K7" s="30" t="str">
        <f t="shared" si="0"/>
        <v>N/A</v>
      </c>
      <c r="L7" s="30" t="str">
        <f t="shared" si="1"/>
        <v>N/A</v>
      </c>
      <c r="M7" s="31" t="s">
        <v>383</v>
      </c>
      <c r="N7" s="31" t="s">
        <v>148</v>
      </c>
      <c r="O7" s="31" t="s">
        <v>33</v>
      </c>
      <c r="P7" s="31" t="s">
        <v>281</v>
      </c>
      <c r="Q7" s="31" t="s">
        <v>281</v>
      </c>
      <c r="R7" s="31"/>
      <c r="S7" s="31" t="str">
        <f t="shared" si="4"/>
        <v>Memorias[0].2</v>
      </c>
      <c r="T7" s="31" t="s">
        <v>149</v>
      </c>
      <c r="U7" s="32"/>
      <c r="V7" s="37"/>
      <c r="W7" s="37"/>
      <c r="X7" s="37" t="str">
        <f t="shared" si="2"/>
        <v/>
      </c>
      <c r="Y7" s="37" t="str">
        <f t="shared" si="3"/>
        <v/>
      </c>
    </row>
    <row r="8" spans="1:25" s="5" customFormat="1">
      <c r="A8" s="27">
        <v>7</v>
      </c>
      <c r="B8" s="28" t="s">
        <v>164</v>
      </c>
      <c r="C8" s="29" t="s">
        <v>142</v>
      </c>
      <c r="D8" s="29" t="s">
        <v>277</v>
      </c>
      <c r="E8" s="29" t="s">
        <v>144</v>
      </c>
      <c r="F8" s="29" t="s">
        <v>165</v>
      </c>
      <c r="G8" s="29" t="s">
        <v>166</v>
      </c>
      <c r="H8" s="29" t="s">
        <v>167</v>
      </c>
      <c r="I8" s="29" t="s">
        <v>29</v>
      </c>
      <c r="J8" s="30" t="str">
        <f t="shared" si="5"/>
        <v>RA-ToSIA03:RF-HeatSink-H01A:T-Mon</v>
      </c>
      <c r="K8" s="30" t="str">
        <f t="shared" si="0"/>
        <v>RA-ToSIA03:RF-HeatSink-H01A:TUpperLimit-Cte</v>
      </c>
      <c r="L8" s="30" t="str">
        <f t="shared" si="1"/>
        <v>RA-ToSIA03:RF-HeatSink-H01A:TLowerLimit-Cte</v>
      </c>
      <c r="M8" s="31" t="s">
        <v>384</v>
      </c>
      <c r="N8" s="31" t="s">
        <v>32</v>
      </c>
      <c r="O8" s="31" t="s">
        <v>33</v>
      </c>
      <c r="P8" s="31" t="s">
        <v>340</v>
      </c>
      <c r="Q8" s="31" t="s">
        <v>341</v>
      </c>
      <c r="R8" s="31" t="s">
        <v>42</v>
      </c>
      <c r="S8" s="31" t="str">
        <f t="shared" si="4"/>
        <v>Remote_01_Torre_Teste:1:I.Ch00.Data</v>
      </c>
      <c r="T8" s="31" t="s">
        <v>168</v>
      </c>
      <c r="U8" s="32">
        <v>2</v>
      </c>
      <c r="V8" s="37"/>
      <c r="W8" s="31" t="s">
        <v>169</v>
      </c>
      <c r="X8" s="31" t="str">
        <f t="shared" si="2"/>
        <v>pv</v>
      </c>
      <c r="Y8" s="31" t="str">
        <f t="shared" si="3"/>
        <v>pv</v>
      </c>
    </row>
    <row r="9" spans="1:25" s="5" customFormat="1">
      <c r="A9" s="27">
        <v>8</v>
      </c>
      <c r="B9" s="28" t="s">
        <v>170</v>
      </c>
      <c r="C9" s="29" t="s">
        <v>142</v>
      </c>
      <c r="D9" s="29" t="s">
        <v>277</v>
      </c>
      <c r="E9" s="29" t="s">
        <v>144</v>
      </c>
      <c r="F9" s="29" t="s">
        <v>165</v>
      </c>
      <c r="G9" s="29" t="s">
        <v>171</v>
      </c>
      <c r="H9" s="29" t="s">
        <v>167</v>
      </c>
      <c r="I9" s="29" t="s">
        <v>29</v>
      </c>
      <c r="J9" s="30" t="str">
        <f t="shared" si="5"/>
        <v>RA-ToSIA03:RF-HeatSink-H01B:T-Mon</v>
      </c>
      <c r="K9" s="30" t="str">
        <f t="shared" si="0"/>
        <v>RA-ToSIA03:RF-HeatSink-H01B:TUpperLimit-Cte</v>
      </c>
      <c r="L9" s="30" t="str">
        <f t="shared" si="1"/>
        <v>RA-ToSIA03:RF-HeatSink-H01B:TLowerLimit-Cte</v>
      </c>
      <c r="M9" s="31" t="s">
        <v>385</v>
      </c>
      <c r="N9" s="31" t="s">
        <v>32</v>
      </c>
      <c r="O9" s="31" t="s">
        <v>33</v>
      </c>
      <c r="P9" s="31" t="s">
        <v>340</v>
      </c>
      <c r="Q9" s="31" t="s">
        <v>341</v>
      </c>
      <c r="R9" s="31" t="s">
        <v>42</v>
      </c>
      <c r="S9" s="31" t="str">
        <f t="shared" si="4"/>
        <v>Remote_01_Torre_Teste:1:I.Ch01.Data</v>
      </c>
      <c r="T9" s="31" t="s">
        <v>168</v>
      </c>
      <c r="U9" s="32">
        <v>2</v>
      </c>
      <c r="V9" s="31"/>
      <c r="W9" s="31" t="s">
        <v>169</v>
      </c>
      <c r="X9" s="31" t="str">
        <f t="shared" si="2"/>
        <v>pv</v>
      </c>
      <c r="Y9" s="31" t="str">
        <f t="shared" si="3"/>
        <v>pv</v>
      </c>
    </row>
    <row r="10" spans="1:25" s="5" customFormat="1">
      <c r="A10" s="27">
        <v>9</v>
      </c>
      <c r="B10" s="28" t="s">
        <v>172</v>
      </c>
      <c r="C10" s="29" t="s">
        <v>142</v>
      </c>
      <c r="D10" s="29" t="s">
        <v>277</v>
      </c>
      <c r="E10" s="29" t="s">
        <v>144</v>
      </c>
      <c r="F10" s="29" t="s">
        <v>165</v>
      </c>
      <c r="G10" s="29" t="s">
        <v>173</v>
      </c>
      <c r="H10" s="29" t="s">
        <v>167</v>
      </c>
      <c r="I10" s="29" t="s">
        <v>29</v>
      </c>
      <c r="J10" s="30" t="str">
        <f t="shared" si="5"/>
        <v>RA-ToSIA03:RF-HeatSink-H02A:T-Mon</v>
      </c>
      <c r="K10" s="30" t="str">
        <f t="shared" si="0"/>
        <v>RA-ToSIA03:RF-HeatSink-H02A:TUpperLimit-Cte</v>
      </c>
      <c r="L10" s="30" t="str">
        <f t="shared" si="1"/>
        <v>RA-ToSIA03:RF-HeatSink-H02A:TLowerLimit-Cte</v>
      </c>
      <c r="M10" s="31" t="s">
        <v>386</v>
      </c>
      <c r="N10" s="31" t="s">
        <v>32</v>
      </c>
      <c r="O10" s="31" t="s">
        <v>33</v>
      </c>
      <c r="P10" s="31" t="s">
        <v>340</v>
      </c>
      <c r="Q10" s="31" t="s">
        <v>341</v>
      </c>
      <c r="R10" s="31" t="s">
        <v>42</v>
      </c>
      <c r="S10" s="31" t="str">
        <f t="shared" si="4"/>
        <v>Remote_01_Torre_Teste:1:I.Ch02.Data</v>
      </c>
      <c r="T10" s="31" t="s">
        <v>168</v>
      </c>
      <c r="U10" s="32">
        <v>2</v>
      </c>
      <c r="V10" s="31"/>
      <c r="W10" s="31" t="s">
        <v>169</v>
      </c>
      <c r="X10" s="31" t="str">
        <f t="shared" si="2"/>
        <v>pv</v>
      </c>
      <c r="Y10" s="31" t="str">
        <f t="shared" si="3"/>
        <v>pv</v>
      </c>
    </row>
    <row r="11" spans="1:25" s="5" customFormat="1">
      <c r="A11" s="27">
        <v>10</v>
      </c>
      <c r="B11" s="28" t="s">
        <v>174</v>
      </c>
      <c r="C11" s="29" t="s">
        <v>142</v>
      </c>
      <c r="D11" s="29" t="s">
        <v>277</v>
      </c>
      <c r="E11" s="29" t="s">
        <v>144</v>
      </c>
      <c r="F11" s="29" t="s">
        <v>165</v>
      </c>
      <c r="G11" s="29" t="s">
        <v>175</v>
      </c>
      <c r="H11" s="29" t="s">
        <v>167</v>
      </c>
      <c r="I11" s="29" t="s">
        <v>29</v>
      </c>
      <c r="J11" s="30" t="str">
        <f t="shared" si="5"/>
        <v>RA-ToSIA03:RF-HeatSink-H02B:T-Mon</v>
      </c>
      <c r="K11" s="30" t="str">
        <f t="shared" si="0"/>
        <v>RA-ToSIA03:RF-HeatSink-H02B:TUpperLimit-Cte</v>
      </c>
      <c r="L11" s="30" t="str">
        <f t="shared" si="1"/>
        <v>RA-ToSIA03:RF-HeatSink-H02B:TLowerLimit-Cte</v>
      </c>
      <c r="M11" s="31" t="s">
        <v>387</v>
      </c>
      <c r="N11" s="31" t="s">
        <v>32</v>
      </c>
      <c r="O11" s="31" t="s">
        <v>33</v>
      </c>
      <c r="P11" s="31" t="s">
        <v>340</v>
      </c>
      <c r="Q11" s="31" t="s">
        <v>341</v>
      </c>
      <c r="R11" s="31" t="s">
        <v>42</v>
      </c>
      <c r="S11" s="31" t="str">
        <f t="shared" si="4"/>
        <v>Remote_01_Torre_Teste:1:I.Ch03.Data</v>
      </c>
      <c r="T11" s="31" t="s">
        <v>168</v>
      </c>
      <c r="U11" s="32">
        <v>2</v>
      </c>
      <c r="V11" s="31"/>
      <c r="W11" s="31" t="s">
        <v>169</v>
      </c>
      <c r="X11" s="31" t="str">
        <f t="shared" si="2"/>
        <v>pv</v>
      </c>
      <c r="Y11" s="31" t="str">
        <f t="shared" si="3"/>
        <v>pv</v>
      </c>
    </row>
    <row r="12" spans="1:25" s="5" customFormat="1">
      <c r="A12" s="27">
        <v>11</v>
      </c>
      <c r="B12" s="28" t="s">
        <v>176</v>
      </c>
      <c r="C12" s="29" t="s">
        <v>142</v>
      </c>
      <c r="D12" s="29" t="s">
        <v>277</v>
      </c>
      <c r="E12" s="29" t="s">
        <v>144</v>
      </c>
      <c r="F12" s="29" t="s">
        <v>165</v>
      </c>
      <c r="G12" s="29" t="s">
        <v>177</v>
      </c>
      <c r="H12" s="29" t="s">
        <v>167</v>
      </c>
      <c r="I12" s="29" t="s">
        <v>29</v>
      </c>
      <c r="J12" s="30" t="str">
        <f t="shared" si="5"/>
        <v>RA-ToSIA03:RF-HeatSink-H03A:T-Mon</v>
      </c>
      <c r="K12" s="30" t="str">
        <f t="shared" si="0"/>
        <v>RA-ToSIA03:RF-HeatSink-H03A:TUpperLimit-Cte</v>
      </c>
      <c r="L12" s="30" t="str">
        <f t="shared" si="1"/>
        <v>RA-ToSIA03:RF-HeatSink-H03A:TLowerLimit-Cte</v>
      </c>
      <c r="M12" s="31" t="s">
        <v>388</v>
      </c>
      <c r="N12" s="31" t="s">
        <v>32</v>
      </c>
      <c r="O12" s="31" t="s">
        <v>33</v>
      </c>
      <c r="P12" s="31" t="s">
        <v>340</v>
      </c>
      <c r="Q12" s="31" t="s">
        <v>341</v>
      </c>
      <c r="R12" s="31" t="s">
        <v>42</v>
      </c>
      <c r="S12" s="31" t="str">
        <f t="shared" si="4"/>
        <v>PT100_B_03A</v>
      </c>
      <c r="T12" s="31" t="s">
        <v>168</v>
      </c>
      <c r="U12" s="32">
        <v>2</v>
      </c>
      <c r="V12" s="31"/>
      <c r="W12" s="31" t="s">
        <v>169</v>
      </c>
      <c r="X12" s="31" t="str">
        <f t="shared" si="2"/>
        <v>pv</v>
      </c>
      <c r="Y12" s="31" t="str">
        <f t="shared" si="3"/>
        <v>pv</v>
      </c>
    </row>
    <row r="13" spans="1:25" s="5" customFormat="1">
      <c r="A13" s="27">
        <v>12</v>
      </c>
      <c r="B13" s="28" t="s">
        <v>178</v>
      </c>
      <c r="C13" s="29" t="s">
        <v>142</v>
      </c>
      <c r="D13" s="29" t="s">
        <v>277</v>
      </c>
      <c r="E13" s="29" t="s">
        <v>144</v>
      </c>
      <c r="F13" s="29" t="s">
        <v>165</v>
      </c>
      <c r="G13" s="29" t="s">
        <v>179</v>
      </c>
      <c r="H13" s="29" t="s">
        <v>167</v>
      </c>
      <c r="I13" s="29" t="s">
        <v>29</v>
      </c>
      <c r="J13" s="30" t="str">
        <f t="shared" si="5"/>
        <v>RA-ToSIA03:RF-HeatSink-H03B:T-Mon</v>
      </c>
      <c r="K13" s="30" t="str">
        <f t="shared" si="0"/>
        <v>RA-ToSIA03:RF-HeatSink-H03B:TUpperLimit-Cte</v>
      </c>
      <c r="L13" s="30" t="str">
        <f t="shared" si="1"/>
        <v>RA-ToSIA03:RF-HeatSink-H03B:TLowerLimit-Cte</v>
      </c>
      <c r="M13" s="31" t="s">
        <v>389</v>
      </c>
      <c r="N13" s="31" t="s">
        <v>32</v>
      </c>
      <c r="O13" s="31" t="s">
        <v>33</v>
      </c>
      <c r="P13" s="31" t="s">
        <v>340</v>
      </c>
      <c r="Q13" s="31" t="s">
        <v>341</v>
      </c>
      <c r="R13" s="31" t="s">
        <v>42</v>
      </c>
      <c r="S13" s="31" t="str">
        <f t="shared" si="4"/>
        <v>Remote_01_Torre_Teste:2:I.Ch01.Data</v>
      </c>
      <c r="T13" s="31" t="s">
        <v>168</v>
      </c>
      <c r="U13" s="32">
        <v>2</v>
      </c>
      <c r="V13" s="31"/>
      <c r="W13" s="31" t="s">
        <v>169</v>
      </c>
      <c r="X13" s="31" t="str">
        <f t="shared" si="2"/>
        <v>pv</v>
      </c>
      <c r="Y13" s="31" t="str">
        <f t="shared" si="3"/>
        <v>pv</v>
      </c>
    </row>
    <row r="14" spans="1:25" s="5" customFormat="1">
      <c r="A14" s="27">
        <v>13</v>
      </c>
      <c r="B14" s="28" t="s">
        <v>180</v>
      </c>
      <c r="C14" s="29" t="s">
        <v>142</v>
      </c>
      <c r="D14" s="29" t="s">
        <v>277</v>
      </c>
      <c r="E14" s="29" t="s">
        <v>144</v>
      </c>
      <c r="F14" s="29" t="s">
        <v>165</v>
      </c>
      <c r="G14" s="29" t="s">
        <v>181</v>
      </c>
      <c r="H14" s="29" t="s">
        <v>167</v>
      </c>
      <c r="I14" s="29" t="s">
        <v>29</v>
      </c>
      <c r="J14" s="30" t="str">
        <f t="shared" si="5"/>
        <v>RA-ToSIA03:RF-HeatSink-H04A:T-Mon</v>
      </c>
      <c r="K14" s="30" t="str">
        <f t="shared" si="0"/>
        <v>RA-ToSIA03:RF-HeatSink-H04A:TUpperLimit-Cte</v>
      </c>
      <c r="L14" s="30" t="str">
        <f t="shared" si="1"/>
        <v>RA-ToSIA03:RF-HeatSink-H04A:TLowerLimit-Cte</v>
      </c>
      <c r="M14" s="31" t="s">
        <v>390</v>
      </c>
      <c r="N14" s="31" t="s">
        <v>32</v>
      </c>
      <c r="O14" s="31" t="s">
        <v>33</v>
      </c>
      <c r="P14" s="31" t="s">
        <v>340</v>
      </c>
      <c r="Q14" s="31" t="s">
        <v>341</v>
      </c>
      <c r="R14" s="31" t="s">
        <v>42</v>
      </c>
      <c r="S14" s="31" t="str">
        <f t="shared" si="4"/>
        <v>Remote_01_Torre_Teste:2:I.Ch02.Data</v>
      </c>
      <c r="T14" s="31" t="s">
        <v>168</v>
      </c>
      <c r="U14" s="32">
        <v>2</v>
      </c>
      <c r="V14" s="31"/>
      <c r="W14" s="31" t="s">
        <v>169</v>
      </c>
      <c r="X14" s="31" t="str">
        <f t="shared" si="2"/>
        <v>pv</v>
      </c>
      <c r="Y14" s="31" t="str">
        <f t="shared" si="3"/>
        <v>pv</v>
      </c>
    </row>
    <row r="15" spans="1:25" s="5" customFormat="1">
      <c r="A15" s="27">
        <v>14</v>
      </c>
      <c r="B15" s="28" t="s">
        <v>182</v>
      </c>
      <c r="C15" s="29" t="s">
        <v>142</v>
      </c>
      <c r="D15" s="29" t="s">
        <v>277</v>
      </c>
      <c r="E15" s="29" t="s">
        <v>144</v>
      </c>
      <c r="F15" s="29" t="s">
        <v>165</v>
      </c>
      <c r="G15" s="29" t="s">
        <v>183</v>
      </c>
      <c r="H15" s="29" t="s">
        <v>167</v>
      </c>
      <c r="I15" s="29" t="s">
        <v>29</v>
      </c>
      <c r="J15" s="30" t="str">
        <f t="shared" si="5"/>
        <v>RA-ToSIA03:RF-HeatSink-H04B:T-Mon</v>
      </c>
      <c r="K15" s="30" t="str">
        <f t="shared" si="0"/>
        <v>RA-ToSIA03:RF-HeatSink-H04B:TUpperLimit-Cte</v>
      </c>
      <c r="L15" s="30" t="str">
        <f t="shared" si="1"/>
        <v>RA-ToSIA03:RF-HeatSink-H04B:TLowerLimit-Cte</v>
      </c>
      <c r="M15" s="31" t="s">
        <v>391</v>
      </c>
      <c r="N15" s="31" t="s">
        <v>32</v>
      </c>
      <c r="O15" s="31" t="s">
        <v>33</v>
      </c>
      <c r="P15" s="31" t="s">
        <v>340</v>
      </c>
      <c r="Q15" s="31" t="s">
        <v>341</v>
      </c>
      <c r="R15" s="31" t="s">
        <v>42</v>
      </c>
      <c r="S15" s="31" t="str">
        <f t="shared" si="4"/>
        <v>Remote_01_Torre_Teste:2:I.Ch03.Data</v>
      </c>
      <c r="T15" s="31" t="s">
        <v>168</v>
      </c>
      <c r="U15" s="32">
        <v>2</v>
      </c>
      <c r="V15" s="31"/>
      <c r="W15" s="31" t="s">
        <v>169</v>
      </c>
      <c r="X15" s="31" t="str">
        <f t="shared" si="2"/>
        <v>pv</v>
      </c>
      <c r="Y15" s="31" t="str">
        <f t="shared" si="3"/>
        <v>pv</v>
      </c>
    </row>
    <row r="16" spans="1:25" s="5" customFormat="1">
      <c r="A16" s="27">
        <v>15</v>
      </c>
      <c r="B16" s="28" t="s">
        <v>184</v>
      </c>
      <c r="C16" s="29" t="s">
        <v>142</v>
      </c>
      <c r="D16" s="29" t="s">
        <v>277</v>
      </c>
      <c r="E16" s="29" t="s">
        <v>144</v>
      </c>
      <c r="F16" s="29" t="s">
        <v>165</v>
      </c>
      <c r="G16" s="29" t="s">
        <v>185</v>
      </c>
      <c r="H16" s="29" t="s">
        <v>167</v>
      </c>
      <c r="I16" s="29" t="s">
        <v>29</v>
      </c>
      <c r="J16" s="30" t="str">
        <f t="shared" si="5"/>
        <v>RA-ToSIA03:RF-HeatSink-H05A:T-Mon</v>
      </c>
      <c r="K16" s="30" t="str">
        <f t="shared" si="0"/>
        <v>RA-ToSIA03:RF-HeatSink-H05A:TUpperLimit-Cte</v>
      </c>
      <c r="L16" s="30" t="str">
        <f t="shared" si="1"/>
        <v>RA-ToSIA03:RF-HeatSink-H05A:TLowerLimit-Cte</v>
      </c>
      <c r="M16" s="31" t="s">
        <v>392</v>
      </c>
      <c r="N16" s="31" t="s">
        <v>32</v>
      </c>
      <c r="O16" s="31" t="s">
        <v>33</v>
      </c>
      <c r="P16" s="31" t="s">
        <v>340</v>
      </c>
      <c r="Q16" s="31" t="s">
        <v>341</v>
      </c>
      <c r="R16" s="31" t="s">
        <v>42</v>
      </c>
      <c r="S16" s="31" t="str">
        <f t="shared" si="4"/>
        <v>PT100_B_05A</v>
      </c>
      <c r="T16" s="31" t="s">
        <v>168</v>
      </c>
      <c r="U16" s="32">
        <v>2</v>
      </c>
      <c r="V16" s="31"/>
      <c r="W16" s="31" t="s">
        <v>169</v>
      </c>
      <c r="X16" s="31" t="str">
        <f t="shared" si="2"/>
        <v>pv</v>
      </c>
      <c r="Y16" s="31" t="str">
        <f t="shared" si="3"/>
        <v>pv</v>
      </c>
    </row>
    <row r="17" spans="1:25" s="5" customFormat="1">
      <c r="A17" s="27">
        <v>16</v>
      </c>
      <c r="B17" s="28" t="s">
        <v>186</v>
      </c>
      <c r="C17" s="29" t="s">
        <v>142</v>
      </c>
      <c r="D17" s="29" t="s">
        <v>277</v>
      </c>
      <c r="E17" s="29" t="s">
        <v>144</v>
      </c>
      <c r="F17" s="29" t="s">
        <v>165</v>
      </c>
      <c r="G17" s="29" t="s">
        <v>187</v>
      </c>
      <c r="H17" s="29" t="s">
        <v>167</v>
      </c>
      <c r="I17" s="29" t="s">
        <v>29</v>
      </c>
      <c r="J17" s="30" t="str">
        <f t="shared" si="5"/>
        <v>RA-ToSIA03:RF-HeatSink-H05B:T-Mon</v>
      </c>
      <c r="K17" s="30" t="str">
        <f t="shared" si="0"/>
        <v>RA-ToSIA03:RF-HeatSink-H05B:TUpperLimit-Cte</v>
      </c>
      <c r="L17" s="30" t="str">
        <f t="shared" si="1"/>
        <v>RA-ToSIA03:RF-HeatSink-H05B:TLowerLimit-Cte</v>
      </c>
      <c r="M17" s="31" t="s">
        <v>393</v>
      </c>
      <c r="N17" s="31" t="s">
        <v>32</v>
      </c>
      <c r="O17" s="31" t="s">
        <v>33</v>
      </c>
      <c r="P17" s="31" t="s">
        <v>340</v>
      </c>
      <c r="Q17" s="31" t="s">
        <v>341</v>
      </c>
      <c r="R17" s="31" t="s">
        <v>42</v>
      </c>
      <c r="S17" s="31" t="str">
        <f t="shared" si="4"/>
        <v>Remote_01_Torre_Teste:3:I.Ch01.Data</v>
      </c>
      <c r="T17" s="31" t="s">
        <v>168</v>
      </c>
      <c r="U17" s="32">
        <v>2</v>
      </c>
      <c r="V17" s="31"/>
      <c r="W17" s="31" t="s">
        <v>169</v>
      </c>
      <c r="X17" s="31" t="str">
        <f t="shared" si="2"/>
        <v>pv</v>
      </c>
      <c r="Y17" s="31" t="str">
        <f t="shared" si="3"/>
        <v>pv</v>
      </c>
    </row>
    <row r="18" spans="1:25" s="5" customFormat="1">
      <c r="A18" s="27">
        <v>17</v>
      </c>
      <c r="B18" s="28" t="s">
        <v>188</v>
      </c>
      <c r="C18" s="29" t="s">
        <v>142</v>
      </c>
      <c r="D18" s="29" t="s">
        <v>277</v>
      </c>
      <c r="E18" s="29" t="s">
        <v>144</v>
      </c>
      <c r="F18" s="29" t="s">
        <v>165</v>
      </c>
      <c r="G18" s="29" t="s">
        <v>189</v>
      </c>
      <c r="H18" s="29" t="s">
        <v>167</v>
      </c>
      <c r="I18" s="29" t="s">
        <v>29</v>
      </c>
      <c r="J18" s="30" t="str">
        <f t="shared" si="5"/>
        <v>RA-ToSIA03:RF-HeatSink-H06A:T-Mon</v>
      </c>
      <c r="K18" s="30" t="str">
        <f t="shared" si="0"/>
        <v>RA-ToSIA03:RF-HeatSink-H06A:TUpperLimit-Cte</v>
      </c>
      <c r="L18" s="30" t="str">
        <f t="shared" si="1"/>
        <v>RA-ToSIA03:RF-HeatSink-H06A:TLowerLimit-Cte</v>
      </c>
      <c r="M18" s="31" t="s">
        <v>394</v>
      </c>
      <c r="N18" s="31" t="s">
        <v>32</v>
      </c>
      <c r="O18" s="31" t="s">
        <v>33</v>
      </c>
      <c r="P18" s="31" t="s">
        <v>340</v>
      </c>
      <c r="Q18" s="31" t="s">
        <v>341</v>
      </c>
      <c r="R18" s="31" t="s">
        <v>42</v>
      </c>
      <c r="S18" s="31" t="str">
        <f t="shared" si="4"/>
        <v>Remote_01_Torre_Teste:3:I.Ch02.Data</v>
      </c>
      <c r="T18" s="31" t="s">
        <v>168</v>
      </c>
      <c r="U18" s="32">
        <v>2</v>
      </c>
      <c r="V18" s="31"/>
      <c r="W18" s="31" t="s">
        <v>169</v>
      </c>
      <c r="X18" s="31" t="str">
        <f t="shared" si="2"/>
        <v>pv</v>
      </c>
      <c r="Y18" s="31" t="str">
        <f t="shared" si="3"/>
        <v>pv</v>
      </c>
    </row>
    <row r="19" spans="1:25" s="5" customFormat="1">
      <c r="A19" s="27">
        <v>18</v>
      </c>
      <c r="B19" s="28" t="s">
        <v>190</v>
      </c>
      <c r="C19" s="29" t="s">
        <v>142</v>
      </c>
      <c r="D19" s="29" t="s">
        <v>277</v>
      </c>
      <c r="E19" s="29" t="s">
        <v>144</v>
      </c>
      <c r="F19" s="29" t="s">
        <v>165</v>
      </c>
      <c r="G19" s="29" t="s">
        <v>191</v>
      </c>
      <c r="H19" s="29" t="s">
        <v>167</v>
      </c>
      <c r="I19" s="29" t="s">
        <v>29</v>
      </c>
      <c r="J19" s="30" t="str">
        <f t="shared" si="5"/>
        <v>RA-ToSIA03:RF-HeatSink-H06B:T-Mon</v>
      </c>
      <c r="K19" s="30" t="str">
        <f t="shared" si="0"/>
        <v>RA-ToSIA03:RF-HeatSink-H06B:TUpperLimit-Cte</v>
      </c>
      <c r="L19" s="30" t="str">
        <f t="shared" si="1"/>
        <v>RA-ToSIA03:RF-HeatSink-H06B:TLowerLimit-Cte</v>
      </c>
      <c r="M19" s="31" t="s">
        <v>395</v>
      </c>
      <c r="N19" s="31" t="s">
        <v>32</v>
      </c>
      <c r="O19" s="31" t="s">
        <v>33</v>
      </c>
      <c r="P19" s="31" t="s">
        <v>340</v>
      </c>
      <c r="Q19" s="31" t="s">
        <v>341</v>
      </c>
      <c r="R19" s="31" t="s">
        <v>42</v>
      </c>
      <c r="S19" s="31" t="str">
        <f t="shared" si="4"/>
        <v>Remote_01_Torre_Teste:3:I.Ch03.Data</v>
      </c>
      <c r="T19" s="31" t="s">
        <v>168</v>
      </c>
      <c r="U19" s="32">
        <v>2</v>
      </c>
      <c r="V19" s="31"/>
      <c r="W19" s="31" t="s">
        <v>169</v>
      </c>
      <c r="X19" s="31" t="str">
        <f t="shared" si="2"/>
        <v>pv</v>
      </c>
      <c r="Y19" s="31" t="str">
        <f t="shared" si="3"/>
        <v>pv</v>
      </c>
    </row>
    <row r="20" spans="1:25" s="5" customFormat="1">
      <c r="A20" s="27">
        <v>19</v>
      </c>
      <c r="B20" s="28" t="s">
        <v>192</v>
      </c>
      <c r="C20" s="29" t="s">
        <v>142</v>
      </c>
      <c r="D20" s="29" t="s">
        <v>277</v>
      </c>
      <c r="E20" s="29" t="s">
        <v>144</v>
      </c>
      <c r="F20" s="29" t="s">
        <v>165</v>
      </c>
      <c r="G20" s="29" t="s">
        <v>193</v>
      </c>
      <c r="H20" s="29" t="s">
        <v>167</v>
      </c>
      <c r="I20" s="29" t="s">
        <v>29</v>
      </c>
      <c r="J20" s="30" t="str">
        <f t="shared" si="5"/>
        <v>RA-ToSIA03:RF-HeatSink-H07A:T-Mon</v>
      </c>
      <c r="K20" s="30" t="str">
        <f t="shared" si="0"/>
        <v>RA-ToSIA03:RF-HeatSink-H07A:TUpperLimit-Cte</v>
      </c>
      <c r="L20" s="30" t="str">
        <f t="shared" si="1"/>
        <v>RA-ToSIA03:RF-HeatSink-H07A:TLowerLimit-Cte</v>
      </c>
      <c r="M20" s="31" t="s">
        <v>396</v>
      </c>
      <c r="N20" s="31" t="s">
        <v>32</v>
      </c>
      <c r="O20" s="31" t="s">
        <v>33</v>
      </c>
      <c r="P20" s="31" t="s">
        <v>340</v>
      </c>
      <c r="Q20" s="31" t="s">
        <v>341</v>
      </c>
      <c r="R20" s="31" t="s">
        <v>42</v>
      </c>
      <c r="S20" s="31" t="str">
        <f t="shared" si="4"/>
        <v>PT100_B_07A</v>
      </c>
      <c r="T20" s="31" t="s">
        <v>168</v>
      </c>
      <c r="U20" s="32">
        <v>2</v>
      </c>
      <c r="V20" s="31"/>
      <c r="W20" s="31" t="s">
        <v>169</v>
      </c>
      <c r="X20" s="31" t="str">
        <f t="shared" si="2"/>
        <v>pv</v>
      </c>
      <c r="Y20" s="31" t="str">
        <f t="shared" si="3"/>
        <v>pv</v>
      </c>
    </row>
    <row r="21" spans="1:25" s="5" customFormat="1">
      <c r="A21" s="27">
        <v>20</v>
      </c>
      <c r="B21" s="28" t="s">
        <v>194</v>
      </c>
      <c r="C21" s="29" t="s">
        <v>142</v>
      </c>
      <c r="D21" s="29" t="s">
        <v>277</v>
      </c>
      <c r="E21" s="29" t="s">
        <v>144</v>
      </c>
      <c r="F21" s="29" t="s">
        <v>165</v>
      </c>
      <c r="G21" s="29" t="s">
        <v>195</v>
      </c>
      <c r="H21" s="29" t="s">
        <v>167</v>
      </c>
      <c r="I21" s="29" t="s">
        <v>29</v>
      </c>
      <c r="J21" s="30" t="str">
        <f t="shared" si="5"/>
        <v>RA-ToSIA03:RF-HeatSink-H07B:T-Mon</v>
      </c>
      <c r="K21" s="30" t="str">
        <f t="shared" si="0"/>
        <v>RA-ToSIA03:RF-HeatSink-H07B:TUpperLimit-Cte</v>
      </c>
      <c r="L21" s="30" t="str">
        <f t="shared" si="1"/>
        <v>RA-ToSIA03:RF-HeatSink-H07B:TLowerLimit-Cte</v>
      </c>
      <c r="M21" s="31" t="s">
        <v>397</v>
      </c>
      <c r="N21" s="31" t="s">
        <v>32</v>
      </c>
      <c r="O21" s="31" t="s">
        <v>33</v>
      </c>
      <c r="P21" s="31" t="s">
        <v>340</v>
      </c>
      <c r="Q21" s="31" t="s">
        <v>341</v>
      </c>
      <c r="R21" s="31" t="s">
        <v>42</v>
      </c>
      <c r="S21" s="31" t="str">
        <f t="shared" si="4"/>
        <v>Remote_01_Torre_Teste:4:I.Ch01.Data</v>
      </c>
      <c r="T21" s="31" t="s">
        <v>168</v>
      </c>
      <c r="U21" s="32">
        <v>2</v>
      </c>
      <c r="V21" s="31"/>
      <c r="W21" s="31" t="s">
        <v>169</v>
      </c>
      <c r="X21" s="31" t="str">
        <f t="shared" si="2"/>
        <v>pv</v>
      </c>
      <c r="Y21" s="31" t="str">
        <f t="shared" si="3"/>
        <v>pv</v>
      </c>
    </row>
    <row r="22" spans="1:25" s="5" customFormat="1">
      <c r="A22" s="27">
        <v>21</v>
      </c>
      <c r="B22" s="28" t="s">
        <v>196</v>
      </c>
      <c r="C22" s="29" t="s">
        <v>142</v>
      </c>
      <c r="D22" s="29" t="s">
        <v>277</v>
      </c>
      <c r="E22" s="29" t="s">
        <v>144</v>
      </c>
      <c r="F22" s="29" t="s">
        <v>165</v>
      </c>
      <c r="G22" s="29" t="s">
        <v>197</v>
      </c>
      <c r="H22" s="29" t="s">
        <v>167</v>
      </c>
      <c r="I22" s="29" t="s">
        <v>29</v>
      </c>
      <c r="J22" s="30" t="str">
        <f t="shared" si="5"/>
        <v>RA-ToSIA03:RF-HeatSink-H08A:T-Mon</v>
      </c>
      <c r="K22" s="30" t="str">
        <f t="shared" si="0"/>
        <v>RA-ToSIA03:RF-HeatSink-H08A:TUpperLimit-Cte</v>
      </c>
      <c r="L22" s="30" t="str">
        <f t="shared" si="1"/>
        <v>RA-ToSIA03:RF-HeatSink-H08A:TLowerLimit-Cte</v>
      </c>
      <c r="M22" s="31" t="s">
        <v>398</v>
      </c>
      <c r="N22" s="31" t="s">
        <v>32</v>
      </c>
      <c r="O22" s="31" t="s">
        <v>33</v>
      </c>
      <c r="P22" s="31" t="s">
        <v>340</v>
      </c>
      <c r="Q22" s="31" t="s">
        <v>341</v>
      </c>
      <c r="R22" s="31" t="s">
        <v>42</v>
      </c>
      <c r="S22" s="31" t="str">
        <f t="shared" si="4"/>
        <v>Remote_01_Torre_Teste:4:I.Ch02.Data</v>
      </c>
      <c r="T22" s="31" t="s">
        <v>168</v>
      </c>
      <c r="U22" s="32">
        <v>2</v>
      </c>
      <c r="V22" s="31"/>
      <c r="W22" s="31" t="s">
        <v>169</v>
      </c>
      <c r="X22" s="31" t="str">
        <f t="shared" si="2"/>
        <v>pv</v>
      </c>
      <c r="Y22" s="31" t="str">
        <f t="shared" si="3"/>
        <v>pv</v>
      </c>
    </row>
    <row r="23" spans="1:25" s="5" customFormat="1">
      <c r="A23" s="66">
        <v>22</v>
      </c>
      <c r="B23" s="67" t="s">
        <v>198</v>
      </c>
      <c r="C23" s="68" t="s">
        <v>142</v>
      </c>
      <c r="D23" s="68" t="s">
        <v>277</v>
      </c>
      <c r="E23" s="68" t="s">
        <v>144</v>
      </c>
      <c r="F23" s="68" t="s">
        <v>165</v>
      </c>
      <c r="G23" s="68" t="s">
        <v>199</v>
      </c>
      <c r="H23" s="68" t="s">
        <v>167</v>
      </c>
      <c r="I23" s="68" t="s">
        <v>29</v>
      </c>
      <c r="J23" s="69" t="str">
        <f t="shared" si="5"/>
        <v>RA-ToSIA03:RF-HeatSink-H08B:T-Mon</v>
      </c>
      <c r="K23" s="69" t="str">
        <f t="shared" si="0"/>
        <v>RA-ToSIA03:RF-HeatSink-H08B:TUpperLimit-Cte</v>
      </c>
      <c r="L23" s="69" t="str">
        <f t="shared" si="1"/>
        <v>RA-ToSIA03:RF-HeatSink-H08B:TLowerLimit-Cte</v>
      </c>
      <c r="M23" s="31" t="s">
        <v>399</v>
      </c>
      <c r="N23" s="70" t="s">
        <v>32</v>
      </c>
      <c r="O23" s="70" t="s">
        <v>33</v>
      </c>
      <c r="P23" s="31" t="s">
        <v>340</v>
      </c>
      <c r="Q23" s="31" t="s">
        <v>341</v>
      </c>
      <c r="R23" s="70" t="s">
        <v>42</v>
      </c>
      <c r="S23" s="31" t="str">
        <f t="shared" si="4"/>
        <v>Remote_01_Torre_Teste:4:I.Ch03.Data</v>
      </c>
      <c r="T23" s="70" t="s">
        <v>168</v>
      </c>
      <c r="U23" s="71">
        <v>2</v>
      </c>
      <c r="V23" s="31"/>
      <c r="W23" s="31" t="s">
        <v>169</v>
      </c>
      <c r="X23" s="31" t="str">
        <f t="shared" si="2"/>
        <v>pv</v>
      </c>
      <c r="Y23" s="31" t="str">
        <f t="shared" si="3"/>
        <v>pv</v>
      </c>
    </row>
    <row r="24" spans="1:25" s="5" customFormat="1">
      <c r="A24" s="27">
        <v>23</v>
      </c>
      <c r="B24" s="28" t="s">
        <v>200</v>
      </c>
      <c r="C24" s="29" t="s">
        <v>142</v>
      </c>
      <c r="D24" s="29" t="s">
        <v>277</v>
      </c>
      <c r="E24" s="29" t="s">
        <v>144</v>
      </c>
      <c r="F24" s="29" t="s">
        <v>165</v>
      </c>
      <c r="G24" s="29" t="s">
        <v>166</v>
      </c>
      <c r="H24" s="29" t="s">
        <v>201</v>
      </c>
      <c r="I24" s="29" t="s">
        <v>29</v>
      </c>
      <c r="J24" s="30" t="str">
        <f t="shared" si="5"/>
        <v>RA-ToSIA03:RF-HeatSink-H01A:TDown-Mon</v>
      </c>
      <c r="K24" s="30" t="str">
        <f t="shared" si="0"/>
        <v>N/A</v>
      </c>
      <c r="L24" s="30" t="str">
        <f t="shared" si="1"/>
        <v>N/A</v>
      </c>
      <c r="M24" s="31" t="s">
        <v>400</v>
      </c>
      <c r="N24" s="31" t="s">
        <v>148</v>
      </c>
      <c r="O24" s="31" t="s">
        <v>33</v>
      </c>
      <c r="P24" s="31" t="s">
        <v>281</v>
      </c>
      <c r="Q24" s="31" t="s">
        <v>281</v>
      </c>
      <c r="R24" s="31"/>
      <c r="S24" s="31" t="str">
        <f t="shared" si="4"/>
        <v>Memorias[1].4</v>
      </c>
      <c r="T24" s="31" t="s">
        <v>149</v>
      </c>
      <c r="U24" s="32"/>
      <c r="V24" s="37"/>
      <c r="W24" s="37"/>
      <c r="X24" s="37" t="str">
        <f t="shared" si="2"/>
        <v/>
      </c>
      <c r="Y24" s="37" t="str">
        <f t="shared" si="3"/>
        <v/>
      </c>
    </row>
    <row r="25" spans="1:25" s="5" customFormat="1">
      <c r="A25" s="27">
        <v>24</v>
      </c>
      <c r="B25" s="28" t="s">
        <v>202</v>
      </c>
      <c r="C25" s="29" t="s">
        <v>142</v>
      </c>
      <c r="D25" s="29" t="s">
        <v>277</v>
      </c>
      <c r="E25" s="29" t="s">
        <v>144</v>
      </c>
      <c r="F25" s="29" t="s">
        <v>165</v>
      </c>
      <c r="G25" s="29" t="s">
        <v>171</v>
      </c>
      <c r="H25" s="29" t="s">
        <v>201</v>
      </c>
      <c r="I25" s="29" t="s">
        <v>29</v>
      </c>
      <c r="J25" s="30" t="str">
        <f t="shared" si="5"/>
        <v>RA-ToSIA03:RF-HeatSink-H01B:TDown-Mon</v>
      </c>
      <c r="K25" s="30" t="str">
        <f t="shared" si="0"/>
        <v>N/A</v>
      </c>
      <c r="L25" s="30" t="str">
        <f t="shared" si="1"/>
        <v>N/A</v>
      </c>
      <c r="M25" s="31" t="s">
        <v>401</v>
      </c>
      <c r="N25" s="31" t="s">
        <v>148</v>
      </c>
      <c r="O25" s="31" t="s">
        <v>33</v>
      </c>
      <c r="P25" s="31" t="s">
        <v>281</v>
      </c>
      <c r="Q25" s="31" t="s">
        <v>281</v>
      </c>
      <c r="R25" s="31"/>
      <c r="S25" s="31" t="str">
        <f t="shared" si="4"/>
        <v>Memorias[1].5</v>
      </c>
      <c r="T25" s="31" t="s">
        <v>149</v>
      </c>
      <c r="U25" s="32"/>
      <c r="V25" s="37"/>
      <c r="W25" s="37"/>
      <c r="X25" s="37" t="str">
        <f t="shared" si="2"/>
        <v/>
      </c>
      <c r="Y25" s="37" t="str">
        <f t="shared" si="3"/>
        <v/>
      </c>
    </row>
    <row r="26" spans="1:25" s="5" customFormat="1">
      <c r="A26" s="27">
        <v>25</v>
      </c>
      <c r="B26" s="28" t="s">
        <v>203</v>
      </c>
      <c r="C26" s="29" t="s">
        <v>142</v>
      </c>
      <c r="D26" s="29" t="s">
        <v>277</v>
      </c>
      <c r="E26" s="29" t="s">
        <v>144</v>
      </c>
      <c r="F26" s="29" t="s">
        <v>165</v>
      </c>
      <c r="G26" s="29" t="s">
        <v>173</v>
      </c>
      <c r="H26" s="29" t="s">
        <v>201</v>
      </c>
      <c r="I26" s="29" t="s">
        <v>29</v>
      </c>
      <c r="J26" s="30" t="str">
        <f t="shared" si="5"/>
        <v>RA-ToSIA03:RF-HeatSink-H02A:TDown-Mon</v>
      </c>
      <c r="K26" s="30" t="str">
        <f t="shared" si="0"/>
        <v>N/A</v>
      </c>
      <c r="L26" s="30" t="str">
        <f t="shared" si="1"/>
        <v>N/A</v>
      </c>
      <c r="M26" s="31" t="s">
        <v>402</v>
      </c>
      <c r="N26" s="31" t="s">
        <v>148</v>
      </c>
      <c r="O26" s="31" t="s">
        <v>33</v>
      </c>
      <c r="P26" s="31" t="s">
        <v>281</v>
      </c>
      <c r="Q26" s="31" t="s">
        <v>281</v>
      </c>
      <c r="R26" s="31"/>
      <c r="S26" s="31" t="str">
        <f t="shared" si="4"/>
        <v>Memorias[1].6</v>
      </c>
      <c r="T26" s="31" t="s">
        <v>149</v>
      </c>
      <c r="U26" s="32"/>
      <c r="V26" s="37"/>
      <c r="W26" s="37"/>
      <c r="X26" s="37" t="str">
        <f t="shared" si="2"/>
        <v/>
      </c>
      <c r="Y26" s="37" t="str">
        <f t="shared" si="3"/>
        <v/>
      </c>
    </row>
    <row r="27" spans="1:25" s="5" customFormat="1">
      <c r="A27" s="27">
        <v>26</v>
      </c>
      <c r="B27" s="28" t="s">
        <v>204</v>
      </c>
      <c r="C27" s="29" t="s">
        <v>142</v>
      </c>
      <c r="D27" s="29" t="s">
        <v>277</v>
      </c>
      <c r="E27" s="29" t="s">
        <v>144</v>
      </c>
      <c r="F27" s="29" t="s">
        <v>165</v>
      </c>
      <c r="G27" s="29" t="s">
        <v>175</v>
      </c>
      <c r="H27" s="29" t="s">
        <v>201</v>
      </c>
      <c r="I27" s="29" t="s">
        <v>29</v>
      </c>
      <c r="J27" s="30" t="str">
        <f t="shared" si="5"/>
        <v>RA-ToSIA03:RF-HeatSink-H02B:TDown-Mon</v>
      </c>
      <c r="K27" s="30" t="str">
        <f t="shared" si="0"/>
        <v>N/A</v>
      </c>
      <c r="L27" s="30" t="str">
        <f t="shared" si="1"/>
        <v>N/A</v>
      </c>
      <c r="M27" s="31" t="s">
        <v>403</v>
      </c>
      <c r="N27" s="31" t="s">
        <v>148</v>
      </c>
      <c r="O27" s="31" t="s">
        <v>33</v>
      </c>
      <c r="P27" s="31" t="s">
        <v>281</v>
      </c>
      <c r="Q27" s="31" t="s">
        <v>281</v>
      </c>
      <c r="R27" s="31"/>
      <c r="S27" s="31" t="str">
        <f t="shared" si="4"/>
        <v>Memorias[1].7</v>
      </c>
      <c r="T27" s="31" t="s">
        <v>149</v>
      </c>
      <c r="U27" s="32"/>
      <c r="V27" s="37"/>
      <c r="W27" s="37"/>
      <c r="X27" s="37" t="str">
        <f t="shared" si="2"/>
        <v/>
      </c>
      <c r="Y27" s="37" t="str">
        <f t="shared" si="3"/>
        <v/>
      </c>
    </row>
    <row r="28" spans="1:25" s="5" customFormat="1">
      <c r="A28" s="27">
        <v>27</v>
      </c>
      <c r="B28" s="28" t="s">
        <v>205</v>
      </c>
      <c r="C28" s="29" t="s">
        <v>142</v>
      </c>
      <c r="D28" s="29" t="s">
        <v>277</v>
      </c>
      <c r="E28" s="29" t="s">
        <v>144</v>
      </c>
      <c r="F28" s="29" t="s">
        <v>165</v>
      </c>
      <c r="G28" s="29" t="s">
        <v>177</v>
      </c>
      <c r="H28" s="29" t="s">
        <v>201</v>
      </c>
      <c r="I28" s="29" t="s">
        <v>29</v>
      </c>
      <c r="J28" s="30" t="str">
        <f t="shared" si="5"/>
        <v>RA-ToSIA03:RF-HeatSink-H03A:TDown-Mon</v>
      </c>
      <c r="K28" s="30" t="str">
        <f t="shared" si="0"/>
        <v>N/A</v>
      </c>
      <c r="L28" s="30" t="str">
        <f t="shared" si="1"/>
        <v>N/A</v>
      </c>
      <c r="M28" s="31" t="s">
        <v>404</v>
      </c>
      <c r="N28" s="31" t="s">
        <v>148</v>
      </c>
      <c r="O28" s="31" t="s">
        <v>33</v>
      </c>
      <c r="P28" s="31" t="s">
        <v>281</v>
      </c>
      <c r="Q28" s="31" t="s">
        <v>281</v>
      </c>
      <c r="R28" s="31"/>
      <c r="S28" s="31" t="str">
        <f t="shared" si="4"/>
        <v>Memorias[1].8</v>
      </c>
      <c r="T28" s="31" t="s">
        <v>149</v>
      </c>
      <c r="U28" s="32"/>
      <c r="V28" s="37"/>
      <c r="W28" s="37"/>
      <c r="X28" s="37" t="str">
        <f t="shared" si="2"/>
        <v/>
      </c>
      <c r="Y28" s="37" t="str">
        <f t="shared" si="3"/>
        <v/>
      </c>
    </row>
    <row r="29" spans="1:25" s="5" customFormat="1">
      <c r="A29" s="27">
        <v>28</v>
      </c>
      <c r="B29" s="28" t="s">
        <v>206</v>
      </c>
      <c r="C29" s="29" t="s">
        <v>142</v>
      </c>
      <c r="D29" s="29" t="s">
        <v>277</v>
      </c>
      <c r="E29" s="29" t="s">
        <v>144</v>
      </c>
      <c r="F29" s="29" t="s">
        <v>165</v>
      </c>
      <c r="G29" s="29" t="s">
        <v>179</v>
      </c>
      <c r="H29" s="29" t="s">
        <v>201</v>
      </c>
      <c r="I29" s="29" t="s">
        <v>29</v>
      </c>
      <c r="J29" s="30" t="str">
        <f t="shared" si="5"/>
        <v>RA-ToSIA03:RF-HeatSink-H03B:TDown-Mon</v>
      </c>
      <c r="K29" s="30" t="str">
        <f t="shared" si="0"/>
        <v>N/A</v>
      </c>
      <c r="L29" s="30" t="str">
        <f t="shared" si="1"/>
        <v>N/A</v>
      </c>
      <c r="M29" s="31" t="s">
        <v>405</v>
      </c>
      <c r="N29" s="31" t="s">
        <v>148</v>
      </c>
      <c r="O29" s="31" t="s">
        <v>33</v>
      </c>
      <c r="P29" s="31" t="s">
        <v>281</v>
      </c>
      <c r="Q29" s="31" t="s">
        <v>281</v>
      </c>
      <c r="R29" s="31"/>
      <c r="S29" s="31" t="str">
        <f t="shared" si="4"/>
        <v>Memorias[1].9</v>
      </c>
      <c r="T29" s="31" t="s">
        <v>149</v>
      </c>
      <c r="U29" s="32"/>
      <c r="V29" s="37"/>
      <c r="W29" s="37"/>
      <c r="X29" s="37" t="str">
        <f t="shared" si="2"/>
        <v/>
      </c>
      <c r="Y29" s="37" t="str">
        <f t="shared" si="3"/>
        <v/>
      </c>
    </row>
    <row r="30" spans="1:25" s="5" customFormat="1">
      <c r="A30" s="27">
        <v>29</v>
      </c>
      <c r="B30" s="28" t="s">
        <v>207</v>
      </c>
      <c r="C30" s="29" t="s">
        <v>142</v>
      </c>
      <c r="D30" s="29" t="s">
        <v>277</v>
      </c>
      <c r="E30" s="29" t="s">
        <v>144</v>
      </c>
      <c r="F30" s="29" t="s">
        <v>165</v>
      </c>
      <c r="G30" s="29" t="s">
        <v>181</v>
      </c>
      <c r="H30" s="29" t="s">
        <v>201</v>
      </c>
      <c r="I30" s="29" t="s">
        <v>29</v>
      </c>
      <c r="J30" s="30" t="str">
        <f t="shared" si="5"/>
        <v>RA-ToSIA03:RF-HeatSink-H04A:TDown-Mon</v>
      </c>
      <c r="K30" s="30" t="str">
        <f t="shared" si="0"/>
        <v>N/A</v>
      </c>
      <c r="L30" s="30" t="str">
        <f t="shared" si="1"/>
        <v>N/A</v>
      </c>
      <c r="M30" s="31" t="s">
        <v>406</v>
      </c>
      <c r="N30" s="31" t="s">
        <v>148</v>
      </c>
      <c r="O30" s="31" t="s">
        <v>33</v>
      </c>
      <c r="P30" s="31" t="s">
        <v>281</v>
      </c>
      <c r="Q30" s="31" t="s">
        <v>281</v>
      </c>
      <c r="R30" s="31"/>
      <c r="S30" s="31" t="str">
        <f t="shared" si="4"/>
        <v>Memorias[1].10</v>
      </c>
      <c r="T30" s="31" t="s">
        <v>149</v>
      </c>
      <c r="U30" s="32"/>
      <c r="V30" s="37"/>
      <c r="W30" s="37"/>
      <c r="X30" s="37" t="str">
        <f t="shared" si="2"/>
        <v/>
      </c>
      <c r="Y30" s="37" t="str">
        <f t="shared" si="3"/>
        <v/>
      </c>
    </row>
    <row r="31" spans="1:25" s="5" customFormat="1">
      <c r="A31" s="27">
        <v>30</v>
      </c>
      <c r="B31" s="28" t="s">
        <v>208</v>
      </c>
      <c r="C31" s="29" t="s">
        <v>142</v>
      </c>
      <c r="D31" s="29" t="s">
        <v>277</v>
      </c>
      <c r="E31" s="29" t="s">
        <v>144</v>
      </c>
      <c r="F31" s="29" t="s">
        <v>165</v>
      </c>
      <c r="G31" s="29" t="s">
        <v>183</v>
      </c>
      <c r="H31" s="29" t="s">
        <v>201</v>
      </c>
      <c r="I31" s="29" t="s">
        <v>29</v>
      </c>
      <c r="J31" s="30" t="str">
        <f t="shared" si="5"/>
        <v>RA-ToSIA03:RF-HeatSink-H04B:TDown-Mon</v>
      </c>
      <c r="K31" s="30" t="str">
        <f t="shared" si="0"/>
        <v>N/A</v>
      </c>
      <c r="L31" s="30" t="str">
        <f t="shared" si="1"/>
        <v>N/A</v>
      </c>
      <c r="M31" s="31" t="s">
        <v>407</v>
      </c>
      <c r="N31" s="31" t="s">
        <v>148</v>
      </c>
      <c r="O31" s="31" t="s">
        <v>33</v>
      </c>
      <c r="P31" s="31" t="s">
        <v>281</v>
      </c>
      <c r="Q31" s="31" t="s">
        <v>281</v>
      </c>
      <c r="R31" s="31"/>
      <c r="S31" s="31" t="str">
        <f t="shared" si="4"/>
        <v>Memorias[1].11</v>
      </c>
      <c r="T31" s="31" t="s">
        <v>149</v>
      </c>
      <c r="U31" s="32"/>
      <c r="V31" s="37"/>
      <c r="W31" s="37"/>
      <c r="X31" s="37" t="str">
        <f t="shared" si="2"/>
        <v/>
      </c>
      <c r="Y31" s="37" t="str">
        <f t="shared" si="3"/>
        <v/>
      </c>
    </row>
    <row r="32" spans="1:25" s="5" customFormat="1">
      <c r="A32" s="27">
        <v>31</v>
      </c>
      <c r="B32" s="28" t="s">
        <v>209</v>
      </c>
      <c r="C32" s="29" t="s">
        <v>142</v>
      </c>
      <c r="D32" s="29" t="s">
        <v>277</v>
      </c>
      <c r="E32" s="29" t="s">
        <v>144</v>
      </c>
      <c r="F32" s="29" t="s">
        <v>165</v>
      </c>
      <c r="G32" s="29" t="s">
        <v>185</v>
      </c>
      <c r="H32" s="29" t="s">
        <v>201</v>
      </c>
      <c r="I32" s="29" t="s">
        <v>29</v>
      </c>
      <c r="J32" s="30" t="str">
        <f t="shared" si="5"/>
        <v>RA-ToSIA03:RF-HeatSink-H05A:TDown-Mon</v>
      </c>
      <c r="K32" s="30" t="str">
        <f t="shared" si="0"/>
        <v>N/A</v>
      </c>
      <c r="L32" s="30" t="str">
        <f t="shared" si="1"/>
        <v>N/A</v>
      </c>
      <c r="M32" s="31" t="s">
        <v>408</v>
      </c>
      <c r="N32" s="31" t="s">
        <v>148</v>
      </c>
      <c r="O32" s="31" t="s">
        <v>33</v>
      </c>
      <c r="P32" s="31" t="s">
        <v>281</v>
      </c>
      <c r="Q32" s="31" t="s">
        <v>281</v>
      </c>
      <c r="R32" s="31"/>
      <c r="S32" s="31" t="str">
        <f t="shared" si="4"/>
        <v>Memorias[1].12</v>
      </c>
      <c r="T32" s="31" t="s">
        <v>149</v>
      </c>
      <c r="U32" s="32"/>
      <c r="V32" s="37"/>
      <c r="W32" s="37"/>
      <c r="X32" s="37" t="str">
        <f t="shared" si="2"/>
        <v/>
      </c>
      <c r="Y32" s="37" t="str">
        <f t="shared" si="3"/>
        <v/>
      </c>
    </row>
    <row r="33" spans="1:25" s="5" customFormat="1">
      <c r="A33" s="27">
        <v>32</v>
      </c>
      <c r="B33" s="28" t="s">
        <v>210</v>
      </c>
      <c r="C33" s="29" t="s">
        <v>142</v>
      </c>
      <c r="D33" s="29" t="s">
        <v>277</v>
      </c>
      <c r="E33" s="29" t="s">
        <v>144</v>
      </c>
      <c r="F33" s="29" t="s">
        <v>165</v>
      </c>
      <c r="G33" s="29" t="s">
        <v>187</v>
      </c>
      <c r="H33" s="29" t="s">
        <v>201</v>
      </c>
      <c r="I33" s="29" t="s">
        <v>29</v>
      </c>
      <c r="J33" s="30" t="str">
        <f t="shared" si="5"/>
        <v>RA-ToSIA03:RF-HeatSink-H05B:TDown-Mon</v>
      </c>
      <c r="K33" s="30" t="str">
        <f t="shared" si="0"/>
        <v>N/A</v>
      </c>
      <c r="L33" s="30" t="str">
        <f t="shared" si="1"/>
        <v>N/A</v>
      </c>
      <c r="M33" s="31" t="s">
        <v>409</v>
      </c>
      <c r="N33" s="31" t="s">
        <v>148</v>
      </c>
      <c r="O33" s="31" t="s">
        <v>33</v>
      </c>
      <c r="P33" s="31" t="s">
        <v>281</v>
      </c>
      <c r="Q33" s="31" t="s">
        <v>281</v>
      </c>
      <c r="R33" s="31"/>
      <c r="S33" s="31" t="str">
        <f t="shared" si="4"/>
        <v>Memorias[1].13</v>
      </c>
      <c r="T33" s="31" t="s">
        <v>149</v>
      </c>
      <c r="U33" s="32"/>
      <c r="V33" s="37"/>
      <c r="W33" s="37"/>
      <c r="X33" s="37" t="str">
        <f t="shared" si="2"/>
        <v/>
      </c>
      <c r="Y33" s="37" t="str">
        <f t="shared" si="3"/>
        <v/>
      </c>
    </row>
    <row r="34" spans="1:25" s="5" customFormat="1">
      <c r="A34" s="27">
        <v>33</v>
      </c>
      <c r="B34" s="28" t="s">
        <v>211</v>
      </c>
      <c r="C34" s="29" t="s">
        <v>142</v>
      </c>
      <c r="D34" s="29" t="s">
        <v>277</v>
      </c>
      <c r="E34" s="29" t="s">
        <v>144</v>
      </c>
      <c r="F34" s="29" t="s">
        <v>165</v>
      </c>
      <c r="G34" s="29" t="s">
        <v>189</v>
      </c>
      <c r="H34" s="29" t="s">
        <v>201</v>
      </c>
      <c r="I34" s="29" t="s">
        <v>29</v>
      </c>
      <c r="J34" s="30" t="str">
        <f t="shared" si="5"/>
        <v>RA-ToSIA03:RF-HeatSink-H06A:TDown-Mon</v>
      </c>
      <c r="K34" s="30" t="str">
        <f t="shared" ref="K34:K65" si="6">IF(OR(P34="",P34="N/A"),"N/A",IF(G34="-",C34&amp;"-"&amp;D34&amp;":"&amp;E34&amp;"-"&amp;F34&amp;":"&amp;H34&amp;"UpperLimit-Cte",C34&amp;"-"&amp;D34&amp;":"&amp;E34&amp;"-"&amp;F34&amp;"-"&amp;G34&amp;":"&amp;H34&amp;"UpperLimit-Cte"))</f>
        <v>N/A</v>
      </c>
      <c r="L34" s="30" t="str">
        <f t="shared" ref="L34:L65" si="7">IF(OR(Q34="",Q34="N/A"),"N/A",IF(G34="-",C34&amp;"-"&amp;D34&amp;":"&amp;E34&amp;"-"&amp;F34&amp;":"&amp;H34&amp;"LowerLimit-Cte",C34&amp;"-"&amp;D34&amp;":"&amp;E34&amp;"-"&amp;F34&amp;"-"&amp;G34&amp;":"&amp;H34&amp;"LowerLimit-Cte"))</f>
        <v>N/A</v>
      </c>
      <c r="M34" s="31" t="s">
        <v>410</v>
      </c>
      <c r="N34" s="31" t="s">
        <v>148</v>
      </c>
      <c r="O34" s="31" t="s">
        <v>33</v>
      </c>
      <c r="P34" s="31" t="s">
        <v>281</v>
      </c>
      <c r="Q34" s="31" t="s">
        <v>281</v>
      </c>
      <c r="R34" s="31"/>
      <c r="S34" s="31" t="str">
        <f t="shared" si="4"/>
        <v>Memorias[1].14</v>
      </c>
      <c r="T34" s="31" t="s">
        <v>149</v>
      </c>
      <c r="U34" s="32"/>
      <c r="V34" s="37"/>
      <c r="W34" s="37"/>
      <c r="X34" s="37" t="str">
        <f t="shared" ref="X34:X65" si="8">IF(W34=0,"",W34)</f>
        <v/>
      </c>
      <c r="Y34" s="37" t="str">
        <f t="shared" ref="Y34:Y65" si="9">IF(W34=0,"",W34)</f>
        <v/>
      </c>
    </row>
    <row r="35" spans="1:25" s="5" customFormat="1">
      <c r="A35" s="27">
        <v>34</v>
      </c>
      <c r="B35" s="28" t="s">
        <v>212</v>
      </c>
      <c r="C35" s="29" t="s">
        <v>142</v>
      </c>
      <c r="D35" s="29" t="s">
        <v>277</v>
      </c>
      <c r="E35" s="29" t="s">
        <v>144</v>
      </c>
      <c r="F35" s="29" t="s">
        <v>165</v>
      </c>
      <c r="G35" s="29" t="s">
        <v>191</v>
      </c>
      <c r="H35" s="29" t="s">
        <v>201</v>
      </c>
      <c r="I35" s="29" t="s">
        <v>29</v>
      </c>
      <c r="J35" s="30" t="str">
        <f t="shared" si="5"/>
        <v>RA-ToSIA03:RF-HeatSink-H06B:TDown-Mon</v>
      </c>
      <c r="K35" s="30" t="str">
        <f t="shared" si="6"/>
        <v>N/A</v>
      </c>
      <c r="L35" s="30" t="str">
        <f t="shared" si="7"/>
        <v>N/A</v>
      </c>
      <c r="M35" s="31" t="s">
        <v>411</v>
      </c>
      <c r="N35" s="31" t="s">
        <v>148</v>
      </c>
      <c r="O35" s="31" t="s">
        <v>33</v>
      </c>
      <c r="P35" s="31" t="s">
        <v>281</v>
      </c>
      <c r="Q35" s="31" t="s">
        <v>281</v>
      </c>
      <c r="R35" s="31"/>
      <c r="S35" s="31" t="str">
        <f t="shared" si="4"/>
        <v>Memorias[1].15</v>
      </c>
      <c r="T35" s="31" t="s">
        <v>149</v>
      </c>
      <c r="U35" s="32"/>
      <c r="V35" s="37"/>
      <c r="W35" s="37"/>
      <c r="X35" s="37" t="str">
        <f t="shared" si="8"/>
        <v/>
      </c>
      <c r="Y35" s="37" t="str">
        <f t="shared" si="9"/>
        <v/>
      </c>
    </row>
    <row r="36" spans="1:25" s="5" customFormat="1">
      <c r="A36" s="27">
        <v>35</v>
      </c>
      <c r="B36" s="28" t="s">
        <v>213</v>
      </c>
      <c r="C36" s="29" t="s">
        <v>142</v>
      </c>
      <c r="D36" s="29" t="s">
        <v>277</v>
      </c>
      <c r="E36" s="29" t="s">
        <v>144</v>
      </c>
      <c r="F36" s="29" t="s">
        <v>165</v>
      </c>
      <c r="G36" s="29" t="s">
        <v>193</v>
      </c>
      <c r="H36" s="29" t="s">
        <v>201</v>
      </c>
      <c r="I36" s="29" t="s">
        <v>29</v>
      </c>
      <c r="J36" s="30" t="str">
        <f t="shared" si="5"/>
        <v>RA-ToSIA03:RF-HeatSink-H07A:TDown-Mon</v>
      </c>
      <c r="K36" s="30" t="str">
        <f t="shared" si="6"/>
        <v>N/A</v>
      </c>
      <c r="L36" s="30" t="str">
        <f t="shared" si="7"/>
        <v>N/A</v>
      </c>
      <c r="M36" s="31" t="s">
        <v>412</v>
      </c>
      <c r="N36" s="31" t="s">
        <v>148</v>
      </c>
      <c r="O36" s="31" t="s">
        <v>33</v>
      </c>
      <c r="P36" s="31" t="s">
        <v>281</v>
      </c>
      <c r="Q36" s="31" t="s">
        <v>281</v>
      </c>
      <c r="R36" s="31"/>
      <c r="S36" s="31" t="str">
        <f t="shared" si="4"/>
        <v>Memorias[1].16</v>
      </c>
      <c r="T36" s="31" t="s">
        <v>149</v>
      </c>
      <c r="U36" s="32"/>
      <c r="V36" s="37"/>
      <c r="W36" s="37"/>
      <c r="X36" s="37" t="str">
        <f t="shared" si="8"/>
        <v/>
      </c>
      <c r="Y36" s="37" t="str">
        <f t="shared" si="9"/>
        <v/>
      </c>
    </row>
    <row r="37" spans="1:25" s="5" customFormat="1">
      <c r="A37" s="27">
        <v>36</v>
      </c>
      <c r="B37" s="28" t="s">
        <v>214</v>
      </c>
      <c r="C37" s="29" t="s">
        <v>142</v>
      </c>
      <c r="D37" s="29" t="s">
        <v>277</v>
      </c>
      <c r="E37" s="29" t="s">
        <v>144</v>
      </c>
      <c r="F37" s="29" t="s">
        <v>165</v>
      </c>
      <c r="G37" s="29" t="s">
        <v>195</v>
      </c>
      <c r="H37" s="29" t="s">
        <v>201</v>
      </c>
      <c r="I37" s="29" t="s">
        <v>29</v>
      </c>
      <c r="J37" s="30" t="str">
        <f t="shared" si="5"/>
        <v>RA-ToSIA03:RF-HeatSink-H07B:TDown-Mon</v>
      </c>
      <c r="K37" s="30" t="str">
        <f t="shared" si="6"/>
        <v>N/A</v>
      </c>
      <c r="L37" s="30" t="str">
        <f t="shared" si="7"/>
        <v>N/A</v>
      </c>
      <c r="M37" s="31" t="s">
        <v>413</v>
      </c>
      <c r="N37" s="31" t="s">
        <v>148</v>
      </c>
      <c r="O37" s="31" t="s">
        <v>33</v>
      </c>
      <c r="P37" s="31" t="s">
        <v>281</v>
      </c>
      <c r="Q37" s="31" t="s">
        <v>281</v>
      </c>
      <c r="R37" s="31"/>
      <c r="S37" s="31" t="str">
        <f t="shared" si="4"/>
        <v>Memorias[1].17</v>
      </c>
      <c r="T37" s="31" t="s">
        <v>149</v>
      </c>
      <c r="U37" s="32"/>
      <c r="V37" s="37"/>
      <c r="W37" s="37"/>
      <c r="X37" s="37" t="str">
        <f t="shared" si="8"/>
        <v/>
      </c>
      <c r="Y37" s="37" t="str">
        <f t="shared" si="9"/>
        <v/>
      </c>
    </row>
    <row r="38" spans="1:25" s="5" customFormat="1">
      <c r="A38" s="27">
        <v>37</v>
      </c>
      <c r="B38" s="28" t="s">
        <v>215</v>
      </c>
      <c r="C38" s="29" t="s">
        <v>142</v>
      </c>
      <c r="D38" s="29" t="s">
        <v>277</v>
      </c>
      <c r="E38" s="29" t="s">
        <v>144</v>
      </c>
      <c r="F38" s="29" t="s">
        <v>165</v>
      </c>
      <c r="G38" s="29" t="s">
        <v>197</v>
      </c>
      <c r="H38" s="29" t="s">
        <v>201</v>
      </c>
      <c r="I38" s="29" t="s">
        <v>29</v>
      </c>
      <c r="J38" s="30" t="str">
        <f t="shared" si="5"/>
        <v>RA-ToSIA03:RF-HeatSink-H08A:TDown-Mon</v>
      </c>
      <c r="K38" s="30" t="str">
        <f t="shared" si="6"/>
        <v>N/A</v>
      </c>
      <c r="L38" s="30" t="str">
        <f t="shared" si="7"/>
        <v>N/A</v>
      </c>
      <c r="M38" s="31" t="s">
        <v>414</v>
      </c>
      <c r="N38" s="31" t="s">
        <v>148</v>
      </c>
      <c r="O38" s="31" t="s">
        <v>33</v>
      </c>
      <c r="P38" s="31" t="s">
        <v>281</v>
      </c>
      <c r="Q38" s="31" t="s">
        <v>281</v>
      </c>
      <c r="R38" s="31"/>
      <c r="S38" s="31" t="str">
        <f t="shared" si="4"/>
        <v>Memorias[1].18</v>
      </c>
      <c r="T38" s="31" t="s">
        <v>149</v>
      </c>
      <c r="U38" s="32"/>
      <c r="V38" s="37"/>
      <c r="W38" s="37"/>
      <c r="X38" s="37" t="str">
        <f t="shared" si="8"/>
        <v/>
      </c>
      <c r="Y38" s="37" t="str">
        <f t="shared" si="9"/>
        <v/>
      </c>
    </row>
    <row r="39" spans="1:25" s="5" customFormat="1">
      <c r="A39" s="27">
        <v>38</v>
      </c>
      <c r="B39" s="28" t="s">
        <v>216</v>
      </c>
      <c r="C39" s="29" t="s">
        <v>142</v>
      </c>
      <c r="D39" s="29" t="s">
        <v>277</v>
      </c>
      <c r="E39" s="29" t="s">
        <v>144</v>
      </c>
      <c r="F39" s="29" t="s">
        <v>165</v>
      </c>
      <c r="G39" s="29" t="s">
        <v>199</v>
      </c>
      <c r="H39" s="29" t="s">
        <v>201</v>
      </c>
      <c r="I39" s="29" t="s">
        <v>29</v>
      </c>
      <c r="J39" s="30" t="str">
        <f t="shared" si="5"/>
        <v>RA-ToSIA03:RF-HeatSink-H08B:TDown-Mon</v>
      </c>
      <c r="K39" s="30" t="str">
        <f t="shared" si="6"/>
        <v>N/A</v>
      </c>
      <c r="L39" s="30" t="str">
        <f t="shared" si="7"/>
        <v>N/A</v>
      </c>
      <c r="M39" s="31" t="s">
        <v>415</v>
      </c>
      <c r="N39" s="31" t="s">
        <v>148</v>
      </c>
      <c r="O39" s="31" t="s">
        <v>33</v>
      </c>
      <c r="P39" s="31" t="s">
        <v>281</v>
      </c>
      <c r="Q39" s="31" t="s">
        <v>281</v>
      </c>
      <c r="R39" s="31"/>
      <c r="S39" s="31" t="str">
        <f t="shared" si="4"/>
        <v>Memorias[1].19</v>
      </c>
      <c r="T39" s="31" t="s">
        <v>149</v>
      </c>
      <c r="U39" s="32"/>
      <c r="V39" s="37"/>
      <c r="W39" s="37"/>
      <c r="X39" s="37" t="str">
        <f t="shared" si="8"/>
        <v/>
      </c>
      <c r="Y39" s="37" t="str">
        <f t="shared" si="9"/>
        <v/>
      </c>
    </row>
    <row r="40" spans="1:25" s="5" customFormat="1">
      <c r="A40" s="27">
        <v>39</v>
      </c>
      <c r="B40" s="28" t="s">
        <v>217</v>
      </c>
      <c r="C40" s="29" t="s">
        <v>142</v>
      </c>
      <c r="D40" s="29" t="s">
        <v>277</v>
      </c>
      <c r="E40" s="29" t="s">
        <v>144</v>
      </c>
      <c r="F40" s="29" t="s">
        <v>165</v>
      </c>
      <c r="G40" s="29" t="s">
        <v>166</v>
      </c>
      <c r="H40" s="29" t="s">
        <v>218</v>
      </c>
      <c r="I40" s="29" t="s">
        <v>29</v>
      </c>
      <c r="J40" s="30" t="str">
        <f t="shared" si="5"/>
        <v>RA-ToSIA03:RF-HeatSink-H01A:TUp-Mon</v>
      </c>
      <c r="K40" s="30" t="str">
        <f t="shared" si="6"/>
        <v>N/A</v>
      </c>
      <c r="L40" s="30" t="str">
        <f t="shared" si="7"/>
        <v>N/A</v>
      </c>
      <c r="M40" s="31" t="s">
        <v>416</v>
      </c>
      <c r="N40" s="31" t="s">
        <v>148</v>
      </c>
      <c r="O40" s="31" t="s">
        <v>33</v>
      </c>
      <c r="P40" s="31" t="s">
        <v>281</v>
      </c>
      <c r="Q40" s="31" t="s">
        <v>281</v>
      </c>
      <c r="R40" s="31"/>
      <c r="S40" s="31" t="str">
        <f t="shared" si="4"/>
        <v>Memorias[0].20</v>
      </c>
      <c r="T40" s="31" t="s">
        <v>149</v>
      </c>
      <c r="U40" s="32"/>
      <c r="V40" s="37"/>
      <c r="W40" s="37"/>
      <c r="X40" s="37" t="str">
        <f t="shared" si="8"/>
        <v/>
      </c>
      <c r="Y40" s="37" t="str">
        <f t="shared" si="9"/>
        <v/>
      </c>
    </row>
    <row r="41" spans="1:25" s="5" customFormat="1">
      <c r="A41" s="27">
        <v>40</v>
      </c>
      <c r="B41" s="28" t="s">
        <v>219</v>
      </c>
      <c r="C41" s="29" t="s">
        <v>142</v>
      </c>
      <c r="D41" s="29" t="s">
        <v>277</v>
      </c>
      <c r="E41" s="29" t="s">
        <v>144</v>
      </c>
      <c r="F41" s="29" t="s">
        <v>165</v>
      </c>
      <c r="G41" s="29" t="s">
        <v>171</v>
      </c>
      <c r="H41" s="29" t="s">
        <v>218</v>
      </c>
      <c r="I41" s="29" t="s">
        <v>29</v>
      </c>
      <c r="J41" s="30" t="str">
        <f t="shared" si="5"/>
        <v>RA-ToSIA03:RF-HeatSink-H01B:TUp-Mon</v>
      </c>
      <c r="K41" s="30" t="str">
        <f t="shared" si="6"/>
        <v>N/A</v>
      </c>
      <c r="L41" s="30" t="str">
        <f t="shared" si="7"/>
        <v>N/A</v>
      </c>
      <c r="M41" s="31" t="s">
        <v>417</v>
      </c>
      <c r="N41" s="31" t="s">
        <v>148</v>
      </c>
      <c r="O41" s="31" t="s">
        <v>33</v>
      </c>
      <c r="P41" s="31" t="s">
        <v>281</v>
      </c>
      <c r="Q41" s="31" t="s">
        <v>281</v>
      </c>
      <c r="R41" s="31"/>
      <c r="S41" s="31" t="str">
        <f t="shared" si="4"/>
        <v>Memorias[0].21</v>
      </c>
      <c r="T41" s="31" t="s">
        <v>149</v>
      </c>
      <c r="U41" s="32"/>
      <c r="V41" s="37"/>
      <c r="W41" s="37"/>
      <c r="X41" s="37" t="str">
        <f t="shared" si="8"/>
        <v/>
      </c>
      <c r="Y41" s="37" t="str">
        <f t="shared" si="9"/>
        <v/>
      </c>
    </row>
    <row r="42" spans="1:25" s="5" customFormat="1">
      <c r="A42" s="27">
        <v>41</v>
      </c>
      <c r="B42" s="28" t="s">
        <v>220</v>
      </c>
      <c r="C42" s="29" t="s">
        <v>142</v>
      </c>
      <c r="D42" s="29" t="s">
        <v>277</v>
      </c>
      <c r="E42" s="29" t="s">
        <v>144</v>
      </c>
      <c r="F42" s="29" t="s">
        <v>165</v>
      </c>
      <c r="G42" s="29" t="s">
        <v>173</v>
      </c>
      <c r="H42" s="29" t="s">
        <v>218</v>
      </c>
      <c r="I42" s="29" t="s">
        <v>29</v>
      </c>
      <c r="J42" s="30" t="str">
        <f t="shared" si="5"/>
        <v>RA-ToSIA03:RF-HeatSink-H02A:TUp-Mon</v>
      </c>
      <c r="K42" s="30" t="str">
        <f t="shared" si="6"/>
        <v>N/A</v>
      </c>
      <c r="L42" s="30" t="str">
        <f t="shared" si="7"/>
        <v>N/A</v>
      </c>
      <c r="M42" s="31" t="s">
        <v>418</v>
      </c>
      <c r="N42" s="31" t="s">
        <v>148</v>
      </c>
      <c r="O42" s="31" t="s">
        <v>33</v>
      </c>
      <c r="P42" s="31" t="s">
        <v>281</v>
      </c>
      <c r="Q42" s="31" t="s">
        <v>281</v>
      </c>
      <c r="R42" s="31"/>
      <c r="S42" s="31" t="str">
        <f t="shared" si="4"/>
        <v>Memorias[0].22</v>
      </c>
      <c r="T42" s="31" t="s">
        <v>149</v>
      </c>
      <c r="U42" s="32"/>
      <c r="V42" s="37"/>
      <c r="W42" s="37"/>
      <c r="X42" s="37" t="str">
        <f t="shared" si="8"/>
        <v/>
      </c>
      <c r="Y42" s="37" t="str">
        <f t="shared" si="9"/>
        <v/>
      </c>
    </row>
    <row r="43" spans="1:25" s="5" customFormat="1">
      <c r="A43" s="27">
        <v>42</v>
      </c>
      <c r="B43" s="28" t="s">
        <v>221</v>
      </c>
      <c r="C43" s="29" t="s">
        <v>142</v>
      </c>
      <c r="D43" s="29" t="s">
        <v>277</v>
      </c>
      <c r="E43" s="29" t="s">
        <v>144</v>
      </c>
      <c r="F43" s="29" t="s">
        <v>165</v>
      </c>
      <c r="G43" s="29" t="s">
        <v>175</v>
      </c>
      <c r="H43" s="29" t="s">
        <v>218</v>
      </c>
      <c r="I43" s="29" t="s">
        <v>29</v>
      </c>
      <c r="J43" s="30" t="str">
        <f t="shared" si="5"/>
        <v>RA-ToSIA03:RF-HeatSink-H02B:TUp-Mon</v>
      </c>
      <c r="K43" s="30" t="str">
        <f t="shared" si="6"/>
        <v>N/A</v>
      </c>
      <c r="L43" s="30" t="str">
        <f t="shared" si="7"/>
        <v>N/A</v>
      </c>
      <c r="M43" s="31" t="s">
        <v>419</v>
      </c>
      <c r="N43" s="31" t="s">
        <v>148</v>
      </c>
      <c r="O43" s="31" t="s">
        <v>33</v>
      </c>
      <c r="P43" s="31" t="s">
        <v>281</v>
      </c>
      <c r="Q43" s="31" t="s">
        <v>281</v>
      </c>
      <c r="R43" s="31"/>
      <c r="S43" s="31" t="str">
        <f t="shared" si="4"/>
        <v>Memorias[0].23</v>
      </c>
      <c r="T43" s="31" t="s">
        <v>149</v>
      </c>
      <c r="U43" s="32"/>
      <c r="V43" s="37"/>
      <c r="W43" s="37"/>
      <c r="X43" s="37" t="str">
        <f t="shared" si="8"/>
        <v/>
      </c>
      <c r="Y43" s="37" t="str">
        <f t="shared" si="9"/>
        <v/>
      </c>
    </row>
    <row r="44" spans="1:25" s="5" customFormat="1">
      <c r="A44" s="27">
        <v>43</v>
      </c>
      <c r="B44" s="28" t="s">
        <v>222</v>
      </c>
      <c r="C44" s="29" t="s">
        <v>142</v>
      </c>
      <c r="D44" s="29" t="s">
        <v>277</v>
      </c>
      <c r="E44" s="29" t="s">
        <v>144</v>
      </c>
      <c r="F44" s="29" t="s">
        <v>165</v>
      </c>
      <c r="G44" s="29" t="s">
        <v>177</v>
      </c>
      <c r="H44" s="29" t="s">
        <v>218</v>
      </c>
      <c r="I44" s="29" t="s">
        <v>29</v>
      </c>
      <c r="J44" s="30" t="str">
        <f t="shared" si="5"/>
        <v>RA-ToSIA03:RF-HeatSink-H03A:TUp-Mon</v>
      </c>
      <c r="K44" s="30" t="str">
        <f t="shared" si="6"/>
        <v>N/A</v>
      </c>
      <c r="L44" s="30" t="str">
        <f t="shared" si="7"/>
        <v>N/A</v>
      </c>
      <c r="M44" s="31" t="s">
        <v>420</v>
      </c>
      <c r="N44" s="31" t="s">
        <v>148</v>
      </c>
      <c r="O44" s="31" t="s">
        <v>33</v>
      </c>
      <c r="P44" s="31" t="s">
        <v>281</v>
      </c>
      <c r="Q44" s="31" t="s">
        <v>281</v>
      </c>
      <c r="R44" s="31"/>
      <c r="S44" s="31" t="str">
        <f t="shared" si="4"/>
        <v>Memorias[0].24</v>
      </c>
      <c r="T44" s="31" t="s">
        <v>149</v>
      </c>
      <c r="U44" s="32"/>
      <c r="V44" s="37"/>
      <c r="W44" s="37"/>
      <c r="X44" s="37" t="str">
        <f t="shared" si="8"/>
        <v/>
      </c>
      <c r="Y44" s="37" t="str">
        <f t="shared" si="9"/>
        <v/>
      </c>
    </row>
    <row r="45" spans="1:25" s="5" customFormat="1">
      <c r="A45" s="27">
        <v>44</v>
      </c>
      <c r="B45" s="28" t="s">
        <v>223</v>
      </c>
      <c r="C45" s="29" t="s">
        <v>142</v>
      </c>
      <c r="D45" s="29" t="s">
        <v>277</v>
      </c>
      <c r="E45" s="29" t="s">
        <v>144</v>
      </c>
      <c r="F45" s="29" t="s">
        <v>165</v>
      </c>
      <c r="G45" s="29" t="s">
        <v>179</v>
      </c>
      <c r="H45" s="29" t="s">
        <v>218</v>
      </c>
      <c r="I45" s="29" t="s">
        <v>29</v>
      </c>
      <c r="J45" s="30" t="str">
        <f t="shared" si="5"/>
        <v>RA-ToSIA03:RF-HeatSink-H03B:TUp-Mon</v>
      </c>
      <c r="K45" s="30" t="str">
        <f t="shared" si="6"/>
        <v>N/A</v>
      </c>
      <c r="L45" s="30" t="str">
        <f t="shared" si="7"/>
        <v>N/A</v>
      </c>
      <c r="M45" s="31" t="s">
        <v>421</v>
      </c>
      <c r="N45" s="31" t="s">
        <v>148</v>
      </c>
      <c r="O45" s="31" t="s">
        <v>33</v>
      </c>
      <c r="P45" s="31" t="s">
        <v>281</v>
      </c>
      <c r="Q45" s="31" t="s">
        <v>281</v>
      </c>
      <c r="R45" s="31"/>
      <c r="S45" s="31" t="str">
        <f t="shared" si="4"/>
        <v>Memorias[0].25</v>
      </c>
      <c r="T45" s="31" t="s">
        <v>149</v>
      </c>
      <c r="U45" s="32"/>
      <c r="V45" s="37"/>
      <c r="W45" s="37"/>
      <c r="X45" s="37" t="str">
        <f t="shared" si="8"/>
        <v/>
      </c>
      <c r="Y45" s="37" t="str">
        <f t="shared" si="9"/>
        <v/>
      </c>
    </row>
    <row r="46" spans="1:25" s="5" customFormat="1">
      <c r="A46" s="27">
        <v>45</v>
      </c>
      <c r="B46" s="28" t="s">
        <v>224</v>
      </c>
      <c r="C46" s="29" t="s">
        <v>142</v>
      </c>
      <c r="D46" s="29" t="s">
        <v>277</v>
      </c>
      <c r="E46" s="29" t="s">
        <v>144</v>
      </c>
      <c r="F46" s="29" t="s">
        <v>165</v>
      </c>
      <c r="G46" s="29" t="s">
        <v>181</v>
      </c>
      <c r="H46" s="29" t="s">
        <v>218</v>
      </c>
      <c r="I46" s="29" t="s">
        <v>29</v>
      </c>
      <c r="J46" s="30" t="str">
        <f t="shared" si="5"/>
        <v>RA-ToSIA03:RF-HeatSink-H04A:TUp-Mon</v>
      </c>
      <c r="K46" s="30" t="str">
        <f t="shared" si="6"/>
        <v>N/A</v>
      </c>
      <c r="L46" s="30" t="str">
        <f t="shared" si="7"/>
        <v>N/A</v>
      </c>
      <c r="M46" s="31" t="s">
        <v>422</v>
      </c>
      <c r="N46" s="31" t="s">
        <v>148</v>
      </c>
      <c r="O46" s="31" t="s">
        <v>33</v>
      </c>
      <c r="P46" s="31" t="s">
        <v>281</v>
      </c>
      <c r="Q46" s="31" t="s">
        <v>281</v>
      </c>
      <c r="R46" s="31"/>
      <c r="S46" s="31" t="str">
        <f t="shared" si="4"/>
        <v>Memorias[0].26</v>
      </c>
      <c r="T46" s="31" t="s">
        <v>149</v>
      </c>
      <c r="U46" s="32"/>
      <c r="V46" s="37"/>
      <c r="W46" s="37"/>
      <c r="X46" s="37" t="str">
        <f t="shared" si="8"/>
        <v/>
      </c>
      <c r="Y46" s="37" t="str">
        <f t="shared" si="9"/>
        <v/>
      </c>
    </row>
    <row r="47" spans="1:25" s="5" customFormat="1">
      <c r="A47" s="27">
        <v>46</v>
      </c>
      <c r="B47" s="28" t="s">
        <v>225</v>
      </c>
      <c r="C47" s="29" t="s">
        <v>142</v>
      </c>
      <c r="D47" s="29" t="s">
        <v>277</v>
      </c>
      <c r="E47" s="29" t="s">
        <v>144</v>
      </c>
      <c r="F47" s="29" t="s">
        <v>165</v>
      </c>
      <c r="G47" s="29" t="s">
        <v>183</v>
      </c>
      <c r="H47" s="29" t="s">
        <v>218</v>
      </c>
      <c r="I47" s="29" t="s">
        <v>29</v>
      </c>
      <c r="J47" s="30" t="str">
        <f t="shared" si="5"/>
        <v>RA-ToSIA03:RF-HeatSink-H04B:TUp-Mon</v>
      </c>
      <c r="K47" s="30" t="str">
        <f t="shared" si="6"/>
        <v>N/A</v>
      </c>
      <c r="L47" s="30" t="str">
        <f t="shared" si="7"/>
        <v>N/A</v>
      </c>
      <c r="M47" s="31" t="s">
        <v>423</v>
      </c>
      <c r="N47" s="31" t="s">
        <v>148</v>
      </c>
      <c r="O47" s="31" t="s">
        <v>33</v>
      </c>
      <c r="P47" s="31" t="s">
        <v>281</v>
      </c>
      <c r="Q47" s="31" t="s">
        <v>281</v>
      </c>
      <c r="R47" s="31"/>
      <c r="S47" s="31" t="str">
        <f t="shared" si="4"/>
        <v>Memorias[0].27</v>
      </c>
      <c r="T47" s="31" t="s">
        <v>149</v>
      </c>
      <c r="U47" s="32"/>
      <c r="V47" s="37"/>
      <c r="W47" s="37"/>
      <c r="X47" s="37" t="str">
        <f t="shared" si="8"/>
        <v/>
      </c>
      <c r="Y47" s="37" t="str">
        <f t="shared" si="9"/>
        <v/>
      </c>
    </row>
    <row r="48" spans="1:25" s="5" customFormat="1">
      <c r="A48" s="27">
        <v>47</v>
      </c>
      <c r="B48" s="28" t="s">
        <v>226</v>
      </c>
      <c r="C48" s="29" t="s">
        <v>142</v>
      </c>
      <c r="D48" s="29" t="s">
        <v>277</v>
      </c>
      <c r="E48" s="29" t="s">
        <v>144</v>
      </c>
      <c r="F48" s="29" t="s">
        <v>165</v>
      </c>
      <c r="G48" s="29" t="s">
        <v>185</v>
      </c>
      <c r="H48" s="29" t="s">
        <v>218</v>
      </c>
      <c r="I48" s="29" t="s">
        <v>29</v>
      </c>
      <c r="J48" s="30" t="str">
        <f t="shared" si="5"/>
        <v>RA-ToSIA03:RF-HeatSink-H05A:TUp-Mon</v>
      </c>
      <c r="K48" s="30" t="str">
        <f t="shared" si="6"/>
        <v>N/A</v>
      </c>
      <c r="L48" s="30" t="str">
        <f t="shared" si="7"/>
        <v>N/A</v>
      </c>
      <c r="M48" s="31" t="s">
        <v>424</v>
      </c>
      <c r="N48" s="31" t="s">
        <v>148</v>
      </c>
      <c r="O48" s="31" t="s">
        <v>33</v>
      </c>
      <c r="P48" s="31" t="s">
        <v>281</v>
      </c>
      <c r="Q48" s="31" t="s">
        <v>281</v>
      </c>
      <c r="R48" s="31"/>
      <c r="S48" s="31" t="str">
        <f t="shared" si="4"/>
        <v>Memorias[0].28</v>
      </c>
      <c r="T48" s="31" t="s">
        <v>149</v>
      </c>
      <c r="U48" s="32"/>
      <c r="V48" s="37"/>
      <c r="W48" s="37"/>
      <c r="X48" s="37" t="str">
        <f t="shared" si="8"/>
        <v/>
      </c>
      <c r="Y48" s="37" t="str">
        <f t="shared" si="9"/>
        <v/>
      </c>
    </row>
    <row r="49" spans="1:25" s="5" customFormat="1">
      <c r="A49" s="27">
        <v>48</v>
      </c>
      <c r="B49" s="28" t="s">
        <v>227</v>
      </c>
      <c r="C49" s="29" t="s">
        <v>142</v>
      </c>
      <c r="D49" s="29" t="s">
        <v>277</v>
      </c>
      <c r="E49" s="29" t="s">
        <v>144</v>
      </c>
      <c r="F49" s="29" t="s">
        <v>165</v>
      </c>
      <c r="G49" s="29" t="s">
        <v>187</v>
      </c>
      <c r="H49" s="29" t="s">
        <v>218</v>
      </c>
      <c r="I49" s="29" t="s">
        <v>29</v>
      </c>
      <c r="J49" s="30" t="str">
        <f t="shared" si="5"/>
        <v>RA-ToSIA03:RF-HeatSink-H05B:TUp-Mon</v>
      </c>
      <c r="K49" s="30" t="str">
        <f t="shared" si="6"/>
        <v>N/A</v>
      </c>
      <c r="L49" s="30" t="str">
        <f t="shared" si="7"/>
        <v>N/A</v>
      </c>
      <c r="M49" s="31" t="s">
        <v>425</v>
      </c>
      <c r="N49" s="31" t="s">
        <v>148</v>
      </c>
      <c r="O49" s="31" t="s">
        <v>33</v>
      </c>
      <c r="P49" s="31" t="s">
        <v>281</v>
      </c>
      <c r="Q49" s="31" t="s">
        <v>281</v>
      </c>
      <c r="R49" s="31"/>
      <c r="S49" s="31" t="str">
        <f t="shared" si="4"/>
        <v>Memorias[0].29</v>
      </c>
      <c r="T49" s="31" t="s">
        <v>149</v>
      </c>
      <c r="U49" s="32"/>
      <c r="V49" s="37"/>
      <c r="W49" s="37"/>
      <c r="X49" s="37" t="str">
        <f t="shared" si="8"/>
        <v/>
      </c>
      <c r="Y49" s="37" t="str">
        <f t="shared" si="9"/>
        <v/>
      </c>
    </row>
    <row r="50" spans="1:25" s="5" customFormat="1">
      <c r="A50" s="27">
        <v>49</v>
      </c>
      <c r="B50" s="28" t="s">
        <v>228</v>
      </c>
      <c r="C50" s="29" t="s">
        <v>142</v>
      </c>
      <c r="D50" s="29" t="s">
        <v>277</v>
      </c>
      <c r="E50" s="29" t="s">
        <v>144</v>
      </c>
      <c r="F50" s="29" t="s">
        <v>165</v>
      </c>
      <c r="G50" s="29" t="s">
        <v>189</v>
      </c>
      <c r="H50" s="29" t="s">
        <v>218</v>
      </c>
      <c r="I50" s="29" t="s">
        <v>29</v>
      </c>
      <c r="J50" s="30" t="str">
        <f t="shared" si="5"/>
        <v>RA-ToSIA03:RF-HeatSink-H06A:TUp-Mon</v>
      </c>
      <c r="K50" s="30" t="str">
        <f t="shared" si="6"/>
        <v>N/A</v>
      </c>
      <c r="L50" s="30" t="str">
        <f t="shared" si="7"/>
        <v>N/A</v>
      </c>
      <c r="M50" s="31" t="s">
        <v>426</v>
      </c>
      <c r="N50" s="31" t="s">
        <v>148</v>
      </c>
      <c r="O50" s="31" t="s">
        <v>33</v>
      </c>
      <c r="P50" s="31" t="s">
        <v>281</v>
      </c>
      <c r="Q50" s="31" t="s">
        <v>281</v>
      </c>
      <c r="R50" s="31"/>
      <c r="S50" s="31" t="str">
        <f t="shared" si="4"/>
        <v>Memorias[0].30</v>
      </c>
      <c r="T50" s="31" t="s">
        <v>149</v>
      </c>
      <c r="U50" s="32"/>
      <c r="V50" s="37"/>
      <c r="W50" s="37"/>
      <c r="X50" s="37" t="str">
        <f t="shared" si="8"/>
        <v/>
      </c>
      <c r="Y50" s="37" t="str">
        <f t="shared" si="9"/>
        <v/>
      </c>
    </row>
    <row r="51" spans="1:25" s="5" customFormat="1">
      <c r="A51" s="27">
        <v>50</v>
      </c>
      <c r="B51" s="28" t="s">
        <v>229</v>
      </c>
      <c r="C51" s="29" t="s">
        <v>142</v>
      </c>
      <c r="D51" s="29" t="s">
        <v>277</v>
      </c>
      <c r="E51" s="29" t="s">
        <v>144</v>
      </c>
      <c r="F51" s="29" t="s">
        <v>165</v>
      </c>
      <c r="G51" s="29" t="s">
        <v>191</v>
      </c>
      <c r="H51" s="29" t="s">
        <v>218</v>
      </c>
      <c r="I51" s="29" t="s">
        <v>29</v>
      </c>
      <c r="J51" s="30" t="str">
        <f t="shared" si="5"/>
        <v>RA-ToSIA03:RF-HeatSink-H06B:TUp-Mon</v>
      </c>
      <c r="K51" s="30" t="str">
        <f t="shared" si="6"/>
        <v>N/A</v>
      </c>
      <c r="L51" s="30" t="str">
        <f t="shared" si="7"/>
        <v>N/A</v>
      </c>
      <c r="M51" s="31" t="s">
        <v>427</v>
      </c>
      <c r="N51" s="31" t="s">
        <v>148</v>
      </c>
      <c r="O51" s="31" t="s">
        <v>33</v>
      </c>
      <c r="P51" s="31" t="s">
        <v>281</v>
      </c>
      <c r="Q51" s="31" t="s">
        <v>281</v>
      </c>
      <c r="R51" s="31"/>
      <c r="S51" s="31" t="str">
        <f t="shared" si="4"/>
        <v>Memorias[0].31</v>
      </c>
      <c r="T51" s="31" t="s">
        <v>149</v>
      </c>
      <c r="U51" s="32"/>
      <c r="V51" s="37"/>
      <c r="W51" s="37"/>
      <c r="X51" s="37" t="str">
        <f t="shared" si="8"/>
        <v/>
      </c>
      <c r="Y51" s="37" t="str">
        <f t="shared" si="9"/>
        <v/>
      </c>
    </row>
    <row r="52" spans="1:25" s="5" customFormat="1">
      <c r="A52" s="27">
        <v>51</v>
      </c>
      <c r="B52" s="28" t="s">
        <v>230</v>
      </c>
      <c r="C52" s="29" t="s">
        <v>142</v>
      </c>
      <c r="D52" s="29" t="s">
        <v>277</v>
      </c>
      <c r="E52" s="29" t="s">
        <v>144</v>
      </c>
      <c r="F52" s="29" t="s">
        <v>165</v>
      </c>
      <c r="G52" s="29" t="s">
        <v>193</v>
      </c>
      <c r="H52" s="29" t="s">
        <v>218</v>
      </c>
      <c r="I52" s="29" t="s">
        <v>29</v>
      </c>
      <c r="J52" s="30" t="str">
        <f t="shared" si="5"/>
        <v>RA-ToSIA03:RF-HeatSink-H07A:TUp-Mon</v>
      </c>
      <c r="K52" s="30" t="str">
        <f t="shared" si="6"/>
        <v>N/A</v>
      </c>
      <c r="L52" s="30" t="str">
        <f t="shared" si="7"/>
        <v>N/A</v>
      </c>
      <c r="M52" s="31" t="s">
        <v>428</v>
      </c>
      <c r="N52" s="31" t="s">
        <v>148</v>
      </c>
      <c r="O52" s="31" t="s">
        <v>33</v>
      </c>
      <c r="P52" s="31" t="s">
        <v>281</v>
      </c>
      <c r="Q52" s="31" t="s">
        <v>281</v>
      </c>
      <c r="R52" s="31"/>
      <c r="S52" s="31" t="str">
        <f t="shared" si="4"/>
        <v>Memorias[1].0</v>
      </c>
      <c r="T52" s="31" t="s">
        <v>149</v>
      </c>
      <c r="U52" s="32"/>
      <c r="V52" s="37"/>
      <c r="W52" s="37"/>
      <c r="X52" s="37" t="str">
        <f t="shared" si="8"/>
        <v/>
      </c>
      <c r="Y52" s="37" t="str">
        <f t="shared" si="9"/>
        <v/>
      </c>
    </row>
    <row r="53" spans="1:25" s="5" customFormat="1">
      <c r="A53" s="27">
        <v>52</v>
      </c>
      <c r="B53" s="28" t="s">
        <v>231</v>
      </c>
      <c r="C53" s="29" t="s">
        <v>142</v>
      </c>
      <c r="D53" s="29" t="s">
        <v>277</v>
      </c>
      <c r="E53" s="29" t="s">
        <v>144</v>
      </c>
      <c r="F53" s="29" t="s">
        <v>165</v>
      </c>
      <c r="G53" s="29" t="s">
        <v>195</v>
      </c>
      <c r="H53" s="29" t="s">
        <v>218</v>
      </c>
      <c r="I53" s="29" t="s">
        <v>29</v>
      </c>
      <c r="J53" s="30" t="str">
        <f t="shared" si="5"/>
        <v>RA-ToSIA03:RF-HeatSink-H07B:TUp-Mon</v>
      </c>
      <c r="K53" s="30" t="str">
        <f t="shared" si="6"/>
        <v>N/A</v>
      </c>
      <c r="L53" s="30" t="str">
        <f t="shared" si="7"/>
        <v>N/A</v>
      </c>
      <c r="M53" s="31" t="s">
        <v>429</v>
      </c>
      <c r="N53" s="31" t="s">
        <v>148</v>
      </c>
      <c r="O53" s="31" t="s">
        <v>33</v>
      </c>
      <c r="P53" s="31" t="s">
        <v>281</v>
      </c>
      <c r="Q53" s="31" t="s">
        <v>281</v>
      </c>
      <c r="R53" s="31"/>
      <c r="S53" s="31" t="str">
        <f t="shared" si="4"/>
        <v>Memorias[1].1</v>
      </c>
      <c r="T53" s="31" t="s">
        <v>149</v>
      </c>
      <c r="U53" s="32"/>
      <c r="V53" s="37"/>
      <c r="W53" s="37"/>
      <c r="X53" s="37" t="str">
        <f t="shared" si="8"/>
        <v/>
      </c>
      <c r="Y53" s="37" t="str">
        <f t="shared" si="9"/>
        <v/>
      </c>
    </row>
    <row r="54" spans="1:25" s="5" customFormat="1">
      <c r="A54" s="27">
        <v>53</v>
      </c>
      <c r="B54" s="28" t="s">
        <v>232</v>
      </c>
      <c r="C54" s="29" t="s">
        <v>142</v>
      </c>
      <c r="D54" s="29" t="s">
        <v>277</v>
      </c>
      <c r="E54" s="29" t="s">
        <v>144</v>
      </c>
      <c r="F54" s="29" t="s">
        <v>165</v>
      </c>
      <c r="G54" s="29" t="s">
        <v>197</v>
      </c>
      <c r="H54" s="29" t="s">
        <v>218</v>
      </c>
      <c r="I54" s="29" t="s">
        <v>29</v>
      </c>
      <c r="J54" s="30" t="str">
        <f t="shared" si="5"/>
        <v>RA-ToSIA03:RF-HeatSink-H08A:TUp-Mon</v>
      </c>
      <c r="K54" s="30" t="str">
        <f t="shared" si="6"/>
        <v>N/A</v>
      </c>
      <c r="L54" s="30" t="str">
        <f t="shared" si="7"/>
        <v>N/A</v>
      </c>
      <c r="M54" s="31" t="s">
        <v>430</v>
      </c>
      <c r="N54" s="31" t="s">
        <v>148</v>
      </c>
      <c r="O54" s="31" t="s">
        <v>33</v>
      </c>
      <c r="P54" s="31" t="s">
        <v>281</v>
      </c>
      <c r="Q54" s="31" t="s">
        <v>281</v>
      </c>
      <c r="R54" s="31"/>
      <c r="S54" s="31" t="str">
        <f t="shared" si="4"/>
        <v>Memorias[1].2</v>
      </c>
      <c r="T54" s="31" t="s">
        <v>149</v>
      </c>
      <c r="U54" s="32"/>
      <c r="V54" s="37"/>
      <c r="W54" s="37"/>
      <c r="X54" s="37" t="str">
        <f t="shared" si="8"/>
        <v/>
      </c>
      <c r="Y54" s="37" t="str">
        <f t="shared" si="9"/>
        <v/>
      </c>
    </row>
    <row r="55" spans="1:25" s="5" customFormat="1">
      <c r="A55" s="27">
        <v>54</v>
      </c>
      <c r="B55" s="28" t="s">
        <v>233</v>
      </c>
      <c r="C55" s="29" t="s">
        <v>142</v>
      </c>
      <c r="D55" s="29" t="s">
        <v>277</v>
      </c>
      <c r="E55" s="29" t="s">
        <v>144</v>
      </c>
      <c r="F55" s="29" t="s">
        <v>165</v>
      </c>
      <c r="G55" s="29" t="s">
        <v>199</v>
      </c>
      <c r="H55" s="29" t="s">
        <v>218</v>
      </c>
      <c r="I55" s="29" t="s">
        <v>29</v>
      </c>
      <c r="J55" s="30" t="str">
        <f t="shared" si="5"/>
        <v>RA-ToSIA03:RF-HeatSink-H08B:TUp-Mon</v>
      </c>
      <c r="K55" s="30" t="str">
        <f t="shared" si="6"/>
        <v>N/A</v>
      </c>
      <c r="L55" s="30" t="str">
        <f t="shared" si="7"/>
        <v>N/A</v>
      </c>
      <c r="M55" s="31" t="s">
        <v>431</v>
      </c>
      <c r="N55" s="31" t="s">
        <v>148</v>
      </c>
      <c r="O55" s="31" t="s">
        <v>33</v>
      </c>
      <c r="P55" s="31" t="s">
        <v>281</v>
      </c>
      <c r="Q55" s="31" t="s">
        <v>281</v>
      </c>
      <c r="R55" s="31"/>
      <c r="S55" s="31" t="str">
        <f t="shared" si="4"/>
        <v>Memorias[1].3</v>
      </c>
      <c r="T55" s="31" t="s">
        <v>149</v>
      </c>
      <c r="U55" s="32"/>
      <c r="V55" s="37"/>
      <c r="W55" s="37"/>
      <c r="X55" s="37" t="str">
        <f t="shared" si="8"/>
        <v/>
      </c>
      <c r="Y55" s="37" t="str">
        <f t="shared" si="9"/>
        <v/>
      </c>
    </row>
    <row r="56" spans="1:25" s="5" customFormat="1">
      <c r="A56" s="27">
        <v>55</v>
      </c>
      <c r="B56" s="28" t="s">
        <v>234</v>
      </c>
      <c r="C56" s="29" t="s">
        <v>142</v>
      </c>
      <c r="D56" s="29" t="s">
        <v>277</v>
      </c>
      <c r="E56" s="29" t="s">
        <v>144</v>
      </c>
      <c r="F56" s="29" t="s">
        <v>165</v>
      </c>
      <c r="G56" s="29" t="s">
        <v>166</v>
      </c>
      <c r="H56" s="29" t="s">
        <v>235</v>
      </c>
      <c r="I56" s="29" t="s">
        <v>29</v>
      </c>
      <c r="J56" s="30" t="str">
        <f t="shared" si="5"/>
        <v>RA-ToSIA03:RF-HeatSink-H01A:Tms-Mon</v>
      </c>
      <c r="K56" s="30" t="str">
        <f t="shared" si="6"/>
        <v>N/A</v>
      </c>
      <c r="L56" s="30" t="str">
        <f t="shared" si="7"/>
        <v>N/A</v>
      </c>
      <c r="M56" s="31" t="s">
        <v>432</v>
      </c>
      <c r="N56" s="31" t="s">
        <v>148</v>
      </c>
      <c r="O56" s="31" t="s">
        <v>33</v>
      </c>
      <c r="P56" s="31" t="s">
        <v>281</v>
      </c>
      <c r="Q56" s="31" t="s">
        <v>281</v>
      </c>
      <c r="R56" s="31"/>
      <c r="S56" s="31" t="str">
        <f t="shared" si="4"/>
        <v>Memorias[0].4</v>
      </c>
      <c r="T56" s="31" t="s">
        <v>149</v>
      </c>
      <c r="U56" s="32"/>
      <c r="V56" s="37"/>
      <c r="W56" s="37"/>
      <c r="X56" s="37" t="str">
        <f t="shared" si="8"/>
        <v/>
      </c>
      <c r="Y56" s="37" t="str">
        <f t="shared" si="9"/>
        <v/>
      </c>
    </row>
    <row r="57" spans="1:25" s="5" customFormat="1">
      <c r="A57" s="27">
        <v>56</v>
      </c>
      <c r="B57" s="28" t="s">
        <v>236</v>
      </c>
      <c r="C57" s="29" t="s">
        <v>142</v>
      </c>
      <c r="D57" s="29" t="s">
        <v>277</v>
      </c>
      <c r="E57" s="29" t="s">
        <v>144</v>
      </c>
      <c r="F57" s="29" t="s">
        <v>165</v>
      </c>
      <c r="G57" s="29" t="s">
        <v>171</v>
      </c>
      <c r="H57" s="29" t="s">
        <v>235</v>
      </c>
      <c r="I57" s="29" t="s">
        <v>29</v>
      </c>
      <c r="J57" s="30" t="str">
        <f t="shared" si="5"/>
        <v>RA-ToSIA03:RF-HeatSink-H01B:Tms-Mon</v>
      </c>
      <c r="K57" s="30" t="str">
        <f t="shared" si="6"/>
        <v>N/A</v>
      </c>
      <c r="L57" s="30" t="str">
        <f t="shared" si="7"/>
        <v>N/A</v>
      </c>
      <c r="M57" s="31" t="s">
        <v>433</v>
      </c>
      <c r="N57" s="31" t="s">
        <v>148</v>
      </c>
      <c r="O57" s="31" t="s">
        <v>33</v>
      </c>
      <c r="P57" s="31" t="s">
        <v>281</v>
      </c>
      <c r="Q57" s="31" t="s">
        <v>281</v>
      </c>
      <c r="R57" s="31"/>
      <c r="S57" s="31" t="str">
        <f t="shared" si="4"/>
        <v>Memorias[0].5</v>
      </c>
      <c r="T57" s="31" t="s">
        <v>149</v>
      </c>
      <c r="U57" s="32"/>
      <c r="V57" s="37"/>
      <c r="W57" s="37"/>
      <c r="X57" s="37" t="str">
        <f t="shared" si="8"/>
        <v/>
      </c>
      <c r="Y57" s="37" t="str">
        <f t="shared" si="9"/>
        <v/>
      </c>
    </row>
    <row r="58" spans="1:25" s="5" customFormat="1">
      <c r="A58" s="27">
        <v>57</v>
      </c>
      <c r="B58" s="28" t="s">
        <v>237</v>
      </c>
      <c r="C58" s="29" t="s">
        <v>142</v>
      </c>
      <c r="D58" s="29" t="s">
        <v>277</v>
      </c>
      <c r="E58" s="29" t="s">
        <v>144</v>
      </c>
      <c r="F58" s="29" t="s">
        <v>165</v>
      </c>
      <c r="G58" s="29" t="s">
        <v>173</v>
      </c>
      <c r="H58" s="29" t="s">
        <v>235</v>
      </c>
      <c r="I58" s="29" t="s">
        <v>29</v>
      </c>
      <c r="J58" s="30" t="str">
        <f t="shared" si="5"/>
        <v>RA-ToSIA03:RF-HeatSink-H02A:Tms-Mon</v>
      </c>
      <c r="K58" s="30" t="str">
        <f t="shared" si="6"/>
        <v>N/A</v>
      </c>
      <c r="L58" s="30" t="str">
        <f t="shared" si="7"/>
        <v>N/A</v>
      </c>
      <c r="M58" s="31" t="s">
        <v>434</v>
      </c>
      <c r="N58" s="31" t="s">
        <v>148</v>
      </c>
      <c r="O58" s="31" t="s">
        <v>33</v>
      </c>
      <c r="P58" s="31" t="s">
        <v>281</v>
      </c>
      <c r="Q58" s="31" t="s">
        <v>281</v>
      </c>
      <c r="R58" s="31"/>
      <c r="S58" s="31" t="str">
        <f t="shared" si="4"/>
        <v>Memorias[0].6</v>
      </c>
      <c r="T58" s="31" t="s">
        <v>149</v>
      </c>
      <c r="U58" s="32"/>
      <c r="V58" s="37"/>
      <c r="W58" s="37"/>
      <c r="X58" s="37" t="str">
        <f t="shared" si="8"/>
        <v/>
      </c>
      <c r="Y58" s="37" t="str">
        <f t="shared" si="9"/>
        <v/>
      </c>
    </row>
    <row r="59" spans="1:25" s="5" customFormat="1">
      <c r="A59" s="27">
        <v>58</v>
      </c>
      <c r="B59" s="28" t="s">
        <v>238</v>
      </c>
      <c r="C59" s="29" t="s">
        <v>142</v>
      </c>
      <c r="D59" s="29" t="s">
        <v>277</v>
      </c>
      <c r="E59" s="29" t="s">
        <v>144</v>
      </c>
      <c r="F59" s="29" t="s">
        <v>165</v>
      </c>
      <c r="G59" s="29" t="s">
        <v>175</v>
      </c>
      <c r="H59" s="29" t="s">
        <v>235</v>
      </c>
      <c r="I59" s="29" t="s">
        <v>29</v>
      </c>
      <c r="J59" s="30" t="str">
        <f t="shared" si="5"/>
        <v>RA-ToSIA03:RF-HeatSink-H02B:Tms-Mon</v>
      </c>
      <c r="K59" s="30" t="str">
        <f t="shared" si="6"/>
        <v>N/A</v>
      </c>
      <c r="L59" s="30" t="str">
        <f t="shared" si="7"/>
        <v>N/A</v>
      </c>
      <c r="M59" s="31" t="s">
        <v>435</v>
      </c>
      <c r="N59" s="31" t="s">
        <v>148</v>
      </c>
      <c r="O59" s="31" t="s">
        <v>33</v>
      </c>
      <c r="P59" s="31" t="s">
        <v>281</v>
      </c>
      <c r="Q59" s="31" t="s">
        <v>281</v>
      </c>
      <c r="R59" s="31"/>
      <c r="S59" s="31" t="str">
        <f t="shared" si="4"/>
        <v>Memorias[0].7</v>
      </c>
      <c r="T59" s="31" t="s">
        <v>149</v>
      </c>
      <c r="U59" s="32"/>
      <c r="V59" s="37"/>
      <c r="W59" s="37"/>
      <c r="X59" s="37" t="str">
        <f t="shared" si="8"/>
        <v/>
      </c>
      <c r="Y59" s="37" t="str">
        <f t="shared" si="9"/>
        <v/>
      </c>
    </row>
    <row r="60" spans="1:25" s="5" customFormat="1">
      <c r="A60" s="27">
        <v>59</v>
      </c>
      <c r="B60" s="28" t="s">
        <v>239</v>
      </c>
      <c r="C60" s="29" t="s">
        <v>142</v>
      </c>
      <c r="D60" s="29" t="s">
        <v>277</v>
      </c>
      <c r="E60" s="29" t="s">
        <v>144</v>
      </c>
      <c r="F60" s="29" t="s">
        <v>165</v>
      </c>
      <c r="G60" s="29" t="s">
        <v>177</v>
      </c>
      <c r="H60" s="29" t="s">
        <v>235</v>
      </c>
      <c r="I60" s="29" t="s">
        <v>29</v>
      </c>
      <c r="J60" s="30" t="str">
        <f t="shared" si="5"/>
        <v>RA-ToSIA03:RF-HeatSink-H03A:Tms-Mon</v>
      </c>
      <c r="K60" s="30" t="str">
        <f t="shared" si="6"/>
        <v>N/A</v>
      </c>
      <c r="L60" s="30" t="str">
        <f t="shared" si="7"/>
        <v>N/A</v>
      </c>
      <c r="M60" s="31" t="s">
        <v>436</v>
      </c>
      <c r="N60" s="31" t="s">
        <v>148</v>
      </c>
      <c r="O60" s="31" t="s">
        <v>33</v>
      </c>
      <c r="P60" s="31" t="s">
        <v>281</v>
      </c>
      <c r="Q60" s="31" t="s">
        <v>281</v>
      </c>
      <c r="R60" s="31"/>
      <c r="S60" s="31" t="str">
        <f t="shared" si="4"/>
        <v>Memorias[0].8</v>
      </c>
      <c r="T60" s="31" t="s">
        <v>149</v>
      </c>
      <c r="U60" s="32"/>
      <c r="V60" s="37"/>
      <c r="W60" s="37"/>
      <c r="X60" s="37" t="str">
        <f t="shared" si="8"/>
        <v/>
      </c>
      <c r="Y60" s="37" t="str">
        <f t="shared" si="9"/>
        <v/>
      </c>
    </row>
    <row r="61" spans="1:25" s="5" customFormat="1">
      <c r="A61" s="27">
        <v>60</v>
      </c>
      <c r="B61" s="28" t="s">
        <v>240</v>
      </c>
      <c r="C61" s="29" t="s">
        <v>142</v>
      </c>
      <c r="D61" s="29" t="s">
        <v>277</v>
      </c>
      <c r="E61" s="29" t="s">
        <v>144</v>
      </c>
      <c r="F61" s="29" t="s">
        <v>165</v>
      </c>
      <c r="G61" s="29" t="s">
        <v>179</v>
      </c>
      <c r="H61" s="29" t="s">
        <v>235</v>
      </c>
      <c r="I61" s="29" t="s">
        <v>29</v>
      </c>
      <c r="J61" s="30" t="str">
        <f t="shared" si="5"/>
        <v>RA-ToSIA03:RF-HeatSink-H03B:Tms-Mon</v>
      </c>
      <c r="K61" s="30" t="str">
        <f t="shared" si="6"/>
        <v>N/A</v>
      </c>
      <c r="L61" s="30" t="str">
        <f t="shared" si="7"/>
        <v>N/A</v>
      </c>
      <c r="M61" s="31" t="s">
        <v>437</v>
      </c>
      <c r="N61" s="31" t="s">
        <v>148</v>
      </c>
      <c r="O61" s="31" t="s">
        <v>33</v>
      </c>
      <c r="P61" s="31" t="s">
        <v>281</v>
      </c>
      <c r="Q61" s="31" t="s">
        <v>281</v>
      </c>
      <c r="R61" s="31"/>
      <c r="S61" s="31" t="str">
        <f t="shared" si="4"/>
        <v>Memorias[0].9</v>
      </c>
      <c r="T61" s="31" t="s">
        <v>149</v>
      </c>
      <c r="U61" s="32"/>
      <c r="V61" s="37"/>
      <c r="W61" s="37"/>
      <c r="X61" s="37" t="str">
        <f t="shared" si="8"/>
        <v/>
      </c>
      <c r="Y61" s="37" t="str">
        <f t="shared" si="9"/>
        <v/>
      </c>
    </row>
    <row r="62" spans="1:25" s="5" customFormat="1">
      <c r="A62" s="27">
        <v>61</v>
      </c>
      <c r="B62" s="28" t="s">
        <v>241</v>
      </c>
      <c r="C62" s="29" t="s">
        <v>142</v>
      </c>
      <c r="D62" s="29" t="s">
        <v>277</v>
      </c>
      <c r="E62" s="29" t="s">
        <v>144</v>
      </c>
      <c r="F62" s="29" t="s">
        <v>165</v>
      </c>
      <c r="G62" s="29" t="s">
        <v>181</v>
      </c>
      <c r="H62" s="29" t="s">
        <v>235</v>
      </c>
      <c r="I62" s="29" t="s">
        <v>29</v>
      </c>
      <c r="J62" s="30" t="str">
        <f t="shared" si="5"/>
        <v>RA-ToSIA03:RF-HeatSink-H04A:Tms-Mon</v>
      </c>
      <c r="K62" s="30" t="str">
        <f t="shared" si="6"/>
        <v>N/A</v>
      </c>
      <c r="L62" s="30" t="str">
        <f t="shared" si="7"/>
        <v>N/A</v>
      </c>
      <c r="M62" s="31" t="s">
        <v>438</v>
      </c>
      <c r="N62" s="31" t="s">
        <v>148</v>
      </c>
      <c r="O62" s="31" t="s">
        <v>33</v>
      </c>
      <c r="P62" s="31" t="s">
        <v>281</v>
      </c>
      <c r="Q62" s="31" t="s">
        <v>281</v>
      </c>
      <c r="R62" s="31"/>
      <c r="S62" s="31" t="str">
        <f t="shared" si="4"/>
        <v>Memorias[0].10</v>
      </c>
      <c r="T62" s="31" t="s">
        <v>149</v>
      </c>
      <c r="U62" s="32"/>
      <c r="V62" s="37"/>
      <c r="W62" s="37"/>
      <c r="X62" s="37" t="str">
        <f t="shared" si="8"/>
        <v/>
      </c>
      <c r="Y62" s="37" t="str">
        <f t="shared" si="9"/>
        <v/>
      </c>
    </row>
    <row r="63" spans="1:25" s="5" customFormat="1">
      <c r="A63" s="27">
        <v>62</v>
      </c>
      <c r="B63" s="28" t="s">
        <v>242</v>
      </c>
      <c r="C63" s="29" t="s">
        <v>142</v>
      </c>
      <c r="D63" s="29" t="s">
        <v>277</v>
      </c>
      <c r="E63" s="29" t="s">
        <v>144</v>
      </c>
      <c r="F63" s="29" t="s">
        <v>165</v>
      </c>
      <c r="G63" s="29" t="s">
        <v>183</v>
      </c>
      <c r="H63" s="29" t="s">
        <v>235</v>
      </c>
      <c r="I63" s="29" t="s">
        <v>29</v>
      </c>
      <c r="J63" s="30" t="str">
        <f t="shared" si="5"/>
        <v>RA-ToSIA03:RF-HeatSink-H04B:Tms-Mon</v>
      </c>
      <c r="K63" s="30" t="str">
        <f t="shared" si="6"/>
        <v>N/A</v>
      </c>
      <c r="L63" s="30" t="str">
        <f t="shared" si="7"/>
        <v>N/A</v>
      </c>
      <c r="M63" s="31" t="s">
        <v>439</v>
      </c>
      <c r="N63" s="31" t="s">
        <v>148</v>
      </c>
      <c r="O63" s="31" t="s">
        <v>33</v>
      </c>
      <c r="P63" s="31" t="s">
        <v>281</v>
      </c>
      <c r="Q63" s="31" t="s">
        <v>281</v>
      </c>
      <c r="R63" s="31"/>
      <c r="S63" s="31" t="str">
        <f t="shared" si="4"/>
        <v>Memorias[0].11</v>
      </c>
      <c r="T63" s="31" t="s">
        <v>149</v>
      </c>
      <c r="U63" s="32"/>
      <c r="V63" s="37"/>
      <c r="W63" s="37"/>
      <c r="X63" s="37" t="str">
        <f t="shared" si="8"/>
        <v/>
      </c>
      <c r="Y63" s="37" t="str">
        <f t="shared" si="9"/>
        <v/>
      </c>
    </row>
    <row r="64" spans="1:25" s="5" customFormat="1">
      <c r="A64" s="27">
        <v>63</v>
      </c>
      <c r="B64" s="28" t="s">
        <v>243</v>
      </c>
      <c r="C64" s="29" t="s">
        <v>142</v>
      </c>
      <c r="D64" s="29" t="s">
        <v>277</v>
      </c>
      <c r="E64" s="29" t="s">
        <v>144</v>
      </c>
      <c r="F64" s="29" t="s">
        <v>165</v>
      </c>
      <c r="G64" s="29" t="s">
        <v>185</v>
      </c>
      <c r="H64" s="29" t="s">
        <v>235</v>
      </c>
      <c r="I64" s="29" t="s">
        <v>29</v>
      </c>
      <c r="J64" s="30" t="str">
        <f t="shared" si="5"/>
        <v>RA-ToSIA03:RF-HeatSink-H05A:Tms-Mon</v>
      </c>
      <c r="K64" s="30" t="str">
        <f t="shared" si="6"/>
        <v>N/A</v>
      </c>
      <c r="L64" s="30" t="str">
        <f t="shared" si="7"/>
        <v>N/A</v>
      </c>
      <c r="M64" s="31" t="s">
        <v>440</v>
      </c>
      <c r="N64" s="31" t="s">
        <v>148</v>
      </c>
      <c r="O64" s="31" t="s">
        <v>33</v>
      </c>
      <c r="P64" s="31" t="s">
        <v>281</v>
      </c>
      <c r="Q64" s="31" t="s">
        <v>281</v>
      </c>
      <c r="R64" s="31"/>
      <c r="S64" s="31" t="str">
        <f t="shared" si="4"/>
        <v>Memorias[0].12</v>
      </c>
      <c r="T64" s="31" t="s">
        <v>149</v>
      </c>
      <c r="U64" s="32"/>
      <c r="V64" s="37"/>
      <c r="W64" s="37"/>
      <c r="X64" s="37" t="str">
        <f t="shared" si="8"/>
        <v/>
      </c>
      <c r="Y64" s="37" t="str">
        <f t="shared" si="9"/>
        <v/>
      </c>
    </row>
    <row r="65" spans="1:25" s="5" customFormat="1">
      <c r="A65" s="27">
        <v>64</v>
      </c>
      <c r="B65" s="28" t="s">
        <v>244</v>
      </c>
      <c r="C65" s="29" t="s">
        <v>142</v>
      </c>
      <c r="D65" s="29" t="s">
        <v>277</v>
      </c>
      <c r="E65" s="29" t="s">
        <v>144</v>
      </c>
      <c r="F65" s="29" t="s">
        <v>165</v>
      </c>
      <c r="G65" s="29" t="s">
        <v>187</v>
      </c>
      <c r="H65" s="29" t="s">
        <v>235</v>
      </c>
      <c r="I65" s="29" t="s">
        <v>29</v>
      </c>
      <c r="J65" s="30" t="str">
        <f t="shared" si="5"/>
        <v>RA-ToSIA03:RF-HeatSink-H05B:Tms-Mon</v>
      </c>
      <c r="K65" s="30" t="str">
        <f t="shared" si="6"/>
        <v>N/A</v>
      </c>
      <c r="L65" s="30" t="str">
        <f t="shared" si="7"/>
        <v>N/A</v>
      </c>
      <c r="M65" s="31" t="s">
        <v>441</v>
      </c>
      <c r="N65" s="31" t="s">
        <v>148</v>
      </c>
      <c r="O65" s="31" t="s">
        <v>33</v>
      </c>
      <c r="P65" s="31" t="s">
        <v>281</v>
      </c>
      <c r="Q65" s="31" t="s">
        <v>281</v>
      </c>
      <c r="R65" s="31"/>
      <c r="S65" s="31" t="str">
        <f t="shared" si="4"/>
        <v>Memorias[0].13</v>
      </c>
      <c r="T65" s="31" t="s">
        <v>149</v>
      </c>
      <c r="U65" s="32"/>
      <c r="V65" s="37"/>
      <c r="W65" s="37"/>
      <c r="X65" s="37" t="str">
        <f t="shared" si="8"/>
        <v/>
      </c>
      <c r="Y65" s="37" t="str">
        <f t="shared" si="9"/>
        <v/>
      </c>
    </row>
    <row r="66" spans="1:25" s="5" customFormat="1">
      <c r="A66" s="27">
        <v>65</v>
      </c>
      <c r="B66" s="28" t="s">
        <v>245</v>
      </c>
      <c r="C66" s="29" t="s">
        <v>142</v>
      </c>
      <c r="D66" s="29" t="s">
        <v>277</v>
      </c>
      <c r="E66" s="29" t="s">
        <v>144</v>
      </c>
      <c r="F66" s="29" t="s">
        <v>165</v>
      </c>
      <c r="G66" s="29" t="s">
        <v>189</v>
      </c>
      <c r="H66" s="29" t="s">
        <v>235</v>
      </c>
      <c r="I66" s="29" t="s">
        <v>29</v>
      </c>
      <c r="J66" s="30" t="str">
        <f>IF(G66="-",C66&amp;"-"&amp;D66&amp;":"&amp;E66&amp;"-"&amp;F66&amp;":"&amp;H66&amp;"-"&amp;I66,C66&amp;"-"&amp;D66&amp;":"&amp;E66&amp;"-"&amp;F66&amp;"-"&amp;G66&amp;":"&amp;H66&amp;"-"&amp;I66)</f>
        <v>RA-ToSIA03:RF-HeatSink-H06A:Tms-Mon</v>
      </c>
      <c r="K66" s="30" t="str">
        <f t="shared" ref="K66:K96" si="10">IF(OR(P66="",P66="N/A"),"N/A",IF(G66="-",C66&amp;"-"&amp;D66&amp;":"&amp;E66&amp;"-"&amp;F66&amp;":"&amp;H66&amp;"UpperLimit-Cte",C66&amp;"-"&amp;D66&amp;":"&amp;E66&amp;"-"&amp;F66&amp;"-"&amp;G66&amp;":"&amp;H66&amp;"UpperLimit-Cte"))</f>
        <v>N/A</v>
      </c>
      <c r="L66" s="30" t="str">
        <f t="shared" ref="L66:L96" si="11">IF(OR(Q66="",Q66="N/A"),"N/A",IF(G66="-",C66&amp;"-"&amp;D66&amp;":"&amp;E66&amp;"-"&amp;F66&amp;":"&amp;H66&amp;"LowerLimit-Cte",C66&amp;"-"&amp;D66&amp;":"&amp;E66&amp;"-"&amp;F66&amp;"-"&amp;G66&amp;":"&amp;H66&amp;"LowerLimit-Cte"))</f>
        <v>N/A</v>
      </c>
      <c r="M66" s="31" t="s">
        <v>442</v>
      </c>
      <c r="N66" s="31" t="s">
        <v>148</v>
      </c>
      <c r="O66" s="31" t="s">
        <v>33</v>
      </c>
      <c r="P66" s="31" t="s">
        <v>281</v>
      </c>
      <c r="Q66" s="31" t="s">
        <v>281</v>
      </c>
      <c r="R66" s="31"/>
      <c r="S66" s="31" t="str">
        <f t="shared" si="4"/>
        <v>Memorias[0].14</v>
      </c>
      <c r="T66" s="31" t="s">
        <v>149</v>
      </c>
      <c r="U66" s="32"/>
      <c r="V66" s="37"/>
      <c r="W66" s="37"/>
      <c r="X66" s="37" t="str">
        <f t="shared" ref="X66:X97" si="12">IF(W66=0,"",W66)</f>
        <v/>
      </c>
      <c r="Y66" s="37" t="str">
        <f t="shared" ref="Y66:Y98" si="13">IF(W66=0,"",W66)</f>
        <v/>
      </c>
    </row>
    <row r="67" spans="1:25" s="5" customFormat="1">
      <c r="A67" s="27">
        <v>66</v>
      </c>
      <c r="B67" s="28" t="s">
        <v>246</v>
      </c>
      <c r="C67" s="29" t="s">
        <v>142</v>
      </c>
      <c r="D67" s="29" t="s">
        <v>277</v>
      </c>
      <c r="E67" s="29" t="s">
        <v>144</v>
      </c>
      <c r="F67" s="29" t="s">
        <v>165</v>
      </c>
      <c r="G67" s="29" t="s">
        <v>191</v>
      </c>
      <c r="H67" s="29" t="s">
        <v>235</v>
      </c>
      <c r="I67" s="29" t="s">
        <v>29</v>
      </c>
      <c r="J67" s="30" t="str">
        <f t="shared" ref="J67:J83" si="14">IF(G67="-",C67&amp;"-"&amp;D67&amp;":"&amp;E67&amp;"-"&amp;F67&amp;":"&amp;H67&amp;"-"&amp;I67,C67&amp;"-"&amp;D67&amp;":"&amp;E67&amp;"-"&amp;F67&amp;"-"&amp;G67&amp;":"&amp;H67&amp;"-"&amp;I67)</f>
        <v>RA-ToSIA03:RF-HeatSink-H06B:Tms-Mon</v>
      </c>
      <c r="K67" s="30" t="str">
        <f t="shared" si="10"/>
        <v>N/A</v>
      </c>
      <c r="L67" s="30" t="str">
        <f t="shared" si="11"/>
        <v>N/A</v>
      </c>
      <c r="M67" s="31" t="s">
        <v>443</v>
      </c>
      <c r="N67" s="31" t="s">
        <v>148</v>
      </c>
      <c r="O67" s="31" t="s">
        <v>33</v>
      </c>
      <c r="P67" s="31" t="s">
        <v>281</v>
      </c>
      <c r="Q67" s="31" t="s">
        <v>281</v>
      </c>
      <c r="R67" s="31"/>
      <c r="S67" s="31" t="str">
        <f t="shared" ref="S67:S83" si="15">M67</f>
        <v>Memorias[0].15</v>
      </c>
      <c r="T67" s="31" t="s">
        <v>149</v>
      </c>
      <c r="U67" s="32"/>
      <c r="V67" s="37"/>
      <c r="W67" s="37"/>
      <c r="X67" s="37" t="str">
        <f t="shared" si="12"/>
        <v/>
      </c>
      <c r="Y67" s="37" t="str">
        <f t="shared" si="13"/>
        <v/>
      </c>
    </row>
    <row r="68" spans="1:25" s="5" customFormat="1">
      <c r="A68" s="27">
        <v>67</v>
      </c>
      <c r="B68" s="28" t="s">
        <v>247</v>
      </c>
      <c r="C68" s="29" t="s">
        <v>142</v>
      </c>
      <c r="D68" s="29" t="s">
        <v>277</v>
      </c>
      <c r="E68" s="29" t="s">
        <v>144</v>
      </c>
      <c r="F68" s="29" t="s">
        <v>165</v>
      </c>
      <c r="G68" s="29" t="s">
        <v>193</v>
      </c>
      <c r="H68" s="29" t="s">
        <v>235</v>
      </c>
      <c r="I68" s="29" t="s">
        <v>29</v>
      </c>
      <c r="J68" s="30" t="str">
        <f t="shared" si="14"/>
        <v>RA-ToSIA03:RF-HeatSink-H07A:Tms-Mon</v>
      </c>
      <c r="K68" s="30" t="str">
        <f t="shared" si="10"/>
        <v>N/A</v>
      </c>
      <c r="L68" s="30" t="str">
        <f t="shared" si="11"/>
        <v>N/A</v>
      </c>
      <c r="M68" s="31" t="s">
        <v>444</v>
      </c>
      <c r="N68" s="31" t="s">
        <v>148</v>
      </c>
      <c r="O68" s="31" t="s">
        <v>33</v>
      </c>
      <c r="P68" s="31" t="s">
        <v>281</v>
      </c>
      <c r="Q68" s="31" t="s">
        <v>281</v>
      </c>
      <c r="R68" s="31"/>
      <c r="S68" s="31" t="str">
        <f t="shared" si="15"/>
        <v>Memorias[0].16</v>
      </c>
      <c r="T68" s="31" t="s">
        <v>149</v>
      </c>
      <c r="U68" s="32"/>
      <c r="V68" s="37"/>
      <c r="W68" s="37"/>
      <c r="X68" s="37" t="str">
        <f t="shared" si="12"/>
        <v/>
      </c>
      <c r="Y68" s="37" t="str">
        <f t="shared" si="13"/>
        <v/>
      </c>
    </row>
    <row r="69" spans="1:25" s="5" customFormat="1">
      <c r="A69" s="27">
        <v>68</v>
      </c>
      <c r="B69" s="28" t="s">
        <v>248</v>
      </c>
      <c r="C69" s="29" t="s">
        <v>142</v>
      </c>
      <c r="D69" s="29" t="s">
        <v>277</v>
      </c>
      <c r="E69" s="29" t="s">
        <v>144</v>
      </c>
      <c r="F69" s="29" t="s">
        <v>165</v>
      </c>
      <c r="G69" s="29" t="s">
        <v>195</v>
      </c>
      <c r="H69" s="29" t="s">
        <v>235</v>
      </c>
      <c r="I69" s="29" t="s">
        <v>29</v>
      </c>
      <c r="J69" s="30" t="str">
        <f t="shared" si="14"/>
        <v>RA-ToSIA03:RF-HeatSink-H07B:Tms-Mon</v>
      </c>
      <c r="K69" s="30" t="str">
        <f t="shared" si="10"/>
        <v>N/A</v>
      </c>
      <c r="L69" s="30" t="str">
        <f t="shared" si="11"/>
        <v>N/A</v>
      </c>
      <c r="M69" s="31" t="s">
        <v>445</v>
      </c>
      <c r="N69" s="31" t="s">
        <v>148</v>
      </c>
      <c r="O69" s="31" t="s">
        <v>33</v>
      </c>
      <c r="P69" s="31" t="s">
        <v>281</v>
      </c>
      <c r="Q69" s="31" t="s">
        <v>281</v>
      </c>
      <c r="R69" s="31"/>
      <c r="S69" s="31" t="str">
        <f t="shared" si="15"/>
        <v>Memorias[0].17</v>
      </c>
      <c r="T69" s="31" t="s">
        <v>149</v>
      </c>
      <c r="U69" s="32"/>
      <c r="V69" s="37"/>
      <c r="W69" s="37"/>
      <c r="X69" s="37" t="str">
        <f t="shared" si="12"/>
        <v/>
      </c>
      <c r="Y69" s="37" t="str">
        <f t="shared" si="13"/>
        <v/>
      </c>
    </row>
    <row r="70" spans="1:25" s="5" customFormat="1">
      <c r="A70" s="27">
        <v>69</v>
      </c>
      <c r="B70" s="28" t="s">
        <v>249</v>
      </c>
      <c r="C70" s="29" t="s">
        <v>142</v>
      </c>
      <c r="D70" s="29" t="s">
        <v>277</v>
      </c>
      <c r="E70" s="29" t="s">
        <v>144</v>
      </c>
      <c r="F70" s="29" t="s">
        <v>165</v>
      </c>
      <c r="G70" s="29" t="s">
        <v>197</v>
      </c>
      <c r="H70" s="29" t="s">
        <v>235</v>
      </c>
      <c r="I70" s="29" t="s">
        <v>29</v>
      </c>
      <c r="J70" s="30" t="str">
        <f t="shared" si="14"/>
        <v>RA-ToSIA03:RF-HeatSink-H08A:Tms-Mon</v>
      </c>
      <c r="K70" s="30" t="str">
        <f t="shared" si="10"/>
        <v>N/A</v>
      </c>
      <c r="L70" s="30" t="str">
        <f t="shared" si="11"/>
        <v>N/A</v>
      </c>
      <c r="M70" s="31" t="s">
        <v>446</v>
      </c>
      <c r="N70" s="31" t="s">
        <v>148</v>
      </c>
      <c r="O70" s="31" t="s">
        <v>33</v>
      </c>
      <c r="P70" s="31" t="s">
        <v>281</v>
      </c>
      <c r="Q70" s="31" t="s">
        <v>281</v>
      </c>
      <c r="R70" s="31"/>
      <c r="S70" s="31" t="str">
        <f t="shared" si="15"/>
        <v>Memorias[0].18</v>
      </c>
      <c r="T70" s="31" t="s">
        <v>149</v>
      </c>
      <c r="U70" s="32"/>
      <c r="V70" s="37"/>
      <c r="W70" s="37"/>
      <c r="X70" s="37" t="str">
        <f t="shared" si="12"/>
        <v/>
      </c>
      <c r="Y70" s="37" t="str">
        <f t="shared" si="13"/>
        <v/>
      </c>
    </row>
    <row r="71" spans="1:25" s="5" customFormat="1">
      <c r="A71" s="27">
        <v>70</v>
      </c>
      <c r="B71" s="28" t="s">
        <v>250</v>
      </c>
      <c r="C71" s="29" t="s">
        <v>142</v>
      </c>
      <c r="D71" s="29" t="s">
        <v>277</v>
      </c>
      <c r="E71" s="29" t="s">
        <v>144</v>
      </c>
      <c r="F71" s="29" t="s">
        <v>165</v>
      </c>
      <c r="G71" s="29" t="s">
        <v>199</v>
      </c>
      <c r="H71" s="29" t="s">
        <v>235</v>
      </c>
      <c r="I71" s="29" t="s">
        <v>29</v>
      </c>
      <c r="J71" s="30" t="str">
        <f t="shared" si="14"/>
        <v>RA-ToSIA03:RF-HeatSink-H08B:Tms-Mon</v>
      </c>
      <c r="K71" s="30" t="str">
        <f t="shared" si="10"/>
        <v>N/A</v>
      </c>
      <c r="L71" s="30" t="str">
        <f t="shared" si="11"/>
        <v>N/A</v>
      </c>
      <c r="M71" s="31" t="s">
        <v>447</v>
      </c>
      <c r="N71" s="31" t="s">
        <v>148</v>
      </c>
      <c r="O71" s="31" t="s">
        <v>33</v>
      </c>
      <c r="P71" s="31" t="s">
        <v>281</v>
      </c>
      <c r="Q71" s="31" t="s">
        <v>281</v>
      </c>
      <c r="R71" s="31"/>
      <c r="S71" s="31" t="str">
        <f t="shared" si="15"/>
        <v>Memorias[0].19</v>
      </c>
      <c r="T71" s="31" t="s">
        <v>149</v>
      </c>
      <c r="U71" s="32"/>
      <c r="V71" s="37"/>
      <c r="W71" s="37"/>
      <c r="X71" s="37" t="str">
        <f t="shared" si="12"/>
        <v/>
      </c>
      <c r="Y71" s="37" t="str">
        <f t="shared" si="13"/>
        <v/>
      </c>
    </row>
    <row r="72" spans="1:25" s="5" customFormat="1">
      <c r="A72" s="27">
        <v>71</v>
      </c>
      <c r="B72" s="28" t="s">
        <v>448</v>
      </c>
      <c r="C72" s="29" t="s">
        <v>142</v>
      </c>
      <c r="D72" s="29" t="s">
        <v>277</v>
      </c>
      <c r="E72" s="29" t="s">
        <v>144</v>
      </c>
      <c r="F72" s="29" t="s">
        <v>252</v>
      </c>
      <c r="G72" s="29" t="s">
        <v>146</v>
      </c>
      <c r="H72" s="29" t="s">
        <v>159</v>
      </c>
      <c r="I72" s="29" t="s">
        <v>29</v>
      </c>
      <c r="J72" s="30" t="str">
        <f t="shared" si="14"/>
        <v>RA-ToSIA03:RF-SSAmpTower:Sts-Mon</v>
      </c>
      <c r="K72" s="30" t="str">
        <f t="shared" si="10"/>
        <v>N/A</v>
      </c>
      <c r="L72" s="30" t="str">
        <f t="shared" si="11"/>
        <v>N/A</v>
      </c>
      <c r="M72" s="31" t="s">
        <v>449</v>
      </c>
      <c r="N72" s="31" t="s">
        <v>148</v>
      </c>
      <c r="O72" s="31" t="s">
        <v>33</v>
      </c>
      <c r="P72" s="31" t="s">
        <v>281</v>
      </c>
      <c r="Q72" s="31" t="s">
        <v>281</v>
      </c>
      <c r="R72" s="31"/>
      <c r="S72" s="31" t="str">
        <f t="shared" si="15"/>
        <v>Memorias[2].8</v>
      </c>
      <c r="T72" s="31" t="s">
        <v>149</v>
      </c>
      <c r="U72" s="32"/>
      <c r="V72" s="37"/>
      <c r="W72" s="37"/>
      <c r="X72" s="37" t="str">
        <f t="shared" si="12"/>
        <v/>
      </c>
      <c r="Y72" s="37" t="str">
        <f t="shared" si="13"/>
        <v/>
      </c>
    </row>
    <row r="73" spans="1:25" s="5" customFormat="1">
      <c r="A73" s="27">
        <v>72</v>
      </c>
      <c r="B73" s="28" t="s">
        <v>450</v>
      </c>
      <c r="C73" s="29" t="s">
        <v>142</v>
      </c>
      <c r="D73" s="29" t="s">
        <v>277</v>
      </c>
      <c r="E73" s="29" t="s">
        <v>144</v>
      </c>
      <c r="F73" s="29" t="s">
        <v>252</v>
      </c>
      <c r="G73" s="29" t="s">
        <v>146</v>
      </c>
      <c r="H73" s="29" t="s">
        <v>254</v>
      </c>
      <c r="I73" s="29" t="s">
        <v>29</v>
      </c>
      <c r="J73" s="30" t="str">
        <f t="shared" si="14"/>
        <v>RA-ToSIA03:RF-SSAmpTower:HdFlwRt-Mon</v>
      </c>
      <c r="K73" s="30" t="str">
        <f t="shared" si="10"/>
        <v>N/A</v>
      </c>
      <c r="L73" s="30" t="str">
        <f t="shared" si="11"/>
        <v>N/A</v>
      </c>
      <c r="M73" s="31" t="s">
        <v>333</v>
      </c>
      <c r="N73" s="31" t="s">
        <v>148</v>
      </c>
      <c r="O73" s="31" t="s">
        <v>33</v>
      </c>
      <c r="P73" s="31" t="s">
        <v>281</v>
      </c>
      <c r="Q73" s="31" t="s">
        <v>281</v>
      </c>
      <c r="R73" s="31"/>
      <c r="S73" s="31" t="str">
        <f t="shared" si="15"/>
        <v>Memorias[1].20</v>
      </c>
      <c r="T73" s="31" t="s">
        <v>149</v>
      </c>
      <c r="U73" s="32"/>
      <c r="V73" s="37"/>
      <c r="W73" s="37"/>
      <c r="X73" s="37" t="str">
        <f t="shared" si="12"/>
        <v/>
      </c>
      <c r="Y73" s="37" t="str">
        <f t="shared" si="13"/>
        <v/>
      </c>
    </row>
    <row r="74" spans="1:25" s="5" customFormat="1">
      <c r="A74" s="27">
        <v>73</v>
      </c>
      <c r="B74" s="152" t="s">
        <v>451</v>
      </c>
      <c r="C74" s="29" t="s">
        <v>142</v>
      </c>
      <c r="D74" s="29" t="s">
        <v>277</v>
      </c>
      <c r="E74" s="29" t="s">
        <v>144</v>
      </c>
      <c r="F74" s="29" t="s">
        <v>256</v>
      </c>
      <c r="G74" s="29" t="s">
        <v>146</v>
      </c>
      <c r="H74" s="29" t="s">
        <v>257</v>
      </c>
      <c r="I74" s="152" t="s">
        <v>152</v>
      </c>
      <c r="J74" s="30" t="str">
        <f t="shared" si="14"/>
        <v>RA-ToSIA03:RF-TDKSource:PwrDCDsbl-Sel</v>
      </c>
      <c r="K74" s="30" t="str">
        <f t="shared" si="10"/>
        <v>N/A</v>
      </c>
      <c r="L74" s="30" t="str">
        <f t="shared" si="11"/>
        <v>N/A</v>
      </c>
      <c r="M74" s="31" t="s">
        <v>452</v>
      </c>
      <c r="N74" s="31" t="s">
        <v>148</v>
      </c>
      <c r="O74" s="31" t="s">
        <v>153</v>
      </c>
      <c r="P74" s="31" t="s">
        <v>281</v>
      </c>
      <c r="Q74" s="31" t="s">
        <v>281</v>
      </c>
      <c r="R74" s="31"/>
      <c r="S74" s="31" t="str">
        <f t="shared" si="15"/>
        <v>Memorias[2].30</v>
      </c>
      <c r="T74" s="31" t="s">
        <v>149</v>
      </c>
      <c r="U74" s="32"/>
      <c r="V74" s="31" t="s">
        <v>154</v>
      </c>
      <c r="W74" s="37"/>
      <c r="X74" s="37" t="str">
        <f t="shared" si="12"/>
        <v/>
      </c>
      <c r="Y74" s="37" t="str">
        <f t="shared" si="13"/>
        <v/>
      </c>
    </row>
    <row r="75" spans="1:25" s="5" customFormat="1">
      <c r="A75" s="27">
        <v>74</v>
      </c>
      <c r="B75" s="152" t="s">
        <v>453</v>
      </c>
      <c r="C75" s="29" t="s">
        <v>142</v>
      </c>
      <c r="D75" s="29" t="s">
        <v>277</v>
      </c>
      <c r="E75" s="29" t="s">
        <v>144</v>
      </c>
      <c r="F75" s="29" t="s">
        <v>256</v>
      </c>
      <c r="G75" s="29" t="s">
        <v>146</v>
      </c>
      <c r="H75" s="29" t="s">
        <v>259</v>
      </c>
      <c r="I75" s="152" t="s">
        <v>152</v>
      </c>
      <c r="J75" s="30" t="str">
        <f t="shared" si="14"/>
        <v>RA-ToSIA03:RF-TDKSource:PwrDCEnbl-Sel</v>
      </c>
      <c r="K75" s="30" t="str">
        <f t="shared" si="10"/>
        <v>N/A</v>
      </c>
      <c r="L75" s="30" t="str">
        <f t="shared" si="11"/>
        <v>N/A</v>
      </c>
      <c r="M75" s="31" t="s">
        <v>454</v>
      </c>
      <c r="N75" s="31" t="s">
        <v>148</v>
      </c>
      <c r="O75" s="31" t="s">
        <v>153</v>
      </c>
      <c r="P75" s="31" t="s">
        <v>281</v>
      </c>
      <c r="Q75" s="31" t="s">
        <v>281</v>
      </c>
      <c r="R75" s="31"/>
      <c r="S75" s="31" t="str">
        <f t="shared" si="15"/>
        <v>Memorias[2].25</v>
      </c>
      <c r="T75" s="31" t="s">
        <v>149</v>
      </c>
      <c r="U75" s="32"/>
      <c r="V75" s="31" t="s">
        <v>154</v>
      </c>
      <c r="W75" s="37"/>
      <c r="X75" s="37" t="str">
        <f t="shared" si="12"/>
        <v/>
      </c>
      <c r="Y75" s="37" t="str">
        <f t="shared" si="13"/>
        <v/>
      </c>
    </row>
    <row r="76" spans="1:25" s="5" customFormat="1">
      <c r="A76" s="66">
        <v>75</v>
      </c>
      <c r="B76" s="67" t="s">
        <v>455</v>
      </c>
      <c r="C76" s="68" t="s">
        <v>142</v>
      </c>
      <c r="D76" s="68" t="s">
        <v>277</v>
      </c>
      <c r="E76" s="68" t="s">
        <v>144</v>
      </c>
      <c r="F76" s="68" t="s">
        <v>256</v>
      </c>
      <c r="G76" s="68" t="s">
        <v>146</v>
      </c>
      <c r="H76" s="68" t="s">
        <v>261</v>
      </c>
      <c r="I76" s="68" t="s">
        <v>159</v>
      </c>
      <c r="J76" s="69" t="str">
        <f t="shared" si="14"/>
        <v>RA-ToSIA03:RF-TDKSource:PwrDC-Sts</v>
      </c>
      <c r="K76" s="69" t="str">
        <f t="shared" si="10"/>
        <v>N/A</v>
      </c>
      <c r="L76" s="69" t="str">
        <f t="shared" si="11"/>
        <v>N/A</v>
      </c>
      <c r="M76" s="70" t="s">
        <v>456</v>
      </c>
      <c r="N76" s="70" t="s">
        <v>148</v>
      </c>
      <c r="O76" s="70" t="s">
        <v>33</v>
      </c>
      <c r="P76" s="31" t="s">
        <v>281</v>
      </c>
      <c r="Q76" s="31" t="s">
        <v>281</v>
      </c>
      <c r="R76" s="70"/>
      <c r="S76" s="70" t="str">
        <f t="shared" si="15"/>
        <v>Remote_01_Torre_Teste:8:O.Pt05.Data</v>
      </c>
      <c r="T76" s="70" t="s">
        <v>149</v>
      </c>
      <c r="U76" s="71"/>
      <c r="V76" s="37"/>
      <c r="W76" s="37"/>
      <c r="X76" s="37" t="str">
        <f t="shared" si="12"/>
        <v/>
      </c>
      <c r="Y76" s="37" t="str">
        <f t="shared" si="13"/>
        <v/>
      </c>
    </row>
    <row r="77" spans="1:25" s="5" customFormat="1">
      <c r="A77" s="27">
        <v>76</v>
      </c>
      <c r="B77" s="28" t="s">
        <v>457</v>
      </c>
      <c r="C77" s="29" t="s">
        <v>142</v>
      </c>
      <c r="D77" s="29" t="s">
        <v>277</v>
      </c>
      <c r="E77" s="29" t="s">
        <v>144</v>
      </c>
      <c r="F77" s="29" t="s">
        <v>256</v>
      </c>
      <c r="G77" s="29" t="s">
        <v>263</v>
      </c>
      <c r="H77" s="29" t="s">
        <v>264</v>
      </c>
      <c r="I77" s="29" t="s">
        <v>29</v>
      </c>
      <c r="J77" s="30" t="str">
        <f t="shared" si="14"/>
        <v>RA-ToSIA03:RF-TDKSource-R1:StsAC-Mon</v>
      </c>
      <c r="K77" s="30" t="str">
        <f t="shared" si="10"/>
        <v>N/A</v>
      </c>
      <c r="L77" s="30" t="str">
        <f t="shared" si="11"/>
        <v>N/A</v>
      </c>
      <c r="M77" s="31" t="s">
        <v>458</v>
      </c>
      <c r="N77" s="31" t="s">
        <v>148</v>
      </c>
      <c r="O77" s="31" t="s">
        <v>33</v>
      </c>
      <c r="P77" s="31" t="s">
        <v>281</v>
      </c>
      <c r="Q77" s="31" t="s">
        <v>281</v>
      </c>
      <c r="R77" s="31"/>
      <c r="S77" s="31" t="str">
        <f t="shared" si="15"/>
        <v>Memorias[2].18</v>
      </c>
      <c r="T77" s="31" t="s">
        <v>149</v>
      </c>
      <c r="U77" s="32"/>
      <c r="V77" s="37"/>
      <c r="W77" s="37"/>
      <c r="X77" s="37" t="str">
        <f t="shared" si="12"/>
        <v/>
      </c>
      <c r="Y77" s="37" t="str">
        <f t="shared" si="13"/>
        <v/>
      </c>
    </row>
    <row r="78" spans="1:25" s="5" customFormat="1">
      <c r="A78" s="66">
        <v>77</v>
      </c>
      <c r="B78" s="28" t="s">
        <v>459</v>
      </c>
      <c r="C78" s="29" t="s">
        <v>142</v>
      </c>
      <c r="D78" s="29" t="s">
        <v>277</v>
      </c>
      <c r="E78" s="29" t="s">
        <v>144</v>
      </c>
      <c r="F78" s="29" t="s">
        <v>256</v>
      </c>
      <c r="G78" s="29" t="s">
        <v>266</v>
      </c>
      <c r="H78" s="29" t="s">
        <v>264</v>
      </c>
      <c r="I78" s="29" t="s">
        <v>29</v>
      </c>
      <c r="J78" s="30" t="str">
        <f t="shared" si="14"/>
        <v>RA-ToSIA03:RF-TDKSource-R2:StsAC-Mon</v>
      </c>
      <c r="K78" s="30" t="str">
        <f t="shared" si="10"/>
        <v>N/A</v>
      </c>
      <c r="L78" s="30" t="str">
        <f t="shared" si="11"/>
        <v>N/A</v>
      </c>
      <c r="M78" s="31" t="s">
        <v>460</v>
      </c>
      <c r="N78" s="31" t="s">
        <v>148</v>
      </c>
      <c r="O78" s="31" t="s">
        <v>33</v>
      </c>
      <c r="P78" s="31" t="s">
        <v>281</v>
      </c>
      <c r="Q78" s="31" t="s">
        <v>281</v>
      </c>
      <c r="R78" s="31"/>
      <c r="S78" s="31" t="str">
        <f t="shared" si="15"/>
        <v>Memorias[2].19</v>
      </c>
      <c r="T78" s="31" t="s">
        <v>149</v>
      </c>
      <c r="U78" s="32"/>
      <c r="V78" s="37"/>
      <c r="W78" s="37"/>
      <c r="X78" s="37" t="str">
        <f t="shared" si="12"/>
        <v/>
      </c>
      <c r="Y78" s="37" t="str">
        <f t="shared" si="13"/>
        <v/>
      </c>
    </row>
    <row r="79" spans="1:25" s="5" customFormat="1">
      <c r="A79" s="27">
        <v>78</v>
      </c>
      <c r="B79" s="28" t="s">
        <v>461</v>
      </c>
      <c r="C79" s="29" t="s">
        <v>142</v>
      </c>
      <c r="D79" s="29" t="s">
        <v>277</v>
      </c>
      <c r="E79" s="29" t="s">
        <v>144</v>
      </c>
      <c r="F79" s="29" t="s">
        <v>256</v>
      </c>
      <c r="G79" s="29" t="s">
        <v>268</v>
      </c>
      <c r="H79" s="29" t="s">
        <v>264</v>
      </c>
      <c r="I79" s="29" t="s">
        <v>29</v>
      </c>
      <c r="J79" s="30" t="str">
        <f t="shared" si="14"/>
        <v>RA-ToSIA03:RF-TDKSource-R3:StsAC-Mon</v>
      </c>
      <c r="K79" s="30" t="str">
        <f t="shared" si="10"/>
        <v>N/A</v>
      </c>
      <c r="L79" s="30" t="str">
        <f t="shared" si="11"/>
        <v>N/A</v>
      </c>
      <c r="M79" s="31" t="s">
        <v>462</v>
      </c>
      <c r="N79" s="31" t="s">
        <v>148</v>
      </c>
      <c r="O79" s="31" t="s">
        <v>33</v>
      </c>
      <c r="P79" s="31" t="s">
        <v>281</v>
      </c>
      <c r="Q79" s="31" t="s">
        <v>281</v>
      </c>
      <c r="R79" s="31"/>
      <c r="S79" s="31" t="str">
        <f t="shared" si="15"/>
        <v>Memorias[2].20</v>
      </c>
      <c r="T79" s="31" t="s">
        <v>149</v>
      </c>
      <c r="U79" s="32"/>
      <c r="V79" s="37"/>
      <c r="W79" s="37"/>
      <c r="X79" s="37" t="str">
        <f t="shared" si="12"/>
        <v/>
      </c>
      <c r="Y79" s="37" t="str">
        <f t="shared" si="13"/>
        <v/>
      </c>
    </row>
    <row r="80" spans="1:25" s="5" customFormat="1">
      <c r="A80" s="66">
        <v>79</v>
      </c>
      <c r="B80" s="28" t="s">
        <v>463</v>
      </c>
      <c r="C80" s="29" t="s">
        <v>142</v>
      </c>
      <c r="D80" s="29" t="s">
        <v>277</v>
      </c>
      <c r="E80" s="29" t="s">
        <v>144</v>
      </c>
      <c r="F80" s="29" t="s">
        <v>256</v>
      </c>
      <c r="G80" s="29" t="s">
        <v>270</v>
      </c>
      <c r="H80" s="29" t="s">
        <v>264</v>
      </c>
      <c r="I80" s="29" t="s">
        <v>29</v>
      </c>
      <c r="J80" s="30" t="str">
        <f t="shared" si="14"/>
        <v>RA-ToSIA03:RF-TDKSource-R4:StsAC-Mon</v>
      </c>
      <c r="K80" s="30" t="str">
        <f t="shared" si="10"/>
        <v>N/A</v>
      </c>
      <c r="L80" s="30" t="str">
        <f t="shared" si="11"/>
        <v>N/A</v>
      </c>
      <c r="M80" s="31" t="s">
        <v>464</v>
      </c>
      <c r="N80" s="31" t="s">
        <v>148</v>
      </c>
      <c r="O80" s="31" t="s">
        <v>33</v>
      </c>
      <c r="P80" s="31" t="s">
        <v>281</v>
      </c>
      <c r="Q80" s="31" t="s">
        <v>281</v>
      </c>
      <c r="R80" s="31"/>
      <c r="S80" s="31" t="str">
        <f t="shared" si="15"/>
        <v>Memorias[2].21</v>
      </c>
      <c r="T80" s="31" t="s">
        <v>149</v>
      </c>
      <c r="U80" s="32"/>
      <c r="V80" s="37"/>
      <c r="W80" s="37"/>
      <c r="X80" s="37" t="str">
        <f t="shared" si="12"/>
        <v/>
      </c>
      <c r="Y80" s="37" t="str">
        <f t="shared" si="13"/>
        <v/>
      </c>
    </row>
    <row r="81" spans="1:25" s="5" customFormat="1">
      <c r="A81" s="156">
        <v>80</v>
      </c>
      <c r="B81" s="149" t="s">
        <v>465</v>
      </c>
      <c r="C81" s="29" t="s">
        <v>142</v>
      </c>
      <c r="D81" s="29" t="s">
        <v>277</v>
      </c>
      <c r="E81" s="29" t="s">
        <v>144</v>
      </c>
      <c r="F81" s="29" t="s">
        <v>163</v>
      </c>
      <c r="G81" s="29" t="s">
        <v>146</v>
      </c>
      <c r="H81" s="29" t="s">
        <v>272</v>
      </c>
      <c r="I81" s="29" t="s">
        <v>29</v>
      </c>
      <c r="J81" s="30" t="str">
        <f>IF(G81="-",C81&amp;"-"&amp;D81&amp;":"&amp;E81&amp;"-"&amp;F81&amp;":"&amp;H81&amp;"-"&amp;I81,C81&amp;"-"&amp;D81&amp;":"&amp;E81&amp;"-"&amp;F81&amp;"-"&amp;G81&amp;":"&amp;H81&amp;"-"&amp;I81)</f>
        <v>RA-ToSIA03:RF-Intlk:IntlkACPanel-Mon</v>
      </c>
      <c r="K81" s="30" t="str">
        <f>IF(OR(P81="",P81="N/A"),"N/A",IF(G81="-",C81&amp;"-"&amp;D81&amp;":"&amp;E81&amp;"-"&amp;F81&amp;":"&amp;H81&amp;"UpperLimit-Cte",C81&amp;"-"&amp;D81&amp;":"&amp;E81&amp;"-"&amp;F81&amp;"-"&amp;G81&amp;":"&amp;H81&amp;"UpperLimit-Cte"))</f>
        <v>N/A</v>
      </c>
      <c r="L81" s="30" t="str">
        <f>IF(OR(Q81="",Q81="N/A"),"N/A",IF(G81="-",C81&amp;"-"&amp;D81&amp;":"&amp;E81&amp;"-"&amp;F81&amp;":"&amp;H81&amp;"LowerLimit-Cte",C81&amp;"-"&amp;D81&amp;":"&amp;E81&amp;"-"&amp;F81&amp;"-"&amp;G81&amp;":"&amp;H81&amp;"LowerLimit-Cte"))</f>
        <v>N/A</v>
      </c>
      <c r="M81" s="31" t="s">
        <v>466</v>
      </c>
      <c r="N81" s="31" t="s">
        <v>148</v>
      </c>
      <c r="O81" s="31" t="s">
        <v>33</v>
      </c>
      <c r="P81" s="31" t="s">
        <v>281</v>
      </c>
      <c r="Q81" s="31" t="s">
        <v>281</v>
      </c>
      <c r="R81" s="31"/>
      <c r="S81" s="31" t="str">
        <f>M81</f>
        <v>Remote_01_Torre_Teste:8:O.Pt04.Data</v>
      </c>
      <c r="T81" s="31" t="s">
        <v>149</v>
      </c>
      <c r="U81" s="32"/>
      <c r="V81" s="37"/>
      <c r="W81" s="37"/>
      <c r="X81" s="37" t="str">
        <f t="shared" si="12"/>
        <v/>
      </c>
      <c r="Y81" s="37" t="str">
        <f t="shared" si="13"/>
        <v/>
      </c>
    </row>
    <row r="82" spans="1:25" s="5" customFormat="1">
      <c r="A82" s="27">
        <v>81</v>
      </c>
      <c r="B82" s="28" t="s">
        <v>467</v>
      </c>
      <c r="C82" s="29" t="s">
        <v>142</v>
      </c>
      <c r="D82" s="29" t="s">
        <v>277</v>
      </c>
      <c r="E82" s="29" t="s">
        <v>144</v>
      </c>
      <c r="F82" s="29" t="s">
        <v>252</v>
      </c>
      <c r="G82" s="29" t="s">
        <v>146</v>
      </c>
      <c r="H82" s="29" t="s">
        <v>274</v>
      </c>
      <c r="I82" s="29" t="s">
        <v>152</v>
      </c>
      <c r="J82" s="30" t="str">
        <f t="shared" si="14"/>
        <v>RA-ToSIA03:RF-SSAmpTower:Enbl-Sel</v>
      </c>
      <c r="K82" s="30" t="str">
        <f t="shared" si="10"/>
        <v>N/A</v>
      </c>
      <c r="L82" s="30" t="str">
        <f t="shared" si="11"/>
        <v>N/A</v>
      </c>
      <c r="M82" s="31" t="s">
        <v>468</v>
      </c>
      <c r="N82" s="31" t="s">
        <v>148</v>
      </c>
      <c r="O82" s="31" t="s">
        <v>153</v>
      </c>
      <c r="P82" s="31" t="s">
        <v>281</v>
      </c>
      <c r="Q82" s="31" t="s">
        <v>281</v>
      </c>
      <c r="R82" s="31"/>
      <c r="S82" s="31" t="str">
        <f t="shared" si="15"/>
        <v>Memorias[19].16</v>
      </c>
      <c r="T82" s="31" t="s">
        <v>149</v>
      </c>
      <c r="U82" s="32"/>
      <c r="V82" s="37"/>
      <c r="W82" s="37"/>
      <c r="X82" s="37" t="str">
        <f t="shared" si="12"/>
        <v/>
      </c>
      <c r="Y82" s="37" t="str">
        <f t="shared" si="13"/>
        <v/>
      </c>
    </row>
    <row r="83" spans="1:25" s="5" customFormat="1">
      <c r="A83" s="27">
        <v>82</v>
      </c>
      <c r="B83" s="28" t="s">
        <v>469</v>
      </c>
      <c r="C83" s="29" t="s">
        <v>142</v>
      </c>
      <c r="D83" s="29" t="s">
        <v>277</v>
      </c>
      <c r="E83" s="29" t="s">
        <v>144</v>
      </c>
      <c r="F83" s="29" t="s">
        <v>252</v>
      </c>
      <c r="G83" s="29" t="s">
        <v>146</v>
      </c>
      <c r="H83" s="29" t="s">
        <v>274</v>
      </c>
      <c r="I83" s="29" t="s">
        <v>159</v>
      </c>
      <c r="J83" s="30" t="str">
        <f t="shared" si="14"/>
        <v>RA-ToSIA03:RF-SSAmpTower:Enbl-Sts</v>
      </c>
      <c r="K83" s="30" t="str">
        <f t="shared" si="10"/>
        <v>N/A</v>
      </c>
      <c r="L83" s="30" t="str">
        <f t="shared" si="11"/>
        <v>N/A</v>
      </c>
      <c r="M83" s="31" t="s">
        <v>470</v>
      </c>
      <c r="N83" s="31" t="s">
        <v>148</v>
      </c>
      <c r="O83" s="31" t="s">
        <v>33</v>
      </c>
      <c r="P83" s="31" t="s">
        <v>281</v>
      </c>
      <c r="Q83" s="31" t="s">
        <v>281</v>
      </c>
      <c r="R83" s="31"/>
      <c r="S83" s="31" t="str">
        <f t="shared" si="15"/>
        <v>Memorias[19].17</v>
      </c>
      <c r="T83" s="31" t="s">
        <v>149</v>
      </c>
      <c r="U83" s="32"/>
      <c r="V83" s="37"/>
      <c r="W83" s="37"/>
      <c r="X83" s="37" t="str">
        <f t="shared" si="12"/>
        <v/>
      </c>
      <c r="Y83" s="37" t="str">
        <f t="shared" si="13"/>
        <v/>
      </c>
    </row>
    <row r="84" spans="1:25" s="5" customFormat="1">
      <c r="A84" s="27">
        <v>83</v>
      </c>
      <c r="B84" s="28" t="s">
        <v>276</v>
      </c>
      <c r="C84" s="29" t="s">
        <v>142</v>
      </c>
      <c r="D84" s="29" t="s">
        <v>277</v>
      </c>
      <c r="E84" s="29" t="s">
        <v>144</v>
      </c>
      <c r="F84" s="29" t="s">
        <v>278</v>
      </c>
      <c r="G84" s="29" t="s">
        <v>146</v>
      </c>
      <c r="H84" s="29" t="s">
        <v>279</v>
      </c>
      <c r="I84" s="29" t="s">
        <v>29</v>
      </c>
      <c r="J84" s="30" t="str">
        <f t="shared" ref="J84:J96" si="16">IF(G84="-",C84&amp;"-"&amp;D84&amp;":"&amp;E84&amp;"-"&amp;F84&amp;":"&amp;H84&amp;"-"&amp;I84,C84&amp;"-"&amp;D84&amp;":"&amp;E84&amp;"-"&amp;F84&amp;"-"&amp;G84&amp;":"&amp;H84&amp;"-"&amp;I84)</f>
        <v>RA-ToSIA03:RF-CtrlPanel:PwrSts-Mon</v>
      </c>
      <c r="K84" s="30" t="str">
        <f t="shared" si="10"/>
        <v>N/A</v>
      </c>
      <c r="L84" s="30" t="str">
        <f t="shared" si="11"/>
        <v>N/A</v>
      </c>
      <c r="M84" s="31" t="s">
        <v>280</v>
      </c>
      <c r="N84" s="31" t="s">
        <v>148</v>
      </c>
      <c r="O84" s="31" t="s">
        <v>33</v>
      </c>
      <c r="P84" s="31" t="s">
        <v>281</v>
      </c>
      <c r="Q84" s="31" t="s">
        <v>281</v>
      </c>
      <c r="R84" s="31"/>
      <c r="S84" s="31" t="str">
        <f t="shared" ref="S84:S96" si="17">M84</f>
        <v>Memorias[0].0</v>
      </c>
      <c r="T84" s="31" t="s">
        <v>149</v>
      </c>
      <c r="U84" s="32"/>
      <c r="V84" s="37"/>
      <c r="W84" s="37"/>
      <c r="X84" s="37" t="str">
        <f t="shared" si="12"/>
        <v/>
      </c>
      <c r="Y84" s="37" t="str">
        <f t="shared" si="13"/>
        <v/>
      </c>
    </row>
    <row r="85" spans="1:25" s="5" customFormat="1">
      <c r="A85" s="27">
        <v>84</v>
      </c>
      <c r="B85" s="28" t="s">
        <v>282</v>
      </c>
      <c r="C85" s="29" t="s">
        <v>142</v>
      </c>
      <c r="D85" s="29" t="s">
        <v>277</v>
      </c>
      <c r="E85" s="29" t="s">
        <v>144</v>
      </c>
      <c r="F85" s="29" t="s">
        <v>145</v>
      </c>
      <c r="G85" s="29" t="s">
        <v>146</v>
      </c>
      <c r="H85" s="29" t="s">
        <v>283</v>
      </c>
      <c r="I85" s="29" t="s">
        <v>29</v>
      </c>
      <c r="J85" s="30" t="str">
        <f t="shared" si="16"/>
        <v>RA-ToSIA03:RF-ACPanel:StsPos24V-Mon</v>
      </c>
      <c r="K85" s="30" t="str">
        <f t="shared" si="10"/>
        <v>N/A</v>
      </c>
      <c r="L85" s="30" t="str">
        <f t="shared" si="11"/>
        <v>N/A</v>
      </c>
      <c r="M85" s="31" t="s">
        <v>284</v>
      </c>
      <c r="N85" s="31" t="s">
        <v>148</v>
      </c>
      <c r="O85" s="31" t="s">
        <v>33</v>
      </c>
      <c r="P85" s="31" t="s">
        <v>281</v>
      </c>
      <c r="Q85" s="31" t="s">
        <v>281</v>
      </c>
      <c r="R85" s="31"/>
      <c r="S85" s="31" t="str">
        <f t="shared" si="17"/>
        <v>Memorias[0].1</v>
      </c>
      <c r="T85" s="31" t="s">
        <v>149</v>
      </c>
      <c r="U85" s="32"/>
      <c r="V85" s="37"/>
      <c r="W85" s="37"/>
      <c r="X85" s="37" t="str">
        <f t="shared" si="12"/>
        <v/>
      </c>
      <c r="Y85" s="37" t="str">
        <f t="shared" si="13"/>
        <v/>
      </c>
    </row>
    <row r="86" spans="1:25" s="5" customFormat="1">
      <c r="A86" s="27">
        <v>85</v>
      </c>
      <c r="B86" s="28" t="s">
        <v>285</v>
      </c>
      <c r="C86" s="29" t="s">
        <v>142</v>
      </c>
      <c r="D86" s="29" t="s">
        <v>277</v>
      </c>
      <c r="E86" s="29" t="s">
        <v>144</v>
      </c>
      <c r="F86" s="29" t="s">
        <v>252</v>
      </c>
      <c r="G86" s="29" t="s">
        <v>146</v>
      </c>
      <c r="H86" s="29" t="s">
        <v>286</v>
      </c>
      <c r="I86" s="29" t="s">
        <v>29</v>
      </c>
      <c r="J86" s="30" t="str">
        <f t="shared" si="16"/>
        <v>RA-ToSIA03:RF-SSAmpTower:PwrFwdIn-Mon</v>
      </c>
      <c r="K86" s="30" t="str">
        <f t="shared" si="10"/>
        <v>RA-ToSIA03:RF-SSAmpTower:PwrFwdInUpperLimit-Cte</v>
      </c>
      <c r="L86" s="30" t="str">
        <f t="shared" si="11"/>
        <v>N/A</v>
      </c>
      <c r="M86" s="31" t="s">
        <v>287</v>
      </c>
      <c r="N86" s="31" t="s">
        <v>32</v>
      </c>
      <c r="O86" s="31" t="s">
        <v>33</v>
      </c>
      <c r="P86" s="31" t="s">
        <v>288</v>
      </c>
      <c r="Q86" s="31" t="s">
        <v>281</v>
      </c>
      <c r="R86" s="31"/>
      <c r="S86" s="31" t="str">
        <f t="shared" si="17"/>
        <v>Remote_01_Torre_Teste:5:I.Ch00.Data</v>
      </c>
      <c r="T86" s="31" t="s">
        <v>149</v>
      </c>
      <c r="U86" s="32">
        <v>2</v>
      </c>
      <c r="V86" s="37"/>
      <c r="W86" s="31" t="s">
        <v>289</v>
      </c>
      <c r="X86" s="31" t="str">
        <f t="shared" si="12"/>
        <v>0*pv^4 + 0*pv^3 + 0*pv^2 + 1*pv + 0</v>
      </c>
      <c r="Y86" s="31" t="str">
        <f t="shared" si="13"/>
        <v>0*pv^4 + 0*pv^3 + 0*pv^2 + 1*pv + 0</v>
      </c>
    </row>
    <row r="87" spans="1:25" s="5" customFormat="1">
      <c r="A87" s="27">
        <v>86</v>
      </c>
      <c r="B87" s="28" t="s">
        <v>290</v>
      </c>
      <c r="C87" s="29" t="s">
        <v>142</v>
      </c>
      <c r="D87" s="29" t="s">
        <v>277</v>
      </c>
      <c r="E87" s="29" t="s">
        <v>144</v>
      </c>
      <c r="F87" s="29" t="s">
        <v>252</v>
      </c>
      <c r="G87" s="29" t="s">
        <v>146</v>
      </c>
      <c r="H87" s="29" t="s">
        <v>291</v>
      </c>
      <c r="I87" s="29" t="s">
        <v>29</v>
      </c>
      <c r="J87" s="30" t="str">
        <f t="shared" si="16"/>
        <v>RA-ToSIA03:RF-SSAmpTower:PwrRevIn-Mon</v>
      </c>
      <c r="K87" s="30" t="str">
        <f t="shared" si="10"/>
        <v>RA-ToSIA03:RF-SSAmpTower:PwrRevInUpperLimit-Cte</v>
      </c>
      <c r="L87" s="30" t="str">
        <f t="shared" si="11"/>
        <v>N/A</v>
      </c>
      <c r="M87" s="31" t="s">
        <v>292</v>
      </c>
      <c r="N87" s="31" t="s">
        <v>32</v>
      </c>
      <c r="O87" s="31" t="s">
        <v>33</v>
      </c>
      <c r="P87" s="31" t="s">
        <v>293</v>
      </c>
      <c r="Q87" s="31" t="s">
        <v>281</v>
      </c>
      <c r="R87" s="31"/>
      <c r="S87" s="31" t="str">
        <f t="shared" si="17"/>
        <v>Remote_01_Torre_Teste:5:I.Ch01.Data</v>
      </c>
      <c r="T87" s="31" t="s">
        <v>149</v>
      </c>
      <c r="U87" s="32">
        <v>2</v>
      </c>
      <c r="V87" s="37"/>
      <c r="W87" s="31" t="s">
        <v>289</v>
      </c>
      <c r="X87" s="31" t="str">
        <f t="shared" si="12"/>
        <v>0*pv^4 + 0*pv^3 + 0*pv^2 + 1*pv + 0</v>
      </c>
      <c r="Y87" s="31" t="str">
        <f t="shared" si="13"/>
        <v>0*pv^4 + 0*pv^3 + 0*pv^2 + 1*pv + 0</v>
      </c>
    </row>
    <row r="88" spans="1:25" s="5" customFormat="1">
      <c r="A88" s="27">
        <v>87</v>
      </c>
      <c r="B88" s="28" t="s">
        <v>294</v>
      </c>
      <c r="C88" s="29" t="s">
        <v>142</v>
      </c>
      <c r="D88" s="29" t="s">
        <v>277</v>
      </c>
      <c r="E88" s="29" t="s">
        <v>144</v>
      </c>
      <c r="F88" s="29" t="s">
        <v>252</v>
      </c>
      <c r="G88" s="29" t="s">
        <v>146</v>
      </c>
      <c r="H88" s="29" t="s">
        <v>295</v>
      </c>
      <c r="I88" s="29" t="s">
        <v>29</v>
      </c>
      <c r="J88" s="30" t="str">
        <f t="shared" si="16"/>
        <v>RA-ToSIA03:RF-SSAmpTower:PwrFwdOut-Mon</v>
      </c>
      <c r="K88" s="30" t="str">
        <f t="shared" si="10"/>
        <v>RA-ToSIA03:RF-SSAmpTower:PwrFwdOutUpperLimit-Cte</v>
      </c>
      <c r="L88" s="30" t="str">
        <f t="shared" si="11"/>
        <v>N/A</v>
      </c>
      <c r="M88" s="31" t="s">
        <v>296</v>
      </c>
      <c r="N88" s="31" t="s">
        <v>32</v>
      </c>
      <c r="O88" s="31" t="s">
        <v>33</v>
      </c>
      <c r="P88" s="31" t="s">
        <v>297</v>
      </c>
      <c r="Q88" s="31" t="s">
        <v>281</v>
      </c>
      <c r="R88" s="31"/>
      <c r="S88" s="31" t="str">
        <f t="shared" si="17"/>
        <v>Remote_01_Torre_Teste:5:I.Ch02.Data</v>
      </c>
      <c r="T88" s="31" t="s">
        <v>149</v>
      </c>
      <c r="U88" s="32">
        <v>2</v>
      </c>
      <c r="V88" s="37"/>
      <c r="W88" s="31" t="s">
        <v>289</v>
      </c>
      <c r="X88" s="31" t="str">
        <f t="shared" si="12"/>
        <v>0*pv^4 + 0*pv^3 + 0*pv^2 + 1*pv + 0</v>
      </c>
      <c r="Y88" s="31" t="str">
        <f t="shared" si="13"/>
        <v>0*pv^4 + 0*pv^3 + 0*pv^2 + 1*pv + 0</v>
      </c>
    </row>
    <row r="89" spans="1:25" s="5" customFormat="1">
      <c r="A89" s="27">
        <v>88</v>
      </c>
      <c r="B89" s="28" t="s">
        <v>298</v>
      </c>
      <c r="C89" s="29" t="s">
        <v>142</v>
      </c>
      <c r="D89" s="29" t="s">
        <v>277</v>
      </c>
      <c r="E89" s="29" t="s">
        <v>144</v>
      </c>
      <c r="F89" s="29" t="s">
        <v>252</v>
      </c>
      <c r="G89" s="29" t="s">
        <v>146</v>
      </c>
      <c r="H89" s="29" t="s">
        <v>299</v>
      </c>
      <c r="I89" s="29" t="s">
        <v>29</v>
      </c>
      <c r="J89" s="30" t="str">
        <f t="shared" si="16"/>
        <v>RA-ToSIA03:RF-SSAmpTower:PwrRevOut-Mon</v>
      </c>
      <c r="K89" s="30" t="str">
        <f t="shared" si="10"/>
        <v>RA-ToSIA03:RF-SSAmpTower:PwrRevOutUpperLimit-Cte</v>
      </c>
      <c r="L89" s="30" t="str">
        <f t="shared" si="11"/>
        <v>N/A</v>
      </c>
      <c r="M89" s="31" t="s">
        <v>300</v>
      </c>
      <c r="N89" s="31" t="s">
        <v>32</v>
      </c>
      <c r="O89" s="31" t="s">
        <v>33</v>
      </c>
      <c r="P89" s="31" t="s">
        <v>301</v>
      </c>
      <c r="Q89" s="31" t="s">
        <v>281</v>
      </c>
      <c r="R89" s="31"/>
      <c r="S89" s="31" t="str">
        <f t="shared" si="17"/>
        <v>Remote_01_Torre_Teste:5:I.Ch03.Data</v>
      </c>
      <c r="T89" s="31" t="s">
        <v>149</v>
      </c>
      <c r="U89" s="32">
        <v>2</v>
      </c>
      <c r="V89" s="37"/>
      <c r="W89" s="31" t="s">
        <v>289</v>
      </c>
      <c r="X89" s="31" t="str">
        <f t="shared" si="12"/>
        <v>0*pv^4 + 0*pv^3 + 0*pv^2 + 1*pv + 0</v>
      </c>
      <c r="Y89" s="31" t="str">
        <f t="shared" si="13"/>
        <v>0*pv^4 + 0*pv^3 + 0*pv^2 + 1*pv + 0</v>
      </c>
    </row>
    <row r="90" spans="1:25" s="5" customFormat="1">
      <c r="A90" s="27">
        <v>89</v>
      </c>
      <c r="B90" s="28" t="s">
        <v>302</v>
      </c>
      <c r="C90" s="29" t="s">
        <v>142</v>
      </c>
      <c r="D90" s="29" t="s">
        <v>277</v>
      </c>
      <c r="E90" s="29" t="s">
        <v>144</v>
      </c>
      <c r="F90" s="29" t="s">
        <v>252</v>
      </c>
      <c r="G90" s="29" t="s">
        <v>146</v>
      </c>
      <c r="H90" s="29" t="s">
        <v>303</v>
      </c>
      <c r="I90" s="29" t="s">
        <v>29</v>
      </c>
      <c r="J90" s="30" t="str">
        <f t="shared" si="16"/>
        <v>RA-ToSIA03:RF-SSAmpTower:PwrFwdInSts-Mon</v>
      </c>
      <c r="K90" s="30" t="str">
        <f t="shared" ref="K90:K95" si="18">IF(OR(P90="",P90="N/A"),"N/A",IF(G90="-",C90&amp;"-"&amp;D90&amp;":"&amp;E90&amp;"-"&amp;F90&amp;":"&amp;H90&amp;"UpperLimit-Cte",C90&amp;"-"&amp;D90&amp;":"&amp;E90&amp;"-"&amp;F90&amp;"-"&amp;G90&amp;":"&amp;H90&amp;"UpperLimit-Cte"))</f>
        <v>N/A</v>
      </c>
      <c r="L90" s="30" t="str">
        <f t="shared" ref="L90:L95" si="19">IF(OR(Q90="",Q90="N/A"),"N/A",IF(G90="-",C90&amp;"-"&amp;D90&amp;":"&amp;E90&amp;"-"&amp;F90&amp;":"&amp;H90&amp;"LowerLimit-Cte",C90&amp;"-"&amp;D90&amp;":"&amp;E90&amp;"-"&amp;F90&amp;"-"&amp;G90&amp;":"&amp;H90&amp;"LowerLimit-Cte"))</f>
        <v>N/A</v>
      </c>
      <c r="M90" s="31" t="s">
        <v>304</v>
      </c>
      <c r="N90" s="31" t="s">
        <v>148</v>
      </c>
      <c r="O90" s="31" t="s">
        <v>33</v>
      </c>
      <c r="P90" s="31" t="s">
        <v>281</v>
      </c>
      <c r="Q90" s="31" t="s">
        <v>281</v>
      </c>
      <c r="R90" s="31"/>
      <c r="S90" s="31" t="str">
        <f t="shared" si="17"/>
        <v>Falha_Pot_RF.0</v>
      </c>
      <c r="T90" s="31" t="s">
        <v>149</v>
      </c>
      <c r="U90" s="32"/>
      <c r="V90" s="37"/>
      <c r="W90" s="37"/>
      <c r="X90" s="37" t="str">
        <f t="shared" si="12"/>
        <v/>
      </c>
      <c r="Y90" s="37" t="str">
        <f t="shared" si="13"/>
        <v/>
      </c>
    </row>
    <row r="91" spans="1:25" s="5" customFormat="1">
      <c r="A91" s="27">
        <v>90</v>
      </c>
      <c r="B91" s="28" t="s">
        <v>305</v>
      </c>
      <c r="C91" s="29" t="s">
        <v>142</v>
      </c>
      <c r="D91" s="29" t="s">
        <v>277</v>
      </c>
      <c r="E91" s="29" t="s">
        <v>144</v>
      </c>
      <c r="F91" s="29" t="s">
        <v>252</v>
      </c>
      <c r="G91" s="29" t="s">
        <v>146</v>
      </c>
      <c r="H91" s="29" t="s">
        <v>306</v>
      </c>
      <c r="I91" s="29" t="s">
        <v>29</v>
      </c>
      <c r="J91" s="30" t="str">
        <f t="shared" si="16"/>
        <v>RA-ToSIA03:RF-SSAmpTower:PwrRevInSts-Mon</v>
      </c>
      <c r="K91" s="30" t="str">
        <f t="shared" si="18"/>
        <v>N/A</v>
      </c>
      <c r="L91" s="30" t="str">
        <f t="shared" si="19"/>
        <v>N/A</v>
      </c>
      <c r="M91" s="31" t="s">
        <v>307</v>
      </c>
      <c r="N91" s="31" t="s">
        <v>148</v>
      </c>
      <c r="O91" s="31" t="s">
        <v>33</v>
      </c>
      <c r="P91" s="31" t="s">
        <v>281</v>
      </c>
      <c r="Q91" s="31" t="s">
        <v>281</v>
      </c>
      <c r="R91" s="31"/>
      <c r="S91" s="31" t="str">
        <f t="shared" si="17"/>
        <v>Falha_Pot_RF.1</v>
      </c>
      <c r="T91" s="31" t="s">
        <v>149</v>
      </c>
      <c r="U91" s="32"/>
      <c r="V91" s="37"/>
      <c r="W91" s="37"/>
      <c r="X91" s="37" t="str">
        <f t="shared" si="12"/>
        <v/>
      </c>
      <c r="Y91" s="37" t="str">
        <f t="shared" si="13"/>
        <v/>
      </c>
    </row>
    <row r="92" spans="1:25" s="5" customFormat="1">
      <c r="A92" s="27">
        <v>91</v>
      </c>
      <c r="B92" s="28" t="s">
        <v>308</v>
      </c>
      <c r="C92" s="29" t="s">
        <v>142</v>
      </c>
      <c r="D92" s="29" t="s">
        <v>277</v>
      </c>
      <c r="E92" s="29" t="s">
        <v>144</v>
      </c>
      <c r="F92" s="29" t="s">
        <v>252</v>
      </c>
      <c r="G92" s="29" t="s">
        <v>146</v>
      </c>
      <c r="H92" s="29" t="s">
        <v>309</v>
      </c>
      <c r="I92" s="29" t="s">
        <v>29</v>
      </c>
      <c r="J92" s="30" t="str">
        <f t="shared" si="16"/>
        <v>RA-ToSIA03:RF-SSAmpTower:PwrFwdOutSts-Mon</v>
      </c>
      <c r="K92" s="30" t="str">
        <f t="shared" si="18"/>
        <v>N/A</v>
      </c>
      <c r="L92" s="30" t="str">
        <f t="shared" si="19"/>
        <v>N/A</v>
      </c>
      <c r="M92" s="31" t="s">
        <v>310</v>
      </c>
      <c r="N92" s="31" t="s">
        <v>148</v>
      </c>
      <c r="O92" s="31" t="s">
        <v>33</v>
      </c>
      <c r="P92" s="31" t="s">
        <v>281</v>
      </c>
      <c r="Q92" s="31" t="s">
        <v>281</v>
      </c>
      <c r="R92" s="31"/>
      <c r="S92" s="31" t="str">
        <f t="shared" si="17"/>
        <v>Falha_Pot_RF.2</v>
      </c>
      <c r="T92" s="31" t="s">
        <v>149</v>
      </c>
      <c r="U92" s="32"/>
      <c r="V92" s="37"/>
      <c r="W92" s="37"/>
      <c r="X92" s="37" t="str">
        <f t="shared" si="12"/>
        <v/>
      </c>
      <c r="Y92" s="37" t="str">
        <f t="shared" si="13"/>
        <v/>
      </c>
    </row>
    <row r="93" spans="1:25" s="5" customFormat="1">
      <c r="A93" s="27">
        <v>92</v>
      </c>
      <c r="B93" s="28" t="s">
        <v>311</v>
      </c>
      <c r="C93" s="29" t="s">
        <v>142</v>
      </c>
      <c r="D93" s="29" t="s">
        <v>277</v>
      </c>
      <c r="E93" s="29" t="s">
        <v>144</v>
      </c>
      <c r="F93" s="29" t="s">
        <v>252</v>
      </c>
      <c r="G93" s="29" t="s">
        <v>146</v>
      </c>
      <c r="H93" s="29" t="s">
        <v>312</v>
      </c>
      <c r="I93" s="29" t="s">
        <v>29</v>
      </c>
      <c r="J93" s="30" t="str">
        <f t="shared" si="16"/>
        <v>RA-ToSIA03:RF-SSAmpTower:PwrRevOutSts-Mon</v>
      </c>
      <c r="K93" s="30" t="str">
        <f t="shared" si="18"/>
        <v>N/A</v>
      </c>
      <c r="L93" s="30" t="str">
        <f t="shared" si="19"/>
        <v>N/A</v>
      </c>
      <c r="M93" s="31" t="s">
        <v>313</v>
      </c>
      <c r="N93" s="31" t="s">
        <v>148</v>
      </c>
      <c r="O93" s="31" t="s">
        <v>33</v>
      </c>
      <c r="P93" s="31" t="s">
        <v>281</v>
      </c>
      <c r="Q93" s="31" t="s">
        <v>281</v>
      </c>
      <c r="R93" s="31"/>
      <c r="S93" s="31" t="str">
        <f t="shared" si="17"/>
        <v>Falha_Pot_RF.3</v>
      </c>
      <c r="T93" s="31" t="s">
        <v>149</v>
      </c>
      <c r="U93" s="32"/>
      <c r="V93" s="37"/>
      <c r="W93" s="37"/>
      <c r="X93" s="37" t="str">
        <f t="shared" si="12"/>
        <v/>
      </c>
      <c r="Y93" s="37" t="str">
        <f t="shared" si="13"/>
        <v/>
      </c>
    </row>
    <row r="94" spans="1:25" s="5" customFormat="1">
      <c r="A94" s="27">
        <v>93</v>
      </c>
      <c r="B94" s="28" t="s">
        <v>314</v>
      </c>
      <c r="C94" s="29" t="s">
        <v>142</v>
      </c>
      <c r="D94" s="29" t="s">
        <v>277</v>
      </c>
      <c r="E94" s="29" t="s">
        <v>144</v>
      </c>
      <c r="F94" s="29" t="s">
        <v>252</v>
      </c>
      <c r="G94" s="29" t="s">
        <v>146</v>
      </c>
      <c r="H94" s="29" t="s">
        <v>315</v>
      </c>
      <c r="I94" s="29" t="s">
        <v>29</v>
      </c>
      <c r="J94" s="30" t="str">
        <f t="shared" si="16"/>
        <v>RA-ToSIA03:RF-SSAmpTower:RFPwrSts-Mon</v>
      </c>
      <c r="K94" s="30" t="str">
        <f t="shared" si="18"/>
        <v>N/A</v>
      </c>
      <c r="L94" s="30" t="str">
        <f t="shared" si="19"/>
        <v>N/A</v>
      </c>
      <c r="M94" s="31" t="s">
        <v>316</v>
      </c>
      <c r="N94" s="31" t="s">
        <v>148</v>
      </c>
      <c r="O94" s="31" t="s">
        <v>33</v>
      </c>
      <c r="P94" s="31" t="s">
        <v>281</v>
      </c>
      <c r="Q94" s="31" t="s">
        <v>281</v>
      </c>
      <c r="R94" s="31"/>
      <c r="S94" s="31" t="str">
        <f t="shared" si="17"/>
        <v>Falha_Pot_RF.4</v>
      </c>
      <c r="T94" s="31" t="s">
        <v>149</v>
      </c>
      <c r="U94" s="32"/>
      <c r="V94" s="37"/>
      <c r="W94" s="37"/>
      <c r="X94" s="37" t="str">
        <f t="shared" si="12"/>
        <v/>
      </c>
      <c r="Y94" s="37" t="str">
        <f t="shared" si="13"/>
        <v/>
      </c>
    </row>
    <row r="95" spans="1:25" s="5" customFormat="1">
      <c r="A95" s="27">
        <v>94</v>
      </c>
      <c r="B95" s="152" t="s">
        <v>317</v>
      </c>
      <c r="C95" s="29" t="s">
        <v>142</v>
      </c>
      <c r="D95" s="29" t="s">
        <v>277</v>
      </c>
      <c r="E95" s="29" t="s">
        <v>144</v>
      </c>
      <c r="F95" s="29" t="s">
        <v>278</v>
      </c>
      <c r="G95" s="29" t="s">
        <v>146</v>
      </c>
      <c r="H95" s="152" t="s">
        <v>318</v>
      </c>
      <c r="I95" s="29" t="s">
        <v>319</v>
      </c>
      <c r="J95" s="30" t="str">
        <f t="shared" si="16"/>
        <v>RA-ToSIA03:RF-CtrlPanel:PINSwEnbl-Cmd</v>
      </c>
      <c r="K95" s="30" t="str">
        <f t="shared" si="18"/>
        <v>N/A</v>
      </c>
      <c r="L95" s="30" t="str">
        <f t="shared" si="19"/>
        <v>N/A</v>
      </c>
      <c r="M95" s="31" t="s">
        <v>320</v>
      </c>
      <c r="N95" s="31" t="s">
        <v>148</v>
      </c>
      <c r="O95" s="31" t="s">
        <v>153</v>
      </c>
      <c r="P95" s="31" t="s">
        <v>281</v>
      </c>
      <c r="Q95" s="31" t="s">
        <v>281</v>
      </c>
      <c r="R95" s="31"/>
      <c r="S95" s="31" t="str">
        <f t="shared" si="17"/>
        <v>Memorias[3].16</v>
      </c>
      <c r="T95" s="31" t="s">
        <v>149</v>
      </c>
      <c r="U95" s="32"/>
      <c r="V95" s="31" t="s">
        <v>154</v>
      </c>
      <c r="W95" s="37"/>
      <c r="X95" s="37" t="str">
        <f t="shared" si="12"/>
        <v/>
      </c>
      <c r="Y95" s="37" t="str">
        <f t="shared" si="13"/>
        <v/>
      </c>
    </row>
    <row r="96" spans="1:25" s="5" customFormat="1">
      <c r="A96" s="27">
        <v>95</v>
      </c>
      <c r="B96" s="152" t="s">
        <v>321</v>
      </c>
      <c r="C96" s="29" t="s">
        <v>142</v>
      </c>
      <c r="D96" s="29" t="s">
        <v>277</v>
      </c>
      <c r="E96" s="29" t="s">
        <v>144</v>
      </c>
      <c r="F96" s="29" t="s">
        <v>278</v>
      </c>
      <c r="G96" s="29" t="s">
        <v>146</v>
      </c>
      <c r="H96" s="152" t="s">
        <v>322</v>
      </c>
      <c r="I96" s="29" t="s">
        <v>319</v>
      </c>
      <c r="J96" s="30" t="str">
        <f t="shared" si="16"/>
        <v>RA-ToSIA03:RF-CtrlPanel:PINSwDsbl-Cmd</v>
      </c>
      <c r="K96" s="30" t="str">
        <f t="shared" si="10"/>
        <v>N/A</v>
      </c>
      <c r="L96" s="30" t="str">
        <f t="shared" si="11"/>
        <v>N/A</v>
      </c>
      <c r="M96" s="31" t="s">
        <v>323</v>
      </c>
      <c r="N96" s="31" t="s">
        <v>148</v>
      </c>
      <c r="O96" s="31" t="s">
        <v>153</v>
      </c>
      <c r="P96" s="31" t="s">
        <v>281</v>
      </c>
      <c r="Q96" s="31" t="s">
        <v>281</v>
      </c>
      <c r="R96" s="31"/>
      <c r="S96" s="31" t="str">
        <f t="shared" si="17"/>
        <v>Memorias[3].18</v>
      </c>
      <c r="T96" s="31" t="s">
        <v>149</v>
      </c>
      <c r="U96" s="32"/>
      <c r="V96" s="31" t="s">
        <v>154</v>
      </c>
      <c r="W96" s="37"/>
      <c r="X96" s="37" t="str">
        <f t="shared" si="12"/>
        <v/>
      </c>
      <c r="Y96" s="37" t="str">
        <f t="shared" si="13"/>
        <v/>
      </c>
    </row>
    <row r="97" spans="1:25" s="5" customFormat="1">
      <c r="A97" s="27">
        <v>96</v>
      </c>
      <c r="B97" s="152" t="s">
        <v>324</v>
      </c>
      <c r="C97" s="29" t="s">
        <v>142</v>
      </c>
      <c r="D97" s="29" t="s">
        <v>277</v>
      </c>
      <c r="E97" s="29" t="s">
        <v>144</v>
      </c>
      <c r="F97" s="29" t="s">
        <v>278</v>
      </c>
      <c r="G97" s="29" t="s">
        <v>146</v>
      </c>
      <c r="H97" s="152" t="s">
        <v>325</v>
      </c>
      <c r="I97" s="29" t="s">
        <v>29</v>
      </c>
      <c r="J97" s="30" t="str">
        <f>IF(G97="-",C97&amp;"-"&amp;D97&amp;":"&amp;E97&amp;"-"&amp;F97&amp;":"&amp;H97&amp;"-"&amp;I97,C97&amp;"-"&amp;D97&amp;":"&amp;E97&amp;"-"&amp;F97&amp;"-"&amp;G97&amp;":"&amp;H97&amp;"-"&amp;I97)</f>
        <v>RA-ToSIA03:RF-CtrlPanel:PINSwSts-Mon</v>
      </c>
      <c r="K97" s="30" t="str">
        <f>IF(OR(P97="",P97="N/A"),"N/A",IF(G97="-",C97&amp;"-"&amp;D97&amp;":"&amp;E97&amp;"-"&amp;F97&amp;":"&amp;H97&amp;"UpperLimit-Cte",C97&amp;"-"&amp;D97&amp;":"&amp;E97&amp;"-"&amp;F97&amp;"-"&amp;G97&amp;":"&amp;H97&amp;"UpperLimit-Cte"))</f>
        <v>N/A</v>
      </c>
      <c r="L97" s="30" t="str">
        <f>IF(OR(Q97="",Q97="N/A"),"N/A",IF(G97="-",C97&amp;"-"&amp;D97&amp;":"&amp;E97&amp;"-"&amp;F97&amp;":"&amp;H97&amp;"LowerLimit-Cte",C97&amp;"-"&amp;D97&amp;":"&amp;E97&amp;"-"&amp;F97&amp;"-"&amp;G97&amp;":"&amp;H97&amp;"LowerLimit-Cte"))</f>
        <v>N/A</v>
      </c>
      <c r="M97" s="31" t="s">
        <v>326</v>
      </c>
      <c r="N97" s="31" t="s">
        <v>148</v>
      </c>
      <c r="O97" s="31" t="s">
        <v>48</v>
      </c>
      <c r="P97" s="31" t="s">
        <v>281</v>
      </c>
      <c r="Q97" s="31" t="s">
        <v>281</v>
      </c>
      <c r="R97" s="31"/>
      <c r="S97" s="31" t="str">
        <f>M97</f>
        <v>Remote_01_Torre_Teste:8:O.Pt06.Data</v>
      </c>
      <c r="T97" s="31" t="s">
        <v>149</v>
      </c>
      <c r="U97" s="32"/>
      <c r="V97" s="37"/>
      <c r="W97" s="37"/>
      <c r="X97" s="37" t="str">
        <f t="shared" si="12"/>
        <v/>
      </c>
      <c r="Y97" s="37" t="str">
        <f t="shared" si="13"/>
        <v/>
      </c>
    </row>
    <row r="98" spans="1:25" s="5" customFormat="1">
      <c r="A98" s="156">
        <v>97</v>
      </c>
      <c r="B98" s="28" t="s">
        <v>327</v>
      </c>
      <c r="C98" s="29" t="s">
        <v>142</v>
      </c>
      <c r="D98" s="29" t="s">
        <v>277</v>
      </c>
      <c r="E98" s="29" t="s">
        <v>144</v>
      </c>
      <c r="F98" s="29" t="s">
        <v>252</v>
      </c>
      <c r="G98" s="29" t="s">
        <v>146</v>
      </c>
      <c r="H98" s="29" t="s">
        <v>328</v>
      </c>
      <c r="I98" s="29" t="s">
        <v>29</v>
      </c>
      <c r="J98" s="30" t="str">
        <f>IF(G98="-",C98&amp;"-"&amp;D98&amp;":"&amp;E98&amp;"-"&amp;F98&amp;":"&amp;H98&amp;"-"&amp;I98,C98&amp;"-"&amp;D98&amp;":"&amp;E98&amp;"-"&amp;F98&amp;"-"&amp;G98&amp;":"&amp;H98&amp;"-"&amp;I98)</f>
        <v>RA-ToSIA03:RF-SSAmpTower:RunHour-Mon</v>
      </c>
      <c r="K98" s="30" t="str">
        <f>IF(OR(P98="",P98="N/A"),"N/A",IF(G98="-",C98&amp;"-"&amp;D98&amp;":"&amp;E98&amp;"-"&amp;F98&amp;":"&amp;H98&amp;"UpperLimit-Cte",C98&amp;"-"&amp;D98&amp;":"&amp;E98&amp;"-"&amp;F98&amp;"-"&amp;G98&amp;":"&amp;H98&amp;"UpperLimit-Cte"))</f>
        <v>N/A</v>
      </c>
      <c r="L98" s="30" t="str">
        <f>IF(OR(Q98="",Q98="N/A"),"N/A",IF(G98="-",C98&amp;"-"&amp;D98&amp;":"&amp;E98&amp;"-"&amp;F98&amp;":"&amp;H98&amp;"LowerLimit-Cte",C98&amp;"-"&amp;D98&amp;":"&amp;E98&amp;"-"&amp;F98&amp;"-"&amp;G98&amp;":"&amp;H98&amp;"LowerLimit-Cte"))</f>
        <v>N/A</v>
      </c>
      <c r="M98" s="31" t="s">
        <v>329</v>
      </c>
      <c r="N98" s="31" t="s">
        <v>32</v>
      </c>
      <c r="O98" s="31" t="s">
        <v>33</v>
      </c>
      <c r="P98" s="31" t="s">
        <v>281</v>
      </c>
      <c r="Q98" s="31" t="s">
        <v>281</v>
      </c>
      <c r="R98" s="31" t="s">
        <v>330</v>
      </c>
      <c r="S98" s="31" t="str">
        <f>M98</f>
        <v>Real[10]</v>
      </c>
      <c r="T98" s="31" t="s">
        <v>149</v>
      </c>
      <c r="U98" s="32"/>
      <c r="V98" s="43"/>
      <c r="W98" s="43"/>
      <c r="X98" s="37" t="str">
        <f t="shared" ref="X98:X129" si="20">IF(W98=0,"",W98)</f>
        <v/>
      </c>
      <c r="Y98" s="37" t="str">
        <f t="shared" si="13"/>
        <v/>
      </c>
    </row>
    <row r="99" spans="1:25" s="5" customFormat="1">
      <c r="A99" s="27">
        <v>98</v>
      </c>
      <c r="B99" s="155" t="s">
        <v>331</v>
      </c>
      <c r="C99" s="29" t="s">
        <v>142</v>
      </c>
      <c r="D99" s="29" t="s">
        <v>143</v>
      </c>
      <c r="E99" s="29" t="s">
        <v>144</v>
      </c>
      <c r="F99" s="29" t="s">
        <v>471</v>
      </c>
      <c r="G99" s="29" t="s">
        <v>146</v>
      </c>
      <c r="H99" s="68" t="s">
        <v>254</v>
      </c>
      <c r="I99" s="68" t="s">
        <v>29</v>
      </c>
      <c r="J99" s="69" t="str">
        <f>IF(G99="-",C99&amp;"-"&amp;D99&amp;":"&amp;E99&amp;"-"&amp;F99&amp;":"&amp;H99&amp;"-"&amp;I99,C99&amp;"-"&amp;D99&amp;":"&amp;E99&amp;"-"&amp;F99&amp;"-"&amp;G99&amp;":"&amp;H99&amp;"-"&amp;I99)</f>
        <v>RA-ToSIA04:RF-WaterLoad:HdFlwRt-Mon</v>
      </c>
      <c r="K99" s="69" t="str">
        <f>IF(OR(P99="",P99="N/A"),"N/A",IF(G99="-",C99&amp;"-"&amp;D99&amp;":"&amp;E99&amp;"-"&amp;F99&amp;":"&amp;H99&amp;"UpperLimit-Cte",C99&amp;"-"&amp;D99&amp;":"&amp;E99&amp;"-"&amp;F99&amp;"-"&amp;G99&amp;":"&amp;H99&amp;"UpperLimit-Cte"))</f>
        <v>N/A</v>
      </c>
      <c r="L99" s="69" t="str">
        <f>IF(OR(Q99="",Q99="N/A"),"N/A",IF(G99="-",C99&amp;"-"&amp;D99&amp;":"&amp;E99&amp;"-"&amp;F99&amp;":"&amp;H99&amp;"LowerLimit-Cte",C99&amp;"-"&amp;D99&amp;":"&amp;E99&amp;"-"&amp;F99&amp;"-"&amp;G99&amp;":"&amp;H99&amp;"LowerLimit-Cte"))</f>
        <v>N/A</v>
      </c>
      <c r="M99" s="70" t="s">
        <v>333</v>
      </c>
      <c r="N99" s="70" t="s">
        <v>148</v>
      </c>
      <c r="O99" s="70" t="s">
        <v>33</v>
      </c>
      <c r="P99" s="70" t="s">
        <v>281</v>
      </c>
      <c r="Q99" s="70" t="s">
        <v>281</v>
      </c>
      <c r="R99" s="70"/>
      <c r="S99" s="70" t="str">
        <f>M99</f>
        <v>Memorias[1].20</v>
      </c>
      <c r="T99" s="70" t="s">
        <v>149</v>
      </c>
      <c r="U99" s="71"/>
      <c r="V99" s="70"/>
      <c r="W99" s="70"/>
      <c r="X99" s="70"/>
      <c r="Y99" s="70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5EF28-45E2-4D34-A798-19D8CC67F135}">
  <dimension ref="A1:U19"/>
  <sheetViews>
    <sheetView workbookViewId="0">
      <selection activeCell="B2" sqref="B2"/>
    </sheetView>
  </sheetViews>
  <sheetFormatPr defaultRowHeight="15"/>
  <cols>
    <col min="1" max="1" width="8" bestFit="1" customWidth="1"/>
    <col min="2" max="2" width="48.140625" bestFit="1" customWidth="1"/>
    <col min="3" max="3" width="8.7109375" bestFit="1" customWidth="1"/>
    <col min="4" max="4" width="9.140625" bestFit="1" customWidth="1"/>
    <col min="5" max="5" width="8.42578125" bestFit="1" customWidth="1"/>
    <col min="6" max="6" width="12.7109375" bestFit="1" customWidth="1"/>
    <col min="7" max="7" width="8.5703125" bestFit="1" customWidth="1"/>
    <col min="8" max="8" width="13.7109375" bestFit="1" customWidth="1"/>
    <col min="9" max="9" width="9.85546875" bestFit="1" customWidth="1"/>
    <col min="10" max="10" width="40.85546875" bestFit="1" customWidth="1"/>
    <col min="11" max="11" width="49.42578125" bestFit="1" customWidth="1"/>
    <col min="12" max="12" width="43.85546875" bestFit="1" customWidth="1"/>
    <col min="13" max="13" width="41.5703125" bestFit="1" customWidth="1"/>
    <col min="14" max="14" width="14.28515625" bestFit="1" customWidth="1"/>
    <col min="15" max="15" width="11.42578125" bestFit="1" customWidth="1"/>
    <col min="16" max="16" width="16" bestFit="1" customWidth="1"/>
    <col min="17" max="17" width="15.85546875" bestFit="1" customWidth="1"/>
    <col min="18" max="18" width="9.42578125" bestFit="1" customWidth="1"/>
    <col min="19" max="19" width="41.5703125" bestFit="1" customWidth="1"/>
    <col min="20" max="20" width="9.5703125" bestFit="1" customWidth="1"/>
    <col min="21" max="21" width="9.42578125" bestFit="1" customWidth="1"/>
  </cols>
  <sheetData>
    <row r="1" spans="1:21" s="25" customFormat="1">
      <c r="A1" s="7" t="s">
        <v>0</v>
      </c>
      <c r="B1" s="8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10" t="s">
        <v>9</v>
      </c>
      <c r="K1" s="10" t="s">
        <v>10</v>
      </c>
      <c r="L1" s="10" t="s">
        <v>11</v>
      </c>
      <c r="M1" s="11" t="s">
        <v>12</v>
      </c>
      <c r="N1" s="11" t="s">
        <v>14</v>
      </c>
      <c r="O1" s="11" t="s">
        <v>15</v>
      </c>
      <c r="P1" s="11" t="s">
        <v>16</v>
      </c>
      <c r="Q1" s="11" t="s">
        <v>17</v>
      </c>
      <c r="R1" s="11" t="s">
        <v>18</v>
      </c>
      <c r="S1" s="11" t="s">
        <v>19</v>
      </c>
      <c r="T1" s="11" t="s">
        <v>20</v>
      </c>
      <c r="U1" s="12" t="s">
        <v>21</v>
      </c>
    </row>
    <row r="2" spans="1:21" s="5" customFormat="1">
      <c r="A2" s="27">
        <v>1</v>
      </c>
      <c r="B2" s="34" t="s">
        <v>334</v>
      </c>
      <c r="C2" s="35" t="s">
        <v>142</v>
      </c>
      <c r="D2" s="35" t="s">
        <v>277</v>
      </c>
      <c r="E2" s="35" t="s">
        <v>144</v>
      </c>
      <c r="F2" s="35" t="s">
        <v>145</v>
      </c>
      <c r="G2" s="35" t="s">
        <v>146</v>
      </c>
      <c r="H2" s="35" t="s">
        <v>335</v>
      </c>
      <c r="I2" s="35" t="s">
        <v>29</v>
      </c>
      <c r="J2" s="30" t="str">
        <f t="shared" ref="J2:J19" si="0">IF(G2="-",C2&amp;"-"&amp;D2&amp;":"&amp;E2&amp;"-"&amp;F2&amp;":"&amp;H2&amp;"-"&amp;I2,C2&amp;"-"&amp;D2&amp;":"&amp;E2&amp;"-"&amp;F2&amp;"-"&amp;G2&amp;":"&amp;H2&amp;"-"&amp;I2)</f>
        <v>RA-ToSIA03:RF-ACPanel:PhsCurrent1-Mon</v>
      </c>
      <c r="K2" s="30" t="str">
        <f t="shared" ref="K2:K19" si="1">IF(OR(P2="",P2="N/A"),"N/A",IF(G2="-",C2&amp;"-"&amp;D2&amp;":"&amp;E2&amp;"-"&amp;F2&amp;":"&amp;H2&amp;"UpperLimit-Cte",C2&amp;"-"&amp;D2&amp;":"&amp;E2&amp;"-"&amp;F2&amp;"-"&amp;G2&amp;":"&amp;H2&amp;"UpperLimit-Cte"))</f>
        <v>N/A</v>
      </c>
      <c r="L2" s="30" t="str">
        <f t="shared" ref="L2:L19" si="2">IF(OR(Q2="",Q2="N/A"),"N/A",IF(G2="-",C2&amp;"-"&amp;D2&amp;":"&amp;E2&amp;"-"&amp;F2&amp;":"&amp;H2&amp;"LowerLimit-Cte",C2&amp;"-"&amp;D2&amp;":"&amp;E2&amp;"-"&amp;F2&amp;"-"&amp;G2&amp;":"&amp;H2&amp;"LowerLimit-Cte"))</f>
        <v>N/A</v>
      </c>
      <c r="M2" s="31" t="str">
        <f t="shared" ref="M2:M19" si="3">IF(G2="-",C2&amp;"_"&amp;D2&amp;"_"&amp;E2&amp;"_"&amp;F2&amp;"_"&amp;H2&amp;""&amp;I2,C2&amp;"_"&amp;D2&amp;"_"&amp;E2&amp;"_"&amp;F2&amp;"_"&amp;G2&amp;"_"&amp;H2&amp;""&amp;I2)</f>
        <v>RA_ToSIA03_RF_ACPanel_PhsCurrent1Mon</v>
      </c>
      <c r="N2" s="31" t="s">
        <v>148</v>
      </c>
      <c r="O2" s="31" t="s">
        <v>33</v>
      </c>
      <c r="P2" s="31" t="s">
        <v>281</v>
      </c>
      <c r="Q2" s="31" t="s">
        <v>281</v>
      </c>
      <c r="R2" s="31"/>
      <c r="S2" s="31" t="str">
        <f t="shared" ref="S2:S19" si="4">M2</f>
        <v>RA_ToSIA03_RF_ACPanel_PhsCurrent1Mon</v>
      </c>
      <c r="T2" s="31" t="s">
        <v>149</v>
      </c>
      <c r="U2" s="32"/>
    </row>
    <row r="3" spans="1:21" s="5" customFormat="1">
      <c r="A3" s="27">
        <v>2</v>
      </c>
      <c r="B3" s="34" t="s">
        <v>336</v>
      </c>
      <c r="C3" s="35" t="s">
        <v>142</v>
      </c>
      <c r="D3" s="35" t="s">
        <v>277</v>
      </c>
      <c r="E3" s="35" t="s">
        <v>144</v>
      </c>
      <c r="F3" s="35" t="s">
        <v>145</v>
      </c>
      <c r="G3" s="35" t="s">
        <v>146</v>
      </c>
      <c r="H3" s="35" t="s">
        <v>337</v>
      </c>
      <c r="I3" s="35" t="s">
        <v>29</v>
      </c>
      <c r="J3" s="30" t="str">
        <f t="shared" si="0"/>
        <v>RA-ToSIA03:RF-ACPanel:PhsCurrent2-Mon</v>
      </c>
      <c r="K3" s="30" t="str">
        <f t="shared" si="1"/>
        <v>N/A</v>
      </c>
      <c r="L3" s="30" t="str">
        <f t="shared" si="2"/>
        <v>N/A</v>
      </c>
      <c r="M3" s="31" t="str">
        <f t="shared" si="3"/>
        <v>RA_ToSIA03_RF_ACPanel_PhsCurrent2Mon</v>
      </c>
      <c r="N3" s="31" t="s">
        <v>148</v>
      </c>
      <c r="O3" s="31" t="s">
        <v>33</v>
      </c>
      <c r="P3" s="31" t="s">
        <v>281</v>
      </c>
      <c r="Q3" s="31" t="s">
        <v>281</v>
      </c>
      <c r="R3" s="31"/>
      <c r="S3" s="31" t="str">
        <f t="shared" si="4"/>
        <v>RA_ToSIA03_RF_ACPanel_PhsCurrent2Mon</v>
      </c>
      <c r="T3" s="31" t="s">
        <v>149</v>
      </c>
      <c r="U3" s="32"/>
    </row>
    <row r="4" spans="1:21" s="5" customFormat="1">
      <c r="A4" s="27">
        <v>3</v>
      </c>
      <c r="B4" s="34" t="s">
        <v>338</v>
      </c>
      <c r="C4" s="35" t="s">
        <v>142</v>
      </c>
      <c r="D4" s="35" t="s">
        <v>277</v>
      </c>
      <c r="E4" s="35" t="s">
        <v>144</v>
      </c>
      <c r="F4" s="35" t="s">
        <v>145</v>
      </c>
      <c r="G4" s="35" t="s">
        <v>146</v>
      </c>
      <c r="H4" s="35" t="s">
        <v>339</v>
      </c>
      <c r="I4" s="35" t="s">
        <v>29</v>
      </c>
      <c r="J4" s="30" t="str">
        <f t="shared" si="0"/>
        <v>RA-ToSIA03:RF-ACPanel:PhsCurrent3-Mon</v>
      </c>
      <c r="K4" s="30" t="str">
        <f t="shared" si="1"/>
        <v>RA-ToSIA03:RF-ACPanel:PhsCurrent3UpperLimit-Cte</v>
      </c>
      <c r="L4" s="30" t="str">
        <f t="shared" si="2"/>
        <v>RA-ToSIA03:RF-ACPanel:PhsCurrent3LowerLimit-Cte</v>
      </c>
      <c r="M4" s="31" t="str">
        <f t="shared" si="3"/>
        <v>RA_ToSIA03_RF_ACPanel_PhsCurrent3Mon</v>
      </c>
      <c r="N4" s="31" t="s">
        <v>32</v>
      </c>
      <c r="O4" s="31" t="s">
        <v>33</v>
      </c>
      <c r="P4" s="31" t="s">
        <v>340</v>
      </c>
      <c r="Q4" s="31" t="s">
        <v>341</v>
      </c>
      <c r="R4" s="31" t="s">
        <v>42</v>
      </c>
      <c r="S4" s="31" t="str">
        <f t="shared" si="4"/>
        <v>RA_ToSIA03_RF_ACPanel_PhsCurrent3Mon</v>
      </c>
      <c r="T4" s="31" t="s">
        <v>168</v>
      </c>
      <c r="U4" s="32">
        <v>2</v>
      </c>
    </row>
    <row r="5" spans="1:21" s="5" customFormat="1">
      <c r="A5" s="27">
        <v>4</v>
      </c>
      <c r="B5" s="34" t="s">
        <v>342</v>
      </c>
      <c r="C5" s="35" t="s">
        <v>142</v>
      </c>
      <c r="D5" s="35" t="s">
        <v>277</v>
      </c>
      <c r="E5" s="35" t="s">
        <v>144</v>
      </c>
      <c r="F5" s="35" t="s">
        <v>145</v>
      </c>
      <c r="G5" s="35" t="s">
        <v>146</v>
      </c>
      <c r="H5" s="35" t="s">
        <v>343</v>
      </c>
      <c r="I5" s="35" t="s">
        <v>29</v>
      </c>
      <c r="J5" s="30" t="str">
        <f t="shared" si="0"/>
        <v>RA-ToSIA03:RF-ACPanel:PhsVoltage1-Mon</v>
      </c>
      <c r="K5" s="30" t="str">
        <f t="shared" si="1"/>
        <v>RA-ToSIA03:RF-ACPanel:PhsVoltage1UpperLimit-Cte</v>
      </c>
      <c r="L5" s="30" t="str">
        <f t="shared" si="2"/>
        <v>RA-ToSIA03:RF-ACPanel:PhsVoltage1LowerLimit-Cte</v>
      </c>
      <c r="M5" s="31" t="str">
        <f t="shared" si="3"/>
        <v>RA_ToSIA03_RF_ACPanel_PhsVoltage1Mon</v>
      </c>
      <c r="N5" s="31" t="s">
        <v>32</v>
      </c>
      <c r="O5" s="31" t="s">
        <v>33</v>
      </c>
      <c r="P5" s="31" t="s">
        <v>340</v>
      </c>
      <c r="Q5" s="31" t="s">
        <v>341</v>
      </c>
      <c r="R5" s="31" t="s">
        <v>42</v>
      </c>
      <c r="S5" s="31" t="str">
        <f t="shared" si="4"/>
        <v>RA_ToSIA03_RF_ACPanel_PhsVoltage1Mon</v>
      </c>
      <c r="T5" s="31" t="s">
        <v>168</v>
      </c>
      <c r="U5" s="32">
        <v>2</v>
      </c>
    </row>
    <row r="6" spans="1:21" s="5" customFormat="1">
      <c r="A6" s="27">
        <v>5</v>
      </c>
      <c r="B6" s="34" t="s">
        <v>344</v>
      </c>
      <c r="C6" s="35" t="s">
        <v>142</v>
      </c>
      <c r="D6" s="35" t="s">
        <v>277</v>
      </c>
      <c r="E6" s="35" t="s">
        <v>144</v>
      </c>
      <c r="F6" s="35" t="s">
        <v>145</v>
      </c>
      <c r="G6" s="35" t="s">
        <v>146</v>
      </c>
      <c r="H6" s="35" t="s">
        <v>345</v>
      </c>
      <c r="I6" s="35" t="s">
        <v>29</v>
      </c>
      <c r="J6" s="30" t="str">
        <f t="shared" si="0"/>
        <v>RA-ToSIA03:RF-ACPanel:PhsVoltage2-Mon</v>
      </c>
      <c r="K6" s="30" t="str">
        <f t="shared" si="1"/>
        <v>RA-ToSIA03:RF-ACPanel:PhsVoltage2UpperLimit-Cte</v>
      </c>
      <c r="L6" s="30" t="str">
        <f t="shared" si="2"/>
        <v>RA-ToSIA03:RF-ACPanel:PhsVoltage2LowerLimit-Cte</v>
      </c>
      <c r="M6" s="31" t="str">
        <f t="shared" si="3"/>
        <v>RA_ToSIA03_RF_ACPanel_PhsVoltage2Mon</v>
      </c>
      <c r="N6" s="31" t="s">
        <v>32</v>
      </c>
      <c r="O6" s="31" t="s">
        <v>33</v>
      </c>
      <c r="P6" s="31" t="s">
        <v>340</v>
      </c>
      <c r="Q6" s="31" t="s">
        <v>341</v>
      </c>
      <c r="R6" s="31" t="s">
        <v>42</v>
      </c>
      <c r="S6" s="31" t="str">
        <f t="shared" si="4"/>
        <v>RA_ToSIA03_RF_ACPanel_PhsVoltage2Mon</v>
      </c>
      <c r="T6" s="31" t="s">
        <v>168</v>
      </c>
      <c r="U6" s="32">
        <v>2</v>
      </c>
    </row>
    <row r="7" spans="1:21" s="5" customFormat="1">
      <c r="A7" s="27">
        <v>6</v>
      </c>
      <c r="B7" s="34" t="s">
        <v>346</v>
      </c>
      <c r="C7" s="35" t="s">
        <v>142</v>
      </c>
      <c r="D7" s="35" t="s">
        <v>277</v>
      </c>
      <c r="E7" s="35" t="s">
        <v>144</v>
      </c>
      <c r="F7" s="35" t="s">
        <v>145</v>
      </c>
      <c r="G7" s="35" t="s">
        <v>146</v>
      </c>
      <c r="H7" s="35" t="s">
        <v>347</v>
      </c>
      <c r="I7" s="35" t="s">
        <v>29</v>
      </c>
      <c r="J7" s="30" t="str">
        <f t="shared" si="0"/>
        <v>RA-ToSIA03:RF-ACPanel:PhsVoltage3-Mon</v>
      </c>
      <c r="K7" s="30" t="str">
        <f t="shared" si="1"/>
        <v>RA-ToSIA03:RF-ACPanel:PhsVoltage3UpperLimit-Cte</v>
      </c>
      <c r="L7" s="30" t="str">
        <f t="shared" si="2"/>
        <v>RA-ToSIA03:RF-ACPanel:PhsVoltage3LowerLimit-Cte</v>
      </c>
      <c r="M7" s="31" t="str">
        <f t="shared" si="3"/>
        <v>RA_ToSIA03_RF_ACPanel_PhsVoltage3Mon</v>
      </c>
      <c r="N7" s="31" t="s">
        <v>32</v>
      </c>
      <c r="O7" s="31" t="s">
        <v>33</v>
      </c>
      <c r="P7" s="31" t="s">
        <v>340</v>
      </c>
      <c r="Q7" s="31" t="s">
        <v>341</v>
      </c>
      <c r="R7" s="31" t="s">
        <v>42</v>
      </c>
      <c r="S7" s="31" t="str">
        <f t="shared" si="4"/>
        <v>RA_ToSIA03_RF_ACPanel_PhsVoltage3Mon</v>
      </c>
      <c r="T7" s="31" t="s">
        <v>168</v>
      </c>
      <c r="U7" s="32">
        <v>2</v>
      </c>
    </row>
    <row r="8" spans="1:21" s="5" customFormat="1">
      <c r="A8" s="27">
        <v>7</v>
      </c>
      <c r="B8" s="34" t="s">
        <v>348</v>
      </c>
      <c r="C8" s="35" t="s">
        <v>142</v>
      </c>
      <c r="D8" s="35" t="s">
        <v>277</v>
      </c>
      <c r="E8" s="35" t="s">
        <v>144</v>
      </c>
      <c r="F8" s="35" t="s">
        <v>145</v>
      </c>
      <c r="G8" s="35" t="s">
        <v>146</v>
      </c>
      <c r="H8" s="35" t="s">
        <v>349</v>
      </c>
      <c r="I8" s="35" t="s">
        <v>29</v>
      </c>
      <c r="J8" s="30" t="str">
        <f t="shared" si="0"/>
        <v>RA-ToSIA03:RF-ACPanel:LineVoltage12-Mon</v>
      </c>
      <c r="K8" s="30" t="str">
        <f t="shared" si="1"/>
        <v>RA-ToSIA03:RF-ACPanel:LineVoltage12UpperLimit-Cte</v>
      </c>
      <c r="L8" s="30" t="str">
        <f t="shared" si="2"/>
        <v>RA-ToSIA03:RF-ACPanel:LineVoltage12LowerLimit-Cte</v>
      </c>
      <c r="M8" s="31" t="str">
        <f t="shared" si="3"/>
        <v>RA_ToSIA03_RF_ACPanel_LineVoltage12Mon</v>
      </c>
      <c r="N8" s="31" t="s">
        <v>32</v>
      </c>
      <c r="O8" s="31" t="s">
        <v>33</v>
      </c>
      <c r="P8" s="31" t="s">
        <v>340</v>
      </c>
      <c r="Q8" s="31" t="s">
        <v>341</v>
      </c>
      <c r="R8" s="31" t="s">
        <v>42</v>
      </c>
      <c r="S8" s="31" t="str">
        <f t="shared" si="4"/>
        <v>RA_ToSIA03_RF_ACPanel_LineVoltage12Mon</v>
      </c>
      <c r="T8" s="31" t="s">
        <v>168</v>
      </c>
      <c r="U8" s="32">
        <v>2</v>
      </c>
    </row>
    <row r="9" spans="1:21" s="5" customFormat="1">
      <c r="A9" s="27">
        <v>8</v>
      </c>
      <c r="B9" s="34" t="s">
        <v>350</v>
      </c>
      <c r="C9" s="35" t="s">
        <v>142</v>
      </c>
      <c r="D9" s="35" t="s">
        <v>277</v>
      </c>
      <c r="E9" s="35" t="s">
        <v>144</v>
      </c>
      <c r="F9" s="35" t="s">
        <v>145</v>
      </c>
      <c r="G9" s="35" t="s">
        <v>146</v>
      </c>
      <c r="H9" s="35" t="s">
        <v>351</v>
      </c>
      <c r="I9" s="35" t="s">
        <v>29</v>
      </c>
      <c r="J9" s="30" t="str">
        <f t="shared" si="0"/>
        <v>RA-ToSIA03:RF-ACPanel:LineVoltage13-Mon</v>
      </c>
      <c r="K9" s="30" t="str">
        <f t="shared" si="1"/>
        <v>RA-ToSIA03:RF-ACPanel:LineVoltage13UpperLimit-Cte</v>
      </c>
      <c r="L9" s="30" t="str">
        <f t="shared" si="2"/>
        <v>RA-ToSIA03:RF-ACPanel:LineVoltage13LowerLimit-Cte</v>
      </c>
      <c r="M9" s="31" t="str">
        <f t="shared" si="3"/>
        <v>RA_ToSIA03_RF_ACPanel_LineVoltage13Mon</v>
      </c>
      <c r="N9" s="31" t="s">
        <v>32</v>
      </c>
      <c r="O9" s="31" t="s">
        <v>33</v>
      </c>
      <c r="P9" s="31" t="s">
        <v>340</v>
      </c>
      <c r="Q9" s="31" t="s">
        <v>341</v>
      </c>
      <c r="R9" s="31" t="s">
        <v>42</v>
      </c>
      <c r="S9" s="31" t="str">
        <f t="shared" si="4"/>
        <v>RA_ToSIA03_RF_ACPanel_LineVoltage13Mon</v>
      </c>
      <c r="T9" s="31" t="s">
        <v>168</v>
      </c>
      <c r="U9" s="32">
        <v>2</v>
      </c>
    </row>
    <row r="10" spans="1:21" s="5" customFormat="1">
      <c r="A10" s="27">
        <v>9</v>
      </c>
      <c r="B10" s="34" t="s">
        <v>352</v>
      </c>
      <c r="C10" s="35" t="s">
        <v>142</v>
      </c>
      <c r="D10" s="35" t="s">
        <v>277</v>
      </c>
      <c r="E10" s="35" t="s">
        <v>144</v>
      </c>
      <c r="F10" s="35" t="s">
        <v>145</v>
      </c>
      <c r="G10" s="35" t="s">
        <v>146</v>
      </c>
      <c r="H10" s="35" t="s">
        <v>353</v>
      </c>
      <c r="I10" s="35" t="s">
        <v>29</v>
      </c>
      <c r="J10" s="30" t="str">
        <f t="shared" si="0"/>
        <v>RA-ToSIA03:RF-ACPanel:LineVoltage23-Mon</v>
      </c>
      <c r="K10" s="30" t="str">
        <f t="shared" si="1"/>
        <v>RA-ToSIA03:RF-ACPanel:LineVoltage23UpperLimit-Cte</v>
      </c>
      <c r="L10" s="30" t="str">
        <f t="shared" si="2"/>
        <v>RA-ToSIA03:RF-ACPanel:LineVoltage23LowerLimit-Cte</v>
      </c>
      <c r="M10" s="31" t="str">
        <f t="shared" si="3"/>
        <v>RA_ToSIA03_RF_ACPanel_LineVoltage23Mon</v>
      </c>
      <c r="N10" s="31" t="s">
        <v>32</v>
      </c>
      <c r="O10" s="31" t="s">
        <v>33</v>
      </c>
      <c r="P10" s="31" t="s">
        <v>340</v>
      </c>
      <c r="Q10" s="31" t="s">
        <v>341</v>
      </c>
      <c r="R10" s="31" t="s">
        <v>42</v>
      </c>
      <c r="S10" s="31" t="str">
        <f t="shared" si="4"/>
        <v>RA_ToSIA03_RF_ACPanel_LineVoltage23Mon</v>
      </c>
      <c r="T10" s="31" t="s">
        <v>168</v>
      </c>
      <c r="U10" s="32">
        <v>2</v>
      </c>
    </row>
    <row r="11" spans="1:21" s="5" customFormat="1">
      <c r="A11" s="27">
        <v>10</v>
      </c>
      <c r="B11" s="34" t="s">
        <v>354</v>
      </c>
      <c r="C11" s="35" t="s">
        <v>142</v>
      </c>
      <c r="D11" s="35" t="s">
        <v>277</v>
      </c>
      <c r="E11" s="35" t="s">
        <v>144</v>
      </c>
      <c r="F11" s="35" t="s">
        <v>145</v>
      </c>
      <c r="G11" s="35" t="s">
        <v>146</v>
      </c>
      <c r="H11" s="35" t="s">
        <v>355</v>
      </c>
      <c r="I11" s="35" t="s">
        <v>29</v>
      </c>
      <c r="J11" s="30" t="str">
        <f t="shared" si="0"/>
        <v>RA-ToSIA03:RF-ACPanel:PwrS-Mon</v>
      </c>
      <c r="K11" s="30" t="str">
        <f t="shared" si="1"/>
        <v>RA-ToSIA03:RF-ACPanel:PwrSUpperLimit-Cte</v>
      </c>
      <c r="L11" s="30" t="str">
        <f t="shared" si="2"/>
        <v>RA-ToSIA03:RF-ACPanel:PwrSLowerLimit-Cte</v>
      </c>
      <c r="M11" s="31" t="str">
        <f t="shared" si="3"/>
        <v>RA_ToSIA03_RF_ACPanel_PwrSMon</v>
      </c>
      <c r="N11" s="31" t="s">
        <v>32</v>
      </c>
      <c r="O11" s="31" t="s">
        <v>33</v>
      </c>
      <c r="P11" s="31" t="s">
        <v>340</v>
      </c>
      <c r="Q11" s="31" t="s">
        <v>341</v>
      </c>
      <c r="R11" s="31" t="s">
        <v>42</v>
      </c>
      <c r="S11" s="31" t="str">
        <f t="shared" si="4"/>
        <v>RA_ToSIA03_RF_ACPanel_PwrSMon</v>
      </c>
      <c r="T11" s="31" t="s">
        <v>168</v>
      </c>
      <c r="U11" s="32">
        <v>2</v>
      </c>
    </row>
    <row r="12" spans="1:21" s="5" customFormat="1">
      <c r="A12" s="27">
        <v>11</v>
      </c>
      <c r="B12" s="34" t="s">
        <v>356</v>
      </c>
      <c r="C12" s="35" t="s">
        <v>142</v>
      </c>
      <c r="D12" s="35" t="s">
        <v>277</v>
      </c>
      <c r="E12" s="35" t="s">
        <v>144</v>
      </c>
      <c r="F12" s="35" t="s">
        <v>145</v>
      </c>
      <c r="G12" s="35" t="s">
        <v>146</v>
      </c>
      <c r="H12" s="35" t="s">
        <v>357</v>
      </c>
      <c r="I12" s="35" t="s">
        <v>29</v>
      </c>
      <c r="J12" s="30" t="str">
        <f t="shared" si="0"/>
        <v>RA-ToSIA03:RF-ACPanel:PwrP-Mon</v>
      </c>
      <c r="K12" s="30" t="str">
        <f t="shared" si="1"/>
        <v>RA-ToSIA03:RF-ACPanel:PwrPUpperLimit-Cte</v>
      </c>
      <c r="L12" s="30" t="str">
        <f t="shared" si="2"/>
        <v>RA-ToSIA03:RF-ACPanel:PwrPLowerLimit-Cte</v>
      </c>
      <c r="M12" s="31" t="str">
        <f t="shared" si="3"/>
        <v>RA_ToSIA03_RF_ACPanel_PwrPMon</v>
      </c>
      <c r="N12" s="31" t="s">
        <v>32</v>
      </c>
      <c r="O12" s="31" t="s">
        <v>33</v>
      </c>
      <c r="P12" s="31" t="s">
        <v>340</v>
      </c>
      <c r="Q12" s="31" t="s">
        <v>341</v>
      </c>
      <c r="R12" s="31" t="s">
        <v>42</v>
      </c>
      <c r="S12" s="31" t="str">
        <f t="shared" si="4"/>
        <v>RA_ToSIA03_RF_ACPanel_PwrPMon</v>
      </c>
      <c r="T12" s="31" t="s">
        <v>168</v>
      </c>
      <c r="U12" s="32">
        <v>2</v>
      </c>
    </row>
    <row r="13" spans="1:21" s="5" customFormat="1">
      <c r="A13" s="27">
        <v>12</v>
      </c>
      <c r="B13" s="34" t="s">
        <v>358</v>
      </c>
      <c r="C13" s="35" t="s">
        <v>142</v>
      </c>
      <c r="D13" s="35" t="s">
        <v>277</v>
      </c>
      <c r="E13" s="35" t="s">
        <v>144</v>
      </c>
      <c r="F13" s="35" t="s">
        <v>145</v>
      </c>
      <c r="G13" s="35" t="s">
        <v>146</v>
      </c>
      <c r="H13" s="35" t="s">
        <v>359</v>
      </c>
      <c r="I13" s="35" t="s">
        <v>29</v>
      </c>
      <c r="J13" s="30" t="str">
        <f t="shared" si="0"/>
        <v>RA-ToSIA03:RF-ACPanel:PwrQ-Mon</v>
      </c>
      <c r="K13" s="30" t="str">
        <f t="shared" si="1"/>
        <v>RA-ToSIA03:RF-ACPanel:PwrQUpperLimit-Cte</v>
      </c>
      <c r="L13" s="30" t="str">
        <f t="shared" si="2"/>
        <v>RA-ToSIA03:RF-ACPanel:PwrQLowerLimit-Cte</v>
      </c>
      <c r="M13" s="31" t="str">
        <f t="shared" si="3"/>
        <v>RA_ToSIA03_RF_ACPanel_PwrQMon</v>
      </c>
      <c r="N13" s="31" t="s">
        <v>32</v>
      </c>
      <c r="O13" s="31" t="s">
        <v>33</v>
      </c>
      <c r="P13" s="31" t="s">
        <v>340</v>
      </c>
      <c r="Q13" s="31" t="s">
        <v>341</v>
      </c>
      <c r="R13" s="31" t="s">
        <v>42</v>
      </c>
      <c r="S13" s="31" t="str">
        <f t="shared" si="4"/>
        <v>RA_ToSIA03_RF_ACPanel_PwrQMon</v>
      </c>
      <c r="T13" s="31" t="s">
        <v>168</v>
      </c>
      <c r="U13" s="32">
        <v>2</v>
      </c>
    </row>
    <row r="14" spans="1:21" s="5" customFormat="1">
      <c r="A14" s="27">
        <v>13</v>
      </c>
      <c r="B14" s="34" t="s">
        <v>360</v>
      </c>
      <c r="C14" s="35" t="s">
        <v>142</v>
      </c>
      <c r="D14" s="35" t="s">
        <v>277</v>
      </c>
      <c r="E14" s="35" t="s">
        <v>144</v>
      </c>
      <c r="F14" s="35" t="s">
        <v>145</v>
      </c>
      <c r="G14" s="35" t="s">
        <v>146</v>
      </c>
      <c r="H14" s="35" t="s">
        <v>361</v>
      </c>
      <c r="I14" s="35" t="s">
        <v>29</v>
      </c>
      <c r="J14" s="30" t="str">
        <f t="shared" si="0"/>
        <v>RA-ToSIA03:RF-ACPanel:PwrFactor-Mon</v>
      </c>
      <c r="K14" s="30" t="str">
        <f t="shared" si="1"/>
        <v>RA-ToSIA03:RF-ACPanel:PwrFactorUpperLimit-Cte</v>
      </c>
      <c r="L14" s="30" t="str">
        <f t="shared" si="2"/>
        <v>RA-ToSIA03:RF-ACPanel:PwrFactorLowerLimit-Cte</v>
      </c>
      <c r="M14" s="31" t="str">
        <f t="shared" si="3"/>
        <v>RA_ToSIA03_RF_ACPanel_PwrFactorMon</v>
      </c>
      <c r="N14" s="31" t="s">
        <v>32</v>
      </c>
      <c r="O14" s="31" t="s">
        <v>33</v>
      </c>
      <c r="P14" s="31" t="s">
        <v>340</v>
      </c>
      <c r="Q14" s="31" t="s">
        <v>341</v>
      </c>
      <c r="R14" s="31" t="s">
        <v>42</v>
      </c>
      <c r="S14" s="31" t="str">
        <f t="shared" si="4"/>
        <v>RA_ToSIA03_RF_ACPanel_PwrFactorMon</v>
      </c>
      <c r="T14" s="31" t="s">
        <v>168</v>
      </c>
      <c r="U14" s="32">
        <v>2</v>
      </c>
    </row>
    <row r="15" spans="1:21" s="5" customFormat="1">
      <c r="A15" s="27">
        <v>14</v>
      </c>
      <c r="B15" s="34" t="s">
        <v>362</v>
      </c>
      <c r="C15" s="35" t="s">
        <v>142</v>
      </c>
      <c r="D15" s="35" t="s">
        <v>277</v>
      </c>
      <c r="E15" s="35" t="s">
        <v>144</v>
      </c>
      <c r="F15" s="35" t="s">
        <v>145</v>
      </c>
      <c r="G15" s="35" t="s">
        <v>146</v>
      </c>
      <c r="H15" s="35" t="s">
        <v>363</v>
      </c>
      <c r="I15" s="35" t="s">
        <v>29</v>
      </c>
      <c r="J15" s="30" t="str">
        <f t="shared" si="0"/>
        <v>RA-ToSIA03:RF-ACPanel:THD1-Mon</v>
      </c>
      <c r="K15" s="30" t="str">
        <f t="shared" si="1"/>
        <v>RA-ToSIA03:RF-ACPanel:THD1UpperLimit-Cte</v>
      </c>
      <c r="L15" s="30" t="str">
        <f t="shared" si="2"/>
        <v>RA-ToSIA03:RF-ACPanel:THD1LowerLimit-Cte</v>
      </c>
      <c r="M15" s="31" t="str">
        <f t="shared" si="3"/>
        <v>RA_ToSIA03_RF_ACPanel_THD1Mon</v>
      </c>
      <c r="N15" s="31" t="s">
        <v>32</v>
      </c>
      <c r="O15" s="31" t="s">
        <v>33</v>
      </c>
      <c r="P15" s="31" t="s">
        <v>340</v>
      </c>
      <c r="Q15" s="31" t="s">
        <v>341</v>
      </c>
      <c r="R15" s="31" t="s">
        <v>42</v>
      </c>
      <c r="S15" s="31" t="str">
        <f t="shared" si="4"/>
        <v>RA_ToSIA03_RF_ACPanel_THD1Mon</v>
      </c>
      <c r="T15" s="31" t="s">
        <v>168</v>
      </c>
      <c r="U15" s="32">
        <v>2</v>
      </c>
    </row>
    <row r="16" spans="1:21" s="5" customFormat="1">
      <c r="A16" s="27">
        <v>15</v>
      </c>
      <c r="B16" s="34" t="s">
        <v>364</v>
      </c>
      <c r="C16" s="35" t="s">
        <v>142</v>
      </c>
      <c r="D16" s="35" t="s">
        <v>277</v>
      </c>
      <c r="E16" s="35" t="s">
        <v>144</v>
      </c>
      <c r="F16" s="35" t="s">
        <v>145</v>
      </c>
      <c r="G16" s="35" t="s">
        <v>146</v>
      </c>
      <c r="H16" s="35" t="s">
        <v>365</v>
      </c>
      <c r="I16" s="35" t="s">
        <v>29</v>
      </c>
      <c r="J16" s="30" t="str">
        <f t="shared" si="0"/>
        <v>RA-ToSIA03:RF-ACPanel:THD2-Mon</v>
      </c>
      <c r="K16" s="30" t="str">
        <f t="shared" si="1"/>
        <v>RA-ToSIA03:RF-ACPanel:THD2UpperLimit-Cte</v>
      </c>
      <c r="L16" s="30" t="str">
        <f t="shared" si="2"/>
        <v>RA-ToSIA03:RF-ACPanel:THD2LowerLimit-Cte</v>
      </c>
      <c r="M16" s="31" t="str">
        <f t="shared" si="3"/>
        <v>RA_ToSIA03_RF_ACPanel_THD2Mon</v>
      </c>
      <c r="N16" s="31" t="s">
        <v>32</v>
      </c>
      <c r="O16" s="31" t="s">
        <v>33</v>
      </c>
      <c r="P16" s="31" t="s">
        <v>340</v>
      </c>
      <c r="Q16" s="31" t="s">
        <v>341</v>
      </c>
      <c r="R16" s="31" t="s">
        <v>42</v>
      </c>
      <c r="S16" s="31" t="str">
        <f t="shared" si="4"/>
        <v>RA_ToSIA03_RF_ACPanel_THD2Mon</v>
      </c>
      <c r="T16" s="31" t="s">
        <v>168</v>
      </c>
      <c r="U16" s="32">
        <v>2</v>
      </c>
    </row>
    <row r="17" spans="1:21" s="5" customFormat="1">
      <c r="A17" s="27">
        <v>16</v>
      </c>
      <c r="B17" s="34" t="s">
        <v>366</v>
      </c>
      <c r="C17" s="35" t="s">
        <v>142</v>
      </c>
      <c r="D17" s="35" t="s">
        <v>277</v>
      </c>
      <c r="E17" s="35" t="s">
        <v>144</v>
      </c>
      <c r="F17" s="35" t="s">
        <v>145</v>
      </c>
      <c r="G17" s="35" t="s">
        <v>146</v>
      </c>
      <c r="H17" s="35" t="s">
        <v>367</v>
      </c>
      <c r="I17" s="35" t="s">
        <v>29</v>
      </c>
      <c r="J17" s="30" t="str">
        <f t="shared" si="0"/>
        <v>RA-ToSIA03:RF-ACPanel:THD3-Mon</v>
      </c>
      <c r="K17" s="30" t="str">
        <f t="shared" si="1"/>
        <v>RA-ToSIA03:RF-ACPanel:THD3UpperLimit-Cte</v>
      </c>
      <c r="L17" s="30" t="str">
        <f t="shared" si="2"/>
        <v>RA-ToSIA03:RF-ACPanel:THD3LowerLimit-Cte</v>
      </c>
      <c r="M17" s="31" t="str">
        <f t="shared" si="3"/>
        <v>RA_ToSIA03_RF_ACPanel_THD3Mon</v>
      </c>
      <c r="N17" s="31" t="s">
        <v>32</v>
      </c>
      <c r="O17" s="31" t="s">
        <v>33</v>
      </c>
      <c r="P17" s="31" t="s">
        <v>340</v>
      </c>
      <c r="Q17" s="31" t="s">
        <v>341</v>
      </c>
      <c r="R17" s="31" t="s">
        <v>42</v>
      </c>
      <c r="S17" s="31" t="str">
        <f t="shared" si="4"/>
        <v>RA_ToSIA03_RF_ACPanel_THD3Mon</v>
      </c>
      <c r="T17" s="31" t="s">
        <v>168</v>
      </c>
      <c r="U17" s="32">
        <v>2</v>
      </c>
    </row>
    <row r="18" spans="1:21" s="5" customFormat="1">
      <c r="A18" s="27">
        <v>17</v>
      </c>
      <c r="B18" s="34" t="s">
        <v>368</v>
      </c>
      <c r="C18" s="35" t="s">
        <v>142</v>
      </c>
      <c r="D18" s="35" t="s">
        <v>277</v>
      </c>
      <c r="E18" s="35" t="s">
        <v>144</v>
      </c>
      <c r="F18" s="35" t="s">
        <v>145</v>
      </c>
      <c r="G18" s="35" t="s">
        <v>146</v>
      </c>
      <c r="H18" s="35" t="s">
        <v>369</v>
      </c>
      <c r="I18" s="35" t="s">
        <v>29</v>
      </c>
      <c r="J18" s="30" t="str">
        <f t="shared" si="0"/>
        <v>RA-ToSIA03:RF-ACPanel:CurrentN-Mon</v>
      </c>
      <c r="K18" s="30" t="str">
        <f t="shared" si="1"/>
        <v>RA-ToSIA03:RF-ACPanel:CurrentNUpperLimit-Cte</v>
      </c>
      <c r="L18" s="30" t="str">
        <f t="shared" si="2"/>
        <v>RA-ToSIA03:RF-ACPanel:CurrentNLowerLimit-Cte</v>
      </c>
      <c r="M18" s="31" t="str">
        <f t="shared" si="3"/>
        <v>RA_ToSIA03_RF_ACPanel_CurrentNMon</v>
      </c>
      <c r="N18" s="31" t="s">
        <v>32</v>
      </c>
      <c r="O18" s="31" t="s">
        <v>33</v>
      </c>
      <c r="P18" s="31" t="s">
        <v>340</v>
      </c>
      <c r="Q18" s="31" t="s">
        <v>341</v>
      </c>
      <c r="R18" s="31" t="s">
        <v>42</v>
      </c>
      <c r="S18" s="31" t="str">
        <f t="shared" si="4"/>
        <v>RA_ToSIA03_RF_ACPanel_CurrentNMon</v>
      </c>
      <c r="T18" s="31" t="s">
        <v>168</v>
      </c>
      <c r="U18" s="32">
        <v>2</v>
      </c>
    </row>
    <row r="19" spans="1:21" s="5" customFormat="1">
      <c r="A19" s="27">
        <v>18</v>
      </c>
      <c r="B19" s="40" t="s">
        <v>370</v>
      </c>
      <c r="C19" s="41" t="s">
        <v>142</v>
      </c>
      <c r="D19" s="41" t="s">
        <v>277</v>
      </c>
      <c r="E19" s="41" t="s">
        <v>144</v>
      </c>
      <c r="F19" s="41" t="s">
        <v>145</v>
      </c>
      <c r="G19" s="41" t="s">
        <v>146</v>
      </c>
      <c r="H19" s="41" t="s">
        <v>371</v>
      </c>
      <c r="I19" s="41" t="s">
        <v>29</v>
      </c>
      <c r="J19" s="69" t="str">
        <f t="shared" si="0"/>
        <v>RA-ToSIA03:RF-ACPanel:Freq-Mon</v>
      </c>
      <c r="K19" s="69" t="str">
        <f t="shared" si="1"/>
        <v>RA-ToSIA03:RF-ACPanel:FreqUpperLimit-Cte</v>
      </c>
      <c r="L19" s="69" t="str">
        <f t="shared" si="2"/>
        <v>RA-ToSIA03:RF-ACPanel:FreqLowerLimit-Cte</v>
      </c>
      <c r="M19" s="70" t="str">
        <f t="shared" si="3"/>
        <v>RA_ToSIA03_RF_ACPanel_FreqMon</v>
      </c>
      <c r="N19" s="70" t="s">
        <v>32</v>
      </c>
      <c r="O19" s="70" t="s">
        <v>33</v>
      </c>
      <c r="P19" s="31" t="s">
        <v>340</v>
      </c>
      <c r="Q19" s="31" t="s">
        <v>341</v>
      </c>
      <c r="R19" s="70" t="s">
        <v>42</v>
      </c>
      <c r="S19" s="70" t="str">
        <f t="shared" si="4"/>
        <v>RA_ToSIA03_RF_ACPanel_FreqMon</v>
      </c>
      <c r="T19" s="70" t="s">
        <v>168</v>
      </c>
      <c r="U19" s="71">
        <v>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0C024-B543-4974-9C2B-6A512F27BEFD}">
  <dimension ref="A1:U105"/>
  <sheetViews>
    <sheetView topLeftCell="J1" workbookViewId="0">
      <selection activeCell="M5" sqref="M5"/>
    </sheetView>
  </sheetViews>
  <sheetFormatPr defaultRowHeight="15"/>
  <cols>
    <col min="2" max="2" width="48.28515625" bestFit="1" customWidth="1"/>
    <col min="3" max="3" width="6.5703125" bestFit="1" customWidth="1"/>
    <col min="4" max="4" width="8.140625" bestFit="1" customWidth="1"/>
    <col min="5" max="5" width="8" customWidth="1"/>
    <col min="6" max="6" width="12.85546875" bestFit="1" customWidth="1"/>
    <col min="7" max="7" width="7.85546875" customWidth="1"/>
    <col min="8" max="8" width="14.7109375" bestFit="1" customWidth="1"/>
    <col min="9" max="9" width="10.85546875" customWidth="1"/>
    <col min="10" max="10" width="40.28515625" bestFit="1" customWidth="1"/>
    <col min="11" max="11" width="44.28515625" customWidth="1"/>
    <col min="12" max="12" width="48.85546875" bestFit="1" customWidth="1"/>
    <col min="13" max="13" width="41.28515625" bestFit="1" customWidth="1"/>
    <col min="14" max="14" width="12.140625" customWidth="1"/>
    <col min="15" max="15" width="11.42578125" bestFit="1" customWidth="1"/>
    <col min="16" max="16" width="14.5703125" customWidth="1"/>
    <col min="17" max="17" width="15" customWidth="1"/>
    <col min="18" max="18" width="9.140625" bestFit="1" customWidth="1"/>
    <col min="19" max="19" width="51.5703125" bestFit="1" customWidth="1"/>
    <col min="20" max="20" width="14.140625" customWidth="1"/>
  </cols>
  <sheetData>
    <row r="1" spans="1:21" s="25" customFormat="1">
      <c r="A1" s="7" t="s">
        <v>0</v>
      </c>
      <c r="B1" s="8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10" t="s">
        <v>9</v>
      </c>
      <c r="K1" s="10" t="s">
        <v>10</v>
      </c>
      <c r="L1" s="10" t="s">
        <v>11</v>
      </c>
      <c r="M1" s="11" t="s">
        <v>12</v>
      </c>
      <c r="N1" s="11" t="s">
        <v>14</v>
      </c>
      <c r="O1" s="11" t="s">
        <v>15</v>
      </c>
      <c r="P1" s="11" t="s">
        <v>16</v>
      </c>
      <c r="Q1" s="11" t="s">
        <v>17</v>
      </c>
      <c r="R1" s="11" t="s">
        <v>18</v>
      </c>
      <c r="S1" s="11" t="s">
        <v>19</v>
      </c>
      <c r="T1" s="11" t="s">
        <v>20</v>
      </c>
      <c r="U1" s="12" t="s">
        <v>21</v>
      </c>
    </row>
    <row r="2" spans="1:21" s="6" customFormat="1">
      <c r="A2" s="17">
        <v>1</v>
      </c>
      <c r="B2" s="13" t="s">
        <v>472</v>
      </c>
      <c r="C2" s="14" t="s">
        <v>142</v>
      </c>
      <c r="D2" s="14" t="s">
        <v>473</v>
      </c>
      <c r="E2" s="14" t="s">
        <v>144</v>
      </c>
      <c r="F2" s="14" t="s">
        <v>145</v>
      </c>
      <c r="G2" s="14" t="s">
        <v>146</v>
      </c>
      <c r="H2" s="14" t="s">
        <v>147</v>
      </c>
      <c r="I2" s="14" t="s">
        <v>29</v>
      </c>
      <c r="J2" s="15" t="str">
        <f>IF(G2="-",C2&amp;"-"&amp;D2&amp;":"&amp;E2&amp;"-"&amp;F2&amp;":"&amp;H2&amp;"-"&amp;I2,C2&amp;"-"&amp;D2&amp;":"&amp;E2&amp;"-"&amp;F2&amp;"-"&amp;G2&amp;":"&amp;H2&amp;"-"&amp;I2)</f>
        <v>RA-ToSIA02:RF-ACPanel:PwrACOp-Mon</v>
      </c>
      <c r="K2" s="15" t="str">
        <f>IF(OR(P2="",P2="N/A"),"N/A",IF(G2="-",C2&amp;"-"&amp;D2&amp;":"&amp;E2&amp;"-"&amp;F2&amp;":"&amp;H2&amp;"UpperLimit-Cte",C2&amp;"-"&amp;D2&amp;":"&amp;E2&amp;"-"&amp;F2&amp;"-"&amp;G2&amp;":"&amp;H2&amp;"UpperLimit-Cte"))</f>
        <v>N/A</v>
      </c>
      <c r="L2" s="15" t="str">
        <f>IF(OR(Q2="",Q2="N/A"),"N/A",IF(G2="-",C2&amp;"-"&amp;D2&amp;":"&amp;E2&amp;"-"&amp;F2&amp;":"&amp;H2&amp;"LowerLimit-Cte",C2&amp;"-"&amp;D2&amp;":"&amp;E2&amp;"-"&amp;F2&amp;"-"&amp;G2&amp;":"&amp;H2&amp;"LowerLimit-Cte"))</f>
        <v>N/A</v>
      </c>
      <c r="M2" s="16" t="str">
        <f>IF(G2="-",C2&amp;"_"&amp;D2&amp;"_"&amp;E2&amp;"_"&amp;F2&amp;"_"&amp;H2&amp;""&amp;I2,C2&amp;"_"&amp;D2&amp;"_"&amp;E2&amp;"_"&amp;F2&amp;"_"&amp;G2&amp;"_"&amp;H2&amp;""&amp;I2)</f>
        <v>RA_ToSIA02_RF_ACPanel_PwrACOpMon</v>
      </c>
      <c r="N2" s="16" t="s">
        <v>148</v>
      </c>
      <c r="O2" s="16" t="s">
        <v>33</v>
      </c>
      <c r="P2" s="16"/>
      <c r="Q2" s="16"/>
      <c r="R2" s="16"/>
      <c r="S2" s="16" t="str">
        <f>M2</f>
        <v>RA_ToSIA02_RF_ACPanel_PwrACOpMon</v>
      </c>
      <c r="T2" s="16" t="s">
        <v>149</v>
      </c>
      <c r="U2" s="18"/>
    </row>
    <row r="3" spans="1:21" s="6" customFormat="1">
      <c r="A3" s="19">
        <v>2</v>
      </c>
      <c r="B3" s="20" t="s">
        <v>474</v>
      </c>
      <c r="C3" s="21" t="s">
        <v>142</v>
      </c>
      <c r="D3" s="21" t="s">
        <v>473</v>
      </c>
      <c r="E3" s="21" t="s">
        <v>144</v>
      </c>
      <c r="F3" s="21" t="s">
        <v>145</v>
      </c>
      <c r="G3" s="21" t="s">
        <v>146</v>
      </c>
      <c r="H3" s="21" t="s">
        <v>151</v>
      </c>
      <c r="I3" s="21" t="s">
        <v>152</v>
      </c>
      <c r="J3" s="22" t="str">
        <f t="shared" ref="J3:J33" si="0">IF(G3="-",C3&amp;"-"&amp;D3&amp;":"&amp;E3&amp;"-"&amp;F3&amp;":"&amp;H3&amp;"-"&amp;I3,C3&amp;"-"&amp;D3&amp;":"&amp;E3&amp;"-"&amp;F3&amp;"-"&amp;G3&amp;":"&amp;H3&amp;"-"&amp;I3)</f>
        <v>RA-ToSIA02:RF-ACPanel:PwrACDsbl-Sel</v>
      </c>
      <c r="K3" s="22" t="str">
        <f t="shared" ref="K3:K66" si="1">IF(OR(P3="",P3="N/A"),"N/A",IF(G3="-",C3&amp;"-"&amp;D3&amp;":"&amp;E3&amp;"-"&amp;F3&amp;":"&amp;H3&amp;"UpperLimit-Cte",C3&amp;"-"&amp;D3&amp;":"&amp;E3&amp;"-"&amp;F3&amp;"-"&amp;G3&amp;":"&amp;H3&amp;"UpperLimit-Cte"))</f>
        <v>N/A</v>
      </c>
      <c r="L3" s="22" t="str">
        <f t="shared" ref="L3:L66" si="2">IF(OR(Q3="",Q3="N/A"),"N/A",IF(G3="-",C3&amp;"-"&amp;D3&amp;":"&amp;E3&amp;"-"&amp;F3&amp;":"&amp;H3&amp;"LowerLimit-Cte",C3&amp;"-"&amp;D3&amp;":"&amp;E3&amp;"-"&amp;F3&amp;"-"&amp;G3&amp;":"&amp;H3&amp;"LowerLimit-Cte"))</f>
        <v>N/A</v>
      </c>
      <c r="M3" s="23" t="str">
        <f t="shared" ref="M3:M33" si="3">IF(G3="-",C3&amp;"_"&amp;D3&amp;"_"&amp;E3&amp;"_"&amp;F3&amp;"_"&amp;H3&amp;""&amp;I3,C3&amp;"_"&amp;D3&amp;"_"&amp;E3&amp;"_"&amp;F3&amp;"_"&amp;G3&amp;"_"&amp;H3&amp;""&amp;I3)</f>
        <v>RA_ToSIA02_RF_ACPanel_PwrACDsblSel</v>
      </c>
      <c r="N3" s="23" t="s">
        <v>148</v>
      </c>
      <c r="O3" s="23" t="s">
        <v>153</v>
      </c>
      <c r="P3" s="23"/>
      <c r="Q3" s="23"/>
      <c r="R3" s="23"/>
      <c r="S3" s="23" t="str">
        <f t="shared" ref="S3:S66" si="4">M3</f>
        <v>RA_ToSIA02_RF_ACPanel_PwrACDsblSel</v>
      </c>
      <c r="T3" s="23" t="s">
        <v>149</v>
      </c>
      <c r="U3" s="24"/>
    </row>
    <row r="4" spans="1:21">
      <c r="A4" s="17">
        <v>3</v>
      </c>
      <c r="B4" s="13" t="s">
        <v>475</v>
      </c>
      <c r="C4" s="14" t="s">
        <v>142</v>
      </c>
      <c r="D4" s="14" t="s">
        <v>473</v>
      </c>
      <c r="E4" s="14" t="s">
        <v>144</v>
      </c>
      <c r="F4" s="14" t="s">
        <v>145</v>
      </c>
      <c r="G4" s="14" t="s">
        <v>146</v>
      </c>
      <c r="H4" s="14" t="s">
        <v>156</v>
      </c>
      <c r="I4" s="14" t="s">
        <v>152</v>
      </c>
      <c r="J4" s="15" t="str">
        <f t="shared" si="0"/>
        <v>RA-ToSIA02:RF-ACPanel:PwrACEnbl-Sel</v>
      </c>
      <c r="K4" s="15" t="str">
        <f t="shared" si="1"/>
        <v>N/A</v>
      </c>
      <c r="L4" s="15" t="str">
        <f t="shared" si="2"/>
        <v>N/A</v>
      </c>
      <c r="M4" s="16" t="str">
        <f t="shared" si="3"/>
        <v>RA_ToSIA02_RF_ACPanel_PwrACEnblSel</v>
      </c>
      <c r="N4" s="16" t="s">
        <v>148</v>
      </c>
      <c r="O4" s="16" t="s">
        <v>153</v>
      </c>
      <c r="P4" s="16"/>
      <c r="Q4" s="16"/>
      <c r="R4" s="16"/>
      <c r="S4" s="16" t="str">
        <f t="shared" si="4"/>
        <v>RA_ToSIA02_RF_ACPanel_PwrACEnblSel</v>
      </c>
      <c r="T4" s="16" t="s">
        <v>149</v>
      </c>
      <c r="U4" s="18"/>
    </row>
    <row r="5" spans="1:21">
      <c r="A5" s="17">
        <v>4</v>
      </c>
      <c r="B5" s="13" t="s">
        <v>476</v>
      </c>
      <c r="C5" s="14" t="s">
        <v>142</v>
      </c>
      <c r="D5" s="14" t="s">
        <v>473</v>
      </c>
      <c r="E5" s="14" t="s">
        <v>144</v>
      </c>
      <c r="F5" s="14" t="s">
        <v>145</v>
      </c>
      <c r="G5" s="14" t="s">
        <v>146</v>
      </c>
      <c r="H5" s="14" t="s">
        <v>158</v>
      </c>
      <c r="I5" s="14" t="s">
        <v>159</v>
      </c>
      <c r="J5" s="15" t="str">
        <f t="shared" si="0"/>
        <v>RA-ToSIA02:RF-ACPanel:PwrAC-Sts</v>
      </c>
      <c r="K5" s="15" t="str">
        <f t="shared" si="1"/>
        <v>N/A</v>
      </c>
      <c r="L5" s="15" t="str">
        <f t="shared" si="2"/>
        <v>N/A</v>
      </c>
      <c r="M5" s="16" t="str">
        <f t="shared" si="3"/>
        <v>RA_ToSIA02_RF_ACPanel_PwrACSts</v>
      </c>
      <c r="N5" s="16" t="s">
        <v>148</v>
      </c>
      <c r="O5" s="16" t="s">
        <v>48</v>
      </c>
      <c r="P5" s="16"/>
      <c r="Q5" s="16"/>
      <c r="R5" s="16"/>
      <c r="S5" s="16" t="str">
        <f t="shared" si="4"/>
        <v>RA_ToSIA02_RF_ACPanel_PwrACSts</v>
      </c>
      <c r="T5" s="16" t="s">
        <v>149</v>
      </c>
      <c r="U5" s="18"/>
    </row>
    <row r="6" spans="1:21">
      <c r="A6" s="17">
        <v>5</v>
      </c>
      <c r="B6" s="13" t="s">
        <v>477</v>
      </c>
      <c r="C6" s="14" t="s">
        <v>142</v>
      </c>
      <c r="D6" s="14" t="s">
        <v>473</v>
      </c>
      <c r="E6" s="14" t="s">
        <v>144</v>
      </c>
      <c r="F6" s="14" t="s">
        <v>145</v>
      </c>
      <c r="G6" s="14" t="s">
        <v>146</v>
      </c>
      <c r="H6" s="14" t="s">
        <v>161</v>
      </c>
      <c r="I6" s="14" t="s">
        <v>29</v>
      </c>
      <c r="J6" s="15" t="str">
        <f t="shared" si="0"/>
        <v>RA-ToSIA02:RF-ACPanel:PhsFlt-Mon</v>
      </c>
      <c r="K6" s="15" t="str">
        <f t="shared" si="1"/>
        <v>N/A</v>
      </c>
      <c r="L6" s="15" t="str">
        <f t="shared" si="2"/>
        <v>N/A</v>
      </c>
      <c r="M6" s="16" t="str">
        <f>IF(G6="-",C6&amp;"_"&amp;D6&amp;"_"&amp;E6&amp;"_"&amp;F6&amp;"_"&amp;H6&amp;""&amp;I6,C6&amp;"_"&amp;D6&amp;"_"&amp;E6&amp;"_"&amp;F6&amp;"_"&amp;G6&amp;"_"&amp;H6&amp;""&amp;I6)</f>
        <v>RA_ToSIA02_RF_ACPanel_PhsFltMon</v>
      </c>
      <c r="N6" s="16" t="s">
        <v>148</v>
      </c>
      <c r="O6" s="16" t="s">
        <v>33</v>
      </c>
      <c r="P6" s="16"/>
      <c r="Q6" s="16"/>
      <c r="R6" s="16"/>
      <c r="S6" s="16" t="str">
        <f t="shared" si="4"/>
        <v>RA_ToSIA02_RF_ACPanel_PhsFltMon</v>
      </c>
      <c r="T6" s="16" t="s">
        <v>149</v>
      </c>
      <c r="U6" s="18"/>
    </row>
    <row r="7" spans="1:21">
      <c r="A7" s="17">
        <v>6</v>
      </c>
      <c r="B7" s="13" t="s">
        <v>478</v>
      </c>
      <c r="C7" s="14" t="s">
        <v>142</v>
      </c>
      <c r="D7" s="14" t="s">
        <v>473</v>
      </c>
      <c r="E7" s="14" t="s">
        <v>144</v>
      </c>
      <c r="F7" s="14" t="s">
        <v>145</v>
      </c>
      <c r="G7" s="14" t="s">
        <v>146</v>
      </c>
      <c r="H7" s="14" t="s">
        <v>163</v>
      </c>
      <c r="I7" s="14" t="s">
        <v>29</v>
      </c>
      <c r="J7" s="15" t="str">
        <f t="shared" si="0"/>
        <v>RA-ToSIA02:RF-ACPanel:Intlk-Mon</v>
      </c>
      <c r="K7" s="15" t="str">
        <f t="shared" si="1"/>
        <v>N/A</v>
      </c>
      <c r="L7" s="15" t="str">
        <f t="shared" si="2"/>
        <v>N/A</v>
      </c>
      <c r="M7" s="16" t="str">
        <f t="shared" si="3"/>
        <v>RA_ToSIA02_RF_ACPanel_IntlkMon</v>
      </c>
      <c r="N7" s="16" t="s">
        <v>148</v>
      </c>
      <c r="O7" s="16" t="s">
        <v>33</v>
      </c>
      <c r="P7" s="16"/>
      <c r="Q7" s="16"/>
      <c r="R7" s="16"/>
      <c r="S7" s="16" t="str">
        <f t="shared" si="4"/>
        <v>RA_ToSIA02_RF_ACPanel_IntlkMon</v>
      </c>
      <c r="T7" s="16" t="s">
        <v>149</v>
      </c>
      <c r="U7" s="18"/>
    </row>
    <row r="8" spans="1:21" s="5" customFormat="1">
      <c r="A8" s="27">
        <v>7</v>
      </c>
      <c r="B8" s="28" t="s">
        <v>164</v>
      </c>
      <c r="C8" s="29" t="s">
        <v>142</v>
      </c>
      <c r="D8" s="29" t="s">
        <v>473</v>
      </c>
      <c r="E8" s="29" t="s">
        <v>144</v>
      </c>
      <c r="F8" s="29" t="s">
        <v>165</v>
      </c>
      <c r="G8" s="29" t="s">
        <v>166</v>
      </c>
      <c r="H8" s="29" t="s">
        <v>167</v>
      </c>
      <c r="I8" s="29" t="s">
        <v>29</v>
      </c>
      <c r="J8" s="30" t="str">
        <f t="shared" si="0"/>
        <v>RA-ToSIA02:RF-HeatSink-H01A:T-Mon</v>
      </c>
      <c r="K8" s="30" t="str">
        <f t="shared" si="1"/>
        <v>RA-ToSIA02:RF-HeatSink-H01A:TUpperLimit-Cte</v>
      </c>
      <c r="L8" s="30" t="str">
        <f t="shared" si="2"/>
        <v>RA-ToSIA02:RF-HeatSink-H01A:TLowerLimit-Cte</v>
      </c>
      <c r="M8" s="31" t="str">
        <f t="shared" si="3"/>
        <v>RA_ToSIA02_RF_HeatSink_H01A_TMon</v>
      </c>
      <c r="N8" s="31" t="s">
        <v>32</v>
      </c>
      <c r="O8" s="31" t="s">
        <v>33</v>
      </c>
      <c r="P8" s="31" t="s">
        <v>479</v>
      </c>
      <c r="Q8" s="31" t="s">
        <v>480</v>
      </c>
      <c r="R8" s="31" t="s">
        <v>42</v>
      </c>
      <c r="S8" s="31" t="str">
        <f t="shared" si="4"/>
        <v>RA_ToSIA02_RF_HeatSink_H01A_TMon</v>
      </c>
      <c r="T8" s="31" t="s">
        <v>168</v>
      </c>
      <c r="U8" s="32">
        <v>2</v>
      </c>
    </row>
    <row r="9" spans="1:21" s="5" customFormat="1">
      <c r="A9" s="27">
        <v>8</v>
      </c>
      <c r="B9" s="28" t="s">
        <v>170</v>
      </c>
      <c r="C9" s="29" t="s">
        <v>142</v>
      </c>
      <c r="D9" s="29" t="s">
        <v>473</v>
      </c>
      <c r="E9" s="29" t="s">
        <v>144</v>
      </c>
      <c r="F9" s="29" t="s">
        <v>165</v>
      </c>
      <c r="G9" s="29" t="s">
        <v>171</v>
      </c>
      <c r="H9" s="29" t="s">
        <v>167</v>
      </c>
      <c r="I9" s="29" t="s">
        <v>29</v>
      </c>
      <c r="J9" s="30" t="str">
        <f t="shared" si="0"/>
        <v>RA-ToSIA02:RF-HeatSink-H01B:T-Mon</v>
      </c>
      <c r="K9" s="30" t="str">
        <f t="shared" si="1"/>
        <v>RA-ToSIA02:RF-HeatSink-H01B:TUpperLimit-Cte</v>
      </c>
      <c r="L9" s="30" t="str">
        <f t="shared" si="2"/>
        <v>RA-ToSIA02:RF-HeatSink-H01B:TLowerLimit-Cte</v>
      </c>
      <c r="M9" s="31" t="str">
        <f t="shared" si="3"/>
        <v>RA_ToSIA02_RF_HeatSink_H01B_TMon</v>
      </c>
      <c r="N9" s="31" t="s">
        <v>32</v>
      </c>
      <c r="O9" s="31" t="s">
        <v>33</v>
      </c>
      <c r="P9" s="31" t="s">
        <v>479</v>
      </c>
      <c r="Q9" s="31" t="s">
        <v>480</v>
      </c>
      <c r="R9" s="31" t="s">
        <v>42</v>
      </c>
      <c r="S9" s="31" t="str">
        <f t="shared" si="4"/>
        <v>RA_ToSIA02_RF_HeatSink_H01B_TMon</v>
      </c>
      <c r="T9" s="31" t="s">
        <v>168</v>
      </c>
      <c r="U9" s="32">
        <v>2</v>
      </c>
    </row>
    <row r="10" spans="1:21" s="5" customFormat="1">
      <c r="A10" s="27">
        <v>9</v>
      </c>
      <c r="B10" s="28" t="s">
        <v>172</v>
      </c>
      <c r="C10" s="29" t="s">
        <v>142</v>
      </c>
      <c r="D10" s="29" t="s">
        <v>473</v>
      </c>
      <c r="E10" s="29" t="s">
        <v>144</v>
      </c>
      <c r="F10" s="29" t="s">
        <v>165</v>
      </c>
      <c r="G10" s="29" t="s">
        <v>173</v>
      </c>
      <c r="H10" s="29" t="s">
        <v>167</v>
      </c>
      <c r="I10" s="29" t="s">
        <v>29</v>
      </c>
      <c r="J10" s="30" t="str">
        <f t="shared" si="0"/>
        <v>RA-ToSIA02:RF-HeatSink-H02A:T-Mon</v>
      </c>
      <c r="K10" s="30" t="str">
        <f t="shared" si="1"/>
        <v>RA-ToSIA02:RF-HeatSink-H02A:TUpperLimit-Cte</v>
      </c>
      <c r="L10" s="30" t="str">
        <f t="shared" si="2"/>
        <v>RA-ToSIA02:RF-HeatSink-H02A:TLowerLimit-Cte</v>
      </c>
      <c r="M10" s="31" t="str">
        <f t="shared" si="3"/>
        <v>RA_ToSIA02_RF_HeatSink_H02A_TMon</v>
      </c>
      <c r="N10" s="31" t="s">
        <v>32</v>
      </c>
      <c r="O10" s="31" t="s">
        <v>33</v>
      </c>
      <c r="P10" s="31" t="s">
        <v>479</v>
      </c>
      <c r="Q10" s="31" t="s">
        <v>480</v>
      </c>
      <c r="R10" s="31" t="s">
        <v>42</v>
      </c>
      <c r="S10" s="31" t="str">
        <f t="shared" si="4"/>
        <v>RA_ToSIA02_RF_HeatSink_H02A_TMon</v>
      </c>
      <c r="T10" s="31" t="s">
        <v>168</v>
      </c>
      <c r="U10" s="32">
        <v>2</v>
      </c>
    </row>
    <row r="11" spans="1:21" s="5" customFormat="1">
      <c r="A11" s="27">
        <v>10</v>
      </c>
      <c r="B11" s="28" t="s">
        <v>174</v>
      </c>
      <c r="C11" s="29" t="s">
        <v>142</v>
      </c>
      <c r="D11" s="29" t="s">
        <v>473</v>
      </c>
      <c r="E11" s="29" t="s">
        <v>144</v>
      </c>
      <c r="F11" s="29" t="s">
        <v>165</v>
      </c>
      <c r="G11" s="29" t="s">
        <v>175</v>
      </c>
      <c r="H11" s="29" t="s">
        <v>167</v>
      </c>
      <c r="I11" s="29" t="s">
        <v>29</v>
      </c>
      <c r="J11" s="30" t="str">
        <f t="shared" si="0"/>
        <v>RA-ToSIA02:RF-HeatSink-H02B:T-Mon</v>
      </c>
      <c r="K11" s="30" t="str">
        <f t="shared" si="1"/>
        <v>RA-ToSIA02:RF-HeatSink-H02B:TUpperLimit-Cte</v>
      </c>
      <c r="L11" s="30" t="str">
        <f t="shared" si="2"/>
        <v>RA-ToSIA02:RF-HeatSink-H02B:TLowerLimit-Cte</v>
      </c>
      <c r="M11" s="31" t="str">
        <f t="shared" si="3"/>
        <v>RA_ToSIA02_RF_HeatSink_H02B_TMon</v>
      </c>
      <c r="N11" s="31" t="s">
        <v>32</v>
      </c>
      <c r="O11" s="31" t="s">
        <v>33</v>
      </c>
      <c r="P11" s="31" t="s">
        <v>479</v>
      </c>
      <c r="Q11" s="31" t="s">
        <v>480</v>
      </c>
      <c r="R11" s="31" t="s">
        <v>42</v>
      </c>
      <c r="S11" s="31" t="str">
        <f t="shared" si="4"/>
        <v>RA_ToSIA02_RF_HeatSink_H02B_TMon</v>
      </c>
      <c r="T11" s="31" t="s">
        <v>168</v>
      </c>
      <c r="U11" s="32">
        <v>2</v>
      </c>
    </row>
    <row r="12" spans="1:21" s="5" customFormat="1">
      <c r="A12" s="27">
        <v>11</v>
      </c>
      <c r="B12" s="28" t="s">
        <v>176</v>
      </c>
      <c r="C12" s="29" t="s">
        <v>142</v>
      </c>
      <c r="D12" s="29" t="s">
        <v>473</v>
      </c>
      <c r="E12" s="29" t="s">
        <v>144</v>
      </c>
      <c r="F12" s="29" t="s">
        <v>165</v>
      </c>
      <c r="G12" s="29" t="s">
        <v>177</v>
      </c>
      <c r="H12" s="29" t="s">
        <v>167</v>
      </c>
      <c r="I12" s="29" t="s">
        <v>29</v>
      </c>
      <c r="J12" s="30" t="str">
        <f t="shared" si="0"/>
        <v>RA-ToSIA02:RF-HeatSink-H03A:T-Mon</v>
      </c>
      <c r="K12" s="30" t="str">
        <f t="shared" si="1"/>
        <v>RA-ToSIA02:RF-HeatSink-H03A:TUpperLimit-Cte</v>
      </c>
      <c r="L12" s="30" t="str">
        <f t="shared" si="2"/>
        <v>RA-ToSIA02:RF-HeatSink-H03A:TLowerLimit-Cte</v>
      </c>
      <c r="M12" s="31" t="str">
        <f t="shared" si="3"/>
        <v>RA_ToSIA02_RF_HeatSink_H03A_TMon</v>
      </c>
      <c r="N12" s="31" t="s">
        <v>32</v>
      </c>
      <c r="O12" s="31" t="s">
        <v>33</v>
      </c>
      <c r="P12" s="31" t="s">
        <v>479</v>
      </c>
      <c r="Q12" s="31" t="s">
        <v>480</v>
      </c>
      <c r="R12" s="31" t="s">
        <v>42</v>
      </c>
      <c r="S12" s="31" t="str">
        <f t="shared" si="4"/>
        <v>RA_ToSIA02_RF_HeatSink_H03A_TMon</v>
      </c>
      <c r="T12" s="31" t="s">
        <v>168</v>
      </c>
      <c r="U12" s="32">
        <v>2</v>
      </c>
    </row>
    <row r="13" spans="1:21" s="5" customFormat="1">
      <c r="A13" s="27">
        <v>12</v>
      </c>
      <c r="B13" s="28" t="s">
        <v>178</v>
      </c>
      <c r="C13" s="29" t="s">
        <v>142</v>
      </c>
      <c r="D13" s="29" t="s">
        <v>473</v>
      </c>
      <c r="E13" s="29" t="s">
        <v>144</v>
      </c>
      <c r="F13" s="29" t="s">
        <v>165</v>
      </c>
      <c r="G13" s="29" t="s">
        <v>179</v>
      </c>
      <c r="H13" s="29" t="s">
        <v>167</v>
      </c>
      <c r="I13" s="29" t="s">
        <v>29</v>
      </c>
      <c r="J13" s="30" t="str">
        <f t="shared" si="0"/>
        <v>RA-ToSIA02:RF-HeatSink-H03B:T-Mon</v>
      </c>
      <c r="K13" s="30" t="str">
        <f t="shared" si="1"/>
        <v>RA-ToSIA02:RF-HeatSink-H03B:TUpperLimit-Cte</v>
      </c>
      <c r="L13" s="30" t="str">
        <f t="shared" si="2"/>
        <v>RA-ToSIA02:RF-HeatSink-H03B:TLowerLimit-Cte</v>
      </c>
      <c r="M13" s="31" t="str">
        <f t="shared" si="3"/>
        <v>RA_ToSIA02_RF_HeatSink_H03B_TMon</v>
      </c>
      <c r="N13" s="31" t="s">
        <v>32</v>
      </c>
      <c r="O13" s="31" t="s">
        <v>33</v>
      </c>
      <c r="P13" s="31" t="s">
        <v>479</v>
      </c>
      <c r="Q13" s="31" t="s">
        <v>480</v>
      </c>
      <c r="R13" s="31" t="s">
        <v>42</v>
      </c>
      <c r="S13" s="31" t="str">
        <f t="shared" si="4"/>
        <v>RA_ToSIA02_RF_HeatSink_H03B_TMon</v>
      </c>
      <c r="T13" s="31" t="s">
        <v>168</v>
      </c>
      <c r="U13" s="32">
        <v>2</v>
      </c>
    </row>
    <row r="14" spans="1:21" s="5" customFormat="1">
      <c r="A14" s="27">
        <v>13</v>
      </c>
      <c r="B14" s="28" t="s">
        <v>180</v>
      </c>
      <c r="C14" s="29" t="s">
        <v>142</v>
      </c>
      <c r="D14" s="29" t="s">
        <v>473</v>
      </c>
      <c r="E14" s="29" t="s">
        <v>144</v>
      </c>
      <c r="F14" s="29" t="s">
        <v>165</v>
      </c>
      <c r="G14" s="29" t="s">
        <v>181</v>
      </c>
      <c r="H14" s="29" t="s">
        <v>167</v>
      </c>
      <c r="I14" s="29" t="s">
        <v>29</v>
      </c>
      <c r="J14" s="30" t="str">
        <f t="shared" si="0"/>
        <v>RA-ToSIA02:RF-HeatSink-H04A:T-Mon</v>
      </c>
      <c r="K14" s="30" t="str">
        <f t="shared" si="1"/>
        <v>RA-ToSIA02:RF-HeatSink-H04A:TUpperLimit-Cte</v>
      </c>
      <c r="L14" s="30" t="str">
        <f t="shared" si="2"/>
        <v>RA-ToSIA02:RF-HeatSink-H04A:TLowerLimit-Cte</v>
      </c>
      <c r="M14" s="31" t="str">
        <f t="shared" si="3"/>
        <v>RA_ToSIA02_RF_HeatSink_H04A_TMon</v>
      </c>
      <c r="N14" s="31" t="s">
        <v>32</v>
      </c>
      <c r="O14" s="31" t="s">
        <v>33</v>
      </c>
      <c r="P14" s="31" t="s">
        <v>479</v>
      </c>
      <c r="Q14" s="31" t="s">
        <v>480</v>
      </c>
      <c r="R14" s="31" t="s">
        <v>42</v>
      </c>
      <c r="S14" s="31" t="str">
        <f t="shared" si="4"/>
        <v>RA_ToSIA02_RF_HeatSink_H04A_TMon</v>
      </c>
      <c r="T14" s="31" t="s">
        <v>168</v>
      </c>
      <c r="U14" s="32">
        <v>2</v>
      </c>
    </row>
    <row r="15" spans="1:21" s="5" customFormat="1">
      <c r="A15" s="27">
        <v>14</v>
      </c>
      <c r="B15" s="28" t="s">
        <v>182</v>
      </c>
      <c r="C15" s="29" t="s">
        <v>142</v>
      </c>
      <c r="D15" s="29" t="s">
        <v>473</v>
      </c>
      <c r="E15" s="29" t="s">
        <v>144</v>
      </c>
      <c r="F15" s="29" t="s">
        <v>165</v>
      </c>
      <c r="G15" s="29" t="s">
        <v>183</v>
      </c>
      <c r="H15" s="29" t="s">
        <v>167</v>
      </c>
      <c r="I15" s="29" t="s">
        <v>29</v>
      </c>
      <c r="J15" s="30" t="str">
        <f t="shared" si="0"/>
        <v>RA-ToSIA02:RF-HeatSink-H04B:T-Mon</v>
      </c>
      <c r="K15" s="30" t="str">
        <f t="shared" si="1"/>
        <v>RA-ToSIA02:RF-HeatSink-H04B:TUpperLimit-Cte</v>
      </c>
      <c r="L15" s="30" t="str">
        <f t="shared" si="2"/>
        <v>RA-ToSIA02:RF-HeatSink-H04B:TLowerLimit-Cte</v>
      </c>
      <c r="M15" s="31" t="str">
        <f t="shared" si="3"/>
        <v>RA_ToSIA02_RF_HeatSink_H04B_TMon</v>
      </c>
      <c r="N15" s="31" t="s">
        <v>32</v>
      </c>
      <c r="O15" s="31" t="s">
        <v>33</v>
      </c>
      <c r="P15" s="31" t="s">
        <v>479</v>
      </c>
      <c r="Q15" s="31" t="s">
        <v>480</v>
      </c>
      <c r="R15" s="31" t="s">
        <v>42</v>
      </c>
      <c r="S15" s="31" t="str">
        <f t="shared" si="4"/>
        <v>RA_ToSIA02_RF_HeatSink_H04B_TMon</v>
      </c>
      <c r="T15" s="31" t="s">
        <v>168</v>
      </c>
      <c r="U15" s="32">
        <v>2</v>
      </c>
    </row>
    <row r="16" spans="1:21" s="5" customFormat="1">
      <c r="A16" s="27">
        <v>15</v>
      </c>
      <c r="B16" s="28" t="s">
        <v>184</v>
      </c>
      <c r="C16" s="29" t="s">
        <v>142</v>
      </c>
      <c r="D16" s="29" t="s">
        <v>473</v>
      </c>
      <c r="E16" s="29" t="s">
        <v>144</v>
      </c>
      <c r="F16" s="29" t="s">
        <v>165</v>
      </c>
      <c r="G16" s="29" t="s">
        <v>185</v>
      </c>
      <c r="H16" s="29" t="s">
        <v>167</v>
      </c>
      <c r="I16" s="29" t="s">
        <v>29</v>
      </c>
      <c r="J16" s="30" t="str">
        <f t="shared" si="0"/>
        <v>RA-ToSIA02:RF-HeatSink-H05A:T-Mon</v>
      </c>
      <c r="K16" s="30" t="str">
        <f t="shared" si="1"/>
        <v>RA-ToSIA02:RF-HeatSink-H05A:TUpperLimit-Cte</v>
      </c>
      <c r="L16" s="30" t="str">
        <f t="shared" si="2"/>
        <v>RA-ToSIA02:RF-HeatSink-H05A:TLowerLimit-Cte</v>
      </c>
      <c r="M16" s="31" t="str">
        <f t="shared" si="3"/>
        <v>RA_ToSIA02_RF_HeatSink_H05A_TMon</v>
      </c>
      <c r="N16" s="31" t="s">
        <v>32</v>
      </c>
      <c r="O16" s="31" t="s">
        <v>33</v>
      </c>
      <c r="P16" s="31" t="s">
        <v>479</v>
      </c>
      <c r="Q16" s="31" t="s">
        <v>480</v>
      </c>
      <c r="R16" s="31" t="s">
        <v>42</v>
      </c>
      <c r="S16" s="31" t="str">
        <f t="shared" si="4"/>
        <v>RA_ToSIA02_RF_HeatSink_H05A_TMon</v>
      </c>
      <c r="T16" s="31" t="s">
        <v>168</v>
      </c>
      <c r="U16" s="32">
        <v>2</v>
      </c>
    </row>
    <row r="17" spans="1:21" s="5" customFormat="1">
      <c r="A17" s="27">
        <v>16</v>
      </c>
      <c r="B17" s="28" t="s">
        <v>186</v>
      </c>
      <c r="C17" s="29" t="s">
        <v>142</v>
      </c>
      <c r="D17" s="29" t="s">
        <v>473</v>
      </c>
      <c r="E17" s="29" t="s">
        <v>144</v>
      </c>
      <c r="F17" s="29" t="s">
        <v>165</v>
      </c>
      <c r="G17" s="29" t="s">
        <v>187</v>
      </c>
      <c r="H17" s="29" t="s">
        <v>167</v>
      </c>
      <c r="I17" s="29" t="s">
        <v>29</v>
      </c>
      <c r="J17" s="30" t="str">
        <f t="shared" si="0"/>
        <v>RA-ToSIA02:RF-HeatSink-H05B:T-Mon</v>
      </c>
      <c r="K17" s="30" t="str">
        <f t="shared" si="1"/>
        <v>RA-ToSIA02:RF-HeatSink-H05B:TUpperLimit-Cte</v>
      </c>
      <c r="L17" s="30" t="str">
        <f t="shared" si="2"/>
        <v>RA-ToSIA02:RF-HeatSink-H05B:TLowerLimit-Cte</v>
      </c>
      <c r="M17" s="31" t="str">
        <f t="shared" si="3"/>
        <v>RA_ToSIA02_RF_HeatSink_H05B_TMon</v>
      </c>
      <c r="N17" s="31" t="s">
        <v>32</v>
      </c>
      <c r="O17" s="31" t="s">
        <v>33</v>
      </c>
      <c r="P17" s="31" t="s">
        <v>479</v>
      </c>
      <c r="Q17" s="31" t="s">
        <v>480</v>
      </c>
      <c r="R17" s="31" t="s">
        <v>42</v>
      </c>
      <c r="S17" s="31" t="str">
        <f t="shared" si="4"/>
        <v>RA_ToSIA02_RF_HeatSink_H05B_TMon</v>
      </c>
      <c r="T17" s="31" t="s">
        <v>168</v>
      </c>
      <c r="U17" s="32">
        <v>2</v>
      </c>
    </row>
    <row r="18" spans="1:21" s="5" customFormat="1">
      <c r="A18" s="27">
        <v>17</v>
      </c>
      <c r="B18" s="28" t="s">
        <v>188</v>
      </c>
      <c r="C18" s="29" t="s">
        <v>142</v>
      </c>
      <c r="D18" s="29" t="s">
        <v>473</v>
      </c>
      <c r="E18" s="29" t="s">
        <v>144</v>
      </c>
      <c r="F18" s="29" t="s">
        <v>165</v>
      </c>
      <c r="G18" s="29" t="s">
        <v>189</v>
      </c>
      <c r="H18" s="29" t="s">
        <v>167</v>
      </c>
      <c r="I18" s="29" t="s">
        <v>29</v>
      </c>
      <c r="J18" s="30" t="str">
        <f t="shared" si="0"/>
        <v>RA-ToSIA02:RF-HeatSink-H06A:T-Mon</v>
      </c>
      <c r="K18" s="30" t="str">
        <f t="shared" si="1"/>
        <v>RA-ToSIA02:RF-HeatSink-H06A:TUpperLimit-Cte</v>
      </c>
      <c r="L18" s="30" t="str">
        <f t="shared" si="2"/>
        <v>RA-ToSIA02:RF-HeatSink-H06A:TLowerLimit-Cte</v>
      </c>
      <c r="M18" s="31" t="str">
        <f t="shared" si="3"/>
        <v>RA_ToSIA02_RF_HeatSink_H06A_TMon</v>
      </c>
      <c r="N18" s="31" t="s">
        <v>32</v>
      </c>
      <c r="O18" s="31" t="s">
        <v>33</v>
      </c>
      <c r="P18" s="31" t="s">
        <v>479</v>
      </c>
      <c r="Q18" s="31" t="s">
        <v>480</v>
      </c>
      <c r="R18" s="31" t="s">
        <v>42</v>
      </c>
      <c r="S18" s="31" t="str">
        <f t="shared" si="4"/>
        <v>RA_ToSIA02_RF_HeatSink_H06A_TMon</v>
      </c>
      <c r="T18" s="31" t="s">
        <v>168</v>
      </c>
      <c r="U18" s="32">
        <v>2</v>
      </c>
    </row>
    <row r="19" spans="1:21" s="5" customFormat="1">
      <c r="A19" s="27">
        <v>18</v>
      </c>
      <c r="B19" s="28" t="s">
        <v>190</v>
      </c>
      <c r="C19" s="29" t="s">
        <v>142</v>
      </c>
      <c r="D19" s="29" t="s">
        <v>473</v>
      </c>
      <c r="E19" s="29" t="s">
        <v>144</v>
      </c>
      <c r="F19" s="29" t="s">
        <v>165</v>
      </c>
      <c r="G19" s="29" t="s">
        <v>191</v>
      </c>
      <c r="H19" s="29" t="s">
        <v>167</v>
      </c>
      <c r="I19" s="29" t="s">
        <v>29</v>
      </c>
      <c r="J19" s="30" t="str">
        <f t="shared" si="0"/>
        <v>RA-ToSIA02:RF-HeatSink-H06B:T-Mon</v>
      </c>
      <c r="K19" s="30" t="str">
        <f t="shared" si="1"/>
        <v>RA-ToSIA02:RF-HeatSink-H06B:TUpperLimit-Cte</v>
      </c>
      <c r="L19" s="30" t="str">
        <f t="shared" si="2"/>
        <v>RA-ToSIA02:RF-HeatSink-H06B:TLowerLimit-Cte</v>
      </c>
      <c r="M19" s="31" t="str">
        <f t="shared" si="3"/>
        <v>RA_ToSIA02_RF_HeatSink_H06B_TMon</v>
      </c>
      <c r="N19" s="31" t="s">
        <v>32</v>
      </c>
      <c r="O19" s="31" t="s">
        <v>33</v>
      </c>
      <c r="P19" s="31" t="s">
        <v>479</v>
      </c>
      <c r="Q19" s="31" t="s">
        <v>480</v>
      </c>
      <c r="R19" s="31" t="s">
        <v>42</v>
      </c>
      <c r="S19" s="31" t="str">
        <f t="shared" si="4"/>
        <v>RA_ToSIA02_RF_HeatSink_H06B_TMon</v>
      </c>
      <c r="T19" s="31" t="s">
        <v>168</v>
      </c>
      <c r="U19" s="32">
        <v>2</v>
      </c>
    </row>
    <row r="20" spans="1:21" s="5" customFormat="1">
      <c r="A20" s="27">
        <v>19</v>
      </c>
      <c r="B20" s="28" t="s">
        <v>192</v>
      </c>
      <c r="C20" s="29" t="s">
        <v>142</v>
      </c>
      <c r="D20" s="29" t="s">
        <v>473</v>
      </c>
      <c r="E20" s="29" t="s">
        <v>144</v>
      </c>
      <c r="F20" s="29" t="s">
        <v>165</v>
      </c>
      <c r="G20" s="29" t="s">
        <v>193</v>
      </c>
      <c r="H20" s="29" t="s">
        <v>167</v>
      </c>
      <c r="I20" s="29" t="s">
        <v>29</v>
      </c>
      <c r="J20" s="30" t="str">
        <f t="shared" si="0"/>
        <v>RA-ToSIA02:RF-HeatSink-H07A:T-Mon</v>
      </c>
      <c r="K20" s="30" t="str">
        <f t="shared" si="1"/>
        <v>RA-ToSIA02:RF-HeatSink-H07A:TUpperLimit-Cte</v>
      </c>
      <c r="L20" s="30" t="str">
        <f t="shared" si="2"/>
        <v>RA-ToSIA02:RF-HeatSink-H07A:TLowerLimit-Cte</v>
      </c>
      <c r="M20" s="31" t="str">
        <f t="shared" si="3"/>
        <v>RA_ToSIA02_RF_HeatSink_H07A_TMon</v>
      </c>
      <c r="N20" s="31" t="s">
        <v>32</v>
      </c>
      <c r="O20" s="31" t="s">
        <v>33</v>
      </c>
      <c r="P20" s="31" t="s">
        <v>479</v>
      </c>
      <c r="Q20" s="31" t="s">
        <v>480</v>
      </c>
      <c r="R20" s="31" t="s">
        <v>42</v>
      </c>
      <c r="S20" s="31" t="str">
        <f t="shared" si="4"/>
        <v>RA_ToSIA02_RF_HeatSink_H07A_TMon</v>
      </c>
      <c r="T20" s="31" t="s">
        <v>168</v>
      </c>
      <c r="U20" s="32">
        <v>2</v>
      </c>
    </row>
    <row r="21" spans="1:21" s="5" customFormat="1">
      <c r="A21" s="27">
        <v>20</v>
      </c>
      <c r="B21" s="28" t="s">
        <v>194</v>
      </c>
      <c r="C21" s="29" t="s">
        <v>142</v>
      </c>
      <c r="D21" s="29" t="s">
        <v>473</v>
      </c>
      <c r="E21" s="29" t="s">
        <v>144</v>
      </c>
      <c r="F21" s="29" t="s">
        <v>165</v>
      </c>
      <c r="G21" s="29" t="s">
        <v>195</v>
      </c>
      <c r="H21" s="29" t="s">
        <v>167</v>
      </c>
      <c r="I21" s="29" t="s">
        <v>29</v>
      </c>
      <c r="J21" s="30" t="str">
        <f t="shared" si="0"/>
        <v>RA-ToSIA02:RF-HeatSink-H07B:T-Mon</v>
      </c>
      <c r="K21" s="30" t="str">
        <f t="shared" si="1"/>
        <v>RA-ToSIA02:RF-HeatSink-H07B:TUpperLimit-Cte</v>
      </c>
      <c r="L21" s="30" t="str">
        <f t="shared" si="2"/>
        <v>RA-ToSIA02:RF-HeatSink-H07B:TLowerLimit-Cte</v>
      </c>
      <c r="M21" s="31" t="str">
        <f t="shared" si="3"/>
        <v>RA_ToSIA02_RF_HeatSink_H07B_TMon</v>
      </c>
      <c r="N21" s="31" t="s">
        <v>32</v>
      </c>
      <c r="O21" s="31" t="s">
        <v>33</v>
      </c>
      <c r="P21" s="31" t="s">
        <v>479</v>
      </c>
      <c r="Q21" s="31" t="s">
        <v>480</v>
      </c>
      <c r="R21" s="31" t="s">
        <v>42</v>
      </c>
      <c r="S21" s="31" t="str">
        <f t="shared" si="4"/>
        <v>RA_ToSIA02_RF_HeatSink_H07B_TMon</v>
      </c>
      <c r="T21" s="31" t="s">
        <v>168</v>
      </c>
      <c r="U21" s="32">
        <v>2</v>
      </c>
    </row>
    <row r="22" spans="1:21" s="5" customFormat="1">
      <c r="A22" s="27">
        <v>21</v>
      </c>
      <c r="B22" s="28" t="s">
        <v>196</v>
      </c>
      <c r="C22" s="29" t="s">
        <v>142</v>
      </c>
      <c r="D22" s="29" t="s">
        <v>473</v>
      </c>
      <c r="E22" s="29" t="s">
        <v>144</v>
      </c>
      <c r="F22" s="29" t="s">
        <v>165</v>
      </c>
      <c r="G22" s="29" t="s">
        <v>197</v>
      </c>
      <c r="H22" s="29" t="s">
        <v>167</v>
      </c>
      <c r="I22" s="29" t="s">
        <v>29</v>
      </c>
      <c r="J22" s="30" t="str">
        <f t="shared" si="0"/>
        <v>RA-ToSIA02:RF-HeatSink-H08A:T-Mon</v>
      </c>
      <c r="K22" s="30" t="str">
        <f t="shared" si="1"/>
        <v>RA-ToSIA02:RF-HeatSink-H08A:TUpperLimit-Cte</v>
      </c>
      <c r="L22" s="30" t="str">
        <f t="shared" si="2"/>
        <v>RA-ToSIA02:RF-HeatSink-H08A:TLowerLimit-Cte</v>
      </c>
      <c r="M22" s="31" t="str">
        <f t="shared" si="3"/>
        <v>RA_ToSIA02_RF_HeatSink_H08A_TMon</v>
      </c>
      <c r="N22" s="31" t="s">
        <v>32</v>
      </c>
      <c r="O22" s="31" t="s">
        <v>33</v>
      </c>
      <c r="P22" s="31" t="s">
        <v>479</v>
      </c>
      <c r="Q22" s="31" t="s">
        <v>480</v>
      </c>
      <c r="R22" s="31" t="s">
        <v>42</v>
      </c>
      <c r="S22" s="31" t="str">
        <f t="shared" si="4"/>
        <v>RA_ToSIA02_RF_HeatSink_H08A_TMon</v>
      </c>
      <c r="T22" s="31" t="s">
        <v>168</v>
      </c>
      <c r="U22" s="32">
        <v>2</v>
      </c>
    </row>
    <row r="23" spans="1:21" s="5" customFormat="1">
      <c r="A23" s="27">
        <v>22</v>
      </c>
      <c r="B23" s="28" t="s">
        <v>198</v>
      </c>
      <c r="C23" s="29" t="s">
        <v>142</v>
      </c>
      <c r="D23" s="29" t="s">
        <v>473</v>
      </c>
      <c r="E23" s="29" t="s">
        <v>144</v>
      </c>
      <c r="F23" s="29" t="s">
        <v>165</v>
      </c>
      <c r="G23" s="29" t="s">
        <v>199</v>
      </c>
      <c r="H23" s="29" t="s">
        <v>167</v>
      </c>
      <c r="I23" s="29" t="s">
        <v>29</v>
      </c>
      <c r="J23" s="30" t="str">
        <f t="shared" si="0"/>
        <v>RA-ToSIA02:RF-HeatSink-H08B:T-Mon</v>
      </c>
      <c r="K23" s="30" t="str">
        <f t="shared" si="1"/>
        <v>RA-ToSIA02:RF-HeatSink-H08B:TUpperLimit-Cte</v>
      </c>
      <c r="L23" s="30" t="str">
        <f t="shared" si="2"/>
        <v>RA-ToSIA02:RF-HeatSink-H08B:TLowerLimit-Cte</v>
      </c>
      <c r="M23" s="31" t="str">
        <f t="shared" si="3"/>
        <v>RA_ToSIA02_RF_HeatSink_H08B_TMon</v>
      </c>
      <c r="N23" s="31" t="s">
        <v>32</v>
      </c>
      <c r="O23" s="31" t="s">
        <v>33</v>
      </c>
      <c r="P23" s="31" t="s">
        <v>479</v>
      </c>
      <c r="Q23" s="31" t="s">
        <v>480</v>
      </c>
      <c r="R23" s="31" t="s">
        <v>42</v>
      </c>
      <c r="S23" s="31" t="str">
        <f t="shared" si="4"/>
        <v>RA_ToSIA02_RF_HeatSink_H08B_TMon</v>
      </c>
      <c r="T23" s="31" t="s">
        <v>168</v>
      </c>
      <c r="U23" s="32">
        <v>2</v>
      </c>
    </row>
    <row r="24" spans="1:21">
      <c r="A24" s="17">
        <v>23</v>
      </c>
      <c r="B24" s="13" t="s">
        <v>200</v>
      </c>
      <c r="C24" s="14" t="s">
        <v>142</v>
      </c>
      <c r="D24" s="14" t="s">
        <v>473</v>
      </c>
      <c r="E24" s="14" t="s">
        <v>144</v>
      </c>
      <c r="F24" s="14" t="s">
        <v>165</v>
      </c>
      <c r="G24" s="14" t="s">
        <v>166</v>
      </c>
      <c r="H24" s="14" t="s">
        <v>201</v>
      </c>
      <c r="I24" s="14" t="s">
        <v>29</v>
      </c>
      <c r="J24" s="15" t="str">
        <f t="shared" si="0"/>
        <v>RA-ToSIA02:RF-HeatSink-H01A:TDown-Mon</v>
      </c>
      <c r="K24" s="15" t="str">
        <f t="shared" si="1"/>
        <v>N/A</v>
      </c>
      <c r="L24" s="15" t="str">
        <f t="shared" si="2"/>
        <v>N/A</v>
      </c>
      <c r="M24" s="16" t="str">
        <f t="shared" si="3"/>
        <v>RA_ToSIA02_RF_HeatSink_H01A_TDownMon</v>
      </c>
      <c r="N24" s="16" t="s">
        <v>148</v>
      </c>
      <c r="O24" s="16" t="s">
        <v>33</v>
      </c>
      <c r="P24" s="16"/>
      <c r="Q24" s="16"/>
      <c r="R24" s="16"/>
      <c r="S24" s="16" t="str">
        <f t="shared" si="4"/>
        <v>RA_ToSIA02_RF_HeatSink_H01A_TDownMon</v>
      </c>
      <c r="T24" s="16" t="s">
        <v>149</v>
      </c>
      <c r="U24" s="18"/>
    </row>
    <row r="25" spans="1:21">
      <c r="A25" s="17">
        <v>24</v>
      </c>
      <c r="B25" s="13" t="s">
        <v>202</v>
      </c>
      <c r="C25" s="14" t="s">
        <v>142</v>
      </c>
      <c r="D25" s="14" t="s">
        <v>473</v>
      </c>
      <c r="E25" s="14" t="s">
        <v>144</v>
      </c>
      <c r="F25" s="14" t="s">
        <v>165</v>
      </c>
      <c r="G25" s="14" t="s">
        <v>171</v>
      </c>
      <c r="H25" s="14" t="s">
        <v>201</v>
      </c>
      <c r="I25" s="14" t="s">
        <v>29</v>
      </c>
      <c r="J25" s="15" t="str">
        <f t="shared" si="0"/>
        <v>RA-ToSIA02:RF-HeatSink-H01B:TDown-Mon</v>
      </c>
      <c r="K25" s="15" t="str">
        <f t="shared" si="1"/>
        <v>N/A</v>
      </c>
      <c r="L25" s="15" t="str">
        <f t="shared" si="2"/>
        <v>N/A</v>
      </c>
      <c r="M25" s="16" t="str">
        <f t="shared" si="3"/>
        <v>RA_ToSIA02_RF_HeatSink_H01B_TDownMon</v>
      </c>
      <c r="N25" s="16" t="s">
        <v>148</v>
      </c>
      <c r="O25" s="16" t="s">
        <v>33</v>
      </c>
      <c r="P25" s="16"/>
      <c r="Q25" s="16"/>
      <c r="R25" s="16"/>
      <c r="S25" s="16" t="str">
        <f t="shared" si="4"/>
        <v>RA_ToSIA02_RF_HeatSink_H01B_TDownMon</v>
      </c>
      <c r="T25" s="16" t="s">
        <v>149</v>
      </c>
      <c r="U25" s="18"/>
    </row>
    <row r="26" spans="1:21">
      <c r="A26" s="17">
        <v>25</v>
      </c>
      <c r="B26" s="13" t="s">
        <v>203</v>
      </c>
      <c r="C26" s="14" t="s">
        <v>142</v>
      </c>
      <c r="D26" s="14" t="s">
        <v>473</v>
      </c>
      <c r="E26" s="14" t="s">
        <v>144</v>
      </c>
      <c r="F26" s="14" t="s">
        <v>165</v>
      </c>
      <c r="G26" s="14" t="s">
        <v>173</v>
      </c>
      <c r="H26" s="14" t="s">
        <v>201</v>
      </c>
      <c r="I26" s="14" t="s">
        <v>29</v>
      </c>
      <c r="J26" s="15" t="str">
        <f t="shared" si="0"/>
        <v>RA-ToSIA02:RF-HeatSink-H02A:TDown-Mon</v>
      </c>
      <c r="K26" s="15" t="str">
        <f t="shared" si="1"/>
        <v>N/A</v>
      </c>
      <c r="L26" s="15" t="str">
        <f t="shared" si="2"/>
        <v>N/A</v>
      </c>
      <c r="M26" s="16" t="str">
        <f t="shared" si="3"/>
        <v>RA_ToSIA02_RF_HeatSink_H02A_TDownMon</v>
      </c>
      <c r="N26" s="16" t="s">
        <v>148</v>
      </c>
      <c r="O26" s="16" t="s">
        <v>33</v>
      </c>
      <c r="P26" s="16"/>
      <c r="Q26" s="16"/>
      <c r="R26" s="16"/>
      <c r="S26" s="16" t="str">
        <f t="shared" si="4"/>
        <v>RA_ToSIA02_RF_HeatSink_H02A_TDownMon</v>
      </c>
      <c r="T26" s="16" t="s">
        <v>149</v>
      </c>
      <c r="U26" s="18"/>
    </row>
    <row r="27" spans="1:21">
      <c r="A27" s="17">
        <v>26</v>
      </c>
      <c r="B27" s="13" t="s">
        <v>204</v>
      </c>
      <c r="C27" s="14" t="s">
        <v>142</v>
      </c>
      <c r="D27" s="14" t="s">
        <v>473</v>
      </c>
      <c r="E27" s="14" t="s">
        <v>144</v>
      </c>
      <c r="F27" s="14" t="s">
        <v>165</v>
      </c>
      <c r="G27" s="14" t="s">
        <v>175</v>
      </c>
      <c r="H27" s="14" t="s">
        <v>201</v>
      </c>
      <c r="I27" s="14" t="s">
        <v>29</v>
      </c>
      <c r="J27" s="15" t="str">
        <f t="shared" si="0"/>
        <v>RA-ToSIA02:RF-HeatSink-H02B:TDown-Mon</v>
      </c>
      <c r="K27" s="15" t="str">
        <f t="shared" si="1"/>
        <v>N/A</v>
      </c>
      <c r="L27" s="15" t="str">
        <f t="shared" si="2"/>
        <v>N/A</v>
      </c>
      <c r="M27" s="16" t="str">
        <f t="shared" si="3"/>
        <v>RA_ToSIA02_RF_HeatSink_H02B_TDownMon</v>
      </c>
      <c r="N27" s="16" t="s">
        <v>148</v>
      </c>
      <c r="O27" s="16" t="s">
        <v>33</v>
      </c>
      <c r="P27" s="16"/>
      <c r="Q27" s="16"/>
      <c r="R27" s="16"/>
      <c r="S27" s="16" t="str">
        <f t="shared" si="4"/>
        <v>RA_ToSIA02_RF_HeatSink_H02B_TDownMon</v>
      </c>
      <c r="T27" s="16" t="s">
        <v>149</v>
      </c>
      <c r="U27" s="18"/>
    </row>
    <row r="28" spans="1:21">
      <c r="A28" s="17">
        <v>27</v>
      </c>
      <c r="B28" s="13" t="s">
        <v>205</v>
      </c>
      <c r="C28" s="14" t="s">
        <v>142</v>
      </c>
      <c r="D28" s="14" t="s">
        <v>473</v>
      </c>
      <c r="E28" s="14" t="s">
        <v>144</v>
      </c>
      <c r="F28" s="14" t="s">
        <v>165</v>
      </c>
      <c r="G28" s="14" t="s">
        <v>177</v>
      </c>
      <c r="H28" s="14" t="s">
        <v>201</v>
      </c>
      <c r="I28" s="14" t="s">
        <v>29</v>
      </c>
      <c r="J28" s="15" t="str">
        <f t="shared" si="0"/>
        <v>RA-ToSIA02:RF-HeatSink-H03A:TDown-Mon</v>
      </c>
      <c r="K28" s="15" t="str">
        <f t="shared" si="1"/>
        <v>N/A</v>
      </c>
      <c r="L28" s="15" t="str">
        <f t="shared" si="2"/>
        <v>N/A</v>
      </c>
      <c r="M28" s="16" t="str">
        <f t="shared" si="3"/>
        <v>RA_ToSIA02_RF_HeatSink_H03A_TDownMon</v>
      </c>
      <c r="N28" s="16" t="s">
        <v>148</v>
      </c>
      <c r="O28" s="16" t="s">
        <v>33</v>
      </c>
      <c r="P28" s="16"/>
      <c r="Q28" s="16"/>
      <c r="R28" s="16"/>
      <c r="S28" s="16" t="str">
        <f t="shared" si="4"/>
        <v>RA_ToSIA02_RF_HeatSink_H03A_TDownMon</v>
      </c>
      <c r="T28" s="16" t="s">
        <v>149</v>
      </c>
      <c r="U28" s="18"/>
    </row>
    <row r="29" spans="1:21">
      <c r="A29" s="17">
        <v>28</v>
      </c>
      <c r="B29" s="13" t="s">
        <v>206</v>
      </c>
      <c r="C29" s="14" t="s">
        <v>142</v>
      </c>
      <c r="D29" s="14" t="s">
        <v>473</v>
      </c>
      <c r="E29" s="14" t="s">
        <v>144</v>
      </c>
      <c r="F29" s="14" t="s">
        <v>165</v>
      </c>
      <c r="G29" s="14" t="s">
        <v>179</v>
      </c>
      <c r="H29" s="14" t="s">
        <v>201</v>
      </c>
      <c r="I29" s="14" t="s">
        <v>29</v>
      </c>
      <c r="J29" s="15" t="str">
        <f t="shared" si="0"/>
        <v>RA-ToSIA02:RF-HeatSink-H03B:TDown-Mon</v>
      </c>
      <c r="K29" s="15" t="str">
        <f t="shared" si="1"/>
        <v>N/A</v>
      </c>
      <c r="L29" s="15" t="str">
        <f t="shared" si="2"/>
        <v>N/A</v>
      </c>
      <c r="M29" s="16" t="str">
        <f t="shared" si="3"/>
        <v>RA_ToSIA02_RF_HeatSink_H03B_TDownMon</v>
      </c>
      <c r="N29" s="16" t="s">
        <v>148</v>
      </c>
      <c r="O29" s="16" t="s">
        <v>33</v>
      </c>
      <c r="P29" s="16"/>
      <c r="Q29" s="16"/>
      <c r="R29" s="16"/>
      <c r="S29" s="16" t="str">
        <f t="shared" si="4"/>
        <v>RA_ToSIA02_RF_HeatSink_H03B_TDownMon</v>
      </c>
      <c r="T29" s="16" t="s">
        <v>149</v>
      </c>
      <c r="U29" s="18"/>
    </row>
    <row r="30" spans="1:21">
      <c r="A30" s="17">
        <v>29</v>
      </c>
      <c r="B30" s="13" t="s">
        <v>207</v>
      </c>
      <c r="C30" s="14" t="s">
        <v>142</v>
      </c>
      <c r="D30" s="14" t="s">
        <v>473</v>
      </c>
      <c r="E30" s="14" t="s">
        <v>144</v>
      </c>
      <c r="F30" s="14" t="s">
        <v>165</v>
      </c>
      <c r="G30" s="14" t="s">
        <v>181</v>
      </c>
      <c r="H30" s="14" t="s">
        <v>201</v>
      </c>
      <c r="I30" s="14" t="s">
        <v>29</v>
      </c>
      <c r="J30" s="15" t="str">
        <f t="shared" si="0"/>
        <v>RA-ToSIA02:RF-HeatSink-H04A:TDown-Mon</v>
      </c>
      <c r="K30" s="15" t="str">
        <f t="shared" si="1"/>
        <v>N/A</v>
      </c>
      <c r="L30" s="15" t="str">
        <f t="shared" si="2"/>
        <v>N/A</v>
      </c>
      <c r="M30" s="16" t="str">
        <f t="shared" si="3"/>
        <v>RA_ToSIA02_RF_HeatSink_H04A_TDownMon</v>
      </c>
      <c r="N30" s="16" t="s">
        <v>148</v>
      </c>
      <c r="O30" s="16" t="s">
        <v>33</v>
      </c>
      <c r="P30" s="16"/>
      <c r="Q30" s="16"/>
      <c r="R30" s="16"/>
      <c r="S30" s="16" t="str">
        <f t="shared" si="4"/>
        <v>RA_ToSIA02_RF_HeatSink_H04A_TDownMon</v>
      </c>
      <c r="T30" s="16" t="s">
        <v>149</v>
      </c>
      <c r="U30" s="18"/>
    </row>
    <row r="31" spans="1:21">
      <c r="A31" s="17">
        <v>30</v>
      </c>
      <c r="B31" s="13" t="s">
        <v>208</v>
      </c>
      <c r="C31" s="14" t="s">
        <v>142</v>
      </c>
      <c r="D31" s="14" t="s">
        <v>473</v>
      </c>
      <c r="E31" s="14" t="s">
        <v>144</v>
      </c>
      <c r="F31" s="14" t="s">
        <v>165</v>
      </c>
      <c r="G31" s="14" t="s">
        <v>183</v>
      </c>
      <c r="H31" s="14" t="s">
        <v>201</v>
      </c>
      <c r="I31" s="14" t="s">
        <v>29</v>
      </c>
      <c r="J31" s="15" t="str">
        <f t="shared" si="0"/>
        <v>RA-ToSIA02:RF-HeatSink-H04B:TDown-Mon</v>
      </c>
      <c r="K31" s="15" t="str">
        <f t="shared" si="1"/>
        <v>N/A</v>
      </c>
      <c r="L31" s="15" t="str">
        <f t="shared" si="2"/>
        <v>N/A</v>
      </c>
      <c r="M31" s="16" t="str">
        <f t="shared" si="3"/>
        <v>RA_ToSIA02_RF_HeatSink_H04B_TDownMon</v>
      </c>
      <c r="N31" s="16" t="s">
        <v>148</v>
      </c>
      <c r="O31" s="16" t="s">
        <v>33</v>
      </c>
      <c r="P31" s="16"/>
      <c r="Q31" s="16"/>
      <c r="R31" s="16"/>
      <c r="S31" s="16" t="str">
        <f t="shared" si="4"/>
        <v>RA_ToSIA02_RF_HeatSink_H04B_TDownMon</v>
      </c>
      <c r="T31" s="16" t="s">
        <v>149</v>
      </c>
      <c r="U31" s="18"/>
    </row>
    <row r="32" spans="1:21">
      <c r="A32" s="17">
        <v>31</v>
      </c>
      <c r="B32" s="13" t="s">
        <v>209</v>
      </c>
      <c r="C32" s="14" t="s">
        <v>142</v>
      </c>
      <c r="D32" s="14" t="s">
        <v>473</v>
      </c>
      <c r="E32" s="14" t="s">
        <v>144</v>
      </c>
      <c r="F32" s="14" t="s">
        <v>165</v>
      </c>
      <c r="G32" s="14" t="s">
        <v>185</v>
      </c>
      <c r="H32" s="14" t="s">
        <v>201</v>
      </c>
      <c r="I32" s="14" t="s">
        <v>29</v>
      </c>
      <c r="J32" s="15" t="str">
        <f t="shared" si="0"/>
        <v>RA-ToSIA02:RF-HeatSink-H05A:TDown-Mon</v>
      </c>
      <c r="K32" s="15" t="str">
        <f t="shared" si="1"/>
        <v>N/A</v>
      </c>
      <c r="L32" s="15" t="str">
        <f t="shared" si="2"/>
        <v>N/A</v>
      </c>
      <c r="M32" s="16" t="str">
        <f t="shared" si="3"/>
        <v>RA_ToSIA02_RF_HeatSink_H05A_TDownMon</v>
      </c>
      <c r="N32" s="16" t="s">
        <v>148</v>
      </c>
      <c r="O32" s="16" t="s">
        <v>33</v>
      </c>
      <c r="P32" s="16"/>
      <c r="Q32" s="16"/>
      <c r="R32" s="16"/>
      <c r="S32" s="16" t="str">
        <f t="shared" si="4"/>
        <v>RA_ToSIA02_RF_HeatSink_H05A_TDownMon</v>
      </c>
      <c r="T32" s="16" t="s">
        <v>149</v>
      </c>
      <c r="U32" s="18"/>
    </row>
    <row r="33" spans="1:21">
      <c r="A33" s="17">
        <v>32</v>
      </c>
      <c r="B33" s="13" t="s">
        <v>210</v>
      </c>
      <c r="C33" s="14" t="s">
        <v>142</v>
      </c>
      <c r="D33" s="14" t="s">
        <v>473</v>
      </c>
      <c r="E33" s="14" t="s">
        <v>144</v>
      </c>
      <c r="F33" s="14" t="s">
        <v>165</v>
      </c>
      <c r="G33" s="14" t="s">
        <v>187</v>
      </c>
      <c r="H33" s="14" t="s">
        <v>201</v>
      </c>
      <c r="I33" s="14" t="s">
        <v>29</v>
      </c>
      <c r="J33" s="15" t="str">
        <f t="shared" si="0"/>
        <v>RA-ToSIA02:RF-HeatSink-H05B:TDown-Mon</v>
      </c>
      <c r="K33" s="15" t="str">
        <f t="shared" si="1"/>
        <v>N/A</v>
      </c>
      <c r="L33" s="15" t="str">
        <f t="shared" si="2"/>
        <v>N/A</v>
      </c>
      <c r="M33" s="16" t="str">
        <f t="shared" si="3"/>
        <v>RA_ToSIA02_RF_HeatSink_H05B_TDownMon</v>
      </c>
      <c r="N33" s="16" t="s">
        <v>148</v>
      </c>
      <c r="O33" s="16" t="s">
        <v>33</v>
      </c>
      <c r="P33" s="16"/>
      <c r="Q33" s="16"/>
      <c r="R33" s="16"/>
      <c r="S33" s="16" t="str">
        <f t="shared" si="4"/>
        <v>RA_ToSIA02_RF_HeatSink_H05B_TDownMon</v>
      </c>
      <c r="T33" s="16" t="s">
        <v>149</v>
      </c>
      <c r="U33" s="18"/>
    </row>
    <row r="34" spans="1:21">
      <c r="A34" s="17">
        <v>33</v>
      </c>
      <c r="B34" s="13" t="s">
        <v>211</v>
      </c>
      <c r="C34" s="14" t="s">
        <v>142</v>
      </c>
      <c r="D34" s="14" t="s">
        <v>473</v>
      </c>
      <c r="E34" s="14" t="s">
        <v>144</v>
      </c>
      <c r="F34" s="14" t="s">
        <v>165</v>
      </c>
      <c r="G34" s="14" t="s">
        <v>189</v>
      </c>
      <c r="H34" s="14" t="s">
        <v>201</v>
      </c>
      <c r="I34" s="14" t="s">
        <v>29</v>
      </c>
      <c r="J34" s="15" t="str">
        <f t="shared" ref="J34:J65" si="5">IF(G34="-",C34&amp;"-"&amp;D34&amp;":"&amp;E34&amp;"-"&amp;F34&amp;":"&amp;H34&amp;"-"&amp;I34,C34&amp;"-"&amp;D34&amp;":"&amp;E34&amp;"-"&amp;F34&amp;"-"&amp;G34&amp;":"&amp;H34&amp;"-"&amp;I34)</f>
        <v>RA-ToSIA02:RF-HeatSink-H06A:TDown-Mon</v>
      </c>
      <c r="K34" s="15" t="str">
        <f t="shared" si="1"/>
        <v>N/A</v>
      </c>
      <c r="L34" s="15" t="str">
        <f t="shared" si="2"/>
        <v>N/A</v>
      </c>
      <c r="M34" s="16" t="str">
        <f t="shared" ref="M34:M65" si="6">IF(G34="-",C34&amp;"_"&amp;D34&amp;"_"&amp;E34&amp;"_"&amp;F34&amp;"_"&amp;H34&amp;""&amp;I34,C34&amp;"_"&amp;D34&amp;"_"&amp;E34&amp;"_"&amp;F34&amp;"_"&amp;G34&amp;"_"&amp;H34&amp;""&amp;I34)</f>
        <v>RA_ToSIA02_RF_HeatSink_H06A_TDownMon</v>
      </c>
      <c r="N34" s="16" t="s">
        <v>148</v>
      </c>
      <c r="O34" s="16" t="s">
        <v>33</v>
      </c>
      <c r="P34" s="16"/>
      <c r="Q34" s="16"/>
      <c r="R34" s="16"/>
      <c r="S34" s="16" t="str">
        <f t="shared" si="4"/>
        <v>RA_ToSIA02_RF_HeatSink_H06A_TDownMon</v>
      </c>
      <c r="T34" s="16" t="s">
        <v>149</v>
      </c>
      <c r="U34" s="18"/>
    </row>
    <row r="35" spans="1:21">
      <c r="A35" s="17">
        <v>34</v>
      </c>
      <c r="B35" s="13" t="s">
        <v>212</v>
      </c>
      <c r="C35" s="14" t="s">
        <v>142</v>
      </c>
      <c r="D35" s="14" t="s">
        <v>473</v>
      </c>
      <c r="E35" s="14" t="s">
        <v>144</v>
      </c>
      <c r="F35" s="14" t="s">
        <v>165</v>
      </c>
      <c r="G35" s="14" t="s">
        <v>191</v>
      </c>
      <c r="H35" s="14" t="s">
        <v>201</v>
      </c>
      <c r="I35" s="14" t="s">
        <v>29</v>
      </c>
      <c r="J35" s="15" t="str">
        <f t="shared" si="5"/>
        <v>RA-ToSIA02:RF-HeatSink-H06B:TDown-Mon</v>
      </c>
      <c r="K35" s="15" t="str">
        <f t="shared" si="1"/>
        <v>N/A</v>
      </c>
      <c r="L35" s="15" t="str">
        <f t="shared" si="2"/>
        <v>N/A</v>
      </c>
      <c r="M35" s="16" t="str">
        <f t="shared" si="6"/>
        <v>RA_ToSIA02_RF_HeatSink_H06B_TDownMon</v>
      </c>
      <c r="N35" s="16" t="s">
        <v>148</v>
      </c>
      <c r="O35" s="16" t="s">
        <v>33</v>
      </c>
      <c r="P35" s="16"/>
      <c r="Q35" s="16"/>
      <c r="R35" s="16"/>
      <c r="S35" s="16" t="str">
        <f t="shared" si="4"/>
        <v>RA_ToSIA02_RF_HeatSink_H06B_TDownMon</v>
      </c>
      <c r="T35" s="16" t="s">
        <v>149</v>
      </c>
      <c r="U35" s="18"/>
    </row>
    <row r="36" spans="1:21">
      <c r="A36" s="17">
        <v>35</v>
      </c>
      <c r="B36" s="13" t="s">
        <v>213</v>
      </c>
      <c r="C36" s="14" t="s">
        <v>142</v>
      </c>
      <c r="D36" s="14" t="s">
        <v>473</v>
      </c>
      <c r="E36" s="14" t="s">
        <v>144</v>
      </c>
      <c r="F36" s="14" t="s">
        <v>165</v>
      </c>
      <c r="G36" s="14" t="s">
        <v>193</v>
      </c>
      <c r="H36" s="14" t="s">
        <v>201</v>
      </c>
      <c r="I36" s="14" t="s">
        <v>29</v>
      </c>
      <c r="J36" s="15" t="str">
        <f t="shared" si="5"/>
        <v>RA-ToSIA02:RF-HeatSink-H07A:TDown-Mon</v>
      </c>
      <c r="K36" s="15" t="str">
        <f t="shared" si="1"/>
        <v>N/A</v>
      </c>
      <c r="L36" s="15" t="str">
        <f t="shared" si="2"/>
        <v>N/A</v>
      </c>
      <c r="M36" s="16" t="str">
        <f t="shared" si="6"/>
        <v>RA_ToSIA02_RF_HeatSink_H07A_TDownMon</v>
      </c>
      <c r="N36" s="16" t="s">
        <v>148</v>
      </c>
      <c r="O36" s="16" t="s">
        <v>33</v>
      </c>
      <c r="P36" s="16"/>
      <c r="Q36" s="16"/>
      <c r="R36" s="16"/>
      <c r="S36" s="16" t="str">
        <f t="shared" si="4"/>
        <v>RA_ToSIA02_RF_HeatSink_H07A_TDownMon</v>
      </c>
      <c r="T36" s="16" t="s">
        <v>149</v>
      </c>
      <c r="U36" s="18"/>
    </row>
    <row r="37" spans="1:21">
      <c r="A37" s="17">
        <v>36</v>
      </c>
      <c r="B37" s="13" t="s">
        <v>214</v>
      </c>
      <c r="C37" s="14" t="s">
        <v>142</v>
      </c>
      <c r="D37" s="14" t="s">
        <v>473</v>
      </c>
      <c r="E37" s="14" t="s">
        <v>144</v>
      </c>
      <c r="F37" s="14" t="s">
        <v>165</v>
      </c>
      <c r="G37" s="14" t="s">
        <v>195</v>
      </c>
      <c r="H37" s="14" t="s">
        <v>201</v>
      </c>
      <c r="I37" s="14" t="s">
        <v>29</v>
      </c>
      <c r="J37" s="15" t="str">
        <f t="shared" si="5"/>
        <v>RA-ToSIA02:RF-HeatSink-H07B:TDown-Mon</v>
      </c>
      <c r="K37" s="15" t="str">
        <f t="shared" si="1"/>
        <v>N/A</v>
      </c>
      <c r="L37" s="15" t="str">
        <f t="shared" si="2"/>
        <v>N/A</v>
      </c>
      <c r="M37" s="16" t="str">
        <f t="shared" si="6"/>
        <v>RA_ToSIA02_RF_HeatSink_H07B_TDownMon</v>
      </c>
      <c r="N37" s="16" t="s">
        <v>148</v>
      </c>
      <c r="O37" s="16" t="s">
        <v>33</v>
      </c>
      <c r="P37" s="16"/>
      <c r="Q37" s="16"/>
      <c r="R37" s="16"/>
      <c r="S37" s="16" t="str">
        <f t="shared" si="4"/>
        <v>RA_ToSIA02_RF_HeatSink_H07B_TDownMon</v>
      </c>
      <c r="T37" s="16" t="s">
        <v>149</v>
      </c>
      <c r="U37" s="18"/>
    </row>
    <row r="38" spans="1:21">
      <c r="A38" s="17">
        <v>37</v>
      </c>
      <c r="B38" s="13" t="s">
        <v>215</v>
      </c>
      <c r="C38" s="14" t="s">
        <v>142</v>
      </c>
      <c r="D38" s="14" t="s">
        <v>473</v>
      </c>
      <c r="E38" s="14" t="s">
        <v>144</v>
      </c>
      <c r="F38" s="14" t="s">
        <v>165</v>
      </c>
      <c r="G38" s="14" t="s">
        <v>197</v>
      </c>
      <c r="H38" s="14" t="s">
        <v>201</v>
      </c>
      <c r="I38" s="14" t="s">
        <v>29</v>
      </c>
      <c r="J38" s="15" t="str">
        <f t="shared" si="5"/>
        <v>RA-ToSIA02:RF-HeatSink-H08A:TDown-Mon</v>
      </c>
      <c r="K38" s="15" t="str">
        <f t="shared" si="1"/>
        <v>N/A</v>
      </c>
      <c r="L38" s="15" t="str">
        <f t="shared" si="2"/>
        <v>N/A</v>
      </c>
      <c r="M38" s="16" t="str">
        <f t="shared" si="6"/>
        <v>RA_ToSIA02_RF_HeatSink_H08A_TDownMon</v>
      </c>
      <c r="N38" s="16" t="s">
        <v>148</v>
      </c>
      <c r="O38" s="16" t="s">
        <v>33</v>
      </c>
      <c r="P38" s="16"/>
      <c r="Q38" s="16"/>
      <c r="R38" s="16"/>
      <c r="S38" s="16" t="str">
        <f t="shared" si="4"/>
        <v>RA_ToSIA02_RF_HeatSink_H08A_TDownMon</v>
      </c>
      <c r="T38" s="16" t="s">
        <v>149</v>
      </c>
      <c r="U38" s="18"/>
    </row>
    <row r="39" spans="1:21">
      <c r="A39" s="17">
        <v>38</v>
      </c>
      <c r="B39" s="13" t="s">
        <v>216</v>
      </c>
      <c r="C39" s="14" t="s">
        <v>142</v>
      </c>
      <c r="D39" s="14" t="s">
        <v>473</v>
      </c>
      <c r="E39" s="14" t="s">
        <v>144</v>
      </c>
      <c r="F39" s="14" t="s">
        <v>165</v>
      </c>
      <c r="G39" s="14" t="s">
        <v>199</v>
      </c>
      <c r="H39" s="14" t="s">
        <v>201</v>
      </c>
      <c r="I39" s="14" t="s">
        <v>29</v>
      </c>
      <c r="J39" s="15" t="str">
        <f t="shared" si="5"/>
        <v>RA-ToSIA02:RF-HeatSink-H08B:TDown-Mon</v>
      </c>
      <c r="K39" s="15" t="str">
        <f t="shared" si="1"/>
        <v>N/A</v>
      </c>
      <c r="L39" s="15" t="str">
        <f t="shared" si="2"/>
        <v>N/A</v>
      </c>
      <c r="M39" s="16" t="str">
        <f t="shared" si="6"/>
        <v>RA_ToSIA02_RF_HeatSink_H08B_TDownMon</v>
      </c>
      <c r="N39" s="16" t="s">
        <v>148</v>
      </c>
      <c r="O39" s="16" t="s">
        <v>33</v>
      </c>
      <c r="P39" s="16"/>
      <c r="Q39" s="16"/>
      <c r="R39" s="16"/>
      <c r="S39" s="16" t="str">
        <f t="shared" si="4"/>
        <v>RA_ToSIA02_RF_HeatSink_H08B_TDownMon</v>
      </c>
      <c r="T39" s="16" t="s">
        <v>149</v>
      </c>
      <c r="U39" s="18"/>
    </row>
    <row r="40" spans="1:21">
      <c r="A40" s="17">
        <v>39</v>
      </c>
      <c r="B40" s="13" t="s">
        <v>217</v>
      </c>
      <c r="C40" s="14" t="s">
        <v>142</v>
      </c>
      <c r="D40" s="14" t="s">
        <v>473</v>
      </c>
      <c r="E40" s="14" t="s">
        <v>144</v>
      </c>
      <c r="F40" s="14" t="s">
        <v>165</v>
      </c>
      <c r="G40" s="14" t="s">
        <v>166</v>
      </c>
      <c r="H40" s="14" t="s">
        <v>218</v>
      </c>
      <c r="I40" s="14" t="s">
        <v>29</v>
      </c>
      <c r="J40" s="15" t="str">
        <f t="shared" si="5"/>
        <v>RA-ToSIA02:RF-HeatSink-H01A:TUp-Mon</v>
      </c>
      <c r="K40" s="15" t="str">
        <f t="shared" si="1"/>
        <v>N/A</v>
      </c>
      <c r="L40" s="15" t="str">
        <f t="shared" si="2"/>
        <v>N/A</v>
      </c>
      <c r="M40" s="16" t="str">
        <f t="shared" si="6"/>
        <v>RA_ToSIA02_RF_HeatSink_H01A_TUpMon</v>
      </c>
      <c r="N40" s="16" t="s">
        <v>148</v>
      </c>
      <c r="O40" s="16" t="s">
        <v>33</v>
      </c>
      <c r="P40" s="16"/>
      <c r="Q40" s="16"/>
      <c r="R40" s="16"/>
      <c r="S40" s="16" t="str">
        <f t="shared" si="4"/>
        <v>RA_ToSIA02_RF_HeatSink_H01A_TUpMon</v>
      </c>
      <c r="T40" s="16" t="s">
        <v>149</v>
      </c>
      <c r="U40" s="18"/>
    </row>
    <row r="41" spans="1:21">
      <c r="A41" s="17">
        <v>40</v>
      </c>
      <c r="B41" s="13" t="s">
        <v>219</v>
      </c>
      <c r="C41" s="14" t="s">
        <v>142</v>
      </c>
      <c r="D41" s="14" t="s">
        <v>473</v>
      </c>
      <c r="E41" s="14" t="s">
        <v>144</v>
      </c>
      <c r="F41" s="14" t="s">
        <v>165</v>
      </c>
      <c r="G41" s="14" t="s">
        <v>171</v>
      </c>
      <c r="H41" s="14" t="s">
        <v>218</v>
      </c>
      <c r="I41" s="14" t="s">
        <v>29</v>
      </c>
      <c r="J41" s="15" t="str">
        <f t="shared" si="5"/>
        <v>RA-ToSIA02:RF-HeatSink-H01B:TUp-Mon</v>
      </c>
      <c r="K41" s="15" t="str">
        <f t="shared" si="1"/>
        <v>N/A</v>
      </c>
      <c r="L41" s="15" t="str">
        <f t="shared" si="2"/>
        <v>N/A</v>
      </c>
      <c r="M41" s="16" t="str">
        <f t="shared" si="6"/>
        <v>RA_ToSIA02_RF_HeatSink_H01B_TUpMon</v>
      </c>
      <c r="N41" s="16" t="s">
        <v>148</v>
      </c>
      <c r="O41" s="16" t="s">
        <v>33</v>
      </c>
      <c r="P41" s="16"/>
      <c r="Q41" s="16"/>
      <c r="R41" s="16"/>
      <c r="S41" s="16" t="str">
        <f t="shared" si="4"/>
        <v>RA_ToSIA02_RF_HeatSink_H01B_TUpMon</v>
      </c>
      <c r="T41" s="16" t="s">
        <v>149</v>
      </c>
      <c r="U41" s="18"/>
    </row>
    <row r="42" spans="1:21">
      <c r="A42" s="17">
        <v>41</v>
      </c>
      <c r="B42" s="13" t="s">
        <v>220</v>
      </c>
      <c r="C42" s="14" t="s">
        <v>142</v>
      </c>
      <c r="D42" s="14" t="s">
        <v>473</v>
      </c>
      <c r="E42" s="14" t="s">
        <v>144</v>
      </c>
      <c r="F42" s="14" t="s">
        <v>165</v>
      </c>
      <c r="G42" s="14" t="s">
        <v>173</v>
      </c>
      <c r="H42" s="14" t="s">
        <v>218</v>
      </c>
      <c r="I42" s="14" t="s">
        <v>29</v>
      </c>
      <c r="J42" s="15" t="str">
        <f t="shared" si="5"/>
        <v>RA-ToSIA02:RF-HeatSink-H02A:TUp-Mon</v>
      </c>
      <c r="K42" s="15" t="str">
        <f t="shared" si="1"/>
        <v>N/A</v>
      </c>
      <c r="L42" s="15" t="str">
        <f t="shared" si="2"/>
        <v>N/A</v>
      </c>
      <c r="M42" s="16" t="str">
        <f t="shared" si="6"/>
        <v>RA_ToSIA02_RF_HeatSink_H02A_TUpMon</v>
      </c>
      <c r="N42" s="16" t="s">
        <v>148</v>
      </c>
      <c r="O42" s="16" t="s">
        <v>33</v>
      </c>
      <c r="P42" s="16"/>
      <c r="Q42" s="16"/>
      <c r="R42" s="16"/>
      <c r="S42" s="16" t="str">
        <f t="shared" si="4"/>
        <v>RA_ToSIA02_RF_HeatSink_H02A_TUpMon</v>
      </c>
      <c r="T42" s="16" t="s">
        <v>149</v>
      </c>
      <c r="U42" s="18"/>
    </row>
    <row r="43" spans="1:21">
      <c r="A43" s="17">
        <v>42</v>
      </c>
      <c r="B43" s="13" t="s">
        <v>221</v>
      </c>
      <c r="C43" s="14" t="s">
        <v>142</v>
      </c>
      <c r="D43" s="14" t="s">
        <v>473</v>
      </c>
      <c r="E43" s="14" t="s">
        <v>144</v>
      </c>
      <c r="F43" s="14" t="s">
        <v>165</v>
      </c>
      <c r="G43" s="14" t="s">
        <v>175</v>
      </c>
      <c r="H43" s="14" t="s">
        <v>218</v>
      </c>
      <c r="I43" s="14" t="s">
        <v>29</v>
      </c>
      <c r="J43" s="15" t="str">
        <f t="shared" si="5"/>
        <v>RA-ToSIA02:RF-HeatSink-H02B:TUp-Mon</v>
      </c>
      <c r="K43" s="15" t="str">
        <f t="shared" si="1"/>
        <v>N/A</v>
      </c>
      <c r="L43" s="15" t="str">
        <f t="shared" si="2"/>
        <v>N/A</v>
      </c>
      <c r="M43" s="16" t="str">
        <f t="shared" si="6"/>
        <v>RA_ToSIA02_RF_HeatSink_H02B_TUpMon</v>
      </c>
      <c r="N43" s="16" t="s">
        <v>148</v>
      </c>
      <c r="O43" s="16" t="s">
        <v>33</v>
      </c>
      <c r="P43" s="16"/>
      <c r="Q43" s="16"/>
      <c r="R43" s="16"/>
      <c r="S43" s="16" t="str">
        <f t="shared" si="4"/>
        <v>RA_ToSIA02_RF_HeatSink_H02B_TUpMon</v>
      </c>
      <c r="T43" s="16" t="s">
        <v>149</v>
      </c>
      <c r="U43" s="18"/>
    </row>
    <row r="44" spans="1:21">
      <c r="A44" s="17">
        <v>43</v>
      </c>
      <c r="B44" s="13" t="s">
        <v>222</v>
      </c>
      <c r="C44" s="14" t="s">
        <v>142</v>
      </c>
      <c r="D44" s="14" t="s">
        <v>473</v>
      </c>
      <c r="E44" s="14" t="s">
        <v>144</v>
      </c>
      <c r="F44" s="14" t="s">
        <v>165</v>
      </c>
      <c r="G44" s="14" t="s">
        <v>177</v>
      </c>
      <c r="H44" s="14" t="s">
        <v>218</v>
      </c>
      <c r="I44" s="14" t="s">
        <v>29</v>
      </c>
      <c r="J44" s="15" t="str">
        <f t="shared" si="5"/>
        <v>RA-ToSIA02:RF-HeatSink-H03A:TUp-Mon</v>
      </c>
      <c r="K44" s="15" t="str">
        <f t="shared" si="1"/>
        <v>N/A</v>
      </c>
      <c r="L44" s="15" t="str">
        <f t="shared" si="2"/>
        <v>N/A</v>
      </c>
      <c r="M44" s="16" t="str">
        <f t="shared" si="6"/>
        <v>RA_ToSIA02_RF_HeatSink_H03A_TUpMon</v>
      </c>
      <c r="N44" s="16" t="s">
        <v>148</v>
      </c>
      <c r="O44" s="16" t="s">
        <v>33</v>
      </c>
      <c r="P44" s="16"/>
      <c r="Q44" s="16"/>
      <c r="R44" s="16"/>
      <c r="S44" s="16" t="str">
        <f t="shared" si="4"/>
        <v>RA_ToSIA02_RF_HeatSink_H03A_TUpMon</v>
      </c>
      <c r="T44" s="16" t="s">
        <v>149</v>
      </c>
      <c r="U44" s="18"/>
    </row>
    <row r="45" spans="1:21">
      <c r="A45" s="17">
        <v>44</v>
      </c>
      <c r="B45" s="13" t="s">
        <v>223</v>
      </c>
      <c r="C45" s="14" t="s">
        <v>142</v>
      </c>
      <c r="D45" s="14" t="s">
        <v>473</v>
      </c>
      <c r="E45" s="14" t="s">
        <v>144</v>
      </c>
      <c r="F45" s="14" t="s">
        <v>165</v>
      </c>
      <c r="G45" s="14" t="s">
        <v>179</v>
      </c>
      <c r="H45" s="14" t="s">
        <v>218</v>
      </c>
      <c r="I45" s="14" t="s">
        <v>29</v>
      </c>
      <c r="J45" s="15" t="str">
        <f t="shared" si="5"/>
        <v>RA-ToSIA02:RF-HeatSink-H03B:TUp-Mon</v>
      </c>
      <c r="K45" s="15" t="str">
        <f t="shared" si="1"/>
        <v>N/A</v>
      </c>
      <c r="L45" s="15" t="str">
        <f t="shared" si="2"/>
        <v>N/A</v>
      </c>
      <c r="M45" s="16" t="str">
        <f t="shared" si="6"/>
        <v>RA_ToSIA02_RF_HeatSink_H03B_TUpMon</v>
      </c>
      <c r="N45" s="16" t="s">
        <v>148</v>
      </c>
      <c r="O45" s="16" t="s">
        <v>33</v>
      </c>
      <c r="P45" s="16"/>
      <c r="Q45" s="16"/>
      <c r="R45" s="16"/>
      <c r="S45" s="16" t="str">
        <f t="shared" si="4"/>
        <v>RA_ToSIA02_RF_HeatSink_H03B_TUpMon</v>
      </c>
      <c r="T45" s="16" t="s">
        <v>149</v>
      </c>
      <c r="U45" s="18"/>
    </row>
    <row r="46" spans="1:21">
      <c r="A46" s="17">
        <v>45</v>
      </c>
      <c r="B46" s="13" t="s">
        <v>224</v>
      </c>
      <c r="C46" s="14" t="s">
        <v>142</v>
      </c>
      <c r="D46" s="14" t="s">
        <v>473</v>
      </c>
      <c r="E46" s="14" t="s">
        <v>144</v>
      </c>
      <c r="F46" s="14" t="s">
        <v>165</v>
      </c>
      <c r="G46" s="14" t="s">
        <v>181</v>
      </c>
      <c r="H46" s="14" t="s">
        <v>218</v>
      </c>
      <c r="I46" s="14" t="s">
        <v>29</v>
      </c>
      <c r="J46" s="15" t="str">
        <f t="shared" si="5"/>
        <v>RA-ToSIA02:RF-HeatSink-H04A:TUp-Mon</v>
      </c>
      <c r="K46" s="15" t="str">
        <f t="shared" si="1"/>
        <v>N/A</v>
      </c>
      <c r="L46" s="15" t="str">
        <f t="shared" si="2"/>
        <v>N/A</v>
      </c>
      <c r="M46" s="16" t="str">
        <f t="shared" si="6"/>
        <v>RA_ToSIA02_RF_HeatSink_H04A_TUpMon</v>
      </c>
      <c r="N46" s="16" t="s">
        <v>148</v>
      </c>
      <c r="O46" s="16" t="s">
        <v>33</v>
      </c>
      <c r="P46" s="16"/>
      <c r="Q46" s="16"/>
      <c r="R46" s="16"/>
      <c r="S46" s="16" t="str">
        <f t="shared" si="4"/>
        <v>RA_ToSIA02_RF_HeatSink_H04A_TUpMon</v>
      </c>
      <c r="T46" s="16" t="s">
        <v>149</v>
      </c>
      <c r="U46" s="18"/>
    </row>
    <row r="47" spans="1:21">
      <c r="A47" s="17">
        <v>46</v>
      </c>
      <c r="B47" s="13" t="s">
        <v>225</v>
      </c>
      <c r="C47" s="14" t="s">
        <v>142</v>
      </c>
      <c r="D47" s="14" t="s">
        <v>473</v>
      </c>
      <c r="E47" s="14" t="s">
        <v>144</v>
      </c>
      <c r="F47" s="14" t="s">
        <v>165</v>
      </c>
      <c r="G47" s="14" t="s">
        <v>183</v>
      </c>
      <c r="H47" s="14" t="s">
        <v>218</v>
      </c>
      <c r="I47" s="14" t="s">
        <v>29</v>
      </c>
      <c r="J47" s="15" t="str">
        <f t="shared" si="5"/>
        <v>RA-ToSIA02:RF-HeatSink-H04B:TUp-Mon</v>
      </c>
      <c r="K47" s="15" t="str">
        <f t="shared" si="1"/>
        <v>N/A</v>
      </c>
      <c r="L47" s="15" t="str">
        <f t="shared" si="2"/>
        <v>N/A</v>
      </c>
      <c r="M47" s="16" t="str">
        <f t="shared" si="6"/>
        <v>RA_ToSIA02_RF_HeatSink_H04B_TUpMon</v>
      </c>
      <c r="N47" s="16" t="s">
        <v>148</v>
      </c>
      <c r="O47" s="16" t="s">
        <v>33</v>
      </c>
      <c r="P47" s="16"/>
      <c r="Q47" s="16"/>
      <c r="R47" s="16"/>
      <c r="S47" s="16" t="str">
        <f t="shared" si="4"/>
        <v>RA_ToSIA02_RF_HeatSink_H04B_TUpMon</v>
      </c>
      <c r="T47" s="16" t="s">
        <v>149</v>
      </c>
      <c r="U47" s="18"/>
    </row>
    <row r="48" spans="1:21">
      <c r="A48" s="17">
        <v>47</v>
      </c>
      <c r="B48" s="13" t="s">
        <v>226</v>
      </c>
      <c r="C48" s="14" t="s">
        <v>142</v>
      </c>
      <c r="D48" s="14" t="s">
        <v>473</v>
      </c>
      <c r="E48" s="14" t="s">
        <v>144</v>
      </c>
      <c r="F48" s="14" t="s">
        <v>165</v>
      </c>
      <c r="G48" s="14" t="s">
        <v>185</v>
      </c>
      <c r="H48" s="14" t="s">
        <v>218</v>
      </c>
      <c r="I48" s="14" t="s">
        <v>29</v>
      </c>
      <c r="J48" s="15" t="str">
        <f t="shared" si="5"/>
        <v>RA-ToSIA02:RF-HeatSink-H05A:TUp-Mon</v>
      </c>
      <c r="K48" s="15" t="str">
        <f t="shared" si="1"/>
        <v>N/A</v>
      </c>
      <c r="L48" s="15" t="str">
        <f t="shared" si="2"/>
        <v>N/A</v>
      </c>
      <c r="M48" s="16" t="str">
        <f t="shared" si="6"/>
        <v>RA_ToSIA02_RF_HeatSink_H05A_TUpMon</v>
      </c>
      <c r="N48" s="16" t="s">
        <v>148</v>
      </c>
      <c r="O48" s="16" t="s">
        <v>33</v>
      </c>
      <c r="P48" s="16"/>
      <c r="Q48" s="16"/>
      <c r="R48" s="16"/>
      <c r="S48" s="16" t="str">
        <f t="shared" si="4"/>
        <v>RA_ToSIA02_RF_HeatSink_H05A_TUpMon</v>
      </c>
      <c r="T48" s="16" t="s">
        <v>149</v>
      </c>
      <c r="U48" s="18"/>
    </row>
    <row r="49" spans="1:21">
      <c r="A49" s="17">
        <v>48</v>
      </c>
      <c r="B49" s="13" t="s">
        <v>227</v>
      </c>
      <c r="C49" s="14" t="s">
        <v>142</v>
      </c>
      <c r="D49" s="14" t="s">
        <v>473</v>
      </c>
      <c r="E49" s="14" t="s">
        <v>144</v>
      </c>
      <c r="F49" s="14" t="s">
        <v>165</v>
      </c>
      <c r="G49" s="14" t="s">
        <v>187</v>
      </c>
      <c r="H49" s="14" t="s">
        <v>218</v>
      </c>
      <c r="I49" s="14" t="s">
        <v>29</v>
      </c>
      <c r="J49" s="15" t="str">
        <f t="shared" si="5"/>
        <v>RA-ToSIA02:RF-HeatSink-H05B:TUp-Mon</v>
      </c>
      <c r="K49" s="15" t="str">
        <f t="shared" si="1"/>
        <v>N/A</v>
      </c>
      <c r="L49" s="15" t="str">
        <f t="shared" si="2"/>
        <v>N/A</v>
      </c>
      <c r="M49" s="16" t="str">
        <f t="shared" si="6"/>
        <v>RA_ToSIA02_RF_HeatSink_H05B_TUpMon</v>
      </c>
      <c r="N49" s="16" t="s">
        <v>148</v>
      </c>
      <c r="O49" s="16" t="s">
        <v>33</v>
      </c>
      <c r="P49" s="16"/>
      <c r="Q49" s="16"/>
      <c r="R49" s="16"/>
      <c r="S49" s="16" t="str">
        <f t="shared" si="4"/>
        <v>RA_ToSIA02_RF_HeatSink_H05B_TUpMon</v>
      </c>
      <c r="T49" s="16" t="s">
        <v>149</v>
      </c>
      <c r="U49" s="18"/>
    </row>
    <row r="50" spans="1:21">
      <c r="A50" s="17">
        <v>49</v>
      </c>
      <c r="B50" s="13" t="s">
        <v>228</v>
      </c>
      <c r="C50" s="14" t="s">
        <v>142</v>
      </c>
      <c r="D50" s="14" t="s">
        <v>473</v>
      </c>
      <c r="E50" s="14" t="s">
        <v>144</v>
      </c>
      <c r="F50" s="14" t="s">
        <v>165</v>
      </c>
      <c r="G50" s="14" t="s">
        <v>189</v>
      </c>
      <c r="H50" s="14" t="s">
        <v>218</v>
      </c>
      <c r="I50" s="14" t="s">
        <v>29</v>
      </c>
      <c r="J50" s="15" t="str">
        <f t="shared" si="5"/>
        <v>RA-ToSIA02:RF-HeatSink-H06A:TUp-Mon</v>
      </c>
      <c r="K50" s="15" t="str">
        <f t="shared" si="1"/>
        <v>N/A</v>
      </c>
      <c r="L50" s="15" t="str">
        <f t="shared" si="2"/>
        <v>N/A</v>
      </c>
      <c r="M50" s="16" t="str">
        <f t="shared" si="6"/>
        <v>RA_ToSIA02_RF_HeatSink_H06A_TUpMon</v>
      </c>
      <c r="N50" s="16" t="s">
        <v>148</v>
      </c>
      <c r="O50" s="16" t="s">
        <v>33</v>
      </c>
      <c r="P50" s="16"/>
      <c r="Q50" s="16"/>
      <c r="R50" s="16"/>
      <c r="S50" s="16" t="str">
        <f t="shared" si="4"/>
        <v>RA_ToSIA02_RF_HeatSink_H06A_TUpMon</v>
      </c>
      <c r="T50" s="16" t="s">
        <v>149</v>
      </c>
      <c r="U50" s="18"/>
    </row>
    <row r="51" spans="1:21">
      <c r="A51" s="17">
        <v>50</v>
      </c>
      <c r="B51" s="13" t="s">
        <v>229</v>
      </c>
      <c r="C51" s="14" t="s">
        <v>142</v>
      </c>
      <c r="D51" s="14" t="s">
        <v>473</v>
      </c>
      <c r="E51" s="14" t="s">
        <v>144</v>
      </c>
      <c r="F51" s="14" t="s">
        <v>165</v>
      </c>
      <c r="G51" s="14" t="s">
        <v>191</v>
      </c>
      <c r="H51" s="14" t="s">
        <v>218</v>
      </c>
      <c r="I51" s="14" t="s">
        <v>29</v>
      </c>
      <c r="J51" s="15" t="str">
        <f t="shared" si="5"/>
        <v>RA-ToSIA02:RF-HeatSink-H06B:TUp-Mon</v>
      </c>
      <c r="K51" s="15" t="str">
        <f t="shared" si="1"/>
        <v>N/A</v>
      </c>
      <c r="L51" s="15" t="str">
        <f t="shared" si="2"/>
        <v>N/A</v>
      </c>
      <c r="M51" s="16" t="str">
        <f t="shared" si="6"/>
        <v>RA_ToSIA02_RF_HeatSink_H06B_TUpMon</v>
      </c>
      <c r="N51" s="16" t="s">
        <v>148</v>
      </c>
      <c r="O51" s="16" t="s">
        <v>33</v>
      </c>
      <c r="P51" s="16"/>
      <c r="Q51" s="16"/>
      <c r="R51" s="16"/>
      <c r="S51" s="16" t="str">
        <f t="shared" si="4"/>
        <v>RA_ToSIA02_RF_HeatSink_H06B_TUpMon</v>
      </c>
      <c r="T51" s="16" t="s">
        <v>149</v>
      </c>
      <c r="U51" s="18"/>
    </row>
    <row r="52" spans="1:21">
      <c r="A52" s="17">
        <v>51</v>
      </c>
      <c r="B52" s="13" t="s">
        <v>230</v>
      </c>
      <c r="C52" s="14" t="s">
        <v>142</v>
      </c>
      <c r="D52" s="14" t="s">
        <v>473</v>
      </c>
      <c r="E52" s="14" t="s">
        <v>144</v>
      </c>
      <c r="F52" s="14" t="s">
        <v>165</v>
      </c>
      <c r="G52" s="14" t="s">
        <v>193</v>
      </c>
      <c r="H52" s="14" t="s">
        <v>218</v>
      </c>
      <c r="I52" s="14" t="s">
        <v>29</v>
      </c>
      <c r="J52" s="15" t="str">
        <f t="shared" si="5"/>
        <v>RA-ToSIA02:RF-HeatSink-H07A:TUp-Mon</v>
      </c>
      <c r="K52" s="15" t="str">
        <f t="shared" si="1"/>
        <v>N/A</v>
      </c>
      <c r="L52" s="15" t="str">
        <f t="shared" si="2"/>
        <v>N/A</v>
      </c>
      <c r="M52" s="16" t="str">
        <f t="shared" si="6"/>
        <v>RA_ToSIA02_RF_HeatSink_H07A_TUpMon</v>
      </c>
      <c r="N52" s="16" t="s">
        <v>148</v>
      </c>
      <c r="O52" s="16" t="s">
        <v>33</v>
      </c>
      <c r="P52" s="16"/>
      <c r="Q52" s="16"/>
      <c r="R52" s="16"/>
      <c r="S52" s="16" t="str">
        <f t="shared" si="4"/>
        <v>RA_ToSIA02_RF_HeatSink_H07A_TUpMon</v>
      </c>
      <c r="T52" s="16" t="s">
        <v>149</v>
      </c>
      <c r="U52" s="18"/>
    </row>
    <row r="53" spans="1:21">
      <c r="A53" s="17">
        <v>52</v>
      </c>
      <c r="B53" s="13" t="s">
        <v>231</v>
      </c>
      <c r="C53" s="14" t="s">
        <v>142</v>
      </c>
      <c r="D53" s="14" t="s">
        <v>473</v>
      </c>
      <c r="E53" s="14" t="s">
        <v>144</v>
      </c>
      <c r="F53" s="14" t="s">
        <v>165</v>
      </c>
      <c r="G53" s="14" t="s">
        <v>195</v>
      </c>
      <c r="H53" s="14" t="s">
        <v>218</v>
      </c>
      <c r="I53" s="14" t="s">
        <v>29</v>
      </c>
      <c r="J53" s="15" t="str">
        <f t="shared" si="5"/>
        <v>RA-ToSIA02:RF-HeatSink-H07B:TUp-Mon</v>
      </c>
      <c r="K53" s="15" t="str">
        <f t="shared" si="1"/>
        <v>N/A</v>
      </c>
      <c r="L53" s="15" t="str">
        <f t="shared" si="2"/>
        <v>N/A</v>
      </c>
      <c r="M53" s="16" t="str">
        <f t="shared" si="6"/>
        <v>RA_ToSIA02_RF_HeatSink_H07B_TUpMon</v>
      </c>
      <c r="N53" s="16" t="s">
        <v>148</v>
      </c>
      <c r="O53" s="16" t="s">
        <v>33</v>
      </c>
      <c r="P53" s="16"/>
      <c r="Q53" s="16"/>
      <c r="R53" s="16"/>
      <c r="S53" s="16" t="str">
        <f t="shared" si="4"/>
        <v>RA_ToSIA02_RF_HeatSink_H07B_TUpMon</v>
      </c>
      <c r="T53" s="16" t="s">
        <v>149</v>
      </c>
      <c r="U53" s="18"/>
    </row>
    <row r="54" spans="1:21">
      <c r="A54" s="17">
        <v>53</v>
      </c>
      <c r="B54" s="13" t="s">
        <v>232</v>
      </c>
      <c r="C54" s="14" t="s">
        <v>142</v>
      </c>
      <c r="D54" s="14" t="s">
        <v>473</v>
      </c>
      <c r="E54" s="14" t="s">
        <v>144</v>
      </c>
      <c r="F54" s="14" t="s">
        <v>165</v>
      </c>
      <c r="G54" s="14" t="s">
        <v>197</v>
      </c>
      <c r="H54" s="14" t="s">
        <v>218</v>
      </c>
      <c r="I54" s="14" t="s">
        <v>29</v>
      </c>
      <c r="J54" s="15" t="str">
        <f t="shared" si="5"/>
        <v>RA-ToSIA02:RF-HeatSink-H08A:TUp-Mon</v>
      </c>
      <c r="K54" s="15" t="str">
        <f t="shared" si="1"/>
        <v>N/A</v>
      </c>
      <c r="L54" s="15" t="str">
        <f t="shared" si="2"/>
        <v>N/A</v>
      </c>
      <c r="M54" s="16" t="str">
        <f t="shared" si="6"/>
        <v>RA_ToSIA02_RF_HeatSink_H08A_TUpMon</v>
      </c>
      <c r="N54" s="16" t="s">
        <v>148</v>
      </c>
      <c r="O54" s="16" t="s">
        <v>33</v>
      </c>
      <c r="P54" s="16"/>
      <c r="Q54" s="16"/>
      <c r="R54" s="16"/>
      <c r="S54" s="16" t="str">
        <f t="shared" si="4"/>
        <v>RA_ToSIA02_RF_HeatSink_H08A_TUpMon</v>
      </c>
      <c r="T54" s="16" t="s">
        <v>149</v>
      </c>
      <c r="U54" s="18"/>
    </row>
    <row r="55" spans="1:21">
      <c r="A55" s="17">
        <v>54</v>
      </c>
      <c r="B55" s="13" t="s">
        <v>233</v>
      </c>
      <c r="C55" s="14" t="s">
        <v>142</v>
      </c>
      <c r="D55" s="14" t="s">
        <v>473</v>
      </c>
      <c r="E55" s="14" t="s">
        <v>144</v>
      </c>
      <c r="F55" s="14" t="s">
        <v>165</v>
      </c>
      <c r="G55" s="14" t="s">
        <v>199</v>
      </c>
      <c r="H55" s="14" t="s">
        <v>218</v>
      </c>
      <c r="I55" s="14" t="s">
        <v>29</v>
      </c>
      <c r="J55" s="15" t="str">
        <f t="shared" si="5"/>
        <v>RA-ToSIA02:RF-HeatSink-H08B:TUp-Mon</v>
      </c>
      <c r="K55" s="15" t="str">
        <f t="shared" si="1"/>
        <v>N/A</v>
      </c>
      <c r="L55" s="15" t="str">
        <f t="shared" si="2"/>
        <v>N/A</v>
      </c>
      <c r="M55" s="16" t="str">
        <f t="shared" si="6"/>
        <v>RA_ToSIA02_RF_HeatSink_H08B_TUpMon</v>
      </c>
      <c r="N55" s="16" t="s">
        <v>148</v>
      </c>
      <c r="O55" s="16" t="s">
        <v>33</v>
      </c>
      <c r="P55" s="16"/>
      <c r="Q55" s="16"/>
      <c r="R55" s="16"/>
      <c r="S55" s="16" t="str">
        <f t="shared" si="4"/>
        <v>RA_ToSIA02_RF_HeatSink_H08B_TUpMon</v>
      </c>
      <c r="T55" s="16" t="s">
        <v>149</v>
      </c>
      <c r="U55" s="18"/>
    </row>
    <row r="56" spans="1:21">
      <c r="A56" s="17">
        <v>55</v>
      </c>
      <c r="B56" s="13" t="s">
        <v>234</v>
      </c>
      <c r="C56" s="14" t="s">
        <v>142</v>
      </c>
      <c r="D56" s="14" t="s">
        <v>473</v>
      </c>
      <c r="E56" s="14" t="s">
        <v>144</v>
      </c>
      <c r="F56" s="14" t="s">
        <v>165</v>
      </c>
      <c r="G56" s="14" t="s">
        <v>166</v>
      </c>
      <c r="H56" s="14" t="s">
        <v>235</v>
      </c>
      <c r="I56" s="14" t="s">
        <v>29</v>
      </c>
      <c r="J56" s="15" t="str">
        <f t="shared" si="5"/>
        <v>RA-ToSIA02:RF-HeatSink-H01A:Tms-Mon</v>
      </c>
      <c r="K56" s="15" t="str">
        <f t="shared" si="1"/>
        <v>N/A</v>
      </c>
      <c r="L56" s="15" t="str">
        <f t="shared" si="2"/>
        <v>N/A</v>
      </c>
      <c r="M56" s="16" t="str">
        <f t="shared" si="6"/>
        <v>RA_ToSIA02_RF_HeatSink_H01A_TmsMon</v>
      </c>
      <c r="N56" s="16" t="s">
        <v>148</v>
      </c>
      <c r="O56" s="16" t="s">
        <v>33</v>
      </c>
      <c r="P56" s="16"/>
      <c r="Q56" s="16"/>
      <c r="R56" s="16"/>
      <c r="S56" s="16" t="str">
        <f t="shared" si="4"/>
        <v>RA_ToSIA02_RF_HeatSink_H01A_TmsMon</v>
      </c>
      <c r="T56" s="16" t="s">
        <v>149</v>
      </c>
      <c r="U56" s="18"/>
    </row>
    <row r="57" spans="1:21">
      <c r="A57" s="17">
        <v>56</v>
      </c>
      <c r="B57" s="13" t="s">
        <v>236</v>
      </c>
      <c r="C57" s="14" t="s">
        <v>142</v>
      </c>
      <c r="D57" s="14" t="s">
        <v>473</v>
      </c>
      <c r="E57" s="14" t="s">
        <v>144</v>
      </c>
      <c r="F57" s="14" t="s">
        <v>165</v>
      </c>
      <c r="G57" s="14" t="s">
        <v>171</v>
      </c>
      <c r="H57" s="14" t="s">
        <v>235</v>
      </c>
      <c r="I57" s="14" t="s">
        <v>29</v>
      </c>
      <c r="J57" s="15" t="str">
        <f t="shared" si="5"/>
        <v>RA-ToSIA02:RF-HeatSink-H01B:Tms-Mon</v>
      </c>
      <c r="K57" s="15" t="str">
        <f t="shared" si="1"/>
        <v>N/A</v>
      </c>
      <c r="L57" s="15" t="str">
        <f t="shared" si="2"/>
        <v>N/A</v>
      </c>
      <c r="M57" s="16" t="str">
        <f t="shared" si="6"/>
        <v>RA_ToSIA02_RF_HeatSink_H01B_TmsMon</v>
      </c>
      <c r="N57" s="16" t="s">
        <v>148</v>
      </c>
      <c r="O57" s="16" t="s">
        <v>33</v>
      </c>
      <c r="P57" s="16"/>
      <c r="Q57" s="16"/>
      <c r="R57" s="16"/>
      <c r="S57" s="16" t="str">
        <f t="shared" si="4"/>
        <v>RA_ToSIA02_RF_HeatSink_H01B_TmsMon</v>
      </c>
      <c r="T57" s="16" t="s">
        <v>149</v>
      </c>
      <c r="U57" s="18"/>
    </row>
    <row r="58" spans="1:21">
      <c r="A58" s="17">
        <v>57</v>
      </c>
      <c r="B58" s="13" t="s">
        <v>237</v>
      </c>
      <c r="C58" s="14" t="s">
        <v>142</v>
      </c>
      <c r="D58" s="14" t="s">
        <v>473</v>
      </c>
      <c r="E58" s="14" t="s">
        <v>144</v>
      </c>
      <c r="F58" s="14" t="s">
        <v>165</v>
      </c>
      <c r="G58" s="14" t="s">
        <v>173</v>
      </c>
      <c r="H58" s="14" t="s">
        <v>235</v>
      </c>
      <c r="I58" s="14" t="s">
        <v>29</v>
      </c>
      <c r="J58" s="15" t="str">
        <f t="shared" si="5"/>
        <v>RA-ToSIA02:RF-HeatSink-H02A:Tms-Mon</v>
      </c>
      <c r="K58" s="15" t="str">
        <f t="shared" si="1"/>
        <v>N/A</v>
      </c>
      <c r="L58" s="15" t="str">
        <f t="shared" si="2"/>
        <v>N/A</v>
      </c>
      <c r="M58" s="16" t="str">
        <f t="shared" si="6"/>
        <v>RA_ToSIA02_RF_HeatSink_H02A_TmsMon</v>
      </c>
      <c r="N58" s="16" t="s">
        <v>148</v>
      </c>
      <c r="O58" s="16" t="s">
        <v>33</v>
      </c>
      <c r="P58" s="16"/>
      <c r="Q58" s="16"/>
      <c r="R58" s="16"/>
      <c r="S58" s="16" t="str">
        <f t="shared" si="4"/>
        <v>RA_ToSIA02_RF_HeatSink_H02A_TmsMon</v>
      </c>
      <c r="T58" s="16" t="s">
        <v>149</v>
      </c>
      <c r="U58" s="18"/>
    </row>
    <row r="59" spans="1:21">
      <c r="A59" s="17">
        <v>58</v>
      </c>
      <c r="B59" s="13" t="s">
        <v>238</v>
      </c>
      <c r="C59" s="14" t="s">
        <v>142</v>
      </c>
      <c r="D59" s="14" t="s">
        <v>473</v>
      </c>
      <c r="E59" s="14" t="s">
        <v>144</v>
      </c>
      <c r="F59" s="14" t="s">
        <v>165</v>
      </c>
      <c r="G59" s="14" t="s">
        <v>175</v>
      </c>
      <c r="H59" s="14" t="s">
        <v>235</v>
      </c>
      <c r="I59" s="14" t="s">
        <v>29</v>
      </c>
      <c r="J59" s="15" t="str">
        <f t="shared" si="5"/>
        <v>RA-ToSIA02:RF-HeatSink-H02B:Tms-Mon</v>
      </c>
      <c r="K59" s="15" t="str">
        <f t="shared" si="1"/>
        <v>N/A</v>
      </c>
      <c r="L59" s="15" t="str">
        <f t="shared" si="2"/>
        <v>N/A</v>
      </c>
      <c r="M59" s="16" t="str">
        <f t="shared" si="6"/>
        <v>RA_ToSIA02_RF_HeatSink_H02B_TmsMon</v>
      </c>
      <c r="N59" s="16" t="s">
        <v>148</v>
      </c>
      <c r="O59" s="16" t="s">
        <v>33</v>
      </c>
      <c r="P59" s="16"/>
      <c r="Q59" s="16"/>
      <c r="R59" s="16"/>
      <c r="S59" s="16" t="str">
        <f t="shared" si="4"/>
        <v>RA_ToSIA02_RF_HeatSink_H02B_TmsMon</v>
      </c>
      <c r="T59" s="16" t="s">
        <v>149</v>
      </c>
      <c r="U59" s="18"/>
    </row>
    <row r="60" spans="1:21">
      <c r="A60" s="17">
        <v>59</v>
      </c>
      <c r="B60" s="13" t="s">
        <v>239</v>
      </c>
      <c r="C60" s="14" t="s">
        <v>142</v>
      </c>
      <c r="D60" s="14" t="s">
        <v>473</v>
      </c>
      <c r="E60" s="14" t="s">
        <v>144</v>
      </c>
      <c r="F60" s="14" t="s">
        <v>165</v>
      </c>
      <c r="G60" s="14" t="s">
        <v>177</v>
      </c>
      <c r="H60" s="14" t="s">
        <v>235</v>
      </c>
      <c r="I60" s="14" t="s">
        <v>29</v>
      </c>
      <c r="J60" s="15" t="str">
        <f t="shared" si="5"/>
        <v>RA-ToSIA02:RF-HeatSink-H03A:Tms-Mon</v>
      </c>
      <c r="K60" s="15" t="str">
        <f t="shared" si="1"/>
        <v>N/A</v>
      </c>
      <c r="L60" s="15" t="str">
        <f t="shared" si="2"/>
        <v>N/A</v>
      </c>
      <c r="M60" s="16" t="str">
        <f t="shared" si="6"/>
        <v>RA_ToSIA02_RF_HeatSink_H03A_TmsMon</v>
      </c>
      <c r="N60" s="16" t="s">
        <v>148</v>
      </c>
      <c r="O60" s="16" t="s">
        <v>33</v>
      </c>
      <c r="P60" s="16"/>
      <c r="Q60" s="16"/>
      <c r="R60" s="16"/>
      <c r="S60" s="16" t="str">
        <f t="shared" si="4"/>
        <v>RA_ToSIA02_RF_HeatSink_H03A_TmsMon</v>
      </c>
      <c r="T60" s="16" t="s">
        <v>149</v>
      </c>
      <c r="U60" s="18"/>
    </row>
    <row r="61" spans="1:21">
      <c r="A61" s="17">
        <v>60</v>
      </c>
      <c r="B61" s="13" t="s">
        <v>240</v>
      </c>
      <c r="C61" s="14" t="s">
        <v>142</v>
      </c>
      <c r="D61" s="14" t="s">
        <v>473</v>
      </c>
      <c r="E61" s="14" t="s">
        <v>144</v>
      </c>
      <c r="F61" s="14" t="s">
        <v>165</v>
      </c>
      <c r="G61" s="14" t="s">
        <v>179</v>
      </c>
      <c r="H61" s="14" t="s">
        <v>235</v>
      </c>
      <c r="I61" s="14" t="s">
        <v>29</v>
      </c>
      <c r="J61" s="15" t="str">
        <f t="shared" si="5"/>
        <v>RA-ToSIA02:RF-HeatSink-H03B:Tms-Mon</v>
      </c>
      <c r="K61" s="15" t="str">
        <f t="shared" si="1"/>
        <v>N/A</v>
      </c>
      <c r="L61" s="15" t="str">
        <f t="shared" si="2"/>
        <v>N/A</v>
      </c>
      <c r="M61" s="16" t="str">
        <f t="shared" si="6"/>
        <v>RA_ToSIA02_RF_HeatSink_H03B_TmsMon</v>
      </c>
      <c r="N61" s="16" t="s">
        <v>148</v>
      </c>
      <c r="O61" s="16" t="s">
        <v>33</v>
      </c>
      <c r="P61" s="16"/>
      <c r="Q61" s="16"/>
      <c r="R61" s="16"/>
      <c r="S61" s="16" t="str">
        <f t="shared" si="4"/>
        <v>RA_ToSIA02_RF_HeatSink_H03B_TmsMon</v>
      </c>
      <c r="T61" s="16" t="s">
        <v>149</v>
      </c>
      <c r="U61" s="18"/>
    </row>
    <row r="62" spans="1:21">
      <c r="A62" s="17">
        <v>61</v>
      </c>
      <c r="B62" s="13" t="s">
        <v>241</v>
      </c>
      <c r="C62" s="14" t="s">
        <v>142</v>
      </c>
      <c r="D62" s="14" t="s">
        <v>473</v>
      </c>
      <c r="E62" s="14" t="s">
        <v>144</v>
      </c>
      <c r="F62" s="14" t="s">
        <v>165</v>
      </c>
      <c r="G62" s="14" t="s">
        <v>181</v>
      </c>
      <c r="H62" s="14" t="s">
        <v>235</v>
      </c>
      <c r="I62" s="14" t="s">
        <v>29</v>
      </c>
      <c r="J62" s="15" t="str">
        <f t="shared" si="5"/>
        <v>RA-ToSIA02:RF-HeatSink-H04A:Tms-Mon</v>
      </c>
      <c r="K62" s="15" t="str">
        <f t="shared" si="1"/>
        <v>N/A</v>
      </c>
      <c r="L62" s="15" t="str">
        <f t="shared" si="2"/>
        <v>N/A</v>
      </c>
      <c r="M62" s="16" t="str">
        <f t="shared" si="6"/>
        <v>RA_ToSIA02_RF_HeatSink_H04A_TmsMon</v>
      </c>
      <c r="N62" s="16" t="s">
        <v>148</v>
      </c>
      <c r="O62" s="16" t="s">
        <v>33</v>
      </c>
      <c r="P62" s="16"/>
      <c r="Q62" s="16"/>
      <c r="R62" s="16"/>
      <c r="S62" s="16" t="str">
        <f t="shared" si="4"/>
        <v>RA_ToSIA02_RF_HeatSink_H04A_TmsMon</v>
      </c>
      <c r="T62" s="16" t="s">
        <v>149</v>
      </c>
      <c r="U62" s="18"/>
    </row>
    <row r="63" spans="1:21">
      <c r="A63" s="17">
        <v>62</v>
      </c>
      <c r="B63" s="13" t="s">
        <v>242</v>
      </c>
      <c r="C63" s="14" t="s">
        <v>142</v>
      </c>
      <c r="D63" s="14" t="s">
        <v>473</v>
      </c>
      <c r="E63" s="14" t="s">
        <v>144</v>
      </c>
      <c r="F63" s="14" t="s">
        <v>165</v>
      </c>
      <c r="G63" s="14" t="s">
        <v>183</v>
      </c>
      <c r="H63" s="14" t="s">
        <v>235</v>
      </c>
      <c r="I63" s="14" t="s">
        <v>29</v>
      </c>
      <c r="J63" s="15" t="str">
        <f t="shared" si="5"/>
        <v>RA-ToSIA02:RF-HeatSink-H04B:Tms-Mon</v>
      </c>
      <c r="K63" s="15" t="str">
        <f t="shared" si="1"/>
        <v>N/A</v>
      </c>
      <c r="L63" s="15" t="str">
        <f t="shared" si="2"/>
        <v>N/A</v>
      </c>
      <c r="M63" s="16" t="str">
        <f t="shared" si="6"/>
        <v>RA_ToSIA02_RF_HeatSink_H04B_TmsMon</v>
      </c>
      <c r="N63" s="16" t="s">
        <v>148</v>
      </c>
      <c r="O63" s="16" t="s">
        <v>33</v>
      </c>
      <c r="P63" s="16"/>
      <c r="Q63" s="16"/>
      <c r="R63" s="16"/>
      <c r="S63" s="16" t="str">
        <f t="shared" si="4"/>
        <v>RA_ToSIA02_RF_HeatSink_H04B_TmsMon</v>
      </c>
      <c r="T63" s="16" t="s">
        <v>149</v>
      </c>
      <c r="U63" s="18"/>
    </row>
    <row r="64" spans="1:21">
      <c r="A64" s="17">
        <v>63</v>
      </c>
      <c r="B64" s="13" t="s">
        <v>243</v>
      </c>
      <c r="C64" s="14" t="s">
        <v>142</v>
      </c>
      <c r="D64" s="14" t="s">
        <v>473</v>
      </c>
      <c r="E64" s="14" t="s">
        <v>144</v>
      </c>
      <c r="F64" s="14" t="s">
        <v>165</v>
      </c>
      <c r="G64" s="14" t="s">
        <v>185</v>
      </c>
      <c r="H64" s="14" t="s">
        <v>235</v>
      </c>
      <c r="I64" s="14" t="s">
        <v>29</v>
      </c>
      <c r="J64" s="15" t="str">
        <f t="shared" si="5"/>
        <v>RA-ToSIA02:RF-HeatSink-H05A:Tms-Mon</v>
      </c>
      <c r="K64" s="15" t="str">
        <f t="shared" si="1"/>
        <v>N/A</v>
      </c>
      <c r="L64" s="15" t="str">
        <f t="shared" si="2"/>
        <v>N/A</v>
      </c>
      <c r="M64" s="16" t="str">
        <f t="shared" si="6"/>
        <v>RA_ToSIA02_RF_HeatSink_H05A_TmsMon</v>
      </c>
      <c r="N64" s="16" t="s">
        <v>148</v>
      </c>
      <c r="O64" s="16" t="s">
        <v>33</v>
      </c>
      <c r="P64" s="16"/>
      <c r="Q64" s="16"/>
      <c r="R64" s="16"/>
      <c r="S64" s="16" t="str">
        <f t="shared" si="4"/>
        <v>RA_ToSIA02_RF_HeatSink_H05A_TmsMon</v>
      </c>
      <c r="T64" s="16" t="s">
        <v>149</v>
      </c>
      <c r="U64" s="18"/>
    </row>
    <row r="65" spans="1:21">
      <c r="A65" s="17">
        <v>64</v>
      </c>
      <c r="B65" s="13" t="s">
        <v>244</v>
      </c>
      <c r="C65" s="14" t="s">
        <v>142</v>
      </c>
      <c r="D65" s="14" t="s">
        <v>473</v>
      </c>
      <c r="E65" s="14" t="s">
        <v>144</v>
      </c>
      <c r="F65" s="14" t="s">
        <v>165</v>
      </c>
      <c r="G65" s="14" t="s">
        <v>187</v>
      </c>
      <c r="H65" s="14" t="s">
        <v>235</v>
      </c>
      <c r="I65" s="14" t="s">
        <v>29</v>
      </c>
      <c r="J65" s="15" t="str">
        <f t="shared" si="5"/>
        <v>RA-ToSIA02:RF-HeatSink-H05B:Tms-Mon</v>
      </c>
      <c r="K65" s="15" t="str">
        <f t="shared" si="1"/>
        <v>N/A</v>
      </c>
      <c r="L65" s="15" t="str">
        <f t="shared" si="2"/>
        <v>N/A</v>
      </c>
      <c r="M65" s="16" t="str">
        <f t="shared" si="6"/>
        <v>RA_ToSIA02_RF_HeatSink_H05B_TmsMon</v>
      </c>
      <c r="N65" s="16" t="s">
        <v>148</v>
      </c>
      <c r="O65" s="16" t="s">
        <v>33</v>
      </c>
      <c r="P65" s="16"/>
      <c r="Q65" s="16"/>
      <c r="R65" s="16"/>
      <c r="S65" s="16" t="str">
        <f t="shared" si="4"/>
        <v>RA_ToSIA02_RF_HeatSink_H05B_TmsMon</v>
      </c>
      <c r="T65" s="16" t="s">
        <v>149</v>
      </c>
      <c r="U65" s="18"/>
    </row>
    <row r="66" spans="1:21">
      <c r="A66" s="17">
        <v>65</v>
      </c>
      <c r="B66" s="13" t="s">
        <v>245</v>
      </c>
      <c r="C66" s="14" t="s">
        <v>142</v>
      </c>
      <c r="D66" s="14" t="s">
        <v>473</v>
      </c>
      <c r="E66" s="14" t="s">
        <v>144</v>
      </c>
      <c r="F66" s="14" t="s">
        <v>165</v>
      </c>
      <c r="G66" s="14" t="s">
        <v>189</v>
      </c>
      <c r="H66" s="14" t="s">
        <v>235</v>
      </c>
      <c r="I66" s="14" t="s">
        <v>29</v>
      </c>
      <c r="J66" s="15" t="str">
        <f>IF(G66="-",C66&amp;"-"&amp;D66&amp;":"&amp;E66&amp;"-"&amp;F66&amp;":"&amp;H66&amp;"-"&amp;I66,C66&amp;"-"&amp;D66&amp;":"&amp;E66&amp;"-"&amp;F66&amp;"-"&amp;G66&amp;":"&amp;H66&amp;"-"&amp;I66)</f>
        <v>RA-ToSIA02:RF-HeatSink-H06A:Tms-Mon</v>
      </c>
      <c r="K66" s="15" t="str">
        <f t="shared" si="1"/>
        <v>N/A</v>
      </c>
      <c r="L66" s="15" t="str">
        <f t="shared" si="2"/>
        <v>N/A</v>
      </c>
      <c r="M66" s="16" t="str">
        <f t="shared" ref="M66:M81" si="7">IF(G66="-",C66&amp;"_"&amp;D66&amp;"_"&amp;E66&amp;"_"&amp;F66&amp;"_"&amp;H66&amp;""&amp;I66,C66&amp;"_"&amp;D66&amp;"_"&amp;E66&amp;"_"&amp;F66&amp;"_"&amp;G66&amp;"_"&amp;H66&amp;""&amp;I66)</f>
        <v>RA_ToSIA02_RF_HeatSink_H06A_TmsMon</v>
      </c>
      <c r="N66" s="16" t="s">
        <v>148</v>
      </c>
      <c r="O66" s="16" t="s">
        <v>33</v>
      </c>
      <c r="P66" s="16"/>
      <c r="Q66" s="16"/>
      <c r="R66" s="16"/>
      <c r="S66" s="16" t="str">
        <f t="shared" si="4"/>
        <v>RA_ToSIA02_RF_HeatSink_H06A_TmsMon</v>
      </c>
      <c r="T66" s="16" t="s">
        <v>149</v>
      </c>
      <c r="U66" s="18"/>
    </row>
    <row r="67" spans="1:21">
      <c r="A67" s="17">
        <v>66</v>
      </c>
      <c r="B67" s="13" t="s">
        <v>246</v>
      </c>
      <c r="C67" s="14" t="s">
        <v>142</v>
      </c>
      <c r="D67" s="14" t="s">
        <v>473</v>
      </c>
      <c r="E67" s="14" t="s">
        <v>144</v>
      </c>
      <c r="F67" s="14" t="s">
        <v>165</v>
      </c>
      <c r="G67" s="14" t="s">
        <v>191</v>
      </c>
      <c r="H67" s="14" t="s">
        <v>235</v>
      </c>
      <c r="I67" s="14" t="s">
        <v>29</v>
      </c>
      <c r="J67" s="15" t="str">
        <f t="shared" ref="J67:J81" si="8">IF(G67="-",C67&amp;"-"&amp;D67&amp;":"&amp;E67&amp;"-"&amp;F67&amp;":"&amp;H67&amp;"-"&amp;I67,C67&amp;"-"&amp;D67&amp;":"&amp;E67&amp;"-"&amp;F67&amp;"-"&amp;G67&amp;":"&amp;H67&amp;"-"&amp;I67)</f>
        <v>RA-ToSIA02:RF-HeatSink-H06B:Tms-Mon</v>
      </c>
      <c r="K67" s="15" t="str">
        <f t="shared" ref="K67:K105" si="9">IF(OR(P67="",P67="N/A"),"N/A",IF(G67="-",C67&amp;"-"&amp;D67&amp;":"&amp;E67&amp;"-"&amp;F67&amp;":"&amp;H67&amp;"UpperLimit-Cte",C67&amp;"-"&amp;D67&amp;":"&amp;E67&amp;"-"&amp;F67&amp;"-"&amp;G67&amp;":"&amp;H67&amp;"UpperLimit-Cte"))</f>
        <v>N/A</v>
      </c>
      <c r="L67" s="15" t="str">
        <f t="shared" ref="L67:L105" si="10">IF(OR(Q67="",Q67="N/A"),"N/A",IF(G67="-",C67&amp;"-"&amp;D67&amp;":"&amp;E67&amp;"-"&amp;F67&amp;":"&amp;H67&amp;"LowerLimit-Cte",C67&amp;"-"&amp;D67&amp;":"&amp;E67&amp;"-"&amp;F67&amp;"-"&amp;G67&amp;":"&amp;H67&amp;"LowerLimit-Cte"))</f>
        <v>N/A</v>
      </c>
      <c r="M67" s="16" t="str">
        <f t="shared" si="7"/>
        <v>RA_ToSIA02_RF_HeatSink_H06B_TmsMon</v>
      </c>
      <c r="N67" s="16" t="s">
        <v>148</v>
      </c>
      <c r="O67" s="16" t="s">
        <v>33</v>
      </c>
      <c r="P67" s="16"/>
      <c r="Q67" s="16"/>
      <c r="R67" s="16"/>
      <c r="S67" s="16" t="str">
        <f t="shared" ref="S67:S81" si="11">M67</f>
        <v>RA_ToSIA02_RF_HeatSink_H06B_TmsMon</v>
      </c>
      <c r="T67" s="16" t="s">
        <v>149</v>
      </c>
      <c r="U67" s="18"/>
    </row>
    <row r="68" spans="1:21">
      <c r="A68" s="17">
        <v>67</v>
      </c>
      <c r="B68" s="13" t="s">
        <v>247</v>
      </c>
      <c r="C68" s="14" t="s">
        <v>142</v>
      </c>
      <c r="D68" s="14" t="s">
        <v>473</v>
      </c>
      <c r="E68" s="14" t="s">
        <v>144</v>
      </c>
      <c r="F68" s="14" t="s">
        <v>165</v>
      </c>
      <c r="G68" s="14" t="s">
        <v>193</v>
      </c>
      <c r="H68" s="14" t="s">
        <v>235</v>
      </c>
      <c r="I68" s="14" t="s">
        <v>29</v>
      </c>
      <c r="J68" s="15" t="str">
        <f t="shared" si="8"/>
        <v>RA-ToSIA02:RF-HeatSink-H07A:Tms-Mon</v>
      </c>
      <c r="K68" s="15" t="str">
        <f t="shared" si="9"/>
        <v>N/A</v>
      </c>
      <c r="L68" s="15" t="str">
        <f t="shared" si="10"/>
        <v>N/A</v>
      </c>
      <c r="M68" s="16" t="str">
        <f t="shared" si="7"/>
        <v>RA_ToSIA02_RF_HeatSink_H07A_TmsMon</v>
      </c>
      <c r="N68" s="16" t="s">
        <v>148</v>
      </c>
      <c r="O68" s="16" t="s">
        <v>33</v>
      </c>
      <c r="P68" s="16"/>
      <c r="Q68" s="16"/>
      <c r="R68" s="16"/>
      <c r="S68" s="16" t="str">
        <f t="shared" si="11"/>
        <v>RA_ToSIA02_RF_HeatSink_H07A_TmsMon</v>
      </c>
      <c r="T68" s="16" t="s">
        <v>149</v>
      </c>
      <c r="U68" s="18"/>
    </row>
    <row r="69" spans="1:21">
      <c r="A69" s="17">
        <v>68</v>
      </c>
      <c r="B69" s="13" t="s">
        <v>248</v>
      </c>
      <c r="C69" s="14" t="s">
        <v>142</v>
      </c>
      <c r="D69" s="14" t="s">
        <v>473</v>
      </c>
      <c r="E69" s="14" t="s">
        <v>144</v>
      </c>
      <c r="F69" s="14" t="s">
        <v>165</v>
      </c>
      <c r="G69" s="14" t="s">
        <v>195</v>
      </c>
      <c r="H69" s="14" t="s">
        <v>235</v>
      </c>
      <c r="I69" s="14" t="s">
        <v>29</v>
      </c>
      <c r="J69" s="15" t="str">
        <f t="shared" si="8"/>
        <v>RA-ToSIA02:RF-HeatSink-H07B:Tms-Mon</v>
      </c>
      <c r="K69" s="15" t="str">
        <f t="shared" si="9"/>
        <v>N/A</v>
      </c>
      <c r="L69" s="15" t="str">
        <f t="shared" si="10"/>
        <v>N/A</v>
      </c>
      <c r="M69" s="16" t="str">
        <f t="shared" si="7"/>
        <v>RA_ToSIA02_RF_HeatSink_H07B_TmsMon</v>
      </c>
      <c r="N69" s="16" t="s">
        <v>148</v>
      </c>
      <c r="O69" s="16" t="s">
        <v>33</v>
      </c>
      <c r="P69" s="16"/>
      <c r="Q69" s="16"/>
      <c r="R69" s="16"/>
      <c r="S69" s="16" t="str">
        <f t="shared" si="11"/>
        <v>RA_ToSIA02_RF_HeatSink_H07B_TmsMon</v>
      </c>
      <c r="T69" s="16" t="s">
        <v>149</v>
      </c>
      <c r="U69" s="18"/>
    </row>
    <row r="70" spans="1:21">
      <c r="A70" s="17">
        <v>69</v>
      </c>
      <c r="B70" s="13" t="s">
        <v>249</v>
      </c>
      <c r="C70" s="14" t="s">
        <v>142</v>
      </c>
      <c r="D70" s="14" t="s">
        <v>473</v>
      </c>
      <c r="E70" s="14" t="s">
        <v>144</v>
      </c>
      <c r="F70" s="14" t="s">
        <v>165</v>
      </c>
      <c r="G70" s="14" t="s">
        <v>197</v>
      </c>
      <c r="H70" s="14" t="s">
        <v>235</v>
      </c>
      <c r="I70" s="14" t="s">
        <v>29</v>
      </c>
      <c r="J70" s="15" t="str">
        <f t="shared" si="8"/>
        <v>RA-ToSIA02:RF-HeatSink-H08A:Tms-Mon</v>
      </c>
      <c r="K70" s="15" t="str">
        <f t="shared" si="9"/>
        <v>N/A</v>
      </c>
      <c r="L70" s="15" t="str">
        <f t="shared" si="10"/>
        <v>N/A</v>
      </c>
      <c r="M70" s="16" t="str">
        <f t="shared" si="7"/>
        <v>RA_ToSIA02_RF_HeatSink_H08A_TmsMon</v>
      </c>
      <c r="N70" s="16" t="s">
        <v>148</v>
      </c>
      <c r="O70" s="16" t="s">
        <v>33</v>
      </c>
      <c r="P70" s="16"/>
      <c r="Q70" s="16"/>
      <c r="R70" s="16"/>
      <c r="S70" s="16" t="str">
        <f t="shared" si="11"/>
        <v>RA_ToSIA02_RF_HeatSink_H08A_TmsMon</v>
      </c>
      <c r="T70" s="16" t="s">
        <v>149</v>
      </c>
      <c r="U70" s="18"/>
    </row>
    <row r="71" spans="1:21">
      <c r="A71" s="17">
        <v>70</v>
      </c>
      <c r="B71" s="13" t="s">
        <v>250</v>
      </c>
      <c r="C71" s="14" t="s">
        <v>142</v>
      </c>
      <c r="D71" s="14" t="s">
        <v>473</v>
      </c>
      <c r="E71" s="14" t="s">
        <v>144</v>
      </c>
      <c r="F71" s="14" t="s">
        <v>165</v>
      </c>
      <c r="G71" s="14" t="s">
        <v>199</v>
      </c>
      <c r="H71" s="14" t="s">
        <v>235</v>
      </c>
      <c r="I71" s="14" t="s">
        <v>29</v>
      </c>
      <c r="J71" s="15" t="str">
        <f t="shared" si="8"/>
        <v>RA-ToSIA02:RF-HeatSink-H08B:Tms-Mon</v>
      </c>
      <c r="K71" s="15" t="str">
        <f t="shared" si="9"/>
        <v>N/A</v>
      </c>
      <c r="L71" s="15" t="str">
        <f t="shared" si="10"/>
        <v>N/A</v>
      </c>
      <c r="M71" s="16" t="str">
        <f t="shared" si="7"/>
        <v>RA_ToSIA02_RF_HeatSink_H08B_TmsMon</v>
      </c>
      <c r="N71" s="16" t="s">
        <v>148</v>
      </c>
      <c r="O71" s="16" t="s">
        <v>33</v>
      </c>
      <c r="P71" s="16"/>
      <c r="Q71" s="16"/>
      <c r="R71" s="16"/>
      <c r="S71" s="16" t="str">
        <f t="shared" si="11"/>
        <v>RA_ToSIA02_RF_HeatSink_H08B_TmsMon</v>
      </c>
      <c r="T71" s="16" t="s">
        <v>149</v>
      </c>
      <c r="U71" s="18"/>
    </row>
    <row r="72" spans="1:21">
      <c r="A72" s="17">
        <v>71</v>
      </c>
      <c r="B72" s="13" t="s">
        <v>481</v>
      </c>
      <c r="C72" s="14" t="s">
        <v>142</v>
      </c>
      <c r="D72" s="14" t="s">
        <v>473</v>
      </c>
      <c r="E72" s="14" t="s">
        <v>144</v>
      </c>
      <c r="F72" s="14" t="s">
        <v>252</v>
      </c>
      <c r="G72" s="14" t="s">
        <v>146</v>
      </c>
      <c r="H72" s="14" t="s">
        <v>159</v>
      </c>
      <c r="I72" s="14" t="s">
        <v>29</v>
      </c>
      <c r="J72" s="15" t="str">
        <f t="shared" si="8"/>
        <v>RA-ToSIA02:RF-SSAmpTower:Sts-Mon</v>
      </c>
      <c r="K72" s="15" t="str">
        <f t="shared" si="9"/>
        <v>N/A</v>
      </c>
      <c r="L72" s="15" t="str">
        <f t="shared" si="10"/>
        <v>N/A</v>
      </c>
      <c r="M72" s="16" t="str">
        <f t="shared" si="7"/>
        <v>RA_ToSIA02_RF_SSAmpTower_StsMon</v>
      </c>
      <c r="N72" s="16" t="s">
        <v>148</v>
      </c>
      <c r="O72" s="16" t="s">
        <v>33</v>
      </c>
      <c r="P72" s="16"/>
      <c r="Q72" s="16"/>
      <c r="R72" s="16"/>
      <c r="S72" s="16" t="str">
        <f t="shared" si="11"/>
        <v>RA_ToSIA02_RF_SSAmpTower_StsMon</v>
      </c>
      <c r="T72" s="16" t="s">
        <v>149</v>
      </c>
      <c r="U72" s="18"/>
    </row>
    <row r="73" spans="1:21">
      <c r="A73" s="17">
        <v>72</v>
      </c>
      <c r="B73" s="13" t="s">
        <v>482</v>
      </c>
      <c r="C73" s="14" t="s">
        <v>142</v>
      </c>
      <c r="D73" s="14" t="s">
        <v>473</v>
      </c>
      <c r="E73" s="14" t="s">
        <v>144</v>
      </c>
      <c r="F73" s="14" t="s">
        <v>252</v>
      </c>
      <c r="G73" s="14" t="s">
        <v>146</v>
      </c>
      <c r="H73" s="14" t="s">
        <v>254</v>
      </c>
      <c r="I73" s="14" t="s">
        <v>29</v>
      </c>
      <c r="J73" s="15" t="str">
        <f t="shared" si="8"/>
        <v>RA-ToSIA02:RF-SSAmpTower:HdFlwRt-Mon</v>
      </c>
      <c r="K73" s="15" t="str">
        <f t="shared" si="9"/>
        <v>N/A</v>
      </c>
      <c r="L73" s="15" t="str">
        <f t="shared" si="10"/>
        <v>N/A</v>
      </c>
      <c r="M73" s="16" t="str">
        <f t="shared" si="7"/>
        <v>RA_ToSIA02_RF_SSAmpTower_HdFlwRtMon</v>
      </c>
      <c r="N73" s="16" t="s">
        <v>148</v>
      </c>
      <c r="O73" s="16" t="s">
        <v>33</v>
      </c>
      <c r="P73" s="16"/>
      <c r="Q73" s="16"/>
      <c r="R73" s="16"/>
      <c r="S73" s="16" t="str">
        <f t="shared" si="11"/>
        <v>RA_ToSIA02_RF_SSAmpTower_HdFlwRtMon</v>
      </c>
      <c r="T73" s="16" t="s">
        <v>149</v>
      </c>
      <c r="U73" s="18"/>
    </row>
    <row r="74" spans="1:21">
      <c r="A74" s="17">
        <v>73</v>
      </c>
      <c r="B74" s="13" t="s">
        <v>483</v>
      </c>
      <c r="C74" s="14" t="s">
        <v>142</v>
      </c>
      <c r="D74" s="14" t="s">
        <v>473</v>
      </c>
      <c r="E74" s="14" t="s">
        <v>144</v>
      </c>
      <c r="F74" s="14" t="s">
        <v>256</v>
      </c>
      <c r="G74" s="14" t="s">
        <v>146</v>
      </c>
      <c r="H74" s="14" t="s">
        <v>257</v>
      </c>
      <c r="I74" s="14" t="s">
        <v>152</v>
      </c>
      <c r="J74" s="15" t="str">
        <f t="shared" si="8"/>
        <v>RA-ToSIA02:RF-TDKSource:PwrDCDsbl-Sel</v>
      </c>
      <c r="K74" s="15" t="str">
        <f t="shared" si="9"/>
        <v>N/A</v>
      </c>
      <c r="L74" s="15" t="str">
        <f t="shared" si="10"/>
        <v>N/A</v>
      </c>
      <c r="M74" s="16" t="str">
        <f t="shared" si="7"/>
        <v>RA_ToSIA02_RF_TDKSource_PwrDCDsblSel</v>
      </c>
      <c r="N74" s="16" t="s">
        <v>148</v>
      </c>
      <c r="O74" s="16" t="s">
        <v>153</v>
      </c>
      <c r="P74" s="16"/>
      <c r="Q74" s="16"/>
      <c r="R74" s="16"/>
      <c r="S74" s="16" t="str">
        <f t="shared" si="11"/>
        <v>RA_ToSIA02_RF_TDKSource_PwrDCDsblSel</v>
      </c>
      <c r="T74" s="16" t="s">
        <v>149</v>
      </c>
      <c r="U74" s="18"/>
    </row>
    <row r="75" spans="1:21">
      <c r="A75" s="17">
        <v>74</v>
      </c>
      <c r="B75" s="13" t="s">
        <v>484</v>
      </c>
      <c r="C75" s="14" t="s">
        <v>142</v>
      </c>
      <c r="D75" s="14" t="s">
        <v>473</v>
      </c>
      <c r="E75" s="14" t="s">
        <v>144</v>
      </c>
      <c r="F75" s="14" t="s">
        <v>256</v>
      </c>
      <c r="G75" s="14" t="s">
        <v>146</v>
      </c>
      <c r="H75" s="14" t="s">
        <v>259</v>
      </c>
      <c r="I75" s="14" t="s">
        <v>152</v>
      </c>
      <c r="J75" s="15" t="str">
        <f t="shared" si="8"/>
        <v>RA-ToSIA02:RF-TDKSource:PwrDCEnbl-Sel</v>
      </c>
      <c r="K75" s="15" t="str">
        <f t="shared" si="9"/>
        <v>N/A</v>
      </c>
      <c r="L75" s="15" t="str">
        <f t="shared" si="10"/>
        <v>N/A</v>
      </c>
      <c r="M75" s="16" t="str">
        <f t="shared" si="7"/>
        <v>RA_ToSIA02_RF_TDKSource_PwrDCEnblSel</v>
      </c>
      <c r="N75" s="16" t="s">
        <v>148</v>
      </c>
      <c r="O75" s="16" t="s">
        <v>153</v>
      </c>
      <c r="P75" s="16"/>
      <c r="Q75" s="16"/>
      <c r="R75" s="16"/>
      <c r="S75" s="16" t="str">
        <f t="shared" si="11"/>
        <v>RA_ToSIA02_RF_TDKSource_PwrDCEnblSel</v>
      </c>
      <c r="T75" s="16" t="s">
        <v>149</v>
      </c>
      <c r="U75" s="18"/>
    </row>
    <row r="76" spans="1:21">
      <c r="A76" s="17">
        <v>75</v>
      </c>
      <c r="B76" s="13" t="s">
        <v>485</v>
      </c>
      <c r="C76" s="14" t="s">
        <v>142</v>
      </c>
      <c r="D76" s="14" t="s">
        <v>473</v>
      </c>
      <c r="E76" s="14" t="s">
        <v>144</v>
      </c>
      <c r="F76" s="14" t="s">
        <v>256</v>
      </c>
      <c r="G76" s="14" t="s">
        <v>146</v>
      </c>
      <c r="H76" s="14" t="s">
        <v>261</v>
      </c>
      <c r="I76" s="14" t="s">
        <v>159</v>
      </c>
      <c r="J76" s="15" t="str">
        <f t="shared" si="8"/>
        <v>RA-ToSIA02:RF-TDKSource:PwrDC-Sts</v>
      </c>
      <c r="K76" s="15" t="str">
        <f t="shared" si="9"/>
        <v>N/A</v>
      </c>
      <c r="L76" s="15" t="str">
        <f t="shared" si="10"/>
        <v>N/A</v>
      </c>
      <c r="M76" s="16" t="str">
        <f t="shared" si="7"/>
        <v>RA_ToSIA02_RF_TDKSource_PwrDCSts</v>
      </c>
      <c r="N76" s="16" t="s">
        <v>148</v>
      </c>
      <c r="O76" s="16" t="s">
        <v>33</v>
      </c>
      <c r="P76" s="16"/>
      <c r="Q76" s="16"/>
      <c r="R76" s="16"/>
      <c r="S76" s="16" t="str">
        <f t="shared" si="11"/>
        <v>RA_ToSIA02_RF_TDKSource_PwrDCSts</v>
      </c>
      <c r="T76" s="16" t="s">
        <v>149</v>
      </c>
      <c r="U76" s="18"/>
    </row>
    <row r="77" spans="1:21">
      <c r="A77" s="17">
        <v>76</v>
      </c>
      <c r="B77" s="13" t="s">
        <v>486</v>
      </c>
      <c r="C77" s="14" t="s">
        <v>142</v>
      </c>
      <c r="D77" s="14" t="s">
        <v>473</v>
      </c>
      <c r="E77" s="14" t="s">
        <v>144</v>
      </c>
      <c r="F77" s="14" t="s">
        <v>256</v>
      </c>
      <c r="G77" s="14" t="s">
        <v>263</v>
      </c>
      <c r="H77" s="14" t="s">
        <v>264</v>
      </c>
      <c r="I77" s="14" t="s">
        <v>29</v>
      </c>
      <c r="J77" s="15" t="str">
        <f t="shared" si="8"/>
        <v>RA-ToSIA02:RF-TDKSource-R1:StsAC-Mon</v>
      </c>
      <c r="K77" s="15" t="str">
        <f t="shared" si="9"/>
        <v>N/A</v>
      </c>
      <c r="L77" s="15" t="str">
        <f t="shared" si="10"/>
        <v>N/A</v>
      </c>
      <c r="M77" s="16" t="str">
        <f t="shared" si="7"/>
        <v>RA_ToSIA02_RF_TDKSource_R1_StsACMon</v>
      </c>
      <c r="N77" s="16" t="s">
        <v>148</v>
      </c>
      <c r="O77" s="16" t="s">
        <v>33</v>
      </c>
      <c r="P77" s="16"/>
      <c r="Q77" s="16"/>
      <c r="R77" s="16"/>
      <c r="S77" s="16" t="str">
        <f t="shared" si="11"/>
        <v>RA_ToSIA02_RF_TDKSource_R1_StsACMon</v>
      </c>
      <c r="T77" s="16" t="s">
        <v>149</v>
      </c>
      <c r="U77" s="18"/>
    </row>
    <row r="78" spans="1:21">
      <c r="A78" s="17">
        <v>77</v>
      </c>
      <c r="B78" s="13" t="s">
        <v>487</v>
      </c>
      <c r="C78" s="14" t="s">
        <v>142</v>
      </c>
      <c r="D78" s="14" t="s">
        <v>473</v>
      </c>
      <c r="E78" s="14" t="s">
        <v>144</v>
      </c>
      <c r="F78" s="14" t="s">
        <v>256</v>
      </c>
      <c r="G78" s="14" t="s">
        <v>266</v>
      </c>
      <c r="H78" s="14" t="s">
        <v>264</v>
      </c>
      <c r="I78" s="14" t="s">
        <v>29</v>
      </c>
      <c r="J78" s="15" t="str">
        <f t="shared" si="8"/>
        <v>RA-ToSIA02:RF-TDKSource-R2:StsAC-Mon</v>
      </c>
      <c r="K78" s="15" t="str">
        <f t="shared" si="9"/>
        <v>N/A</v>
      </c>
      <c r="L78" s="15" t="str">
        <f t="shared" si="10"/>
        <v>N/A</v>
      </c>
      <c r="M78" s="16" t="str">
        <f t="shared" si="7"/>
        <v>RA_ToSIA02_RF_TDKSource_R2_StsACMon</v>
      </c>
      <c r="N78" s="16" t="s">
        <v>148</v>
      </c>
      <c r="O78" s="16" t="s">
        <v>33</v>
      </c>
      <c r="P78" s="16"/>
      <c r="Q78" s="16"/>
      <c r="R78" s="16"/>
      <c r="S78" s="16" t="str">
        <f t="shared" si="11"/>
        <v>RA_ToSIA02_RF_TDKSource_R2_StsACMon</v>
      </c>
      <c r="T78" s="16" t="s">
        <v>149</v>
      </c>
      <c r="U78" s="18"/>
    </row>
    <row r="79" spans="1:21">
      <c r="A79" s="17">
        <v>78</v>
      </c>
      <c r="B79" s="13" t="s">
        <v>488</v>
      </c>
      <c r="C79" s="14" t="s">
        <v>142</v>
      </c>
      <c r="D79" s="14" t="s">
        <v>473</v>
      </c>
      <c r="E79" s="14" t="s">
        <v>144</v>
      </c>
      <c r="F79" s="14" t="s">
        <v>256</v>
      </c>
      <c r="G79" s="14" t="s">
        <v>268</v>
      </c>
      <c r="H79" s="14" t="s">
        <v>264</v>
      </c>
      <c r="I79" s="14" t="s">
        <v>29</v>
      </c>
      <c r="J79" s="15" t="str">
        <f t="shared" si="8"/>
        <v>RA-ToSIA02:RF-TDKSource-R3:StsAC-Mon</v>
      </c>
      <c r="K79" s="15" t="str">
        <f t="shared" si="9"/>
        <v>N/A</v>
      </c>
      <c r="L79" s="15" t="str">
        <f t="shared" si="10"/>
        <v>N/A</v>
      </c>
      <c r="M79" s="16" t="str">
        <f t="shared" si="7"/>
        <v>RA_ToSIA02_RF_TDKSource_R3_StsACMon</v>
      </c>
      <c r="N79" s="16" t="s">
        <v>148</v>
      </c>
      <c r="O79" s="16" t="s">
        <v>33</v>
      </c>
      <c r="P79" s="16"/>
      <c r="Q79" s="16"/>
      <c r="R79" s="16"/>
      <c r="S79" s="16" t="str">
        <f t="shared" si="11"/>
        <v>RA_ToSIA02_RF_TDKSource_R3_StsACMon</v>
      </c>
      <c r="T79" s="16" t="s">
        <v>149</v>
      </c>
      <c r="U79" s="18"/>
    </row>
    <row r="80" spans="1:21">
      <c r="A80" s="17">
        <v>79</v>
      </c>
      <c r="B80" s="13" t="s">
        <v>489</v>
      </c>
      <c r="C80" s="14" t="s">
        <v>142</v>
      </c>
      <c r="D80" s="14" t="s">
        <v>473</v>
      </c>
      <c r="E80" s="14" t="s">
        <v>144</v>
      </c>
      <c r="F80" s="14" t="s">
        <v>256</v>
      </c>
      <c r="G80" s="14" t="s">
        <v>270</v>
      </c>
      <c r="H80" s="14" t="s">
        <v>264</v>
      </c>
      <c r="I80" s="14" t="s">
        <v>29</v>
      </c>
      <c r="J80" s="15" t="str">
        <f t="shared" si="8"/>
        <v>RA-ToSIA02:RF-TDKSource-R4:StsAC-Mon</v>
      </c>
      <c r="K80" s="15" t="str">
        <f t="shared" si="9"/>
        <v>N/A</v>
      </c>
      <c r="L80" s="15" t="str">
        <f t="shared" si="10"/>
        <v>N/A</v>
      </c>
      <c r="M80" s="16" t="str">
        <f t="shared" si="7"/>
        <v>RA_ToSIA02_RF_TDKSource_R4_StsACMon</v>
      </c>
      <c r="N80" s="16" t="s">
        <v>148</v>
      </c>
      <c r="O80" s="16" t="s">
        <v>33</v>
      </c>
      <c r="P80" s="16"/>
      <c r="Q80" s="16"/>
      <c r="R80" s="16"/>
      <c r="S80" s="16" t="str">
        <f t="shared" si="11"/>
        <v>RA_ToSIA02_RF_TDKSource_R4_StsACMon</v>
      </c>
      <c r="T80" s="16" t="s">
        <v>149</v>
      </c>
      <c r="U80" s="18"/>
    </row>
    <row r="81" spans="1:21">
      <c r="A81" s="17">
        <v>80</v>
      </c>
      <c r="B81" s="13" t="s">
        <v>490</v>
      </c>
      <c r="C81" s="14" t="s">
        <v>491</v>
      </c>
      <c r="D81" s="14" t="s">
        <v>492</v>
      </c>
      <c r="E81" s="14" t="s">
        <v>144</v>
      </c>
      <c r="F81" s="14" t="s">
        <v>163</v>
      </c>
      <c r="G81" s="14" t="s">
        <v>146</v>
      </c>
      <c r="H81" s="14" t="s">
        <v>493</v>
      </c>
      <c r="I81" s="14" t="s">
        <v>29</v>
      </c>
      <c r="J81" s="15" t="str">
        <f t="shared" si="8"/>
        <v>SI-02SB:RF-Intlk:IntlkACPanel02-Mon</v>
      </c>
      <c r="K81" s="15" t="str">
        <f t="shared" si="9"/>
        <v>N/A</v>
      </c>
      <c r="L81" s="15" t="str">
        <f t="shared" si="10"/>
        <v>N/A</v>
      </c>
      <c r="M81" s="16" t="str">
        <f t="shared" si="7"/>
        <v>SI_02SB_RF_Intlk_IntlkACPanel02Mon</v>
      </c>
      <c r="N81" s="16" t="s">
        <v>148</v>
      </c>
      <c r="O81" s="16" t="s">
        <v>33</v>
      </c>
      <c r="P81" s="16"/>
      <c r="Q81" s="16"/>
      <c r="R81" s="16"/>
      <c r="S81" s="16" t="str">
        <f t="shared" si="11"/>
        <v>SI_02SB_RF_Intlk_IntlkACPanel02Mon</v>
      </c>
      <c r="T81" s="16" t="s">
        <v>149</v>
      </c>
      <c r="U81" s="18"/>
    </row>
    <row r="82" spans="1:21">
      <c r="A82" s="17">
        <v>81</v>
      </c>
      <c r="B82" s="13" t="s">
        <v>494</v>
      </c>
      <c r="C82" s="14" t="s">
        <v>142</v>
      </c>
      <c r="D82" s="14" t="s">
        <v>473</v>
      </c>
      <c r="E82" s="14" t="s">
        <v>144</v>
      </c>
      <c r="F82" s="14" t="s">
        <v>252</v>
      </c>
      <c r="G82" s="14" t="s">
        <v>146</v>
      </c>
      <c r="H82" s="14" t="s">
        <v>274</v>
      </c>
      <c r="I82" s="14" t="s">
        <v>152</v>
      </c>
      <c r="J82" s="15" t="str">
        <f t="shared" ref="J82:J101" si="12">IF(G82="-",C82&amp;"-"&amp;D82&amp;":"&amp;E82&amp;"-"&amp;F82&amp;":"&amp;H82&amp;"-"&amp;I82,C82&amp;"-"&amp;D82&amp;":"&amp;E82&amp;"-"&amp;F82&amp;"-"&amp;G82&amp;":"&amp;H82&amp;"-"&amp;I82)</f>
        <v>RA-ToSIA02:RF-SSAmpTower:Enbl-Sel</v>
      </c>
      <c r="K82" s="15" t="str">
        <f t="shared" si="9"/>
        <v>N/A</v>
      </c>
      <c r="L82" s="15" t="str">
        <f t="shared" si="10"/>
        <v>N/A</v>
      </c>
      <c r="M82" s="16" t="str">
        <f t="shared" ref="M82:M83" si="13">IF(G82="-",C82&amp;"_"&amp;D82&amp;"_"&amp;E82&amp;"_"&amp;F82&amp;"_"&amp;H82&amp;""&amp;I82,C82&amp;"_"&amp;D82&amp;"_"&amp;E82&amp;"_"&amp;F82&amp;"_"&amp;G82&amp;"_"&amp;H82&amp;""&amp;I82)</f>
        <v>RA_ToSIA02_RF_SSAmpTower_EnblSel</v>
      </c>
      <c r="N82" s="16" t="s">
        <v>148</v>
      </c>
      <c r="O82" s="16" t="s">
        <v>153</v>
      </c>
      <c r="P82" s="16"/>
      <c r="Q82" s="16"/>
      <c r="R82" s="16"/>
      <c r="S82" s="16" t="str">
        <f t="shared" ref="S82:S87" si="14">M82</f>
        <v>RA_ToSIA02_RF_SSAmpTower_EnblSel</v>
      </c>
      <c r="T82" s="16" t="s">
        <v>149</v>
      </c>
      <c r="U82" s="18"/>
    </row>
    <row r="83" spans="1:21">
      <c r="A83" s="17">
        <v>82</v>
      </c>
      <c r="B83" s="13" t="s">
        <v>495</v>
      </c>
      <c r="C83" s="14" t="s">
        <v>142</v>
      </c>
      <c r="D83" s="14" t="s">
        <v>473</v>
      </c>
      <c r="E83" s="14" t="s">
        <v>144</v>
      </c>
      <c r="F83" s="14" t="s">
        <v>252</v>
      </c>
      <c r="G83" s="14" t="s">
        <v>146</v>
      </c>
      <c r="H83" s="14" t="s">
        <v>274</v>
      </c>
      <c r="I83" s="14" t="s">
        <v>159</v>
      </c>
      <c r="J83" s="15" t="str">
        <f t="shared" si="12"/>
        <v>RA-ToSIA02:RF-SSAmpTower:Enbl-Sts</v>
      </c>
      <c r="K83" s="15" t="str">
        <f t="shared" si="9"/>
        <v>N/A</v>
      </c>
      <c r="L83" s="15" t="str">
        <f t="shared" si="10"/>
        <v>N/A</v>
      </c>
      <c r="M83" s="16" t="str">
        <f t="shared" si="13"/>
        <v>RA_ToSIA02_RF_SSAmpTower_EnblSts</v>
      </c>
      <c r="N83" s="16" t="s">
        <v>148</v>
      </c>
      <c r="O83" s="16" t="s">
        <v>33</v>
      </c>
      <c r="P83" s="16"/>
      <c r="Q83" s="16"/>
      <c r="R83" s="16"/>
      <c r="S83" s="16" t="str">
        <f t="shared" si="14"/>
        <v>RA_ToSIA02_RF_SSAmpTower_EnblSts</v>
      </c>
      <c r="T83" s="16" t="s">
        <v>149</v>
      </c>
      <c r="U83" s="18"/>
    </row>
    <row r="84" spans="1:21">
      <c r="A84" s="17">
        <v>83</v>
      </c>
      <c r="B84" s="13" t="s">
        <v>496</v>
      </c>
      <c r="C84" s="14" t="s">
        <v>142</v>
      </c>
      <c r="D84" s="14" t="s">
        <v>473</v>
      </c>
      <c r="E84" s="14" t="s">
        <v>144</v>
      </c>
      <c r="F84" s="14" t="s">
        <v>497</v>
      </c>
      <c r="G84" s="14">
        <v>1</v>
      </c>
      <c r="H84" s="14" t="s">
        <v>167</v>
      </c>
      <c r="I84" s="14" t="s">
        <v>29</v>
      </c>
      <c r="J84" s="15" t="str">
        <f t="shared" si="12"/>
        <v>RA-ToSIA02:RF-SSAMux-1:T-Mon</v>
      </c>
      <c r="K84" s="15" t="str">
        <f t="shared" si="9"/>
        <v>N/A</v>
      </c>
      <c r="L84" s="15" t="str">
        <f t="shared" si="10"/>
        <v>N/A</v>
      </c>
      <c r="M84" s="16" t="s">
        <v>498</v>
      </c>
      <c r="N84" s="16" t="s">
        <v>32</v>
      </c>
      <c r="O84" s="16" t="s">
        <v>33</v>
      </c>
      <c r="P84" s="16"/>
      <c r="Q84" s="16"/>
      <c r="R84" s="16" t="s">
        <v>42</v>
      </c>
      <c r="S84" s="16" t="str">
        <f t="shared" si="14"/>
        <v>RA_ToSIA02_RF_Mux_1_TMon</v>
      </c>
      <c r="T84" s="16" t="s">
        <v>168</v>
      </c>
      <c r="U84" s="18">
        <v>2</v>
      </c>
    </row>
    <row r="85" spans="1:21">
      <c r="A85" s="17">
        <v>84</v>
      </c>
      <c r="B85" s="13" t="s">
        <v>499</v>
      </c>
      <c r="C85" s="14" t="s">
        <v>142</v>
      </c>
      <c r="D85" s="14" t="s">
        <v>473</v>
      </c>
      <c r="E85" s="14" t="s">
        <v>144</v>
      </c>
      <c r="F85" s="14" t="s">
        <v>497</v>
      </c>
      <c r="G85" s="14">
        <v>2</v>
      </c>
      <c r="H85" s="14" t="s">
        <v>167</v>
      </c>
      <c r="I85" s="14" t="s">
        <v>29</v>
      </c>
      <c r="J85" s="15" t="str">
        <f t="shared" si="12"/>
        <v>RA-ToSIA02:RF-SSAMux-2:T-Mon</v>
      </c>
      <c r="K85" s="15" t="str">
        <f t="shared" si="9"/>
        <v>N/A</v>
      </c>
      <c r="L85" s="15" t="str">
        <f t="shared" si="10"/>
        <v>N/A</v>
      </c>
      <c r="M85" s="16" t="s">
        <v>500</v>
      </c>
      <c r="N85" s="16" t="s">
        <v>32</v>
      </c>
      <c r="O85" s="16" t="s">
        <v>33</v>
      </c>
      <c r="P85" s="16"/>
      <c r="Q85" s="16"/>
      <c r="R85" s="16" t="s">
        <v>42</v>
      </c>
      <c r="S85" s="16" t="str">
        <f t="shared" si="14"/>
        <v>RA_ToSIA02_RF_Mux_2_TMon</v>
      </c>
      <c r="T85" s="16" t="s">
        <v>168</v>
      </c>
      <c r="U85" s="18">
        <v>2</v>
      </c>
    </row>
    <row r="86" spans="1:21">
      <c r="A86" s="17">
        <v>85</v>
      </c>
      <c r="B86" s="13" t="s">
        <v>501</v>
      </c>
      <c r="C86" s="14" t="s">
        <v>142</v>
      </c>
      <c r="D86" s="14" t="s">
        <v>473</v>
      </c>
      <c r="E86" s="14" t="s">
        <v>144</v>
      </c>
      <c r="F86" s="14" t="s">
        <v>497</v>
      </c>
      <c r="G86" s="14">
        <v>3</v>
      </c>
      <c r="H86" s="14" t="s">
        <v>167</v>
      </c>
      <c r="I86" s="14" t="s">
        <v>29</v>
      </c>
      <c r="J86" s="15" t="str">
        <f t="shared" si="12"/>
        <v>RA-ToSIA02:RF-SSAMux-3:T-Mon</v>
      </c>
      <c r="K86" s="15" t="str">
        <f t="shared" si="9"/>
        <v>N/A</v>
      </c>
      <c r="L86" s="15" t="str">
        <f t="shared" si="10"/>
        <v>N/A</v>
      </c>
      <c r="M86" s="16" t="s">
        <v>502</v>
      </c>
      <c r="N86" s="16" t="s">
        <v>32</v>
      </c>
      <c r="O86" s="16" t="s">
        <v>33</v>
      </c>
      <c r="P86" s="16"/>
      <c r="Q86" s="16"/>
      <c r="R86" s="16" t="s">
        <v>42</v>
      </c>
      <c r="S86" s="16" t="str">
        <f t="shared" si="14"/>
        <v>RA_ToSIA02_RF_Mux_3_TMon</v>
      </c>
      <c r="T86" s="16" t="s">
        <v>168</v>
      </c>
      <c r="U86" s="18">
        <v>2</v>
      </c>
    </row>
    <row r="87" spans="1:21">
      <c r="A87" s="19">
        <v>86</v>
      </c>
      <c r="B87" s="20" t="s">
        <v>503</v>
      </c>
      <c r="C87" s="21" t="s">
        <v>142</v>
      </c>
      <c r="D87" s="21" t="s">
        <v>473</v>
      </c>
      <c r="E87" s="21" t="s">
        <v>144</v>
      </c>
      <c r="F87" s="21" t="s">
        <v>497</v>
      </c>
      <c r="G87" s="21">
        <v>4</v>
      </c>
      <c r="H87" s="21" t="s">
        <v>167</v>
      </c>
      <c r="I87" s="21" t="s">
        <v>29</v>
      </c>
      <c r="J87" s="22" t="str">
        <f t="shared" si="12"/>
        <v>RA-ToSIA02:RF-SSAMux-4:T-Mon</v>
      </c>
      <c r="K87" s="22" t="str">
        <f t="shared" si="9"/>
        <v>N/A</v>
      </c>
      <c r="L87" s="22" t="str">
        <f t="shared" si="10"/>
        <v>N/A</v>
      </c>
      <c r="M87" s="23" t="s">
        <v>504</v>
      </c>
      <c r="N87" s="23" t="s">
        <v>32</v>
      </c>
      <c r="O87" s="23" t="s">
        <v>33</v>
      </c>
      <c r="P87" s="23"/>
      <c r="Q87" s="23"/>
      <c r="R87" s="23" t="s">
        <v>42</v>
      </c>
      <c r="S87" s="23" t="str">
        <f t="shared" si="14"/>
        <v>RA_ToSIA02_RF_Mux_4_TMon</v>
      </c>
      <c r="T87" s="23" t="s">
        <v>168</v>
      </c>
      <c r="U87" s="24">
        <v>2</v>
      </c>
    </row>
    <row r="88" spans="1:21">
      <c r="A88" s="17">
        <v>87</v>
      </c>
      <c r="B88" s="13" t="s">
        <v>334</v>
      </c>
      <c r="C88" s="14" t="s">
        <v>142</v>
      </c>
      <c r="D88" s="14" t="s">
        <v>473</v>
      </c>
      <c r="E88" s="14" t="s">
        <v>144</v>
      </c>
      <c r="F88" s="14" t="s">
        <v>145</v>
      </c>
      <c r="G88" s="14" t="s">
        <v>146</v>
      </c>
      <c r="H88" s="14" t="s">
        <v>335</v>
      </c>
      <c r="I88" s="14" t="s">
        <v>29</v>
      </c>
      <c r="J88" s="15" t="str">
        <f t="shared" si="12"/>
        <v>RA-ToSIA02:RF-ACPanel:PhsCurrent1-Mon</v>
      </c>
      <c r="K88" s="15" t="str">
        <f t="shared" si="9"/>
        <v>N/A</v>
      </c>
      <c r="L88" s="15" t="str">
        <f t="shared" si="10"/>
        <v>N/A</v>
      </c>
      <c r="M88" s="16"/>
      <c r="N88" s="16"/>
      <c r="O88" s="16"/>
      <c r="P88" s="16"/>
      <c r="Q88" s="16"/>
      <c r="R88" s="16"/>
      <c r="S88" s="16"/>
      <c r="T88" s="16"/>
      <c r="U88" s="18"/>
    </row>
    <row r="89" spans="1:21">
      <c r="A89" s="17">
        <v>88</v>
      </c>
      <c r="B89" s="13" t="s">
        <v>336</v>
      </c>
      <c r="C89" s="14" t="s">
        <v>142</v>
      </c>
      <c r="D89" s="14" t="s">
        <v>473</v>
      </c>
      <c r="E89" s="14" t="s">
        <v>144</v>
      </c>
      <c r="F89" s="14" t="s">
        <v>145</v>
      </c>
      <c r="G89" s="14" t="s">
        <v>146</v>
      </c>
      <c r="H89" s="14" t="s">
        <v>337</v>
      </c>
      <c r="I89" s="14" t="s">
        <v>29</v>
      </c>
      <c r="J89" s="15" t="str">
        <f t="shared" si="12"/>
        <v>RA-ToSIA02:RF-ACPanel:PhsCurrent2-Mon</v>
      </c>
      <c r="K89" s="15" t="str">
        <f t="shared" si="9"/>
        <v>N/A</v>
      </c>
      <c r="L89" s="15" t="str">
        <f t="shared" si="10"/>
        <v>N/A</v>
      </c>
      <c r="M89" s="16"/>
      <c r="N89" s="16"/>
      <c r="O89" s="16"/>
      <c r="P89" s="16"/>
      <c r="Q89" s="16"/>
      <c r="R89" s="16"/>
      <c r="S89" s="16"/>
      <c r="T89" s="16"/>
      <c r="U89" s="18"/>
    </row>
    <row r="90" spans="1:21">
      <c r="A90" s="17">
        <v>89</v>
      </c>
      <c r="B90" s="13" t="s">
        <v>338</v>
      </c>
      <c r="C90" s="14" t="s">
        <v>142</v>
      </c>
      <c r="D90" s="14" t="s">
        <v>473</v>
      </c>
      <c r="E90" s="14" t="s">
        <v>144</v>
      </c>
      <c r="F90" s="14" t="s">
        <v>145</v>
      </c>
      <c r="G90" s="14" t="s">
        <v>146</v>
      </c>
      <c r="H90" s="14" t="s">
        <v>339</v>
      </c>
      <c r="I90" s="14" t="s">
        <v>29</v>
      </c>
      <c r="J90" s="15" t="str">
        <f t="shared" si="12"/>
        <v>RA-ToSIA02:RF-ACPanel:PhsCurrent3-Mon</v>
      </c>
      <c r="K90" s="15" t="str">
        <f t="shared" si="9"/>
        <v>N/A</v>
      </c>
      <c r="L90" s="15" t="str">
        <f t="shared" si="10"/>
        <v>N/A</v>
      </c>
      <c r="M90" s="16"/>
      <c r="N90" s="16"/>
      <c r="O90" s="16"/>
      <c r="P90" s="16"/>
      <c r="Q90" s="16"/>
      <c r="R90" s="16"/>
      <c r="S90" s="16"/>
      <c r="T90" s="16"/>
      <c r="U90" s="18"/>
    </row>
    <row r="91" spans="1:21">
      <c r="A91" s="17">
        <v>90</v>
      </c>
      <c r="B91" s="13" t="s">
        <v>342</v>
      </c>
      <c r="C91" s="14" t="s">
        <v>142</v>
      </c>
      <c r="D91" s="14" t="s">
        <v>473</v>
      </c>
      <c r="E91" s="14" t="s">
        <v>144</v>
      </c>
      <c r="F91" s="14" t="s">
        <v>145</v>
      </c>
      <c r="G91" s="14" t="s">
        <v>146</v>
      </c>
      <c r="H91" s="14" t="s">
        <v>343</v>
      </c>
      <c r="I91" s="14" t="s">
        <v>29</v>
      </c>
      <c r="J91" s="15" t="str">
        <f t="shared" si="12"/>
        <v>RA-ToSIA02:RF-ACPanel:PhsVoltage1-Mon</v>
      </c>
      <c r="K91" s="15" t="str">
        <f t="shared" si="9"/>
        <v>N/A</v>
      </c>
      <c r="L91" s="15" t="str">
        <f t="shared" si="10"/>
        <v>N/A</v>
      </c>
      <c r="M91" s="16"/>
      <c r="N91" s="16"/>
      <c r="O91" s="16"/>
      <c r="P91" s="16"/>
      <c r="Q91" s="16"/>
      <c r="R91" s="16"/>
      <c r="S91" s="16"/>
      <c r="T91" s="16"/>
      <c r="U91" s="18"/>
    </row>
    <row r="92" spans="1:21">
      <c r="A92" s="17">
        <v>91</v>
      </c>
      <c r="B92" s="13" t="s">
        <v>344</v>
      </c>
      <c r="C92" s="14" t="s">
        <v>142</v>
      </c>
      <c r="D92" s="14" t="s">
        <v>473</v>
      </c>
      <c r="E92" s="14" t="s">
        <v>144</v>
      </c>
      <c r="F92" s="14" t="s">
        <v>145</v>
      </c>
      <c r="G92" s="14" t="s">
        <v>146</v>
      </c>
      <c r="H92" s="14" t="s">
        <v>345</v>
      </c>
      <c r="I92" s="14" t="s">
        <v>29</v>
      </c>
      <c r="J92" s="15" t="str">
        <f t="shared" si="12"/>
        <v>RA-ToSIA02:RF-ACPanel:PhsVoltage2-Mon</v>
      </c>
      <c r="K92" s="15" t="str">
        <f t="shared" si="9"/>
        <v>N/A</v>
      </c>
      <c r="L92" s="15" t="str">
        <f t="shared" si="10"/>
        <v>N/A</v>
      </c>
      <c r="M92" s="16"/>
      <c r="N92" s="16"/>
      <c r="O92" s="16"/>
      <c r="P92" s="16"/>
      <c r="Q92" s="16"/>
      <c r="R92" s="16"/>
      <c r="S92" s="16"/>
      <c r="T92" s="16"/>
      <c r="U92" s="18"/>
    </row>
    <row r="93" spans="1:21">
      <c r="A93" s="17">
        <v>92</v>
      </c>
      <c r="B93" s="13" t="s">
        <v>346</v>
      </c>
      <c r="C93" s="14" t="s">
        <v>142</v>
      </c>
      <c r="D93" s="14" t="s">
        <v>473</v>
      </c>
      <c r="E93" s="14" t="s">
        <v>144</v>
      </c>
      <c r="F93" s="14" t="s">
        <v>145</v>
      </c>
      <c r="G93" s="14" t="s">
        <v>146</v>
      </c>
      <c r="H93" s="14" t="s">
        <v>347</v>
      </c>
      <c r="I93" s="14" t="s">
        <v>29</v>
      </c>
      <c r="J93" s="15" t="str">
        <f t="shared" si="12"/>
        <v>RA-ToSIA02:RF-ACPanel:PhsVoltage3-Mon</v>
      </c>
      <c r="K93" s="15" t="str">
        <f t="shared" si="9"/>
        <v>N/A</v>
      </c>
      <c r="L93" s="15" t="str">
        <f t="shared" si="10"/>
        <v>N/A</v>
      </c>
      <c r="M93" s="16"/>
      <c r="N93" s="16"/>
      <c r="O93" s="16"/>
      <c r="P93" s="16"/>
      <c r="Q93" s="16"/>
      <c r="R93" s="16"/>
      <c r="S93" s="16"/>
      <c r="T93" s="16"/>
      <c r="U93" s="18"/>
    </row>
    <row r="94" spans="1:21">
      <c r="A94" s="17">
        <v>93</v>
      </c>
      <c r="B94" s="13" t="s">
        <v>348</v>
      </c>
      <c r="C94" s="14" t="s">
        <v>142</v>
      </c>
      <c r="D94" s="14" t="s">
        <v>473</v>
      </c>
      <c r="E94" s="14" t="s">
        <v>144</v>
      </c>
      <c r="F94" s="14" t="s">
        <v>145</v>
      </c>
      <c r="G94" s="14" t="s">
        <v>146</v>
      </c>
      <c r="H94" s="14" t="s">
        <v>349</v>
      </c>
      <c r="I94" s="14" t="s">
        <v>29</v>
      </c>
      <c r="J94" s="15" t="str">
        <f t="shared" si="12"/>
        <v>RA-ToSIA02:RF-ACPanel:LineVoltage12-Mon</v>
      </c>
      <c r="K94" s="15" t="str">
        <f t="shared" si="9"/>
        <v>N/A</v>
      </c>
      <c r="L94" s="15" t="str">
        <f t="shared" si="10"/>
        <v>N/A</v>
      </c>
      <c r="M94" s="16"/>
      <c r="N94" s="16"/>
      <c r="O94" s="16"/>
      <c r="P94" s="16"/>
      <c r="Q94" s="16"/>
      <c r="R94" s="16"/>
      <c r="S94" s="16"/>
      <c r="T94" s="16"/>
      <c r="U94" s="18"/>
    </row>
    <row r="95" spans="1:21">
      <c r="A95" s="17">
        <v>94</v>
      </c>
      <c r="B95" s="13" t="s">
        <v>350</v>
      </c>
      <c r="C95" s="14" t="s">
        <v>142</v>
      </c>
      <c r="D95" s="14" t="s">
        <v>473</v>
      </c>
      <c r="E95" s="14" t="s">
        <v>144</v>
      </c>
      <c r="F95" s="14" t="s">
        <v>145</v>
      </c>
      <c r="G95" s="14" t="s">
        <v>146</v>
      </c>
      <c r="H95" s="14" t="s">
        <v>351</v>
      </c>
      <c r="I95" s="14" t="s">
        <v>29</v>
      </c>
      <c r="J95" s="15" t="str">
        <f t="shared" si="12"/>
        <v>RA-ToSIA02:RF-ACPanel:LineVoltage13-Mon</v>
      </c>
      <c r="K95" s="15" t="str">
        <f t="shared" si="9"/>
        <v>N/A</v>
      </c>
      <c r="L95" s="15" t="str">
        <f t="shared" si="10"/>
        <v>N/A</v>
      </c>
      <c r="M95" s="16"/>
      <c r="N95" s="16"/>
      <c r="O95" s="16"/>
      <c r="P95" s="16"/>
      <c r="Q95" s="16"/>
      <c r="R95" s="16"/>
      <c r="S95" s="16"/>
      <c r="T95" s="16"/>
      <c r="U95" s="18"/>
    </row>
    <row r="96" spans="1:21">
      <c r="A96" s="17">
        <v>95</v>
      </c>
      <c r="B96" s="13" t="s">
        <v>352</v>
      </c>
      <c r="C96" s="14" t="s">
        <v>142</v>
      </c>
      <c r="D96" s="14" t="s">
        <v>473</v>
      </c>
      <c r="E96" s="14" t="s">
        <v>144</v>
      </c>
      <c r="F96" s="14" t="s">
        <v>145</v>
      </c>
      <c r="G96" s="14" t="s">
        <v>146</v>
      </c>
      <c r="H96" s="14" t="s">
        <v>353</v>
      </c>
      <c r="I96" s="14" t="s">
        <v>29</v>
      </c>
      <c r="J96" s="15" t="str">
        <f t="shared" si="12"/>
        <v>RA-ToSIA02:RF-ACPanel:LineVoltage23-Mon</v>
      </c>
      <c r="K96" s="15" t="str">
        <f t="shared" si="9"/>
        <v>N/A</v>
      </c>
      <c r="L96" s="15" t="str">
        <f t="shared" si="10"/>
        <v>N/A</v>
      </c>
      <c r="M96" s="16"/>
      <c r="N96" s="16"/>
      <c r="O96" s="16"/>
      <c r="P96" s="16"/>
      <c r="Q96" s="16"/>
      <c r="R96" s="16"/>
      <c r="S96" s="16"/>
      <c r="T96" s="16"/>
      <c r="U96" s="18"/>
    </row>
    <row r="97" spans="1:21">
      <c r="A97" s="17">
        <v>96</v>
      </c>
      <c r="B97" s="13" t="s">
        <v>354</v>
      </c>
      <c r="C97" s="14" t="s">
        <v>142</v>
      </c>
      <c r="D97" s="14" t="s">
        <v>473</v>
      </c>
      <c r="E97" s="14" t="s">
        <v>144</v>
      </c>
      <c r="F97" s="14" t="s">
        <v>145</v>
      </c>
      <c r="G97" s="14" t="s">
        <v>146</v>
      </c>
      <c r="H97" s="14" t="s">
        <v>355</v>
      </c>
      <c r="I97" s="14" t="s">
        <v>29</v>
      </c>
      <c r="J97" s="15" t="str">
        <f t="shared" si="12"/>
        <v>RA-ToSIA02:RF-ACPanel:PwrS-Mon</v>
      </c>
      <c r="K97" s="15" t="str">
        <f t="shared" si="9"/>
        <v>N/A</v>
      </c>
      <c r="L97" s="15" t="str">
        <f t="shared" si="10"/>
        <v>N/A</v>
      </c>
      <c r="M97" s="16"/>
      <c r="N97" s="16"/>
      <c r="O97" s="16"/>
      <c r="P97" s="16"/>
      <c r="Q97" s="16"/>
      <c r="R97" s="16"/>
      <c r="S97" s="16"/>
      <c r="T97" s="16"/>
      <c r="U97" s="18"/>
    </row>
    <row r="98" spans="1:21">
      <c r="A98" s="17">
        <v>97</v>
      </c>
      <c r="B98" s="13" t="s">
        <v>356</v>
      </c>
      <c r="C98" s="14" t="s">
        <v>142</v>
      </c>
      <c r="D98" s="14" t="s">
        <v>473</v>
      </c>
      <c r="E98" s="14" t="s">
        <v>144</v>
      </c>
      <c r="F98" s="14" t="s">
        <v>145</v>
      </c>
      <c r="G98" s="14" t="s">
        <v>146</v>
      </c>
      <c r="H98" s="14" t="s">
        <v>357</v>
      </c>
      <c r="I98" s="14" t="s">
        <v>29</v>
      </c>
      <c r="J98" s="15" t="str">
        <f t="shared" si="12"/>
        <v>RA-ToSIA02:RF-ACPanel:PwrP-Mon</v>
      </c>
      <c r="K98" s="15" t="str">
        <f t="shared" si="9"/>
        <v>N/A</v>
      </c>
      <c r="L98" s="15" t="str">
        <f t="shared" si="10"/>
        <v>N/A</v>
      </c>
      <c r="M98" s="16"/>
      <c r="N98" s="16"/>
      <c r="O98" s="16"/>
      <c r="P98" s="16"/>
      <c r="Q98" s="16"/>
      <c r="R98" s="16"/>
      <c r="S98" s="16"/>
      <c r="T98" s="16"/>
      <c r="U98" s="18"/>
    </row>
    <row r="99" spans="1:21">
      <c r="A99" s="17">
        <v>98</v>
      </c>
      <c r="B99" s="13" t="s">
        <v>358</v>
      </c>
      <c r="C99" s="14" t="s">
        <v>142</v>
      </c>
      <c r="D99" s="14" t="s">
        <v>473</v>
      </c>
      <c r="E99" s="14" t="s">
        <v>144</v>
      </c>
      <c r="F99" s="14" t="s">
        <v>145</v>
      </c>
      <c r="G99" s="14" t="s">
        <v>146</v>
      </c>
      <c r="H99" s="14" t="s">
        <v>359</v>
      </c>
      <c r="I99" s="14" t="s">
        <v>29</v>
      </c>
      <c r="J99" s="15" t="str">
        <f t="shared" si="12"/>
        <v>RA-ToSIA02:RF-ACPanel:PwrQ-Mon</v>
      </c>
      <c r="K99" s="15" t="str">
        <f t="shared" si="9"/>
        <v>N/A</v>
      </c>
      <c r="L99" s="15" t="str">
        <f t="shared" si="10"/>
        <v>N/A</v>
      </c>
      <c r="M99" s="16"/>
      <c r="N99" s="16"/>
      <c r="O99" s="16"/>
      <c r="P99" s="16"/>
      <c r="Q99" s="16"/>
      <c r="R99" s="16"/>
      <c r="S99" s="16"/>
      <c r="T99" s="16"/>
      <c r="U99" s="18"/>
    </row>
    <row r="100" spans="1:21">
      <c r="A100" s="17">
        <v>99</v>
      </c>
      <c r="B100" s="13" t="s">
        <v>360</v>
      </c>
      <c r="C100" s="14" t="s">
        <v>142</v>
      </c>
      <c r="D100" s="14" t="s">
        <v>473</v>
      </c>
      <c r="E100" s="14" t="s">
        <v>144</v>
      </c>
      <c r="F100" s="14" t="s">
        <v>145</v>
      </c>
      <c r="G100" s="14" t="s">
        <v>146</v>
      </c>
      <c r="H100" s="14" t="s">
        <v>361</v>
      </c>
      <c r="I100" s="14" t="s">
        <v>29</v>
      </c>
      <c r="J100" s="15" t="str">
        <f t="shared" si="12"/>
        <v>RA-ToSIA02:RF-ACPanel:PwrFactor-Mon</v>
      </c>
      <c r="K100" s="15" t="str">
        <f t="shared" si="9"/>
        <v>N/A</v>
      </c>
      <c r="L100" s="15" t="str">
        <f t="shared" si="10"/>
        <v>N/A</v>
      </c>
      <c r="M100" s="16"/>
      <c r="N100" s="16"/>
      <c r="O100" s="16"/>
      <c r="P100" s="16"/>
      <c r="Q100" s="16"/>
      <c r="R100" s="16"/>
      <c r="S100" s="16"/>
      <c r="T100" s="16"/>
      <c r="U100" s="18"/>
    </row>
    <row r="101" spans="1:21">
      <c r="A101" s="17">
        <v>100</v>
      </c>
      <c r="B101" s="13" t="s">
        <v>362</v>
      </c>
      <c r="C101" s="14" t="s">
        <v>142</v>
      </c>
      <c r="D101" s="14" t="s">
        <v>473</v>
      </c>
      <c r="E101" s="14" t="s">
        <v>144</v>
      </c>
      <c r="F101" s="14" t="s">
        <v>145</v>
      </c>
      <c r="G101" s="14" t="s">
        <v>146</v>
      </c>
      <c r="H101" s="14" t="s">
        <v>363</v>
      </c>
      <c r="I101" s="14" t="s">
        <v>29</v>
      </c>
      <c r="J101" s="15" t="str">
        <f t="shared" si="12"/>
        <v>RA-ToSIA02:RF-ACPanel:THD1-Mon</v>
      </c>
      <c r="K101" s="15" t="str">
        <f t="shared" si="9"/>
        <v>N/A</v>
      </c>
      <c r="L101" s="15" t="str">
        <f t="shared" si="10"/>
        <v>N/A</v>
      </c>
      <c r="M101" s="16"/>
      <c r="N101" s="16"/>
      <c r="O101" s="16"/>
      <c r="P101" s="16"/>
      <c r="Q101" s="16"/>
      <c r="R101" s="16"/>
      <c r="S101" s="16"/>
      <c r="T101" s="16"/>
      <c r="U101" s="18"/>
    </row>
    <row r="102" spans="1:21">
      <c r="A102" s="17">
        <v>101</v>
      </c>
      <c r="B102" s="13" t="s">
        <v>364</v>
      </c>
      <c r="C102" s="14" t="s">
        <v>142</v>
      </c>
      <c r="D102" s="14" t="s">
        <v>473</v>
      </c>
      <c r="E102" s="14" t="s">
        <v>144</v>
      </c>
      <c r="F102" s="14" t="s">
        <v>145</v>
      </c>
      <c r="G102" s="14" t="s">
        <v>146</v>
      </c>
      <c r="H102" s="14" t="s">
        <v>365</v>
      </c>
      <c r="I102" s="14" t="s">
        <v>29</v>
      </c>
      <c r="J102" s="15" t="str">
        <f t="shared" ref="J102:J103" si="15">IF(G102="-",C102&amp;"-"&amp;D102&amp;":"&amp;E102&amp;"-"&amp;F102&amp;":"&amp;H102&amp;"-"&amp;I102,C102&amp;"-"&amp;D102&amp;":"&amp;E102&amp;"-"&amp;F102&amp;"-"&amp;G102&amp;":"&amp;H102&amp;"-"&amp;I102)</f>
        <v>RA-ToSIA02:RF-ACPanel:THD2-Mon</v>
      </c>
      <c r="K102" s="15" t="str">
        <f t="shared" si="9"/>
        <v>N/A</v>
      </c>
      <c r="L102" s="15" t="str">
        <f t="shared" si="10"/>
        <v>N/A</v>
      </c>
      <c r="M102" s="16"/>
      <c r="N102" s="16"/>
      <c r="O102" s="16"/>
      <c r="P102" s="16"/>
      <c r="Q102" s="16"/>
      <c r="R102" s="16"/>
      <c r="S102" s="16"/>
      <c r="T102" s="16"/>
      <c r="U102" s="18"/>
    </row>
    <row r="103" spans="1:21">
      <c r="A103" s="19">
        <v>102</v>
      </c>
      <c r="B103" s="20" t="s">
        <v>366</v>
      </c>
      <c r="C103" s="21" t="s">
        <v>142</v>
      </c>
      <c r="D103" s="21" t="s">
        <v>473</v>
      </c>
      <c r="E103" s="21" t="s">
        <v>144</v>
      </c>
      <c r="F103" s="21" t="s">
        <v>145</v>
      </c>
      <c r="G103" s="21" t="s">
        <v>146</v>
      </c>
      <c r="H103" s="21" t="s">
        <v>367</v>
      </c>
      <c r="I103" s="21" t="s">
        <v>29</v>
      </c>
      <c r="J103" s="22" t="str">
        <f t="shared" si="15"/>
        <v>RA-ToSIA02:RF-ACPanel:THD3-Mon</v>
      </c>
      <c r="K103" s="22" t="str">
        <f t="shared" si="9"/>
        <v>N/A</v>
      </c>
      <c r="L103" s="22" t="str">
        <f t="shared" si="10"/>
        <v>N/A</v>
      </c>
      <c r="M103" s="23"/>
      <c r="N103" s="23"/>
      <c r="O103" s="23"/>
      <c r="P103" s="23"/>
      <c r="Q103" s="23"/>
      <c r="R103" s="23"/>
      <c r="S103" s="23"/>
      <c r="T103" s="23"/>
      <c r="U103" s="24"/>
    </row>
    <row r="104" spans="1:21">
      <c r="A104" s="17">
        <v>103</v>
      </c>
      <c r="B104" s="13" t="s">
        <v>368</v>
      </c>
      <c r="C104" s="14" t="s">
        <v>142</v>
      </c>
      <c r="D104" s="14" t="s">
        <v>473</v>
      </c>
      <c r="E104" s="14" t="s">
        <v>144</v>
      </c>
      <c r="F104" s="14" t="s">
        <v>145</v>
      </c>
      <c r="G104" s="14" t="s">
        <v>146</v>
      </c>
      <c r="H104" s="14" t="s">
        <v>369</v>
      </c>
      <c r="I104" s="14" t="s">
        <v>29</v>
      </c>
      <c r="J104" s="15" t="str">
        <f t="shared" ref="J104:J105" si="16">IF(G104="-",C104&amp;"-"&amp;D104&amp;":"&amp;E104&amp;"-"&amp;F104&amp;":"&amp;H104&amp;"-"&amp;I104,C104&amp;"-"&amp;D104&amp;":"&amp;E104&amp;"-"&amp;F104&amp;"-"&amp;G104&amp;":"&amp;H104&amp;"-"&amp;I104)</f>
        <v>RA-ToSIA02:RF-ACPanel:CurrentN-Mon</v>
      </c>
      <c r="K104" s="15" t="str">
        <f t="shared" si="9"/>
        <v>N/A</v>
      </c>
      <c r="L104" s="15" t="str">
        <f t="shared" si="10"/>
        <v>N/A</v>
      </c>
      <c r="M104" s="16"/>
      <c r="N104" s="16"/>
      <c r="O104" s="16"/>
      <c r="P104" s="16"/>
      <c r="Q104" s="16"/>
      <c r="R104" s="16"/>
      <c r="S104" s="16"/>
      <c r="T104" s="16"/>
      <c r="U104" s="18"/>
    </row>
    <row r="105" spans="1:21">
      <c r="A105" s="19">
        <v>104</v>
      </c>
      <c r="B105" s="20" t="s">
        <v>370</v>
      </c>
      <c r="C105" s="21" t="s">
        <v>142</v>
      </c>
      <c r="D105" s="21" t="s">
        <v>473</v>
      </c>
      <c r="E105" s="21" t="s">
        <v>144</v>
      </c>
      <c r="F105" s="21" t="s">
        <v>145</v>
      </c>
      <c r="G105" s="21" t="s">
        <v>146</v>
      </c>
      <c r="H105" s="21" t="s">
        <v>371</v>
      </c>
      <c r="I105" s="21" t="s">
        <v>29</v>
      </c>
      <c r="J105" s="22" t="str">
        <f t="shared" si="16"/>
        <v>RA-ToSIA02:RF-ACPanel:Freq-Mon</v>
      </c>
      <c r="K105" s="22" t="str">
        <f t="shared" si="9"/>
        <v>N/A</v>
      </c>
      <c r="L105" s="22" t="str">
        <f t="shared" si="10"/>
        <v>N/A</v>
      </c>
      <c r="M105" s="23"/>
      <c r="N105" s="23"/>
      <c r="O105" s="23"/>
      <c r="P105" s="23"/>
      <c r="Q105" s="23"/>
      <c r="R105" s="23"/>
      <c r="S105" s="23"/>
      <c r="T105" s="23"/>
      <c r="U105" s="24"/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5"/>
  <sheetViews>
    <sheetView workbookViewId="0">
      <selection activeCell="J7" sqref="J7"/>
    </sheetView>
  </sheetViews>
  <sheetFormatPr defaultRowHeight="15"/>
  <cols>
    <col min="2" max="2" width="59.5703125" bestFit="1" customWidth="1"/>
    <col min="3" max="5" width="9.140625" customWidth="1"/>
    <col min="6" max="6" width="14.7109375" customWidth="1"/>
    <col min="7" max="7" width="9.140625" customWidth="1"/>
    <col min="8" max="8" width="14.7109375" customWidth="1"/>
    <col min="9" max="9" width="18.28515625" customWidth="1"/>
    <col min="10" max="10" width="44.28515625" bestFit="1" customWidth="1"/>
    <col min="11" max="11" width="44.28515625" customWidth="1"/>
    <col min="12" max="12" width="45.42578125" bestFit="1" customWidth="1"/>
    <col min="13" max="13" width="41.7109375" bestFit="1" customWidth="1"/>
    <col min="14" max="14" width="12.140625" customWidth="1"/>
    <col min="15" max="15" width="9.28515625" customWidth="1"/>
    <col min="16" max="16" width="14.5703125" customWidth="1"/>
    <col min="17" max="17" width="15" customWidth="1"/>
    <col min="18" max="18" width="9.140625" bestFit="1" customWidth="1"/>
    <col min="19" max="19" width="51.5703125" bestFit="1" customWidth="1"/>
    <col min="20" max="20" width="9.42578125" customWidth="1"/>
    <col min="21" max="21" width="23.42578125" customWidth="1"/>
  </cols>
  <sheetData>
    <row r="1" spans="1:21" s="25" customFormat="1">
      <c r="A1" s="7" t="s">
        <v>0</v>
      </c>
      <c r="B1" s="8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10" t="s">
        <v>9</v>
      </c>
      <c r="K1" s="10" t="s">
        <v>10</v>
      </c>
      <c r="L1" s="10" t="s">
        <v>11</v>
      </c>
      <c r="M1" s="11" t="s">
        <v>12</v>
      </c>
      <c r="N1" s="11" t="s">
        <v>14</v>
      </c>
      <c r="O1" s="11" t="s">
        <v>15</v>
      </c>
      <c r="P1" s="11" t="s">
        <v>16</v>
      </c>
      <c r="Q1" s="11" t="s">
        <v>17</v>
      </c>
      <c r="R1" s="11" t="s">
        <v>18</v>
      </c>
      <c r="S1" s="11" t="s">
        <v>19</v>
      </c>
      <c r="T1" s="11" t="s">
        <v>20</v>
      </c>
      <c r="U1" s="12" t="s">
        <v>21</v>
      </c>
    </row>
    <row r="2" spans="1:21" s="6" customFormat="1">
      <c r="A2" s="17">
        <v>1</v>
      </c>
      <c r="B2" s="13" t="s">
        <v>505</v>
      </c>
      <c r="C2" s="14" t="s">
        <v>142</v>
      </c>
      <c r="D2" s="14" t="s">
        <v>506</v>
      </c>
      <c r="E2" s="14" t="s">
        <v>144</v>
      </c>
      <c r="F2" s="14" t="s">
        <v>145</v>
      </c>
      <c r="G2" s="14" t="s">
        <v>146</v>
      </c>
      <c r="H2" s="14" t="s">
        <v>147</v>
      </c>
      <c r="I2" s="14" t="s">
        <v>29</v>
      </c>
      <c r="J2" s="15" t="str">
        <f>IF(G2="-",C2&amp;"-"&amp;D2&amp;":"&amp;E2&amp;"-"&amp;F2&amp;":"&amp;H2&amp;"-"&amp;I2,C2&amp;"-"&amp;D2&amp;":"&amp;E2&amp;"-"&amp;F2&amp;"-"&amp;G2&amp;":"&amp;H2&amp;"-"&amp;I2)</f>
        <v>RA-ToSIA01:RF-ACPanel:PwrACOp-Mon</v>
      </c>
      <c r="K2" s="15" t="str">
        <f>IF(OR(P2="",P2="N/A"),"N/A",IF(G2="-",C2&amp;"-"&amp;D2&amp;":"&amp;E2&amp;"-"&amp;F2&amp;":"&amp;H2&amp;"UpperLimit-Cte",C2&amp;"-"&amp;D2&amp;":"&amp;E2&amp;"-"&amp;F2&amp;"-"&amp;G2&amp;":"&amp;H2&amp;"UpperLimit-Cte"))</f>
        <v>N/A</v>
      </c>
      <c r="L2" s="15" t="str">
        <f>IF(OR(Q2="",Q2="N/A"),"N/A",IF(G2="-",C2&amp;"-"&amp;D2&amp;":"&amp;E2&amp;"-"&amp;F2&amp;":"&amp;H2&amp;"LowerLimit-Cte",C2&amp;"-"&amp;D2&amp;":"&amp;E2&amp;"-"&amp;F2&amp;"-"&amp;G2&amp;":"&amp;H2&amp;"LowerLimit-Cte"))</f>
        <v>N/A</v>
      </c>
      <c r="M2" s="16" t="str">
        <f>IF(G2="-",C2&amp;"_"&amp;D2&amp;"_"&amp;E2&amp;"_"&amp;F2&amp;"_"&amp;H2&amp;""&amp;I2,C2&amp;"_"&amp;D2&amp;"_"&amp;E2&amp;"_"&amp;F2&amp;"_"&amp;G2&amp;"_"&amp;H2&amp;""&amp;I2)</f>
        <v>RA_ToSIA01_RF_ACPanel_PwrACOpMon</v>
      </c>
      <c r="N2" s="16" t="s">
        <v>148</v>
      </c>
      <c r="O2" s="16" t="s">
        <v>33</v>
      </c>
      <c r="P2" s="16"/>
      <c r="Q2" s="16"/>
      <c r="R2" s="16"/>
      <c r="S2" s="16" t="str">
        <f>M2</f>
        <v>RA_ToSIA01_RF_ACPanel_PwrACOpMon</v>
      </c>
      <c r="T2" s="16" t="s">
        <v>149</v>
      </c>
      <c r="U2" s="18"/>
    </row>
    <row r="3" spans="1:21" s="6" customFormat="1">
      <c r="A3" s="19">
        <v>2</v>
      </c>
      <c r="B3" s="20" t="s">
        <v>507</v>
      </c>
      <c r="C3" s="21" t="s">
        <v>142</v>
      </c>
      <c r="D3" s="21" t="s">
        <v>506</v>
      </c>
      <c r="E3" s="21" t="s">
        <v>144</v>
      </c>
      <c r="F3" s="21" t="s">
        <v>145</v>
      </c>
      <c r="G3" s="21" t="s">
        <v>146</v>
      </c>
      <c r="H3" s="21" t="s">
        <v>151</v>
      </c>
      <c r="I3" s="21" t="s">
        <v>152</v>
      </c>
      <c r="J3" s="22" t="str">
        <f t="shared" ref="J3:J33" si="0">IF(G3="-",C3&amp;"-"&amp;D3&amp;":"&amp;E3&amp;"-"&amp;F3&amp;":"&amp;H3&amp;"-"&amp;I3,C3&amp;"-"&amp;D3&amp;":"&amp;E3&amp;"-"&amp;F3&amp;"-"&amp;G3&amp;":"&amp;H3&amp;"-"&amp;I3)</f>
        <v>RA-ToSIA01:RF-ACPanel:PwrACDsbl-Sel</v>
      </c>
      <c r="K3" s="22" t="str">
        <f t="shared" ref="K3:K66" si="1">IF(OR(P3="",P3="N/A"),"N/A",IF(G3="-",C3&amp;"-"&amp;D3&amp;":"&amp;E3&amp;"-"&amp;F3&amp;":"&amp;H3&amp;"UpperLimit-Cte",C3&amp;"-"&amp;D3&amp;":"&amp;E3&amp;"-"&amp;F3&amp;"-"&amp;G3&amp;":"&amp;H3&amp;"UpperLimit-Cte"))</f>
        <v>N/A</v>
      </c>
      <c r="L3" s="22" t="str">
        <f t="shared" ref="L3:L66" si="2">IF(OR(Q3="",Q3="N/A"),"N/A",IF(G3="-",C3&amp;"-"&amp;D3&amp;":"&amp;E3&amp;"-"&amp;F3&amp;":"&amp;H3&amp;"LowerLimit-Cte",C3&amp;"-"&amp;D3&amp;":"&amp;E3&amp;"-"&amp;F3&amp;"-"&amp;G3&amp;":"&amp;H3&amp;"LowerLimit-Cte"))</f>
        <v>N/A</v>
      </c>
      <c r="M3" s="23" t="str">
        <f>IF(G3="-",C3&amp;"_"&amp;D3&amp;"_"&amp;E3&amp;"_"&amp;F3&amp;"_"&amp;H3&amp;""&amp;I3,C3&amp;"_"&amp;D3&amp;"_"&amp;E3&amp;"_"&amp;F3&amp;"_"&amp;G3&amp;"_"&amp;H3&amp;""&amp;I3)</f>
        <v>RA_ToSIA01_RF_ACPanel_PwrACDsblSel</v>
      </c>
      <c r="N3" s="23" t="s">
        <v>148</v>
      </c>
      <c r="O3" s="23" t="s">
        <v>153</v>
      </c>
      <c r="P3" s="23"/>
      <c r="Q3" s="23"/>
      <c r="R3" s="23"/>
      <c r="S3" s="23" t="str">
        <f t="shared" ref="S3:S66" si="3">M3</f>
        <v>RA_ToSIA01_RF_ACPanel_PwrACDsblSel</v>
      </c>
      <c r="T3" s="23" t="s">
        <v>149</v>
      </c>
      <c r="U3" s="24"/>
    </row>
    <row r="4" spans="1:21">
      <c r="A4" s="17">
        <v>3</v>
      </c>
      <c r="B4" s="13" t="s">
        <v>508</v>
      </c>
      <c r="C4" s="14" t="s">
        <v>142</v>
      </c>
      <c r="D4" s="14" t="s">
        <v>506</v>
      </c>
      <c r="E4" s="14" t="s">
        <v>144</v>
      </c>
      <c r="F4" s="14" t="s">
        <v>145</v>
      </c>
      <c r="G4" s="14" t="s">
        <v>146</v>
      </c>
      <c r="H4" s="14" t="s">
        <v>156</v>
      </c>
      <c r="I4" s="14" t="s">
        <v>152</v>
      </c>
      <c r="J4" s="15" t="str">
        <f t="shared" si="0"/>
        <v>RA-ToSIA01:RF-ACPanel:PwrACEnbl-Sel</v>
      </c>
      <c r="K4" s="15" t="str">
        <f t="shared" si="1"/>
        <v>N/A</v>
      </c>
      <c r="L4" s="15" t="str">
        <f t="shared" si="2"/>
        <v>N/A</v>
      </c>
      <c r="M4" s="16" t="str">
        <f>IF(G4="-",C4&amp;"_"&amp;D4&amp;"_"&amp;E4&amp;"_"&amp;F4&amp;"_"&amp;H4&amp;""&amp;I4,C4&amp;"_"&amp;D4&amp;"_"&amp;E4&amp;"_"&amp;F4&amp;"_"&amp;G4&amp;"_"&amp;H4&amp;""&amp;I4)</f>
        <v>RA_ToSIA01_RF_ACPanel_PwrACEnblSel</v>
      </c>
      <c r="N4" s="16" t="s">
        <v>148</v>
      </c>
      <c r="O4" s="16" t="s">
        <v>153</v>
      </c>
      <c r="P4" s="16"/>
      <c r="Q4" s="16"/>
      <c r="R4" s="16"/>
      <c r="S4" s="16" t="str">
        <f t="shared" si="3"/>
        <v>RA_ToSIA01_RF_ACPanel_PwrACEnblSel</v>
      </c>
      <c r="T4" s="16" t="s">
        <v>149</v>
      </c>
      <c r="U4" s="18"/>
    </row>
    <row r="5" spans="1:21">
      <c r="A5" s="17">
        <v>4</v>
      </c>
      <c r="B5" s="13" t="s">
        <v>509</v>
      </c>
      <c r="C5" s="14" t="s">
        <v>142</v>
      </c>
      <c r="D5" s="14" t="s">
        <v>506</v>
      </c>
      <c r="E5" s="14" t="s">
        <v>144</v>
      </c>
      <c r="F5" s="14" t="s">
        <v>145</v>
      </c>
      <c r="G5" s="14" t="s">
        <v>146</v>
      </c>
      <c r="H5" s="14" t="s">
        <v>161</v>
      </c>
      <c r="I5" s="14" t="s">
        <v>29</v>
      </c>
      <c r="J5" s="15" t="str">
        <f t="shared" si="0"/>
        <v>RA-ToSIA01:RF-ACPanel:PhsFlt-Mon</v>
      </c>
      <c r="K5" s="15" t="str">
        <f t="shared" si="1"/>
        <v>N/A</v>
      </c>
      <c r="L5" s="15" t="str">
        <f t="shared" si="2"/>
        <v>N/A</v>
      </c>
      <c r="M5" s="16" t="str">
        <f t="shared" ref="M5:M33" si="4">IF(G5="-",C5&amp;"_"&amp;D5&amp;"_"&amp;E5&amp;"_"&amp;F5&amp;"_"&amp;H5&amp;""&amp;I5,C5&amp;"_"&amp;D5&amp;"_"&amp;E5&amp;"_"&amp;F5&amp;"_"&amp;G5&amp;"_"&amp;H5&amp;""&amp;I5)</f>
        <v>RA_ToSIA01_RF_ACPanel_PhsFltMon</v>
      </c>
      <c r="N5" s="16" t="s">
        <v>148</v>
      </c>
      <c r="O5" s="16" t="s">
        <v>48</v>
      </c>
      <c r="P5" s="16"/>
      <c r="Q5" s="16"/>
      <c r="R5" s="16"/>
      <c r="S5" s="16" t="str">
        <f t="shared" si="3"/>
        <v>RA_ToSIA01_RF_ACPanel_PhsFltMon</v>
      </c>
      <c r="T5" s="16" t="s">
        <v>149</v>
      </c>
      <c r="U5" s="18"/>
    </row>
    <row r="6" spans="1:21">
      <c r="A6" s="17">
        <v>5</v>
      </c>
      <c r="B6" s="13" t="s">
        <v>510</v>
      </c>
      <c r="C6" s="14" t="s">
        <v>142</v>
      </c>
      <c r="D6" s="14" t="s">
        <v>506</v>
      </c>
      <c r="E6" s="14" t="s">
        <v>144</v>
      </c>
      <c r="F6" s="14" t="s">
        <v>145</v>
      </c>
      <c r="G6" s="14" t="s">
        <v>146</v>
      </c>
      <c r="H6" s="14" t="s">
        <v>163</v>
      </c>
      <c r="I6" s="14" t="s">
        <v>29</v>
      </c>
      <c r="J6" s="15" t="str">
        <f t="shared" si="0"/>
        <v>RA-ToSIA01:RF-ACPanel:Intlk-Mon</v>
      </c>
      <c r="K6" s="15" t="str">
        <f t="shared" si="1"/>
        <v>N/A</v>
      </c>
      <c r="L6" s="15" t="str">
        <f t="shared" si="2"/>
        <v>N/A</v>
      </c>
      <c r="M6" s="16" t="str">
        <f>IF(G6="-",C6&amp;"_"&amp;D6&amp;"_"&amp;E6&amp;"_"&amp;F6&amp;"_"&amp;H6&amp;""&amp;I6,C6&amp;"_"&amp;D6&amp;"_"&amp;E6&amp;"_"&amp;F6&amp;"_"&amp;G6&amp;"_"&amp;H6&amp;""&amp;I6)</f>
        <v>RA_ToSIA01_RF_ACPanel_IntlkMon</v>
      </c>
      <c r="N6" s="16" t="s">
        <v>148</v>
      </c>
      <c r="O6" s="16" t="s">
        <v>33</v>
      </c>
      <c r="P6" s="16"/>
      <c r="Q6" s="16"/>
      <c r="R6" s="16"/>
      <c r="S6" s="16" t="str">
        <f t="shared" si="3"/>
        <v>RA_ToSIA01_RF_ACPanel_IntlkMon</v>
      </c>
      <c r="T6" s="16" t="s">
        <v>149</v>
      </c>
      <c r="U6" s="18"/>
    </row>
    <row r="7" spans="1:21">
      <c r="A7" s="17">
        <v>6</v>
      </c>
      <c r="B7" s="13" t="s">
        <v>511</v>
      </c>
      <c r="C7" s="14" t="s">
        <v>142</v>
      </c>
      <c r="D7" s="14" t="s">
        <v>506</v>
      </c>
      <c r="E7" s="14" t="s">
        <v>144</v>
      </c>
      <c r="F7" s="14" t="s">
        <v>145</v>
      </c>
      <c r="G7" s="14" t="s">
        <v>146</v>
      </c>
      <c r="H7" s="14" t="s">
        <v>158</v>
      </c>
      <c r="I7" s="14" t="s">
        <v>159</v>
      </c>
      <c r="J7" s="15" t="str">
        <f t="shared" si="0"/>
        <v>RA-ToSIA01:RF-ACPanel:PwrAC-Sts</v>
      </c>
      <c r="K7" s="15" t="str">
        <f t="shared" si="1"/>
        <v>N/A</v>
      </c>
      <c r="L7" s="15" t="str">
        <f t="shared" si="2"/>
        <v>N/A</v>
      </c>
      <c r="M7" s="16" t="str">
        <f t="shared" si="4"/>
        <v>RA_ToSIA01_RF_ACPanel_PwrACSts</v>
      </c>
      <c r="N7" s="16" t="s">
        <v>148</v>
      </c>
      <c r="O7" s="16" t="s">
        <v>33</v>
      </c>
      <c r="P7" s="16"/>
      <c r="Q7" s="16"/>
      <c r="R7" s="16"/>
      <c r="S7" s="16" t="str">
        <f t="shared" si="3"/>
        <v>RA_ToSIA01_RF_ACPanel_PwrACSts</v>
      </c>
      <c r="T7" s="16" t="s">
        <v>149</v>
      </c>
      <c r="U7" s="18"/>
    </row>
    <row r="8" spans="1:21" s="5" customFormat="1">
      <c r="A8" s="27">
        <v>7</v>
      </c>
      <c r="B8" s="28" t="s">
        <v>164</v>
      </c>
      <c r="C8" s="29" t="s">
        <v>142</v>
      </c>
      <c r="D8" s="29" t="s">
        <v>506</v>
      </c>
      <c r="E8" s="29" t="s">
        <v>144</v>
      </c>
      <c r="F8" s="29" t="s">
        <v>165</v>
      </c>
      <c r="G8" s="29" t="s">
        <v>166</v>
      </c>
      <c r="H8" s="29" t="s">
        <v>167</v>
      </c>
      <c r="I8" s="29" t="s">
        <v>29</v>
      </c>
      <c r="J8" s="30" t="str">
        <f t="shared" si="0"/>
        <v>RA-ToSIA01:RF-HeatSink-H01A:T-Mon</v>
      </c>
      <c r="K8" s="30" t="str">
        <f t="shared" si="1"/>
        <v>RA-ToSIA01:RF-HeatSink-H01A:TUpperLimit-Cte</v>
      </c>
      <c r="L8" s="30" t="str">
        <f t="shared" si="2"/>
        <v>RA-ToSIA01:RF-HeatSink-H01A:TLowerLimit-Cte</v>
      </c>
      <c r="M8" s="31" t="str">
        <f t="shared" si="4"/>
        <v>RA_ToSIA01_RF_HeatSink_H01A_TMon</v>
      </c>
      <c r="N8" s="31" t="s">
        <v>32</v>
      </c>
      <c r="O8" s="31" t="s">
        <v>33</v>
      </c>
      <c r="P8" s="31" t="s">
        <v>479</v>
      </c>
      <c r="Q8" s="31" t="s">
        <v>480</v>
      </c>
      <c r="R8" s="31" t="s">
        <v>42</v>
      </c>
      <c r="S8" s="31" t="str">
        <f t="shared" si="3"/>
        <v>RA_ToSIA01_RF_HeatSink_H01A_TMon</v>
      </c>
      <c r="T8" s="31" t="s">
        <v>168</v>
      </c>
      <c r="U8" s="32">
        <v>2</v>
      </c>
    </row>
    <row r="9" spans="1:21" s="5" customFormat="1">
      <c r="A9" s="27">
        <v>8</v>
      </c>
      <c r="B9" s="28" t="s">
        <v>170</v>
      </c>
      <c r="C9" s="29" t="s">
        <v>142</v>
      </c>
      <c r="D9" s="29" t="s">
        <v>506</v>
      </c>
      <c r="E9" s="29" t="s">
        <v>144</v>
      </c>
      <c r="F9" s="29" t="s">
        <v>165</v>
      </c>
      <c r="G9" s="29" t="s">
        <v>171</v>
      </c>
      <c r="H9" s="29" t="s">
        <v>167</v>
      </c>
      <c r="I9" s="29" t="s">
        <v>29</v>
      </c>
      <c r="J9" s="30" t="str">
        <f t="shared" si="0"/>
        <v>RA-ToSIA01:RF-HeatSink-H01B:T-Mon</v>
      </c>
      <c r="K9" s="30" t="str">
        <f t="shared" si="1"/>
        <v>RA-ToSIA01:RF-HeatSink-H01B:TUpperLimit-Cte</v>
      </c>
      <c r="L9" s="30" t="str">
        <f t="shared" si="2"/>
        <v>RA-ToSIA01:RF-HeatSink-H01B:TLowerLimit-Cte</v>
      </c>
      <c r="M9" s="31" t="str">
        <f t="shared" si="4"/>
        <v>RA_ToSIA01_RF_HeatSink_H01B_TMon</v>
      </c>
      <c r="N9" s="31" t="s">
        <v>32</v>
      </c>
      <c r="O9" s="31" t="s">
        <v>33</v>
      </c>
      <c r="P9" s="31" t="s">
        <v>479</v>
      </c>
      <c r="Q9" s="31" t="s">
        <v>480</v>
      </c>
      <c r="R9" s="31" t="s">
        <v>42</v>
      </c>
      <c r="S9" s="31" t="str">
        <f t="shared" si="3"/>
        <v>RA_ToSIA01_RF_HeatSink_H01B_TMon</v>
      </c>
      <c r="T9" s="31" t="s">
        <v>168</v>
      </c>
      <c r="U9" s="32">
        <v>2</v>
      </c>
    </row>
    <row r="10" spans="1:21" s="5" customFormat="1">
      <c r="A10" s="27">
        <v>9</v>
      </c>
      <c r="B10" s="28" t="s">
        <v>172</v>
      </c>
      <c r="C10" s="29" t="s">
        <v>142</v>
      </c>
      <c r="D10" s="29" t="s">
        <v>506</v>
      </c>
      <c r="E10" s="29" t="s">
        <v>144</v>
      </c>
      <c r="F10" s="29" t="s">
        <v>165</v>
      </c>
      <c r="G10" s="29" t="s">
        <v>173</v>
      </c>
      <c r="H10" s="29" t="s">
        <v>167</v>
      </c>
      <c r="I10" s="29" t="s">
        <v>29</v>
      </c>
      <c r="J10" s="30" t="str">
        <f t="shared" si="0"/>
        <v>RA-ToSIA01:RF-HeatSink-H02A:T-Mon</v>
      </c>
      <c r="K10" s="30" t="str">
        <f t="shared" si="1"/>
        <v>RA-ToSIA01:RF-HeatSink-H02A:TUpperLimit-Cte</v>
      </c>
      <c r="L10" s="30" t="str">
        <f t="shared" si="2"/>
        <v>RA-ToSIA01:RF-HeatSink-H02A:TLowerLimit-Cte</v>
      </c>
      <c r="M10" s="31" t="str">
        <f t="shared" si="4"/>
        <v>RA_ToSIA01_RF_HeatSink_H02A_TMon</v>
      </c>
      <c r="N10" s="31" t="s">
        <v>32</v>
      </c>
      <c r="O10" s="31" t="s">
        <v>33</v>
      </c>
      <c r="P10" s="31" t="s">
        <v>479</v>
      </c>
      <c r="Q10" s="31" t="s">
        <v>480</v>
      </c>
      <c r="R10" s="31" t="s">
        <v>42</v>
      </c>
      <c r="S10" s="31" t="str">
        <f t="shared" si="3"/>
        <v>RA_ToSIA01_RF_HeatSink_H02A_TMon</v>
      </c>
      <c r="T10" s="31" t="s">
        <v>168</v>
      </c>
      <c r="U10" s="32">
        <v>2</v>
      </c>
    </row>
    <row r="11" spans="1:21" s="5" customFormat="1">
      <c r="A11" s="27">
        <v>10</v>
      </c>
      <c r="B11" s="28" t="s">
        <v>174</v>
      </c>
      <c r="C11" s="29" t="s">
        <v>142</v>
      </c>
      <c r="D11" s="29" t="s">
        <v>506</v>
      </c>
      <c r="E11" s="29" t="s">
        <v>144</v>
      </c>
      <c r="F11" s="29" t="s">
        <v>165</v>
      </c>
      <c r="G11" s="29" t="s">
        <v>175</v>
      </c>
      <c r="H11" s="29" t="s">
        <v>167</v>
      </c>
      <c r="I11" s="29" t="s">
        <v>29</v>
      </c>
      <c r="J11" s="30" t="str">
        <f t="shared" si="0"/>
        <v>RA-ToSIA01:RF-HeatSink-H02B:T-Mon</v>
      </c>
      <c r="K11" s="30" t="str">
        <f t="shared" si="1"/>
        <v>RA-ToSIA01:RF-HeatSink-H02B:TUpperLimit-Cte</v>
      </c>
      <c r="L11" s="30" t="str">
        <f t="shared" si="2"/>
        <v>RA-ToSIA01:RF-HeatSink-H02B:TLowerLimit-Cte</v>
      </c>
      <c r="M11" s="31" t="str">
        <f t="shared" si="4"/>
        <v>RA_ToSIA01_RF_HeatSink_H02B_TMon</v>
      </c>
      <c r="N11" s="31" t="s">
        <v>32</v>
      </c>
      <c r="O11" s="31" t="s">
        <v>33</v>
      </c>
      <c r="P11" s="31" t="s">
        <v>479</v>
      </c>
      <c r="Q11" s="31" t="s">
        <v>480</v>
      </c>
      <c r="R11" s="31" t="s">
        <v>42</v>
      </c>
      <c r="S11" s="31" t="str">
        <f t="shared" si="3"/>
        <v>RA_ToSIA01_RF_HeatSink_H02B_TMon</v>
      </c>
      <c r="T11" s="31" t="s">
        <v>168</v>
      </c>
      <c r="U11" s="32">
        <v>2</v>
      </c>
    </row>
    <row r="12" spans="1:21" s="5" customFormat="1">
      <c r="A12" s="27">
        <v>11</v>
      </c>
      <c r="B12" s="28" t="s">
        <v>176</v>
      </c>
      <c r="C12" s="29" t="s">
        <v>142</v>
      </c>
      <c r="D12" s="29" t="s">
        <v>506</v>
      </c>
      <c r="E12" s="29" t="s">
        <v>144</v>
      </c>
      <c r="F12" s="29" t="s">
        <v>165</v>
      </c>
      <c r="G12" s="29" t="s">
        <v>177</v>
      </c>
      <c r="H12" s="29" t="s">
        <v>167</v>
      </c>
      <c r="I12" s="29" t="s">
        <v>29</v>
      </c>
      <c r="J12" s="30" t="str">
        <f t="shared" si="0"/>
        <v>RA-ToSIA01:RF-HeatSink-H03A:T-Mon</v>
      </c>
      <c r="K12" s="30" t="str">
        <f t="shared" si="1"/>
        <v>RA-ToSIA01:RF-HeatSink-H03A:TUpperLimit-Cte</v>
      </c>
      <c r="L12" s="30" t="str">
        <f t="shared" si="2"/>
        <v>RA-ToSIA01:RF-HeatSink-H03A:TLowerLimit-Cte</v>
      </c>
      <c r="M12" s="31" t="str">
        <f t="shared" si="4"/>
        <v>RA_ToSIA01_RF_HeatSink_H03A_TMon</v>
      </c>
      <c r="N12" s="31" t="s">
        <v>32</v>
      </c>
      <c r="O12" s="31" t="s">
        <v>33</v>
      </c>
      <c r="P12" s="31" t="s">
        <v>479</v>
      </c>
      <c r="Q12" s="31" t="s">
        <v>480</v>
      </c>
      <c r="R12" s="31" t="s">
        <v>42</v>
      </c>
      <c r="S12" s="31" t="str">
        <f t="shared" si="3"/>
        <v>RA_ToSIA01_RF_HeatSink_H03A_TMon</v>
      </c>
      <c r="T12" s="31" t="s">
        <v>168</v>
      </c>
      <c r="U12" s="32">
        <v>2</v>
      </c>
    </row>
    <row r="13" spans="1:21" s="5" customFormat="1">
      <c r="A13" s="27">
        <v>12</v>
      </c>
      <c r="B13" s="28" t="s">
        <v>178</v>
      </c>
      <c r="C13" s="29" t="s">
        <v>142</v>
      </c>
      <c r="D13" s="29" t="s">
        <v>506</v>
      </c>
      <c r="E13" s="29" t="s">
        <v>144</v>
      </c>
      <c r="F13" s="29" t="s">
        <v>165</v>
      </c>
      <c r="G13" s="29" t="s">
        <v>179</v>
      </c>
      <c r="H13" s="29" t="s">
        <v>167</v>
      </c>
      <c r="I13" s="29" t="s">
        <v>29</v>
      </c>
      <c r="J13" s="30" t="str">
        <f t="shared" si="0"/>
        <v>RA-ToSIA01:RF-HeatSink-H03B:T-Mon</v>
      </c>
      <c r="K13" s="30" t="str">
        <f t="shared" si="1"/>
        <v>RA-ToSIA01:RF-HeatSink-H03B:TUpperLimit-Cte</v>
      </c>
      <c r="L13" s="30" t="str">
        <f t="shared" si="2"/>
        <v>RA-ToSIA01:RF-HeatSink-H03B:TLowerLimit-Cte</v>
      </c>
      <c r="M13" s="31" t="str">
        <f t="shared" si="4"/>
        <v>RA_ToSIA01_RF_HeatSink_H03B_TMon</v>
      </c>
      <c r="N13" s="31" t="s">
        <v>32</v>
      </c>
      <c r="O13" s="31" t="s">
        <v>33</v>
      </c>
      <c r="P13" s="31" t="s">
        <v>479</v>
      </c>
      <c r="Q13" s="31" t="s">
        <v>480</v>
      </c>
      <c r="R13" s="31" t="s">
        <v>42</v>
      </c>
      <c r="S13" s="31" t="str">
        <f t="shared" si="3"/>
        <v>RA_ToSIA01_RF_HeatSink_H03B_TMon</v>
      </c>
      <c r="T13" s="31" t="s">
        <v>168</v>
      </c>
      <c r="U13" s="32">
        <v>2</v>
      </c>
    </row>
    <row r="14" spans="1:21" s="5" customFormat="1">
      <c r="A14" s="27">
        <v>13</v>
      </c>
      <c r="B14" s="28" t="s">
        <v>180</v>
      </c>
      <c r="C14" s="29" t="s">
        <v>142</v>
      </c>
      <c r="D14" s="29" t="s">
        <v>506</v>
      </c>
      <c r="E14" s="29" t="s">
        <v>144</v>
      </c>
      <c r="F14" s="29" t="s">
        <v>165</v>
      </c>
      <c r="G14" s="29" t="s">
        <v>181</v>
      </c>
      <c r="H14" s="29" t="s">
        <v>167</v>
      </c>
      <c r="I14" s="29" t="s">
        <v>29</v>
      </c>
      <c r="J14" s="30" t="str">
        <f t="shared" si="0"/>
        <v>RA-ToSIA01:RF-HeatSink-H04A:T-Mon</v>
      </c>
      <c r="K14" s="30" t="str">
        <f t="shared" si="1"/>
        <v>RA-ToSIA01:RF-HeatSink-H04A:TUpperLimit-Cte</v>
      </c>
      <c r="L14" s="30" t="str">
        <f t="shared" si="2"/>
        <v>RA-ToSIA01:RF-HeatSink-H04A:TLowerLimit-Cte</v>
      </c>
      <c r="M14" s="31" t="str">
        <f t="shared" si="4"/>
        <v>RA_ToSIA01_RF_HeatSink_H04A_TMon</v>
      </c>
      <c r="N14" s="31" t="s">
        <v>32</v>
      </c>
      <c r="O14" s="31" t="s">
        <v>33</v>
      </c>
      <c r="P14" s="31" t="s">
        <v>479</v>
      </c>
      <c r="Q14" s="31" t="s">
        <v>480</v>
      </c>
      <c r="R14" s="31" t="s">
        <v>42</v>
      </c>
      <c r="S14" s="31" t="str">
        <f t="shared" si="3"/>
        <v>RA_ToSIA01_RF_HeatSink_H04A_TMon</v>
      </c>
      <c r="T14" s="31" t="s">
        <v>168</v>
      </c>
      <c r="U14" s="32">
        <v>2</v>
      </c>
    </row>
    <row r="15" spans="1:21" s="5" customFormat="1">
      <c r="A15" s="27">
        <v>14</v>
      </c>
      <c r="B15" s="28" t="s">
        <v>182</v>
      </c>
      <c r="C15" s="29" t="s">
        <v>142</v>
      </c>
      <c r="D15" s="29" t="s">
        <v>506</v>
      </c>
      <c r="E15" s="29" t="s">
        <v>144</v>
      </c>
      <c r="F15" s="29" t="s">
        <v>165</v>
      </c>
      <c r="G15" s="29" t="s">
        <v>183</v>
      </c>
      <c r="H15" s="29" t="s">
        <v>167</v>
      </c>
      <c r="I15" s="29" t="s">
        <v>29</v>
      </c>
      <c r="J15" s="30" t="str">
        <f t="shared" si="0"/>
        <v>RA-ToSIA01:RF-HeatSink-H04B:T-Mon</v>
      </c>
      <c r="K15" s="30" t="str">
        <f t="shared" si="1"/>
        <v>RA-ToSIA01:RF-HeatSink-H04B:TUpperLimit-Cte</v>
      </c>
      <c r="L15" s="30" t="str">
        <f t="shared" si="2"/>
        <v>RA-ToSIA01:RF-HeatSink-H04B:TLowerLimit-Cte</v>
      </c>
      <c r="M15" s="31" t="str">
        <f t="shared" si="4"/>
        <v>RA_ToSIA01_RF_HeatSink_H04B_TMon</v>
      </c>
      <c r="N15" s="31" t="s">
        <v>32</v>
      </c>
      <c r="O15" s="31" t="s">
        <v>33</v>
      </c>
      <c r="P15" s="31" t="s">
        <v>479</v>
      </c>
      <c r="Q15" s="31" t="s">
        <v>480</v>
      </c>
      <c r="R15" s="31" t="s">
        <v>42</v>
      </c>
      <c r="S15" s="31" t="str">
        <f t="shared" si="3"/>
        <v>RA_ToSIA01_RF_HeatSink_H04B_TMon</v>
      </c>
      <c r="T15" s="31" t="s">
        <v>168</v>
      </c>
      <c r="U15" s="32">
        <v>2</v>
      </c>
    </row>
    <row r="16" spans="1:21" s="5" customFormat="1">
      <c r="A16" s="27">
        <v>15</v>
      </c>
      <c r="B16" s="28" t="s">
        <v>184</v>
      </c>
      <c r="C16" s="29" t="s">
        <v>142</v>
      </c>
      <c r="D16" s="29" t="s">
        <v>506</v>
      </c>
      <c r="E16" s="29" t="s">
        <v>144</v>
      </c>
      <c r="F16" s="29" t="s">
        <v>165</v>
      </c>
      <c r="G16" s="29" t="s">
        <v>185</v>
      </c>
      <c r="H16" s="29" t="s">
        <v>167</v>
      </c>
      <c r="I16" s="29" t="s">
        <v>29</v>
      </c>
      <c r="J16" s="30" t="str">
        <f t="shared" si="0"/>
        <v>RA-ToSIA01:RF-HeatSink-H05A:T-Mon</v>
      </c>
      <c r="K16" s="30" t="str">
        <f t="shared" si="1"/>
        <v>RA-ToSIA01:RF-HeatSink-H05A:TUpperLimit-Cte</v>
      </c>
      <c r="L16" s="30" t="str">
        <f t="shared" si="2"/>
        <v>RA-ToSIA01:RF-HeatSink-H05A:TLowerLimit-Cte</v>
      </c>
      <c r="M16" s="31" t="str">
        <f t="shared" si="4"/>
        <v>RA_ToSIA01_RF_HeatSink_H05A_TMon</v>
      </c>
      <c r="N16" s="31" t="s">
        <v>32</v>
      </c>
      <c r="O16" s="31" t="s">
        <v>33</v>
      </c>
      <c r="P16" s="31" t="s">
        <v>479</v>
      </c>
      <c r="Q16" s="31" t="s">
        <v>480</v>
      </c>
      <c r="R16" s="31" t="s">
        <v>42</v>
      </c>
      <c r="S16" s="31" t="str">
        <f t="shared" si="3"/>
        <v>RA_ToSIA01_RF_HeatSink_H05A_TMon</v>
      </c>
      <c r="T16" s="31" t="s">
        <v>168</v>
      </c>
      <c r="U16" s="32">
        <v>2</v>
      </c>
    </row>
    <row r="17" spans="1:21" s="5" customFormat="1">
      <c r="A17" s="27">
        <v>16</v>
      </c>
      <c r="B17" s="28" t="s">
        <v>186</v>
      </c>
      <c r="C17" s="29" t="s">
        <v>142</v>
      </c>
      <c r="D17" s="29" t="s">
        <v>506</v>
      </c>
      <c r="E17" s="29" t="s">
        <v>144</v>
      </c>
      <c r="F17" s="29" t="s">
        <v>165</v>
      </c>
      <c r="G17" s="29" t="s">
        <v>187</v>
      </c>
      <c r="H17" s="29" t="s">
        <v>167</v>
      </c>
      <c r="I17" s="29" t="s">
        <v>29</v>
      </c>
      <c r="J17" s="30" t="str">
        <f t="shared" si="0"/>
        <v>RA-ToSIA01:RF-HeatSink-H05B:T-Mon</v>
      </c>
      <c r="K17" s="30" t="str">
        <f t="shared" si="1"/>
        <v>RA-ToSIA01:RF-HeatSink-H05B:TUpperLimit-Cte</v>
      </c>
      <c r="L17" s="30" t="str">
        <f t="shared" si="2"/>
        <v>RA-ToSIA01:RF-HeatSink-H05B:TLowerLimit-Cte</v>
      </c>
      <c r="M17" s="31" t="str">
        <f t="shared" si="4"/>
        <v>RA_ToSIA01_RF_HeatSink_H05B_TMon</v>
      </c>
      <c r="N17" s="31" t="s">
        <v>32</v>
      </c>
      <c r="O17" s="31" t="s">
        <v>33</v>
      </c>
      <c r="P17" s="31" t="s">
        <v>479</v>
      </c>
      <c r="Q17" s="31" t="s">
        <v>480</v>
      </c>
      <c r="R17" s="31" t="s">
        <v>42</v>
      </c>
      <c r="S17" s="31" t="str">
        <f t="shared" si="3"/>
        <v>RA_ToSIA01_RF_HeatSink_H05B_TMon</v>
      </c>
      <c r="T17" s="31" t="s">
        <v>168</v>
      </c>
      <c r="U17" s="32">
        <v>2</v>
      </c>
    </row>
    <row r="18" spans="1:21" s="5" customFormat="1">
      <c r="A18" s="27">
        <v>17</v>
      </c>
      <c r="B18" s="28" t="s">
        <v>188</v>
      </c>
      <c r="C18" s="29" t="s">
        <v>142</v>
      </c>
      <c r="D18" s="29" t="s">
        <v>506</v>
      </c>
      <c r="E18" s="29" t="s">
        <v>144</v>
      </c>
      <c r="F18" s="29" t="s">
        <v>165</v>
      </c>
      <c r="G18" s="29" t="s">
        <v>189</v>
      </c>
      <c r="H18" s="29" t="s">
        <v>167</v>
      </c>
      <c r="I18" s="29" t="s">
        <v>29</v>
      </c>
      <c r="J18" s="30" t="str">
        <f t="shared" si="0"/>
        <v>RA-ToSIA01:RF-HeatSink-H06A:T-Mon</v>
      </c>
      <c r="K18" s="30" t="str">
        <f t="shared" si="1"/>
        <v>RA-ToSIA01:RF-HeatSink-H06A:TUpperLimit-Cte</v>
      </c>
      <c r="L18" s="30" t="str">
        <f t="shared" si="2"/>
        <v>RA-ToSIA01:RF-HeatSink-H06A:TLowerLimit-Cte</v>
      </c>
      <c r="M18" s="31" t="str">
        <f t="shared" si="4"/>
        <v>RA_ToSIA01_RF_HeatSink_H06A_TMon</v>
      </c>
      <c r="N18" s="31" t="s">
        <v>32</v>
      </c>
      <c r="O18" s="31" t="s">
        <v>33</v>
      </c>
      <c r="P18" s="31" t="s">
        <v>479</v>
      </c>
      <c r="Q18" s="31" t="s">
        <v>480</v>
      </c>
      <c r="R18" s="31" t="s">
        <v>42</v>
      </c>
      <c r="S18" s="31" t="str">
        <f t="shared" si="3"/>
        <v>RA_ToSIA01_RF_HeatSink_H06A_TMon</v>
      </c>
      <c r="T18" s="31" t="s">
        <v>168</v>
      </c>
      <c r="U18" s="32">
        <v>2</v>
      </c>
    </row>
    <row r="19" spans="1:21" s="5" customFormat="1">
      <c r="A19" s="27">
        <v>18</v>
      </c>
      <c r="B19" s="28" t="s">
        <v>190</v>
      </c>
      <c r="C19" s="29" t="s">
        <v>142</v>
      </c>
      <c r="D19" s="29" t="s">
        <v>506</v>
      </c>
      <c r="E19" s="29" t="s">
        <v>144</v>
      </c>
      <c r="F19" s="29" t="s">
        <v>165</v>
      </c>
      <c r="G19" s="29" t="s">
        <v>191</v>
      </c>
      <c r="H19" s="29" t="s">
        <v>167</v>
      </c>
      <c r="I19" s="29" t="s">
        <v>29</v>
      </c>
      <c r="J19" s="30" t="str">
        <f t="shared" si="0"/>
        <v>RA-ToSIA01:RF-HeatSink-H06B:T-Mon</v>
      </c>
      <c r="K19" s="30" t="str">
        <f t="shared" si="1"/>
        <v>RA-ToSIA01:RF-HeatSink-H06B:TUpperLimit-Cte</v>
      </c>
      <c r="L19" s="30" t="str">
        <f t="shared" si="2"/>
        <v>RA-ToSIA01:RF-HeatSink-H06B:TLowerLimit-Cte</v>
      </c>
      <c r="M19" s="31" t="str">
        <f t="shared" si="4"/>
        <v>RA_ToSIA01_RF_HeatSink_H06B_TMon</v>
      </c>
      <c r="N19" s="31" t="s">
        <v>32</v>
      </c>
      <c r="O19" s="31" t="s">
        <v>33</v>
      </c>
      <c r="P19" s="31" t="s">
        <v>479</v>
      </c>
      <c r="Q19" s="31" t="s">
        <v>480</v>
      </c>
      <c r="R19" s="31" t="s">
        <v>42</v>
      </c>
      <c r="S19" s="31" t="str">
        <f t="shared" si="3"/>
        <v>RA_ToSIA01_RF_HeatSink_H06B_TMon</v>
      </c>
      <c r="T19" s="31" t="s">
        <v>168</v>
      </c>
      <c r="U19" s="32">
        <v>2</v>
      </c>
    </row>
    <row r="20" spans="1:21" s="5" customFormat="1">
      <c r="A20" s="27">
        <v>19</v>
      </c>
      <c r="B20" s="28" t="s">
        <v>192</v>
      </c>
      <c r="C20" s="29" t="s">
        <v>142</v>
      </c>
      <c r="D20" s="29" t="s">
        <v>506</v>
      </c>
      <c r="E20" s="29" t="s">
        <v>144</v>
      </c>
      <c r="F20" s="29" t="s">
        <v>165</v>
      </c>
      <c r="G20" s="29" t="s">
        <v>193</v>
      </c>
      <c r="H20" s="29" t="s">
        <v>167</v>
      </c>
      <c r="I20" s="29" t="s">
        <v>29</v>
      </c>
      <c r="J20" s="30" t="str">
        <f t="shared" si="0"/>
        <v>RA-ToSIA01:RF-HeatSink-H07A:T-Mon</v>
      </c>
      <c r="K20" s="30" t="str">
        <f t="shared" si="1"/>
        <v>RA-ToSIA01:RF-HeatSink-H07A:TUpperLimit-Cte</v>
      </c>
      <c r="L20" s="30" t="str">
        <f t="shared" si="2"/>
        <v>RA-ToSIA01:RF-HeatSink-H07A:TLowerLimit-Cte</v>
      </c>
      <c r="M20" s="31" t="str">
        <f t="shared" si="4"/>
        <v>RA_ToSIA01_RF_HeatSink_H07A_TMon</v>
      </c>
      <c r="N20" s="31" t="s">
        <v>32</v>
      </c>
      <c r="O20" s="31" t="s">
        <v>33</v>
      </c>
      <c r="P20" s="31" t="s">
        <v>479</v>
      </c>
      <c r="Q20" s="31" t="s">
        <v>480</v>
      </c>
      <c r="R20" s="31" t="s">
        <v>42</v>
      </c>
      <c r="S20" s="31" t="str">
        <f t="shared" si="3"/>
        <v>RA_ToSIA01_RF_HeatSink_H07A_TMon</v>
      </c>
      <c r="T20" s="31" t="s">
        <v>168</v>
      </c>
      <c r="U20" s="32">
        <v>2</v>
      </c>
    </row>
    <row r="21" spans="1:21" s="5" customFormat="1">
      <c r="A21" s="27">
        <v>20</v>
      </c>
      <c r="B21" s="28" t="s">
        <v>194</v>
      </c>
      <c r="C21" s="29" t="s">
        <v>142</v>
      </c>
      <c r="D21" s="29" t="s">
        <v>506</v>
      </c>
      <c r="E21" s="29" t="s">
        <v>144</v>
      </c>
      <c r="F21" s="29" t="s">
        <v>165</v>
      </c>
      <c r="G21" s="29" t="s">
        <v>195</v>
      </c>
      <c r="H21" s="29" t="s">
        <v>167</v>
      </c>
      <c r="I21" s="29" t="s">
        <v>29</v>
      </c>
      <c r="J21" s="30" t="str">
        <f t="shared" si="0"/>
        <v>RA-ToSIA01:RF-HeatSink-H07B:T-Mon</v>
      </c>
      <c r="K21" s="30" t="str">
        <f t="shared" si="1"/>
        <v>RA-ToSIA01:RF-HeatSink-H07B:TUpperLimit-Cte</v>
      </c>
      <c r="L21" s="30" t="str">
        <f t="shared" si="2"/>
        <v>RA-ToSIA01:RF-HeatSink-H07B:TLowerLimit-Cte</v>
      </c>
      <c r="M21" s="31" t="str">
        <f t="shared" si="4"/>
        <v>RA_ToSIA01_RF_HeatSink_H07B_TMon</v>
      </c>
      <c r="N21" s="31" t="s">
        <v>32</v>
      </c>
      <c r="O21" s="31" t="s">
        <v>33</v>
      </c>
      <c r="P21" s="31" t="s">
        <v>479</v>
      </c>
      <c r="Q21" s="31" t="s">
        <v>480</v>
      </c>
      <c r="R21" s="31" t="s">
        <v>42</v>
      </c>
      <c r="S21" s="31" t="str">
        <f t="shared" si="3"/>
        <v>RA_ToSIA01_RF_HeatSink_H07B_TMon</v>
      </c>
      <c r="T21" s="31" t="s">
        <v>168</v>
      </c>
      <c r="U21" s="32">
        <v>2</v>
      </c>
    </row>
    <row r="22" spans="1:21" s="5" customFormat="1">
      <c r="A22" s="27">
        <v>21</v>
      </c>
      <c r="B22" s="28" t="s">
        <v>196</v>
      </c>
      <c r="C22" s="29" t="s">
        <v>142</v>
      </c>
      <c r="D22" s="29" t="s">
        <v>506</v>
      </c>
      <c r="E22" s="29" t="s">
        <v>144</v>
      </c>
      <c r="F22" s="29" t="s">
        <v>165</v>
      </c>
      <c r="G22" s="29" t="s">
        <v>197</v>
      </c>
      <c r="H22" s="29" t="s">
        <v>167</v>
      </c>
      <c r="I22" s="29" t="s">
        <v>29</v>
      </c>
      <c r="J22" s="30" t="str">
        <f t="shared" si="0"/>
        <v>RA-ToSIA01:RF-HeatSink-H08A:T-Mon</v>
      </c>
      <c r="K22" s="30" t="str">
        <f t="shared" si="1"/>
        <v>RA-ToSIA01:RF-HeatSink-H08A:TUpperLimit-Cte</v>
      </c>
      <c r="L22" s="30" t="str">
        <f t="shared" si="2"/>
        <v>RA-ToSIA01:RF-HeatSink-H08A:TLowerLimit-Cte</v>
      </c>
      <c r="M22" s="31" t="str">
        <f t="shared" si="4"/>
        <v>RA_ToSIA01_RF_HeatSink_H08A_TMon</v>
      </c>
      <c r="N22" s="31" t="s">
        <v>32</v>
      </c>
      <c r="O22" s="31" t="s">
        <v>33</v>
      </c>
      <c r="P22" s="31" t="s">
        <v>479</v>
      </c>
      <c r="Q22" s="31" t="s">
        <v>480</v>
      </c>
      <c r="R22" s="31" t="s">
        <v>42</v>
      </c>
      <c r="S22" s="31" t="str">
        <f t="shared" si="3"/>
        <v>RA_ToSIA01_RF_HeatSink_H08A_TMon</v>
      </c>
      <c r="T22" s="31" t="s">
        <v>168</v>
      </c>
      <c r="U22" s="32">
        <v>2</v>
      </c>
    </row>
    <row r="23" spans="1:21" s="5" customFormat="1">
      <c r="A23" s="27">
        <v>22</v>
      </c>
      <c r="B23" s="28" t="s">
        <v>198</v>
      </c>
      <c r="C23" s="29" t="s">
        <v>142</v>
      </c>
      <c r="D23" s="29" t="s">
        <v>506</v>
      </c>
      <c r="E23" s="29" t="s">
        <v>144</v>
      </c>
      <c r="F23" s="29" t="s">
        <v>165</v>
      </c>
      <c r="G23" s="29" t="s">
        <v>199</v>
      </c>
      <c r="H23" s="29" t="s">
        <v>167</v>
      </c>
      <c r="I23" s="29" t="s">
        <v>29</v>
      </c>
      <c r="J23" s="30" t="str">
        <f t="shared" si="0"/>
        <v>RA-ToSIA01:RF-HeatSink-H08B:T-Mon</v>
      </c>
      <c r="K23" s="30" t="str">
        <f t="shared" si="1"/>
        <v>RA-ToSIA01:RF-HeatSink-H08B:TUpperLimit-Cte</v>
      </c>
      <c r="L23" s="30" t="str">
        <f t="shared" si="2"/>
        <v>RA-ToSIA01:RF-HeatSink-H08B:TLowerLimit-Cte</v>
      </c>
      <c r="M23" s="31" t="str">
        <f t="shared" si="4"/>
        <v>RA_ToSIA01_RF_HeatSink_H08B_TMon</v>
      </c>
      <c r="N23" s="31" t="s">
        <v>32</v>
      </c>
      <c r="O23" s="31" t="s">
        <v>33</v>
      </c>
      <c r="P23" s="31" t="s">
        <v>479</v>
      </c>
      <c r="Q23" s="31" t="s">
        <v>480</v>
      </c>
      <c r="R23" s="31" t="s">
        <v>42</v>
      </c>
      <c r="S23" s="31" t="str">
        <f t="shared" si="3"/>
        <v>RA_ToSIA01_RF_HeatSink_H08B_TMon</v>
      </c>
      <c r="T23" s="31" t="s">
        <v>168</v>
      </c>
      <c r="U23" s="32">
        <v>2</v>
      </c>
    </row>
    <row r="24" spans="1:21">
      <c r="A24" s="17">
        <v>23</v>
      </c>
      <c r="B24" s="13" t="s">
        <v>512</v>
      </c>
      <c r="C24" s="14" t="s">
        <v>142</v>
      </c>
      <c r="D24" s="14" t="s">
        <v>506</v>
      </c>
      <c r="E24" s="14" t="s">
        <v>144</v>
      </c>
      <c r="F24" s="14" t="s">
        <v>165</v>
      </c>
      <c r="G24" s="14" t="s">
        <v>166</v>
      </c>
      <c r="H24" s="14" t="s">
        <v>201</v>
      </c>
      <c r="I24" s="14" t="s">
        <v>29</v>
      </c>
      <c r="J24" s="15" t="str">
        <f t="shared" si="0"/>
        <v>RA-ToSIA01:RF-HeatSink-H01A:TDown-Mon</v>
      </c>
      <c r="K24" s="15" t="str">
        <f t="shared" si="1"/>
        <v>N/A</v>
      </c>
      <c r="L24" s="15" t="str">
        <f t="shared" si="2"/>
        <v>N/A</v>
      </c>
      <c r="M24" s="16" t="str">
        <f t="shared" si="4"/>
        <v>RA_ToSIA01_RF_HeatSink_H01A_TDownMon</v>
      </c>
      <c r="N24" s="16" t="s">
        <v>148</v>
      </c>
      <c r="O24" s="16" t="s">
        <v>33</v>
      </c>
      <c r="P24" s="16"/>
      <c r="Q24" s="16"/>
      <c r="R24" s="16"/>
      <c r="S24" s="16" t="str">
        <f t="shared" si="3"/>
        <v>RA_ToSIA01_RF_HeatSink_H01A_TDownMon</v>
      </c>
      <c r="T24" s="16" t="s">
        <v>149</v>
      </c>
      <c r="U24" s="18"/>
    </row>
    <row r="25" spans="1:21">
      <c r="A25" s="17">
        <v>24</v>
      </c>
      <c r="B25" s="13" t="s">
        <v>513</v>
      </c>
      <c r="C25" s="14" t="s">
        <v>142</v>
      </c>
      <c r="D25" s="14" t="s">
        <v>506</v>
      </c>
      <c r="E25" s="14" t="s">
        <v>144</v>
      </c>
      <c r="F25" s="14" t="s">
        <v>165</v>
      </c>
      <c r="G25" s="14" t="s">
        <v>171</v>
      </c>
      <c r="H25" s="14" t="s">
        <v>201</v>
      </c>
      <c r="I25" s="14" t="s">
        <v>29</v>
      </c>
      <c r="J25" s="15" t="str">
        <f t="shared" si="0"/>
        <v>RA-ToSIA01:RF-HeatSink-H01B:TDown-Mon</v>
      </c>
      <c r="K25" s="15" t="str">
        <f t="shared" si="1"/>
        <v>N/A</v>
      </c>
      <c r="L25" s="15" t="str">
        <f t="shared" si="2"/>
        <v>N/A</v>
      </c>
      <c r="M25" s="16" t="str">
        <f t="shared" si="4"/>
        <v>RA_ToSIA01_RF_HeatSink_H01B_TDownMon</v>
      </c>
      <c r="N25" s="16" t="s">
        <v>148</v>
      </c>
      <c r="O25" s="16" t="s">
        <v>33</v>
      </c>
      <c r="P25" s="16"/>
      <c r="Q25" s="16"/>
      <c r="R25" s="16"/>
      <c r="S25" s="16" t="str">
        <f t="shared" si="3"/>
        <v>RA_ToSIA01_RF_HeatSink_H01B_TDownMon</v>
      </c>
      <c r="T25" s="16" t="s">
        <v>149</v>
      </c>
      <c r="U25" s="18"/>
    </row>
    <row r="26" spans="1:21">
      <c r="A26" s="17">
        <v>25</v>
      </c>
      <c r="B26" s="13" t="s">
        <v>514</v>
      </c>
      <c r="C26" s="14" t="s">
        <v>142</v>
      </c>
      <c r="D26" s="14" t="s">
        <v>506</v>
      </c>
      <c r="E26" s="14" t="s">
        <v>144</v>
      </c>
      <c r="F26" s="14" t="s">
        <v>165</v>
      </c>
      <c r="G26" s="14" t="s">
        <v>173</v>
      </c>
      <c r="H26" s="14" t="s">
        <v>201</v>
      </c>
      <c r="I26" s="14" t="s">
        <v>29</v>
      </c>
      <c r="J26" s="15" t="str">
        <f t="shared" si="0"/>
        <v>RA-ToSIA01:RF-HeatSink-H02A:TDown-Mon</v>
      </c>
      <c r="K26" s="15" t="str">
        <f t="shared" si="1"/>
        <v>N/A</v>
      </c>
      <c r="L26" s="15" t="str">
        <f t="shared" si="2"/>
        <v>N/A</v>
      </c>
      <c r="M26" s="16" t="str">
        <f t="shared" si="4"/>
        <v>RA_ToSIA01_RF_HeatSink_H02A_TDownMon</v>
      </c>
      <c r="N26" s="16" t="s">
        <v>148</v>
      </c>
      <c r="O26" s="16" t="s">
        <v>33</v>
      </c>
      <c r="P26" s="16"/>
      <c r="Q26" s="16"/>
      <c r="R26" s="16"/>
      <c r="S26" s="16" t="str">
        <f t="shared" si="3"/>
        <v>RA_ToSIA01_RF_HeatSink_H02A_TDownMon</v>
      </c>
      <c r="T26" s="16" t="s">
        <v>149</v>
      </c>
      <c r="U26" s="18"/>
    </row>
    <row r="27" spans="1:21">
      <c r="A27" s="19">
        <v>26</v>
      </c>
      <c r="B27" s="20" t="s">
        <v>515</v>
      </c>
      <c r="C27" s="21" t="s">
        <v>142</v>
      </c>
      <c r="D27" s="21" t="s">
        <v>506</v>
      </c>
      <c r="E27" s="21" t="s">
        <v>144</v>
      </c>
      <c r="F27" s="21" t="s">
        <v>165</v>
      </c>
      <c r="G27" s="21" t="s">
        <v>175</v>
      </c>
      <c r="H27" s="21" t="s">
        <v>201</v>
      </c>
      <c r="I27" s="21" t="s">
        <v>29</v>
      </c>
      <c r="J27" s="22" t="str">
        <f t="shared" si="0"/>
        <v>RA-ToSIA01:RF-HeatSink-H02B:TDown-Mon</v>
      </c>
      <c r="K27" s="22" t="str">
        <f t="shared" si="1"/>
        <v>N/A</v>
      </c>
      <c r="L27" s="22" t="str">
        <f t="shared" si="2"/>
        <v>N/A</v>
      </c>
      <c r="M27" s="23" t="str">
        <f t="shared" si="4"/>
        <v>RA_ToSIA01_RF_HeatSink_H02B_TDownMon</v>
      </c>
      <c r="N27" s="23" t="s">
        <v>148</v>
      </c>
      <c r="O27" s="23" t="s">
        <v>33</v>
      </c>
      <c r="P27" s="23"/>
      <c r="Q27" s="23"/>
      <c r="R27" s="23"/>
      <c r="S27" s="23" t="str">
        <f t="shared" si="3"/>
        <v>RA_ToSIA01_RF_HeatSink_H02B_TDownMon</v>
      </c>
      <c r="T27" s="23" t="s">
        <v>149</v>
      </c>
      <c r="U27" s="24"/>
    </row>
    <row r="28" spans="1:21">
      <c r="A28" s="17">
        <v>27</v>
      </c>
      <c r="B28" s="13" t="s">
        <v>516</v>
      </c>
      <c r="C28" s="14" t="s">
        <v>142</v>
      </c>
      <c r="D28" s="14" t="s">
        <v>506</v>
      </c>
      <c r="E28" s="14" t="s">
        <v>144</v>
      </c>
      <c r="F28" s="14" t="s">
        <v>165</v>
      </c>
      <c r="G28" s="14" t="s">
        <v>177</v>
      </c>
      <c r="H28" s="14" t="s">
        <v>201</v>
      </c>
      <c r="I28" s="14" t="s">
        <v>29</v>
      </c>
      <c r="J28" s="15" t="str">
        <f t="shared" si="0"/>
        <v>RA-ToSIA01:RF-HeatSink-H03A:TDown-Mon</v>
      </c>
      <c r="K28" s="15" t="str">
        <f t="shared" si="1"/>
        <v>N/A</v>
      </c>
      <c r="L28" s="15" t="str">
        <f t="shared" si="2"/>
        <v>N/A</v>
      </c>
      <c r="M28" s="16" t="str">
        <f t="shared" si="4"/>
        <v>RA_ToSIA01_RF_HeatSink_H03A_TDownMon</v>
      </c>
      <c r="N28" s="16" t="s">
        <v>148</v>
      </c>
      <c r="O28" s="16" t="s">
        <v>33</v>
      </c>
      <c r="P28" s="16"/>
      <c r="Q28" s="16"/>
      <c r="R28" s="16"/>
      <c r="S28" s="16" t="str">
        <f t="shared" si="3"/>
        <v>RA_ToSIA01_RF_HeatSink_H03A_TDownMon</v>
      </c>
      <c r="T28" s="16" t="s">
        <v>149</v>
      </c>
      <c r="U28" s="18"/>
    </row>
    <row r="29" spans="1:21">
      <c r="A29" s="17">
        <v>28</v>
      </c>
      <c r="B29" s="13" t="s">
        <v>517</v>
      </c>
      <c r="C29" s="14" t="s">
        <v>142</v>
      </c>
      <c r="D29" s="14" t="s">
        <v>506</v>
      </c>
      <c r="E29" s="14" t="s">
        <v>144</v>
      </c>
      <c r="F29" s="14" t="s">
        <v>165</v>
      </c>
      <c r="G29" s="14" t="s">
        <v>179</v>
      </c>
      <c r="H29" s="14" t="s">
        <v>201</v>
      </c>
      <c r="I29" s="14" t="s">
        <v>29</v>
      </c>
      <c r="J29" s="15" t="str">
        <f t="shared" si="0"/>
        <v>RA-ToSIA01:RF-HeatSink-H03B:TDown-Mon</v>
      </c>
      <c r="K29" s="15" t="str">
        <f t="shared" si="1"/>
        <v>N/A</v>
      </c>
      <c r="L29" s="15" t="str">
        <f t="shared" si="2"/>
        <v>N/A</v>
      </c>
      <c r="M29" s="16" t="str">
        <f t="shared" si="4"/>
        <v>RA_ToSIA01_RF_HeatSink_H03B_TDownMon</v>
      </c>
      <c r="N29" s="16" t="s">
        <v>148</v>
      </c>
      <c r="O29" s="16" t="s">
        <v>33</v>
      </c>
      <c r="P29" s="16"/>
      <c r="Q29" s="16"/>
      <c r="R29" s="16"/>
      <c r="S29" s="16" t="str">
        <f t="shared" si="3"/>
        <v>RA_ToSIA01_RF_HeatSink_H03B_TDownMon</v>
      </c>
      <c r="T29" s="16" t="s">
        <v>149</v>
      </c>
      <c r="U29" s="18"/>
    </row>
    <row r="30" spans="1:21">
      <c r="A30" s="17">
        <v>29</v>
      </c>
      <c r="B30" s="13" t="s">
        <v>518</v>
      </c>
      <c r="C30" s="14" t="s">
        <v>142</v>
      </c>
      <c r="D30" s="14" t="s">
        <v>506</v>
      </c>
      <c r="E30" s="14" t="s">
        <v>144</v>
      </c>
      <c r="F30" s="14" t="s">
        <v>165</v>
      </c>
      <c r="G30" s="14" t="s">
        <v>181</v>
      </c>
      <c r="H30" s="14" t="s">
        <v>201</v>
      </c>
      <c r="I30" s="14" t="s">
        <v>29</v>
      </c>
      <c r="J30" s="15" t="str">
        <f t="shared" si="0"/>
        <v>RA-ToSIA01:RF-HeatSink-H04A:TDown-Mon</v>
      </c>
      <c r="K30" s="15" t="str">
        <f t="shared" si="1"/>
        <v>N/A</v>
      </c>
      <c r="L30" s="15" t="str">
        <f t="shared" si="2"/>
        <v>N/A</v>
      </c>
      <c r="M30" s="16" t="str">
        <f t="shared" si="4"/>
        <v>RA_ToSIA01_RF_HeatSink_H04A_TDownMon</v>
      </c>
      <c r="N30" s="16" t="s">
        <v>148</v>
      </c>
      <c r="O30" s="16" t="s">
        <v>33</v>
      </c>
      <c r="P30" s="16"/>
      <c r="Q30" s="16"/>
      <c r="R30" s="16"/>
      <c r="S30" s="16" t="str">
        <f t="shared" si="3"/>
        <v>RA_ToSIA01_RF_HeatSink_H04A_TDownMon</v>
      </c>
      <c r="T30" s="16" t="s">
        <v>149</v>
      </c>
      <c r="U30" s="18"/>
    </row>
    <row r="31" spans="1:21">
      <c r="A31" s="17">
        <v>30</v>
      </c>
      <c r="B31" s="13" t="s">
        <v>519</v>
      </c>
      <c r="C31" s="14" t="s">
        <v>142</v>
      </c>
      <c r="D31" s="14" t="s">
        <v>506</v>
      </c>
      <c r="E31" s="14" t="s">
        <v>144</v>
      </c>
      <c r="F31" s="14" t="s">
        <v>165</v>
      </c>
      <c r="G31" s="14" t="s">
        <v>183</v>
      </c>
      <c r="H31" s="14" t="s">
        <v>201</v>
      </c>
      <c r="I31" s="14" t="s">
        <v>29</v>
      </c>
      <c r="J31" s="15" t="str">
        <f t="shared" si="0"/>
        <v>RA-ToSIA01:RF-HeatSink-H04B:TDown-Mon</v>
      </c>
      <c r="K31" s="15" t="str">
        <f t="shared" si="1"/>
        <v>N/A</v>
      </c>
      <c r="L31" s="15" t="str">
        <f t="shared" si="2"/>
        <v>N/A</v>
      </c>
      <c r="M31" s="16" t="str">
        <f t="shared" si="4"/>
        <v>RA_ToSIA01_RF_HeatSink_H04B_TDownMon</v>
      </c>
      <c r="N31" s="16" t="s">
        <v>148</v>
      </c>
      <c r="O31" s="16" t="s">
        <v>33</v>
      </c>
      <c r="P31" s="16"/>
      <c r="Q31" s="16"/>
      <c r="R31" s="16"/>
      <c r="S31" s="16" t="str">
        <f t="shared" si="3"/>
        <v>RA_ToSIA01_RF_HeatSink_H04B_TDownMon</v>
      </c>
      <c r="T31" s="16" t="s">
        <v>149</v>
      </c>
      <c r="U31" s="18"/>
    </row>
    <row r="32" spans="1:21">
      <c r="A32" s="17">
        <v>31</v>
      </c>
      <c r="B32" s="13" t="s">
        <v>520</v>
      </c>
      <c r="C32" s="14" t="s">
        <v>142</v>
      </c>
      <c r="D32" s="14" t="s">
        <v>506</v>
      </c>
      <c r="E32" s="14" t="s">
        <v>144</v>
      </c>
      <c r="F32" s="14" t="s">
        <v>165</v>
      </c>
      <c r="G32" s="14" t="s">
        <v>185</v>
      </c>
      <c r="H32" s="14" t="s">
        <v>201</v>
      </c>
      <c r="I32" s="14" t="s">
        <v>29</v>
      </c>
      <c r="J32" s="15" t="str">
        <f t="shared" si="0"/>
        <v>RA-ToSIA01:RF-HeatSink-H05A:TDown-Mon</v>
      </c>
      <c r="K32" s="15" t="str">
        <f t="shared" si="1"/>
        <v>N/A</v>
      </c>
      <c r="L32" s="15" t="str">
        <f t="shared" si="2"/>
        <v>N/A</v>
      </c>
      <c r="M32" s="16" t="str">
        <f t="shared" si="4"/>
        <v>RA_ToSIA01_RF_HeatSink_H05A_TDownMon</v>
      </c>
      <c r="N32" s="16" t="s">
        <v>148</v>
      </c>
      <c r="O32" s="16" t="s">
        <v>33</v>
      </c>
      <c r="P32" s="16"/>
      <c r="Q32" s="16"/>
      <c r="R32" s="16"/>
      <c r="S32" s="16" t="str">
        <f t="shared" si="3"/>
        <v>RA_ToSIA01_RF_HeatSink_H05A_TDownMon</v>
      </c>
      <c r="T32" s="16" t="s">
        <v>149</v>
      </c>
      <c r="U32" s="18"/>
    </row>
    <row r="33" spans="1:21">
      <c r="A33" s="17">
        <v>32</v>
      </c>
      <c r="B33" s="13" t="s">
        <v>521</v>
      </c>
      <c r="C33" s="14" t="s">
        <v>142</v>
      </c>
      <c r="D33" s="14" t="s">
        <v>506</v>
      </c>
      <c r="E33" s="14" t="s">
        <v>144</v>
      </c>
      <c r="F33" s="14" t="s">
        <v>165</v>
      </c>
      <c r="G33" s="14" t="s">
        <v>187</v>
      </c>
      <c r="H33" s="14" t="s">
        <v>201</v>
      </c>
      <c r="I33" s="14" t="s">
        <v>29</v>
      </c>
      <c r="J33" s="15" t="str">
        <f t="shared" si="0"/>
        <v>RA-ToSIA01:RF-HeatSink-H05B:TDown-Mon</v>
      </c>
      <c r="K33" s="15" t="str">
        <f t="shared" si="1"/>
        <v>N/A</v>
      </c>
      <c r="L33" s="15" t="str">
        <f t="shared" si="2"/>
        <v>N/A</v>
      </c>
      <c r="M33" s="16" t="str">
        <f t="shared" si="4"/>
        <v>RA_ToSIA01_RF_HeatSink_H05B_TDownMon</v>
      </c>
      <c r="N33" s="16" t="s">
        <v>148</v>
      </c>
      <c r="O33" s="16" t="s">
        <v>33</v>
      </c>
      <c r="P33" s="16"/>
      <c r="Q33" s="16"/>
      <c r="R33" s="16"/>
      <c r="S33" s="16" t="str">
        <f t="shared" si="3"/>
        <v>RA_ToSIA01_RF_HeatSink_H05B_TDownMon</v>
      </c>
      <c r="T33" s="16" t="s">
        <v>149</v>
      </c>
      <c r="U33" s="18"/>
    </row>
    <row r="34" spans="1:21">
      <c r="A34" s="17">
        <v>33</v>
      </c>
      <c r="B34" s="13" t="s">
        <v>522</v>
      </c>
      <c r="C34" s="14" t="s">
        <v>142</v>
      </c>
      <c r="D34" s="14" t="s">
        <v>506</v>
      </c>
      <c r="E34" s="14" t="s">
        <v>144</v>
      </c>
      <c r="F34" s="14" t="s">
        <v>165</v>
      </c>
      <c r="G34" s="14" t="s">
        <v>189</v>
      </c>
      <c r="H34" s="14" t="s">
        <v>201</v>
      </c>
      <c r="I34" s="14" t="s">
        <v>29</v>
      </c>
      <c r="J34" s="15" t="str">
        <f t="shared" ref="J34:J65" si="5">IF(G34="-",C34&amp;"-"&amp;D34&amp;":"&amp;E34&amp;"-"&amp;F34&amp;":"&amp;H34&amp;"-"&amp;I34,C34&amp;"-"&amp;D34&amp;":"&amp;E34&amp;"-"&amp;F34&amp;"-"&amp;G34&amp;":"&amp;H34&amp;"-"&amp;I34)</f>
        <v>RA-ToSIA01:RF-HeatSink-H06A:TDown-Mon</v>
      </c>
      <c r="K34" s="15" t="str">
        <f t="shared" si="1"/>
        <v>N/A</v>
      </c>
      <c r="L34" s="15" t="str">
        <f t="shared" si="2"/>
        <v>N/A</v>
      </c>
      <c r="M34" s="16" t="str">
        <f t="shared" ref="M34:M65" si="6">IF(G34="-",C34&amp;"_"&amp;D34&amp;"_"&amp;E34&amp;"_"&amp;F34&amp;"_"&amp;H34&amp;""&amp;I34,C34&amp;"_"&amp;D34&amp;"_"&amp;E34&amp;"_"&amp;F34&amp;"_"&amp;G34&amp;"_"&amp;H34&amp;""&amp;I34)</f>
        <v>RA_ToSIA01_RF_HeatSink_H06A_TDownMon</v>
      </c>
      <c r="N34" s="16" t="s">
        <v>148</v>
      </c>
      <c r="O34" s="16" t="s">
        <v>33</v>
      </c>
      <c r="P34" s="16"/>
      <c r="Q34" s="16"/>
      <c r="R34" s="16"/>
      <c r="S34" s="16" t="str">
        <f t="shared" si="3"/>
        <v>RA_ToSIA01_RF_HeatSink_H06A_TDownMon</v>
      </c>
      <c r="T34" s="16" t="s">
        <v>149</v>
      </c>
      <c r="U34" s="18"/>
    </row>
    <row r="35" spans="1:21">
      <c r="A35" s="17">
        <v>34</v>
      </c>
      <c r="B35" s="13" t="s">
        <v>523</v>
      </c>
      <c r="C35" s="14" t="s">
        <v>142</v>
      </c>
      <c r="D35" s="14" t="s">
        <v>506</v>
      </c>
      <c r="E35" s="14" t="s">
        <v>144</v>
      </c>
      <c r="F35" s="14" t="s">
        <v>165</v>
      </c>
      <c r="G35" s="14" t="s">
        <v>191</v>
      </c>
      <c r="H35" s="14" t="s">
        <v>201</v>
      </c>
      <c r="I35" s="14" t="s">
        <v>29</v>
      </c>
      <c r="J35" s="15" t="str">
        <f t="shared" si="5"/>
        <v>RA-ToSIA01:RF-HeatSink-H06B:TDown-Mon</v>
      </c>
      <c r="K35" s="15" t="str">
        <f t="shared" si="1"/>
        <v>N/A</v>
      </c>
      <c r="L35" s="15" t="str">
        <f t="shared" si="2"/>
        <v>N/A</v>
      </c>
      <c r="M35" s="16" t="str">
        <f t="shared" si="6"/>
        <v>RA_ToSIA01_RF_HeatSink_H06B_TDownMon</v>
      </c>
      <c r="N35" s="16" t="s">
        <v>148</v>
      </c>
      <c r="O35" s="16" t="s">
        <v>33</v>
      </c>
      <c r="P35" s="16"/>
      <c r="Q35" s="16"/>
      <c r="R35" s="16"/>
      <c r="S35" s="16" t="str">
        <f t="shared" si="3"/>
        <v>RA_ToSIA01_RF_HeatSink_H06B_TDownMon</v>
      </c>
      <c r="T35" s="16" t="s">
        <v>149</v>
      </c>
      <c r="U35" s="18"/>
    </row>
    <row r="36" spans="1:21">
      <c r="A36" s="17">
        <v>35</v>
      </c>
      <c r="B36" s="13" t="s">
        <v>524</v>
      </c>
      <c r="C36" s="14" t="s">
        <v>142</v>
      </c>
      <c r="D36" s="14" t="s">
        <v>506</v>
      </c>
      <c r="E36" s="14" t="s">
        <v>144</v>
      </c>
      <c r="F36" s="14" t="s">
        <v>165</v>
      </c>
      <c r="G36" s="14" t="s">
        <v>193</v>
      </c>
      <c r="H36" s="14" t="s">
        <v>201</v>
      </c>
      <c r="I36" s="14" t="s">
        <v>29</v>
      </c>
      <c r="J36" s="15" t="str">
        <f t="shared" si="5"/>
        <v>RA-ToSIA01:RF-HeatSink-H07A:TDown-Mon</v>
      </c>
      <c r="K36" s="15" t="str">
        <f t="shared" si="1"/>
        <v>N/A</v>
      </c>
      <c r="L36" s="15" t="str">
        <f t="shared" si="2"/>
        <v>N/A</v>
      </c>
      <c r="M36" s="16" t="str">
        <f t="shared" si="6"/>
        <v>RA_ToSIA01_RF_HeatSink_H07A_TDownMon</v>
      </c>
      <c r="N36" s="16" t="s">
        <v>148</v>
      </c>
      <c r="O36" s="16" t="s">
        <v>33</v>
      </c>
      <c r="P36" s="16"/>
      <c r="Q36" s="16"/>
      <c r="R36" s="16"/>
      <c r="S36" s="16" t="str">
        <f t="shared" si="3"/>
        <v>RA_ToSIA01_RF_HeatSink_H07A_TDownMon</v>
      </c>
      <c r="T36" s="16" t="s">
        <v>149</v>
      </c>
      <c r="U36" s="18"/>
    </row>
    <row r="37" spans="1:21">
      <c r="A37" s="17">
        <v>36</v>
      </c>
      <c r="B37" s="13" t="s">
        <v>525</v>
      </c>
      <c r="C37" s="14" t="s">
        <v>142</v>
      </c>
      <c r="D37" s="14" t="s">
        <v>506</v>
      </c>
      <c r="E37" s="14" t="s">
        <v>144</v>
      </c>
      <c r="F37" s="14" t="s">
        <v>165</v>
      </c>
      <c r="G37" s="14" t="s">
        <v>195</v>
      </c>
      <c r="H37" s="14" t="s">
        <v>201</v>
      </c>
      <c r="I37" s="14" t="s">
        <v>29</v>
      </c>
      <c r="J37" s="15" t="str">
        <f t="shared" si="5"/>
        <v>RA-ToSIA01:RF-HeatSink-H07B:TDown-Mon</v>
      </c>
      <c r="K37" s="15" t="str">
        <f t="shared" si="1"/>
        <v>N/A</v>
      </c>
      <c r="L37" s="15" t="str">
        <f t="shared" si="2"/>
        <v>N/A</v>
      </c>
      <c r="M37" s="16" t="str">
        <f t="shared" si="6"/>
        <v>RA_ToSIA01_RF_HeatSink_H07B_TDownMon</v>
      </c>
      <c r="N37" s="16" t="s">
        <v>148</v>
      </c>
      <c r="O37" s="16" t="s">
        <v>33</v>
      </c>
      <c r="P37" s="16"/>
      <c r="Q37" s="16"/>
      <c r="R37" s="16"/>
      <c r="S37" s="16" t="str">
        <f t="shared" si="3"/>
        <v>RA_ToSIA01_RF_HeatSink_H07B_TDownMon</v>
      </c>
      <c r="T37" s="16" t="s">
        <v>149</v>
      </c>
      <c r="U37" s="18"/>
    </row>
    <row r="38" spans="1:21">
      <c r="A38" s="17">
        <v>37</v>
      </c>
      <c r="B38" s="13" t="s">
        <v>526</v>
      </c>
      <c r="C38" s="14" t="s">
        <v>142</v>
      </c>
      <c r="D38" s="14" t="s">
        <v>506</v>
      </c>
      <c r="E38" s="14" t="s">
        <v>144</v>
      </c>
      <c r="F38" s="14" t="s">
        <v>165</v>
      </c>
      <c r="G38" s="14" t="s">
        <v>197</v>
      </c>
      <c r="H38" s="14" t="s">
        <v>201</v>
      </c>
      <c r="I38" s="14" t="s">
        <v>29</v>
      </c>
      <c r="J38" s="15" t="str">
        <f t="shared" si="5"/>
        <v>RA-ToSIA01:RF-HeatSink-H08A:TDown-Mon</v>
      </c>
      <c r="K38" s="15" t="str">
        <f t="shared" si="1"/>
        <v>N/A</v>
      </c>
      <c r="L38" s="15" t="str">
        <f t="shared" si="2"/>
        <v>N/A</v>
      </c>
      <c r="M38" s="16" t="str">
        <f t="shared" si="6"/>
        <v>RA_ToSIA01_RF_HeatSink_H08A_TDownMon</v>
      </c>
      <c r="N38" s="16" t="s">
        <v>148</v>
      </c>
      <c r="O38" s="16" t="s">
        <v>33</v>
      </c>
      <c r="P38" s="16"/>
      <c r="Q38" s="16"/>
      <c r="R38" s="16"/>
      <c r="S38" s="16" t="str">
        <f t="shared" si="3"/>
        <v>RA_ToSIA01_RF_HeatSink_H08A_TDownMon</v>
      </c>
      <c r="T38" s="16" t="s">
        <v>149</v>
      </c>
      <c r="U38" s="18"/>
    </row>
    <row r="39" spans="1:21">
      <c r="A39" s="17">
        <v>38</v>
      </c>
      <c r="B39" s="13" t="s">
        <v>527</v>
      </c>
      <c r="C39" s="14" t="s">
        <v>142</v>
      </c>
      <c r="D39" s="14" t="s">
        <v>506</v>
      </c>
      <c r="E39" s="14" t="s">
        <v>144</v>
      </c>
      <c r="F39" s="14" t="s">
        <v>165</v>
      </c>
      <c r="G39" s="14" t="s">
        <v>199</v>
      </c>
      <c r="H39" s="14" t="s">
        <v>201</v>
      </c>
      <c r="I39" s="14" t="s">
        <v>29</v>
      </c>
      <c r="J39" s="15" t="str">
        <f t="shared" si="5"/>
        <v>RA-ToSIA01:RF-HeatSink-H08B:TDown-Mon</v>
      </c>
      <c r="K39" s="15" t="str">
        <f t="shared" si="1"/>
        <v>N/A</v>
      </c>
      <c r="L39" s="15" t="str">
        <f t="shared" si="2"/>
        <v>N/A</v>
      </c>
      <c r="M39" s="16" t="str">
        <f t="shared" si="6"/>
        <v>RA_ToSIA01_RF_HeatSink_H08B_TDownMon</v>
      </c>
      <c r="N39" s="16" t="s">
        <v>148</v>
      </c>
      <c r="O39" s="16" t="s">
        <v>33</v>
      </c>
      <c r="P39" s="16"/>
      <c r="Q39" s="16"/>
      <c r="R39" s="16"/>
      <c r="S39" s="16" t="str">
        <f t="shared" si="3"/>
        <v>RA_ToSIA01_RF_HeatSink_H08B_TDownMon</v>
      </c>
      <c r="T39" s="16" t="s">
        <v>149</v>
      </c>
      <c r="U39" s="18"/>
    </row>
    <row r="40" spans="1:21">
      <c r="A40" s="17">
        <v>39</v>
      </c>
      <c r="B40" s="13" t="s">
        <v>528</v>
      </c>
      <c r="C40" s="14" t="s">
        <v>142</v>
      </c>
      <c r="D40" s="14" t="s">
        <v>506</v>
      </c>
      <c r="E40" s="14" t="s">
        <v>144</v>
      </c>
      <c r="F40" s="14" t="s">
        <v>165</v>
      </c>
      <c r="G40" s="14" t="s">
        <v>166</v>
      </c>
      <c r="H40" s="14" t="s">
        <v>218</v>
      </c>
      <c r="I40" s="14" t="s">
        <v>29</v>
      </c>
      <c r="J40" s="15" t="str">
        <f t="shared" si="5"/>
        <v>RA-ToSIA01:RF-HeatSink-H01A:TUp-Mon</v>
      </c>
      <c r="K40" s="15" t="str">
        <f t="shared" si="1"/>
        <v>N/A</v>
      </c>
      <c r="L40" s="15" t="str">
        <f t="shared" si="2"/>
        <v>N/A</v>
      </c>
      <c r="M40" s="16" t="str">
        <f t="shared" si="6"/>
        <v>RA_ToSIA01_RF_HeatSink_H01A_TUpMon</v>
      </c>
      <c r="N40" s="16" t="s">
        <v>148</v>
      </c>
      <c r="O40" s="16" t="s">
        <v>33</v>
      </c>
      <c r="P40" s="16"/>
      <c r="Q40" s="16"/>
      <c r="R40" s="16"/>
      <c r="S40" s="16" t="str">
        <f t="shared" si="3"/>
        <v>RA_ToSIA01_RF_HeatSink_H01A_TUpMon</v>
      </c>
      <c r="T40" s="16" t="s">
        <v>149</v>
      </c>
      <c r="U40" s="18"/>
    </row>
    <row r="41" spans="1:21">
      <c r="A41" s="17">
        <v>40</v>
      </c>
      <c r="B41" s="13" t="s">
        <v>529</v>
      </c>
      <c r="C41" s="14" t="s">
        <v>142</v>
      </c>
      <c r="D41" s="14" t="s">
        <v>506</v>
      </c>
      <c r="E41" s="14" t="s">
        <v>144</v>
      </c>
      <c r="F41" s="14" t="s">
        <v>165</v>
      </c>
      <c r="G41" s="14" t="s">
        <v>171</v>
      </c>
      <c r="H41" s="14" t="s">
        <v>218</v>
      </c>
      <c r="I41" s="14" t="s">
        <v>29</v>
      </c>
      <c r="J41" s="15" t="str">
        <f t="shared" si="5"/>
        <v>RA-ToSIA01:RF-HeatSink-H01B:TUp-Mon</v>
      </c>
      <c r="K41" s="15" t="str">
        <f t="shared" si="1"/>
        <v>N/A</v>
      </c>
      <c r="L41" s="15" t="str">
        <f t="shared" si="2"/>
        <v>N/A</v>
      </c>
      <c r="M41" s="16" t="str">
        <f t="shared" si="6"/>
        <v>RA_ToSIA01_RF_HeatSink_H01B_TUpMon</v>
      </c>
      <c r="N41" s="16" t="s">
        <v>148</v>
      </c>
      <c r="O41" s="16" t="s">
        <v>33</v>
      </c>
      <c r="P41" s="16"/>
      <c r="Q41" s="16"/>
      <c r="R41" s="16"/>
      <c r="S41" s="16" t="str">
        <f t="shared" si="3"/>
        <v>RA_ToSIA01_RF_HeatSink_H01B_TUpMon</v>
      </c>
      <c r="T41" s="16" t="s">
        <v>149</v>
      </c>
      <c r="U41" s="18"/>
    </row>
    <row r="42" spans="1:21">
      <c r="A42" s="17">
        <v>41</v>
      </c>
      <c r="B42" s="13" t="s">
        <v>530</v>
      </c>
      <c r="C42" s="14" t="s">
        <v>142</v>
      </c>
      <c r="D42" s="14" t="s">
        <v>506</v>
      </c>
      <c r="E42" s="14" t="s">
        <v>144</v>
      </c>
      <c r="F42" s="14" t="s">
        <v>165</v>
      </c>
      <c r="G42" s="14" t="s">
        <v>173</v>
      </c>
      <c r="H42" s="14" t="s">
        <v>218</v>
      </c>
      <c r="I42" s="14" t="s">
        <v>29</v>
      </c>
      <c r="J42" s="15" t="str">
        <f t="shared" si="5"/>
        <v>RA-ToSIA01:RF-HeatSink-H02A:TUp-Mon</v>
      </c>
      <c r="K42" s="15" t="str">
        <f t="shared" si="1"/>
        <v>N/A</v>
      </c>
      <c r="L42" s="15" t="str">
        <f t="shared" si="2"/>
        <v>N/A</v>
      </c>
      <c r="M42" s="16" t="str">
        <f>IF(G42="-",C42&amp;"_"&amp;D42&amp;"_"&amp;E42&amp;"_"&amp;F42&amp;"_"&amp;H42&amp;""&amp;I42,C42&amp;"_"&amp;D42&amp;"_"&amp;E42&amp;"_"&amp;F42&amp;"_"&amp;G42&amp;"_"&amp;H42&amp;""&amp;I42)</f>
        <v>RA_ToSIA01_RF_HeatSink_H02A_TUpMon</v>
      </c>
      <c r="N42" s="16" t="s">
        <v>148</v>
      </c>
      <c r="O42" s="16" t="s">
        <v>33</v>
      </c>
      <c r="P42" s="16"/>
      <c r="Q42" s="16"/>
      <c r="R42" s="16"/>
      <c r="S42" s="16" t="str">
        <f t="shared" si="3"/>
        <v>RA_ToSIA01_RF_HeatSink_H02A_TUpMon</v>
      </c>
      <c r="T42" s="16" t="s">
        <v>149</v>
      </c>
      <c r="U42" s="18"/>
    </row>
    <row r="43" spans="1:21">
      <c r="A43" s="17">
        <v>42</v>
      </c>
      <c r="B43" s="13" t="s">
        <v>531</v>
      </c>
      <c r="C43" s="14" t="s">
        <v>142</v>
      </c>
      <c r="D43" s="14" t="s">
        <v>506</v>
      </c>
      <c r="E43" s="14" t="s">
        <v>144</v>
      </c>
      <c r="F43" s="14" t="s">
        <v>165</v>
      </c>
      <c r="G43" s="14" t="s">
        <v>175</v>
      </c>
      <c r="H43" s="14" t="s">
        <v>218</v>
      </c>
      <c r="I43" s="14" t="s">
        <v>29</v>
      </c>
      <c r="J43" s="15" t="str">
        <f t="shared" si="5"/>
        <v>RA-ToSIA01:RF-HeatSink-H02B:TUp-Mon</v>
      </c>
      <c r="K43" s="15" t="str">
        <f t="shared" si="1"/>
        <v>N/A</v>
      </c>
      <c r="L43" s="15" t="str">
        <f t="shared" si="2"/>
        <v>N/A</v>
      </c>
      <c r="M43" s="16" t="str">
        <f t="shared" si="6"/>
        <v>RA_ToSIA01_RF_HeatSink_H02B_TUpMon</v>
      </c>
      <c r="N43" s="16" t="s">
        <v>148</v>
      </c>
      <c r="O43" s="16" t="s">
        <v>33</v>
      </c>
      <c r="P43" s="16"/>
      <c r="Q43" s="16"/>
      <c r="R43" s="16"/>
      <c r="S43" s="16" t="str">
        <f t="shared" si="3"/>
        <v>RA_ToSIA01_RF_HeatSink_H02B_TUpMon</v>
      </c>
      <c r="T43" s="16" t="s">
        <v>149</v>
      </c>
      <c r="U43" s="18"/>
    </row>
    <row r="44" spans="1:21">
      <c r="A44" s="17">
        <v>43</v>
      </c>
      <c r="B44" s="13" t="s">
        <v>532</v>
      </c>
      <c r="C44" s="14" t="s">
        <v>142</v>
      </c>
      <c r="D44" s="14" t="s">
        <v>506</v>
      </c>
      <c r="E44" s="14" t="s">
        <v>144</v>
      </c>
      <c r="F44" s="14" t="s">
        <v>165</v>
      </c>
      <c r="G44" s="14" t="s">
        <v>177</v>
      </c>
      <c r="H44" s="14" t="s">
        <v>218</v>
      </c>
      <c r="I44" s="14" t="s">
        <v>29</v>
      </c>
      <c r="J44" s="15" t="str">
        <f t="shared" si="5"/>
        <v>RA-ToSIA01:RF-HeatSink-H03A:TUp-Mon</v>
      </c>
      <c r="K44" s="15" t="str">
        <f t="shared" si="1"/>
        <v>N/A</v>
      </c>
      <c r="L44" s="15" t="str">
        <f t="shared" si="2"/>
        <v>N/A</v>
      </c>
      <c r="M44" s="16" t="str">
        <f t="shared" si="6"/>
        <v>RA_ToSIA01_RF_HeatSink_H03A_TUpMon</v>
      </c>
      <c r="N44" s="16" t="s">
        <v>148</v>
      </c>
      <c r="O44" s="16" t="s">
        <v>33</v>
      </c>
      <c r="P44" s="16"/>
      <c r="Q44" s="16"/>
      <c r="R44" s="16"/>
      <c r="S44" s="16" t="str">
        <f t="shared" si="3"/>
        <v>RA_ToSIA01_RF_HeatSink_H03A_TUpMon</v>
      </c>
      <c r="T44" s="16" t="s">
        <v>149</v>
      </c>
      <c r="U44" s="18"/>
    </row>
    <row r="45" spans="1:21">
      <c r="A45" s="17">
        <v>44</v>
      </c>
      <c r="B45" s="13" t="s">
        <v>533</v>
      </c>
      <c r="C45" s="14" t="s">
        <v>142</v>
      </c>
      <c r="D45" s="14" t="s">
        <v>506</v>
      </c>
      <c r="E45" s="14" t="s">
        <v>144</v>
      </c>
      <c r="F45" s="14" t="s">
        <v>165</v>
      </c>
      <c r="G45" s="14" t="s">
        <v>179</v>
      </c>
      <c r="H45" s="14" t="s">
        <v>218</v>
      </c>
      <c r="I45" s="14" t="s">
        <v>29</v>
      </c>
      <c r="J45" s="15" t="str">
        <f t="shared" si="5"/>
        <v>RA-ToSIA01:RF-HeatSink-H03B:TUp-Mon</v>
      </c>
      <c r="K45" s="15" t="str">
        <f t="shared" si="1"/>
        <v>N/A</v>
      </c>
      <c r="L45" s="15" t="str">
        <f t="shared" si="2"/>
        <v>N/A</v>
      </c>
      <c r="M45" s="16" t="str">
        <f t="shared" si="6"/>
        <v>RA_ToSIA01_RF_HeatSink_H03B_TUpMon</v>
      </c>
      <c r="N45" s="16" t="s">
        <v>148</v>
      </c>
      <c r="O45" s="16" t="s">
        <v>33</v>
      </c>
      <c r="P45" s="16"/>
      <c r="Q45" s="16"/>
      <c r="R45" s="16"/>
      <c r="S45" s="16" t="str">
        <f t="shared" si="3"/>
        <v>RA_ToSIA01_RF_HeatSink_H03B_TUpMon</v>
      </c>
      <c r="T45" s="16" t="s">
        <v>149</v>
      </c>
      <c r="U45" s="18"/>
    </row>
    <row r="46" spans="1:21">
      <c r="A46" s="17">
        <v>45</v>
      </c>
      <c r="B46" s="13" t="s">
        <v>534</v>
      </c>
      <c r="C46" s="14" t="s">
        <v>142</v>
      </c>
      <c r="D46" s="14" t="s">
        <v>506</v>
      </c>
      <c r="E46" s="14" t="s">
        <v>144</v>
      </c>
      <c r="F46" s="14" t="s">
        <v>165</v>
      </c>
      <c r="G46" s="14" t="s">
        <v>181</v>
      </c>
      <c r="H46" s="14" t="s">
        <v>218</v>
      </c>
      <c r="I46" s="14" t="s">
        <v>29</v>
      </c>
      <c r="J46" s="15" t="str">
        <f t="shared" si="5"/>
        <v>RA-ToSIA01:RF-HeatSink-H04A:TUp-Mon</v>
      </c>
      <c r="K46" s="15" t="str">
        <f t="shared" si="1"/>
        <v>N/A</v>
      </c>
      <c r="L46" s="15" t="str">
        <f t="shared" si="2"/>
        <v>N/A</v>
      </c>
      <c r="M46" s="16" t="str">
        <f t="shared" si="6"/>
        <v>RA_ToSIA01_RF_HeatSink_H04A_TUpMon</v>
      </c>
      <c r="N46" s="16" t="s">
        <v>148</v>
      </c>
      <c r="O46" s="16" t="s">
        <v>33</v>
      </c>
      <c r="P46" s="16"/>
      <c r="Q46" s="16"/>
      <c r="R46" s="16"/>
      <c r="S46" s="16" t="str">
        <f t="shared" si="3"/>
        <v>RA_ToSIA01_RF_HeatSink_H04A_TUpMon</v>
      </c>
      <c r="T46" s="16" t="s">
        <v>149</v>
      </c>
      <c r="U46" s="18"/>
    </row>
    <row r="47" spans="1:21">
      <c r="A47" s="17">
        <v>46</v>
      </c>
      <c r="B47" s="13" t="s">
        <v>535</v>
      </c>
      <c r="C47" s="14" t="s">
        <v>142</v>
      </c>
      <c r="D47" s="14" t="s">
        <v>506</v>
      </c>
      <c r="E47" s="14" t="s">
        <v>144</v>
      </c>
      <c r="F47" s="14" t="s">
        <v>165</v>
      </c>
      <c r="G47" s="14" t="s">
        <v>183</v>
      </c>
      <c r="H47" s="14" t="s">
        <v>218</v>
      </c>
      <c r="I47" s="14" t="s">
        <v>29</v>
      </c>
      <c r="J47" s="15" t="str">
        <f t="shared" si="5"/>
        <v>RA-ToSIA01:RF-HeatSink-H04B:TUp-Mon</v>
      </c>
      <c r="K47" s="15" t="str">
        <f t="shared" si="1"/>
        <v>N/A</v>
      </c>
      <c r="L47" s="15" t="str">
        <f t="shared" si="2"/>
        <v>N/A</v>
      </c>
      <c r="M47" s="16" t="str">
        <f t="shared" si="6"/>
        <v>RA_ToSIA01_RF_HeatSink_H04B_TUpMon</v>
      </c>
      <c r="N47" s="16" t="s">
        <v>148</v>
      </c>
      <c r="O47" s="16" t="s">
        <v>33</v>
      </c>
      <c r="P47" s="16"/>
      <c r="Q47" s="16"/>
      <c r="R47" s="16"/>
      <c r="S47" s="16" t="str">
        <f t="shared" si="3"/>
        <v>RA_ToSIA01_RF_HeatSink_H04B_TUpMon</v>
      </c>
      <c r="T47" s="16" t="s">
        <v>149</v>
      </c>
      <c r="U47" s="18"/>
    </row>
    <row r="48" spans="1:21">
      <c r="A48" s="17">
        <v>47</v>
      </c>
      <c r="B48" s="13" t="s">
        <v>536</v>
      </c>
      <c r="C48" s="14" t="s">
        <v>142</v>
      </c>
      <c r="D48" s="14" t="s">
        <v>506</v>
      </c>
      <c r="E48" s="14" t="s">
        <v>144</v>
      </c>
      <c r="F48" s="14" t="s">
        <v>165</v>
      </c>
      <c r="G48" s="14" t="s">
        <v>185</v>
      </c>
      <c r="H48" s="14" t="s">
        <v>218</v>
      </c>
      <c r="I48" s="14" t="s">
        <v>29</v>
      </c>
      <c r="J48" s="15" t="str">
        <f t="shared" si="5"/>
        <v>RA-ToSIA01:RF-HeatSink-H05A:TUp-Mon</v>
      </c>
      <c r="K48" s="15" t="str">
        <f t="shared" si="1"/>
        <v>N/A</v>
      </c>
      <c r="L48" s="15" t="str">
        <f t="shared" si="2"/>
        <v>N/A</v>
      </c>
      <c r="M48" s="16" t="str">
        <f t="shared" si="6"/>
        <v>RA_ToSIA01_RF_HeatSink_H05A_TUpMon</v>
      </c>
      <c r="N48" s="16" t="s">
        <v>148</v>
      </c>
      <c r="O48" s="16" t="s">
        <v>33</v>
      </c>
      <c r="P48" s="16"/>
      <c r="Q48" s="16"/>
      <c r="R48" s="16"/>
      <c r="S48" s="16" t="str">
        <f t="shared" si="3"/>
        <v>RA_ToSIA01_RF_HeatSink_H05A_TUpMon</v>
      </c>
      <c r="T48" s="16" t="s">
        <v>149</v>
      </c>
      <c r="U48" s="18"/>
    </row>
    <row r="49" spans="1:21">
      <c r="A49" s="17">
        <v>48</v>
      </c>
      <c r="B49" s="13" t="s">
        <v>537</v>
      </c>
      <c r="C49" s="14" t="s">
        <v>142</v>
      </c>
      <c r="D49" s="14" t="s">
        <v>506</v>
      </c>
      <c r="E49" s="14" t="s">
        <v>144</v>
      </c>
      <c r="F49" s="14" t="s">
        <v>165</v>
      </c>
      <c r="G49" s="14" t="s">
        <v>187</v>
      </c>
      <c r="H49" s="14" t="s">
        <v>218</v>
      </c>
      <c r="I49" s="14" t="s">
        <v>29</v>
      </c>
      <c r="J49" s="15" t="str">
        <f t="shared" si="5"/>
        <v>RA-ToSIA01:RF-HeatSink-H05B:TUp-Mon</v>
      </c>
      <c r="K49" s="15" t="str">
        <f t="shared" si="1"/>
        <v>N/A</v>
      </c>
      <c r="L49" s="15" t="str">
        <f t="shared" si="2"/>
        <v>N/A</v>
      </c>
      <c r="M49" s="16" t="str">
        <f t="shared" si="6"/>
        <v>RA_ToSIA01_RF_HeatSink_H05B_TUpMon</v>
      </c>
      <c r="N49" s="16" t="s">
        <v>148</v>
      </c>
      <c r="O49" s="16" t="s">
        <v>33</v>
      </c>
      <c r="P49" s="16"/>
      <c r="Q49" s="16"/>
      <c r="R49" s="16"/>
      <c r="S49" s="16" t="str">
        <f t="shared" si="3"/>
        <v>RA_ToSIA01_RF_HeatSink_H05B_TUpMon</v>
      </c>
      <c r="T49" s="16" t="s">
        <v>149</v>
      </c>
      <c r="U49" s="18"/>
    </row>
    <row r="50" spans="1:21">
      <c r="A50" s="17">
        <v>49</v>
      </c>
      <c r="B50" s="13" t="s">
        <v>538</v>
      </c>
      <c r="C50" s="14" t="s">
        <v>142</v>
      </c>
      <c r="D50" s="14" t="s">
        <v>506</v>
      </c>
      <c r="E50" s="14" t="s">
        <v>144</v>
      </c>
      <c r="F50" s="14" t="s">
        <v>165</v>
      </c>
      <c r="G50" s="14" t="s">
        <v>189</v>
      </c>
      <c r="H50" s="14" t="s">
        <v>218</v>
      </c>
      <c r="I50" s="14" t="s">
        <v>29</v>
      </c>
      <c r="J50" s="15" t="str">
        <f t="shared" si="5"/>
        <v>RA-ToSIA01:RF-HeatSink-H06A:TUp-Mon</v>
      </c>
      <c r="K50" s="15" t="str">
        <f t="shared" si="1"/>
        <v>N/A</v>
      </c>
      <c r="L50" s="15" t="str">
        <f t="shared" si="2"/>
        <v>N/A</v>
      </c>
      <c r="M50" s="16" t="str">
        <f t="shared" si="6"/>
        <v>RA_ToSIA01_RF_HeatSink_H06A_TUpMon</v>
      </c>
      <c r="N50" s="16" t="s">
        <v>148</v>
      </c>
      <c r="O50" s="16" t="s">
        <v>33</v>
      </c>
      <c r="P50" s="16"/>
      <c r="Q50" s="16"/>
      <c r="R50" s="16"/>
      <c r="S50" s="16" t="str">
        <f t="shared" si="3"/>
        <v>RA_ToSIA01_RF_HeatSink_H06A_TUpMon</v>
      </c>
      <c r="T50" s="16" t="s">
        <v>149</v>
      </c>
      <c r="U50" s="18"/>
    </row>
    <row r="51" spans="1:21">
      <c r="A51" s="17">
        <v>50</v>
      </c>
      <c r="B51" s="13" t="s">
        <v>539</v>
      </c>
      <c r="C51" s="14" t="s">
        <v>142</v>
      </c>
      <c r="D51" s="14" t="s">
        <v>506</v>
      </c>
      <c r="E51" s="14" t="s">
        <v>144</v>
      </c>
      <c r="F51" s="14" t="s">
        <v>165</v>
      </c>
      <c r="G51" s="14" t="s">
        <v>191</v>
      </c>
      <c r="H51" s="14" t="s">
        <v>218</v>
      </c>
      <c r="I51" s="14" t="s">
        <v>29</v>
      </c>
      <c r="J51" s="15" t="str">
        <f t="shared" si="5"/>
        <v>RA-ToSIA01:RF-HeatSink-H06B:TUp-Mon</v>
      </c>
      <c r="K51" s="15" t="str">
        <f t="shared" si="1"/>
        <v>N/A</v>
      </c>
      <c r="L51" s="15" t="str">
        <f t="shared" si="2"/>
        <v>N/A</v>
      </c>
      <c r="M51" s="16" t="str">
        <f t="shared" si="6"/>
        <v>RA_ToSIA01_RF_HeatSink_H06B_TUpMon</v>
      </c>
      <c r="N51" s="16" t="s">
        <v>148</v>
      </c>
      <c r="O51" s="16" t="s">
        <v>33</v>
      </c>
      <c r="P51" s="16"/>
      <c r="Q51" s="16"/>
      <c r="R51" s="16"/>
      <c r="S51" s="16" t="str">
        <f t="shared" si="3"/>
        <v>RA_ToSIA01_RF_HeatSink_H06B_TUpMon</v>
      </c>
      <c r="T51" s="16" t="s">
        <v>149</v>
      </c>
      <c r="U51" s="18"/>
    </row>
    <row r="52" spans="1:21">
      <c r="A52" s="17">
        <v>51</v>
      </c>
      <c r="B52" s="13" t="s">
        <v>540</v>
      </c>
      <c r="C52" s="14" t="s">
        <v>142</v>
      </c>
      <c r="D52" s="14" t="s">
        <v>506</v>
      </c>
      <c r="E52" s="14" t="s">
        <v>144</v>
      </c>
      <c r="F52" s="14" t="s">
        <v>165</v>
      </c>
      <c r="G52" s="14" t="s">
        <v>193</v>
      </c>
      <c r="H52" s="14" t="s">
        <v>218</v>
      </c>
      <c r="I52" s="14" t="s">
        <v>29</v>
      </c>
      <c r="J52" s="15" t="str">
        <f t="shared" si="5"/>
        <v>RA-ToSIA01:RF-HeatSink-H07A:TUp-Mon</v>
      </c>
      <c r="K52" s="15" t="str">
        <f t="shared" si="1"/>
        <v>N/A</v>
      </c>
      <c r="L52" s="15" t="str">
        <f t="shared" si="2"/>
        <v>N/A</v>
      </c>
      <c r="M52" s="16" t="str">
        <f t="shared" si="6"/>
        <v>RA_ToSIA01_RF_HeatSink_H07A_TUpMon</v>
      </c>
      <c r="N52" s="16" t="s">
        <v>148</v>
      </c>
      <c r="O52" s="16" t="s">
        <v>33</v>
      </c>
      <c r="P52" s="16"/>
      <c r="Q52" s="16"/>
      <c r="R52" s="16"/>
      <c r="S52" s="16" t="str">
        <f t="shared" si="3"/>
        <v>RA_ToSIA01_RF_HeatSink_H07A_TUpMon</v>
      </c>
      <c r="T52" s="16" t="s">
        <v>149</v>
      </c>
      <c r="U52" s="18"/>
    </row>
    <row r="53" spans="1:21">
      <c r="A53" s="17">
        <v>52</v>
      </c>
      <c r="B53" s="13" t="s">
        <v>541</v>
      </c>
      <c r="C53" s="14" t="s">
        <v>142</v>
      </c>
      <c r="D53" s="14" t="s">
        <v>506</v>
      </c>
      <c r="E53" s="14" t="s">
        <v>144</v>
      </c>
      <c r="F53" s="14" t="s">
        <v>165</v>
      </c>
      <c r="G53" s="14" t="s">
        <v>195</v>
      </c>
      <c r="H53" s="14" t="s">
        <v>218</v>
      </c>
      <c r="I53" s="14" t="s">
        <v>29</v>
      </c>
      <c r="J53" s="15" t="str">
        <f t="shared" si="5"/>
        <v>RA-ToSIA01:RF-HeatSink-H07B:TUp-Mon</v>
      </c>
      <c r="K53" s="15" t="str">
        <f t="shared" si="1"/>
        <v>N/A</v>
      </c>
      <c r="L53" s="15" t="str">
        <f t="shared" si="2"/>
        <v>N/A</v>
      </c>
      <c r="M53" s="16" t="str">
        <f t="shared" si="6"/>
        <v>RA_ToSIA01_RF_HeatSink_H07B_TUpMon</v>
      </c>
      <c r="N53" s="16" t="s">
        <v>148</v>
      </c>
      <c r="O53" s="16" t="s">
        <v>33</v>
      </c>
      <c r="P53" s="16"/>
      <c r="Q53" s="16"/>
      <c r="R53" s="16"/>
      <c r="S53" s="16" t="str">
        <f t="shared" si="3"/>
        <v>RA_ToSIA01_RF_HeatSink_H07B_TUpMon</v>
      </c>
      <c r="T53" s="16" t="s">
        <v>149</v>
      </c>
      <c r="U53" s="18"/>
    </row>
    <row r="54" spans="1:21">
      <c r="A54" s="17">
        <v>53</v>
      </c>
      <c r="B54" s="13" t="s">
        <v>542</v>
      </c>
      <c r="C54" s="14" t="s">
        <v>142</v>
      </c>
      <c r="D54" s="14" t="s">
        <v>506</v>
      </c>
      <c r="E54" s="14" t="s">
        <v>144</v>
      </c>
      <c r="F54" s="14" t="s">
        <v>165</v>
      </c>
      <c r="G54" s="14" t="s">
        <v>197</v>
      </c>
      <c r="H54" s="14" t="s">
        <v>218</v>
      </c>
      <c r="I54" s="14" t="s">
        <v>29</v>
      </c>
      <c r="J54" s="15" t="str">
        <f t="shared" si="5"/>
        <v>RA-ToSIA01:RF-HeatSink-H08A:TUp-Mon</v>
      </c>
      <c r="K54" s="15" t="str">
        <f t="shared" si="1"/>
        <v>N/A</v>
      </c>
      <c r="L54" s="15" t="str">
        <f t="shared" si="2"/>
        <v>N/A</v>
      </c>
      <c r="M54" s="16" t="str">
        <f t="shared" si="6"/>
        <v>RA_ToSIA01_RF_HeatSink_H08A_TUpMon</v>
      </c>
      <c r="N54" s="16" t="s">
        <v>148</v>
      </c>
      <c r="O54" s="16" t="s">
        <v>33</v>
      </c>
      <c r="P54" s="16"/>
      <c r="Q54" s="16"/>
      <c r="R54" s="16"/>
      <c r="S54" s="16" t="str">
        <f t="shared" si="3"/>
        <v>RA_ToSIA01_RF_HeatSink_H08A_TUpMon</v>
      </c>
      <c r="T54" s="16" t="s">
        <v>149</v>
      </c>
      <c r="U54" s="18"/>
    </row>
    <row r="55" spans="1:21">
      <c r="A55" s="17">
        <v>54</v>
      </c>
      <c r="B55" s="13" t="s">
        <v>543</v>
      </c>
      <c r="C55" s="14" t="s">
        <v>142</v>
      </c>
      <c r="D55" s="14" t="s">
        <v>506</v>
      </c>
      <c r="E55" s="14" t="s">
        <v>144</v>
      </c>
      <c r="F55" s="14" t="s">
        <v>165</v>
      </c>
      <c r="G55" s="14" t="s">
        <v>199</v>
      </c>
      <c r="H55" s="14" t="s">
        <v>218</v>
      </c>
      <c r="I55" s="14" t="s">
        <v>29</v>
      </c>
      <c r="J55" s="15" t="str">
        <f t="shared" si="5"/>
        <v>RA-ToSIA01:RF-HeatSink-H08B:TUp-Mon</v>
      </c>
      <c r="K55" s="15" t="str">
        <f t="shared" si="1"/>
        <v>N/A</v>
      </c>
      <c r="L55" s="15" t="str">
        <f t="shared" si="2"/>
        <v>N/A</v>
      </c>
      <c r="M55" s="16" t="str">
        <f t="shared" si="6"/>
        <v>RA_ToSIA01_RF_HeatSink_H08B_TUpMon</v>
      </c>
      <c r="N55" s="16" t="s">
        <v>148</v>
      </c>
      <c r="O55" s="16" t="s">
        <v>33</v>
      </c>
      <c r="P55" s="16"/>
      <c r="Q55" s="16"/>
      <c r="R55" s="16"/>
      <c r="S55" s="16" t="str">
        <f t="shared" si="3"/>
        <v>RA_ToSIA01_RF_HeatSink_H08B_TUpMon</v>
      </c>
      <c r="T55" s="16" t="s">
        <v>149</v>
      </c>
      <c r="U55" s="18"/>
    </row>
    <row r="56" spans="1:21">
      <c r="A56" s="17">
        <v>55</v>
      </c>
      <c r="B56" s="13" t="s">
        <v>234</v>
      </c>
      <c r="C56" s="14" t="s">
        <v>142</v>
      </c>
      <c r="D56" s="14" t="s">
        <v>506</v>
      </c>
      <c r="E56" s="14" t="s">
        <v>144</v>
      </c>
      <c r="F56" s="14" t="s">
        <v>165</v>
      </c>
      <c r="G56" s="14" t="s">
        <v>166</v>
      </c>
      <c r="H56" s="14" t="s">
        <v>235</v>
      </c>
      <c r="I56" s="14" t="s">
        <v>29</v>
      </c>
      <c r="J56" s="15" t="str">
        <f t="shared" si="5"/>
        <v>RA-ToSIA01:RF-HeatSink-H01A:Tms-Mon</v>
      </c>
      <c r="K56" s="15" t="str">
        <f t="shared" si="1"/>
        <v>N/A</v>
      </c>
      <c r="L56" s="15" t="str">
        <f t="shared" si="2"/>
        <v>N/A</v>
      </c>
      <c r="M56" s="16" t="str">
        <f t="shared" si="6"/>
        <v>RA_ToSIA01_RF_HeatSink_H01A_TmsMon</v>
      </c>
      <c r="N56" s="16" t="s">
        <v>148</v>
      </c>
      <c r="O56" s="16" t="s">
        <v>33</v>
      </c>
      <c r="P56" s="16"/>
      <c r="Q56" s="16"/>
      <c r="R56" s="16"/>
      <c r="S56" s="16" t="str">
        <f t="shared" si="3"/>
        <v>RA_ToSIA01_RF_HeatSink_H01A_TmsMon</v>
      </c>
      <c r="T56" s="16" t="s">
        <v>149</v>
      </c>
      <c r="U56" s="18"/>
    </row>
    <row r="57" spans="1:21">
      <c r="A57" s="17">
        <v>56</v>
      </c>
      <c r="B57" s="13" t="s">
        <v>236</v>
      </c>
      <c r="C57" s="14" t="s">
        <v>142</v>
      </c>
      <c r="D57" s="14" t="s">
        <v>506</v>
      </c>
      <c r="E57" s="14" t="s">
        <v>144</v>
      </c>
      <c r="F57" s="14" t="s">
        <v>165</v>
      </c>
      <c r="G57" s="14" t="s">
        <v>171</v>
      </c>
      <c r="H57" s="14" t="s">
        <v>235</v>
      </c>
      <c r="I57" s="14" t="s">
        <v>29</v>
      </c>
      <c r="J57" s="15" t="str">
        <f t="shared" si="5"/>
        <v>RA-ToSIA01:RF-HeatSink-H01B:Tms-Mon</v>
      </c>
      <c r="K57" s="15" t="str">
        <f t="shared" si="1"/>
        <v>N/A</v>
      </c>
      <c r="L57" s="15" t="str">
        <f t="shared" si="2"/>
        <v>N/A</v>
      </c>
      <c r="M57" s="16" t="str">
        <f t="shared" si="6"/>
        <v>RA_ToSIA01_RF_HeatSink_H01B_TmsMon</v>
      </c>
      <c r="N57" s="16" t="s">
        <v>148</v>
      </c>
      <c r="O57" s="16" t="s">
        <v>33</v>
      </c>
      <c r="P57" s="16"/>
      <c r="Q57" s="16"/>
      <c r="R57" s="16"/>
      <c r="S57" s="16" t="str">
        <f t="shared" si="3"/>
        <v>RA_ToSIA01_RF_HeatSink_H01B_TmsMon</v>
      </c>
      <c r="T57" s="16" t="s">
        <v>149</v>
      </c>
      <c r="U57" s="18"/>
    </row>
    <row r="58" spans="1:21">
      <c r="A58" s="17">
        <v>57</v>
      </c>
      <c r="B58" s="13" t="s">
        <v>237</v>
      </c>
      <c r="C58" s="14" t="s">
        <v>142</v>
      </c>
      <c r="D58" s="14" t="s">
        <v>506</v>
      </c>
      <c r="E58" s="14" t="s">
        <v>144</v>
      </c>
      <c r="F58" s="14" t="s">
        <v>165</v>
      </c>
      <c r="G58" s="14" t="s">
        <v>173</v>
      </c>
      <c r="H58" s="14" t="s">
        <v>235</v>
      </c>
      <c r="I58" s="14" t="s">
        <v>29</v>
      </c>
      <c r="J58" s="15" t="str">
        <f t="shared" si="5"/>
        <v>RA-ToSIA01:RF-HeatSink-H02A:Tms-Mon</v>
      </c>
      <c r="K58" s="15" t="str">
        <f t="shared" si="1"/>
        <v>N/A</v>
      </c>
      <c r="L58" s="15" t="str">
        <f t="shared" si="2"/>
        <v>N/A</v>
      </c>
      <c r="M58" s="16" t="str">
        <f t="shared" si="6"/>
        <v>RA_ToSIA01_RF_HeatSink_H02A_TmsMon</v>
      </c>
      <c r="N58" s="16" t="s">
        <v>148</v>
      </c>
      <c r="O58" s="16" t="s">
        <v>33</v>
      </c>
      <c r="P58" s="16"/>
      <c r="Q58" s="16"/>
      <c r="R58" s="16"/>
      <c r="S58" s="16" t="str">
        <f t="shared" si="3"/>
        <v>RA_ToSIA01_RF_HeatSink_H02A_TmsMon</v>
      </c>
      <c r="T58" s="16" t="s">
        <v>149</v>
      </c>
      <c r="U58" s="18"/>
    </row>
    <row r="59" spans="1:21">
      <c r="A59" s="17">
        <v>58</v>
      </c>
      <c r="B59" s="13" t="s">
        <v>238</v>
      </c>
      <c r="C59" s="14" t="s">
        <v>142</v>
      </c>
      <c r="D59" s="14" t="s">
        <v>506</v>
      </c>
      <c r="E59" s="14" t="s">
        <v>144</v>
      </c>
      <c r="F59" s="14" t="s">
        <v>165</v>
      </c>
      <c r="G59" s="14" t="s">
        <v>175</v>
      </c>
      <c r="H59" s="14" t="s">
        <v>235</v>
      </c>
      <c r="I59" s="14" t="s">
        <v>29</v>
      </c>
      <c r="J59" s="15" t="str">
        <f t="shared" si="5"/>
        <v>RA-ToSIA01:RF-HeatSink-H02B:Tms-Mon</v>
      </c>
      <c r="K59" s="15" t="str">
        <f t="shared" si="1"/>
        <v>N/A</v>
      </c>
      <c r="L59" s="15" t="str">
        <f t="shared" si="2"/>
        <v>N/A</v>
      </c>
      <c r="M59" s="16" t="str">
        <f t="shared" si="6"/>
        <v>RA_ToSIA01_RF_HeatSink_H02B_TmsMon</v>
      </c>
      <c r="N59" s="16" t="s">
        <v>148</v>
      </c>
      <c r="O59" s="16" t="s">
        <v>33</v>
      </c>
      <c r="P59" s="16"/>
      <c r="Q59" s="16"/>
      <c r="R59" s="16"/>
      <c r="S59" s="16" t="str">
        <f t="shared" si="3"/>
        <v>RA_ToSIA01_RF_HeatSink_H02B_TmsMon</v>
      </c>
      <c r="T59" s="16" t="s">
        <v>149</v>
      </c>
      <c r="U59" s="18"/>
    </row>
    <row r="60" spans="1:21">
      <c r="A60" s="17">
        <v>59</v>
      </c>
      <c r="B60" s="13" t="s">
        <v>239</v>
      </c>
      <c r="C60" s="14" t="s">
        <v>142</v>
      </c>
      <c r="D60" s="14" t="s">
        <v>506</v>
      </c>
      <c r="E60" s="14" t="s">
        <v>144</v>
      </c>
      <c r="F60" s="14" t="s">
        <v>165</v>
      </c>
      <c r="G60" s="14" t="s">
        <v>177</v>
      </c>
      <c r="H60" s="14" t="s">
        <v>235</v>
      </c>
      <c r="I60" s="14" t="s">
        <v>29</v>
      </c>
      <c r="J60" s="15" t="str">
        <f t="shared" si="5"/>
        <v>RA-ToSIA01:RF-HeatSink-H03A:Tms-Mon</v>
      </c>
      <c r="K60" s="15" t="str">
        <f t="shared" si="1"/>
        <v>N/A</v>
      </c>
      <c r="L60" s="15" t="str">
        <f t="shared" si="2"/>
        <v>N/A</v>
      </c>
      <c r="M60" s="16" t="str">
        <f t="shared" si="6"/>
        <v>RA_ToSIA01_RF_HeatSink_H03A_TmsMon</v>
      </c>
      <c r="N60" s="16" t="s">
        <v>148</v>
      </c>
      <c r="O60" s="16" t="s">
        <v>33</v>
      </c>
      <c r="P60" s="16"/>
      <c r="Q60" s="16"/>
      <c r="R60" s="16"/>
      <c r="S60" s="16" t="str">
        <f t="shared" si="3"/>
        <v>RA_ToSIA01_RF_HeatSink_H03A_TmsMon</v>
      </c>
      <c r="T60" s="16" t="s">
        <v>149</v>
      </c>
      <c r="U60" s="18"/>
    </row>
    <row r="61" spans="1:21">
      <c r="A61" s="17">
        <v>60</v>
      </c>
      <c r="B61" s="13" t="s">
        <v>240</v>
      </c>
      <c r="C61" s="14" t="s">
        <v>142</v>
      </c>
      <c r="D61" s="14" t="s">
        <v>506</v>
      </c>
      <c r="E61" s="14" t="s">
        <v>144</v>
      </c>
      <c r="F61" s="14" t="s">
        <v>165</v>
      </c>
      <c r="G61" s="14" t="s">
        <v>179</v>
      </c>
      <c r="H61" s="14" t="s">
        <v>235</v>
      </c>
      <c r="I61" s="14" t="s">
        <v>29</v>
      </c>
      <c r="J61" s="15" t="str">
        <f t="shared" si="5"/>
        <v>RA-ToSIA01:RF-HeatSink-H03B:Tms-Mon</v>
      </c>
      <c r="K61" s="15" t="str">
        <f t="shared" si="1"/>
        <v>N/A</v>
      </c>
      <c r="L61" s="15" t="str">
        <f t="shared" si="2"/>
        <v>N/A</v>
      </c>
      <c r="M61" s="16" t="str">
        <f t="shared" si="6"/>
        <v>RA_ToSIA01_RF_HeatSink_H03B_TmsMon</v>
      </c>
      <c r="N61" s="16" t="s">
        <v>148</v>
      </c>
      <c r="O61" s="16" t="s">
        <v>33</v>
      </c>
      <c r="P61" s="16"/>
      <c r="Q61" s="16"/>
      <c r="R61" s="16"/>
      <c r="S61" s="16" t="str">
        <f t="shared" si="3"/>
        <v>RA_ToSIA01_RF_HeatSink_H03B_TmsMon</v>
      </c>
      <c r="T61" s="16" t="s">
        <v>149</v>
      </c>
      <c r="U61" s="18"/>
    </row>
    <row r="62" spans="1:21">
      <c r="A62" s="17">
        <v>61</v>
      </c>
      <c r="B62" s="13" t="s">
        <v>241</v>
      </c>
      <c r="C62" s="14" t="s">
        <v>142</v>
      </c>
      <c r="D62" s="14" t="s">
        <v>506</v>
      </c>
      <c r="E62" s="14" t="s">
        <v>144</v>
      </c>
      <c r="F62" s="14" t="s">
        <v>165</v>
      </c>
      <c r="G62" s="14" t="s">
        <v>181</v>
      </c>
      <c r="H62" s="14" t="s">
        <v>235</v>
      </c>
      <c r="I62" s="14" t="s">
        <v>29</v>
      </c>
      <c r="J62" s="15" t="str">
        <f t="shared" si="5"/>
        <v>RA-ToSIA01:RF-HeatSink-H04A:Tms-Mon</v>
      </c>
      <c r="K62" s="15" t="str">
        <f t="shared" si="1"/>
        <v>N/A</v>
      </c>
      <c r="L62" s="15" t="str">
        <f t="shared" si="2"/>
        <v>N/A</v>
      </c>
      <c r="M62" s="16" t="str">
        <f t="shared" si="6"/>
        <v>RA_ToSIA01_RF_HeatSink_H04A_TmsMon</v>
      </c>
      <c r="N62" s="16" t="s">
        <v>148</v>
      </c>
      <c r="O62" s="16" t="s">
        <v>33</v>
      </c>
      <c r="P62" s="16"/>
      <c r="Q62" s="16"/>
      <c r="R62" s="16"/>
      <c r="S62" s="16" t="str">
        <f t="shared" si="3"/>
        <v>RA_ToSIA01_RF_HeatSink_H04A_TmsMon</v>
      </c>
      <c r="T62" s="16" t="s">
        <v>149</v>
      </c>
      <c r="U62" s="18"/>
    </row>
    <row r="63" spans="1:21">
      <c r="A63" s="17">
        <v>62</v>
      </c>
      <c r="B63" s="13" t="s">
        <v>242</v>
      </c>
      <c r="C63" s="14" t="s">
        <v>142</v>
      </c>
      <c r="D63" s="14" t="s">
        <v>506</v>
      </c>
      <c r="E63" s="14" t="s">
        <v>144</v>
      </c>
      <c r="F63" s="14" t="s">
        <v>165</v>
      </c>
      <c r="G63" s="14" t="s">
        <v>183</v>
      </c>
      <c r="H63" s="14" t="s">
        <v>235</v>
      </c>
      <c r="I63" s="14" t="s">
        <v>29</v>
      </c>
      <c r="J63" s="15" t="str">
        <f t="shared" si="5"/>
        <v>RA-ToSIA01:RF-HeatSink-H04B:Tms-Mon</v>
      </c>
      <c r="K63" s="15" t="str">
        <f t="shared" si="1"/>
        <v>N/A</v>
      </c>
      <c r="L63" s="15" t="str">
        <f t="shared" si="2"/>
        <v>N/A</v>
      </c>
      <c r="M63" s="16" t="str">
        <f t="shared" si="6"/>
        <v>RA_ToSIA01_RF_HeatSink_H04B_TmsMon</v>
      </c>
      <c r="N63" s="16" t="s">
        <v>148</v>
      </c>
      <c r="O63" s="16" t="s">
        <v>33</v>
      </c>
      <c r="P63" s="16"/>
      <c r="Q63" s="16"/>
      <c r="R63" s="16"/>
      <c r="S63" s="16" t="str">
        <f t="shared" si="3"/>
        <v>RA_ToSIA01_RF_HeatSink_H04B_TmsMon</v>
      </c>
      <c r="T63" s="16" t="s">
        <v>149</v>
      </c>
      <c r="U63" s="18"/>
    </row>
    <row r="64" spans="1:21">
      <c r="A64" s="17">
        <v>63</v>
      </c>
      <c r="B64" s="13" t="s">
        <v>243</v>
      </c>
      <c r="C64" s="14" t="s">
        <v>142</v>
      </c>
      <c r="D64" s="14" t="s">
        <v>506</v>
      </c>
      <c r="E64" s="14" t="s">
        <v>144</v>
      </c>
      <c r="F64" s="14" t="s">
        <v>165</v>
      </c>
      <c r="G64" s="14" t="s">
        <v>185</v>
      </c>
      <c r="H64" s="14" t="s">
        <v>235</v>
      </c>
      <c r="I64" s="14" t="s">
        <v>29</v>
      </c>
      <c r="J64" s="15" t="str">
        <f t="shared" si="5"/>
        <v>RA-ToSIA01:RF-HeatSink-H05A:Tms-Mon</v>
      </c>
      <c r="K64" s="15" t="str">
        <f t="shared" si="1"/>
        <v>N/A</v>
      </c>
      <c r="L64" s="15" t="str">
        <f t="shared" si="2"/>
        <v>N/A</v>
      </c>
      <c r="M64" s="16" t="str">
        <f t="shared" si="6"/>
        <v>RA_ToSIA01_RF_HeatSink_H05A_TmsMon</v>
      </c>
      <c r="N64" s="16" t="s">
        <v>148</v>
      </c>
      <c r="O64" s="16" t="s">
        <v>33</v>
      </c>
      <c r="P64" s="16"/>
      <c r="Q64" s="16"/>
      <c r="R64" s="16"/>
      <c r="S64" s="16" t="str">
        <f t="shared" si="3"/>
        <v>RA_ToSIA01_RF_HeatSink_H05A_TmsMon</v>
      </c>
      <c r="T64" s="16" t="s">
        <v>149</v>
      </c>
      <c r="U64" s="18"/>
    </row>
    <row r="65" spans="1:21">
      <c r="A65" s="17">
        <v>64</v>
      </c>
      <c r="B65" s="13" t="s">
        <v>244</v>
      </c>
      <c r="C65" s="14" t="s">
        <v>142</v>
      </c>
      <c r="D65" s="14" t="s">
        <v>506</v>
      </c>
      <c r="E65" s="14" t="s">
        <v>144</v>
      </c>
      <c r="F65" s="14" t="s">
        <v>165</v>
      </c>
      <c r="G65" s="14" t="s">
        <v>187</v>
      </c>
      <c r="H65" s="14" t="s">
        <v>235</v>
      </c>
      <c r="I65" s="14" t="s">
        <v>29</v>
      </c>
      <c r="J65" s="15" t="str">
        <f t="shared" si="5"/>
        <v>RA-ToSIA01:RF-HeatSink-H05B:Tms-Mon</v>
      </c>
      <c r="K65" s="15" t="str">
        <f t="shared" si="1"/>
        <v>N/A</v>
      </c>
      <c r="L65" s="15" t="str">
        <f t="shared" si="2"/>
        <v>N/A</v>
      </c>
      <c r="M65" s="16" t="str">
        <f t="shared" si="6"/>
        <v>RA_ToSIA01_RF_HeatSink_H05B_TmsMon</v>
      </c>
      <c r="N65" s="16" t="s">
        <v>148</v>
      </c>
      <c r="O65" s="16" t="s">
        <v>33</v>
      </c>
      <c r="P65" s="16"/>
      <c r="Q65" s="16"/>
      <c r="R65" s="16"/>
      <c r="S65" s="16" t="str">
        <f t="shared" si="3"/>
        <v>RA_ToSIA01_RF_HeatSink_H05B_TmsMon</v>
      </c>
      <c r="T65" s="16" t="s">
        <v>149</v>
      </c>
      <c r="U65" s="18"/>
    </row>
    <row r="66" spans="1:21">
      <c r="A66" s="17">
        <v>65</v>
      </c>
      <c r="B66" s="13" t="s">
        <v>245</v>
      </c>
      <c r="C66" s="14" t="s">
        <v>142</v>
      </c>
      <c r="D66" s="14" t="s">
        <v>506</v>
      </c>
      <c r="E66" s="14" t="s">
        <v>144</v>
      </c>
      <c r="F66" s="14" t="s">
        <v>165</v>
      </c>
      <c r="G66" s="14" t="s">
        <v>189</v>
      </c>
      <c r="H66" s="14" t="s">
        <v>235</v>
      </c>
      <c r="I66" s="14" t="s">
        <v>29</v>
      </c>
      <c r="J66" s="15" t="str">
        <f t="shared" ref="J66:J81" si="7">IF(G66="-",C66&amp;"-"&amp;D66&amp;":"&amp;E66&amp;"-"&amp;F66&amp;":"&amp;H66&amp;"-"&amp;I66,C66&amp;"-"&amp;D66&amp;":"&amp;E66&amp;"-"&amp;F66&amp;"-"&amp;G66&amp;":"&amp;H66&amp;"-"&amp;I66)</f>
        <v>RA-ToSIA01:RF-HeatSink-H06A:Tms-Mon</v>
      </c>
      <c r="K66" s="15" t="str">
        <f t="shared" si="1"/>
        <v>N/A</v>
      </c>
      <c r="L66" s="15" t="str">
        <f t="shared" si="2"/>
        <v>N/A</v>
      </c>
      <c r="M66" s="16" t="str">
        <f t="shared" ref="M66:M81" si="8">IF(G66="-",C66&amp;"_"&amp;D66&amp;"_"&amp;E66&amp;"_"&amp;F66&amp;"_"&amp;H66&amp;""&amp;I66,C66&amp;"_"&amp;D66&amp;"_"&amp;E66&amp;"_"&amp;F66&amp;"_"&amp;G66&amp;"_"&amp;H66&amp;""&amp;I66)</f>
        <v>RA_ToSIA01_RF_HeatSink_H06A_TmsMon</v>
      </c>
      <c r="N66" s="16" t="s">
        <v>148</v>
      </c>
      <c r="O66" s="16" t="s">
        <v>33</v>
      </c>
      <c r="P66" s="16"/>
      <c r="Q66" s="16"/>
      <c r="R66" s="16"/>
      <c r="S66" s="16" t="str">
        <f t="shared" si="3"/>
        <v>RA_ToSIA01_RF_HeatSink_H06A_TmsMon</v>
      </c>
      <c r="T66" s="16" t="s">
        <v>149</v>
      </c>
      <c r="U66" s="18"/>
    </row>
    <row r="67" spans="1:21">
      <c r="A67" s="17">
        <v>66</v>
      </c>
      <c r="B67" s="13" t="s">
        <v>246</v>
      </c>
      <c r="C67" s="14" t="s">
        <v>142</v>
      </c>
      <c r="D67" s="14" t="s">
        <v>506</v>
      </c>
      <c r="E67" s="14" t="s">
        <v>144</v>
      </c>
      <c r="F67" s="14" t="s">
        <v>165</v>
      </c>
      <c r="G67" s="14" t="s">
        <v>191</v>
      </c>
      <c r="H67" s="14" t="s">
        <v>235</v>
      </c>
      <c r="I67" s="14" t="s">
        <v>29</v>
      </c>
      <c r="J67" s="15" t="str">
        <f t="shared" si="7"/>
        <v>RA-ToSIA01:RF-HeatSink-H06B:Tms-Mon</v>
      </c>
      <c r="K67" s="15" t="str">
        <f t="shared" ref="K67:K105" si="9">IF(OR(P67="",P67="N/A"),"N/A",IF(G67="-",C67&amp;"-"&amp;D67&amp;":"&amp;E67&amp;"-"&amp;F67&amp;":"&amp;H67&amp;"UpperLimit-Cte",C67&amp;"-"&amp;D67&amp;":"&amp;E67&amp;"-"&amp;F67&amp;"-"&amp;G67&amp;":"&amp;H67&amp;"UpperLimit-Cte"))</f>
        <v>N/A</v>
      </c>
      <c r="L67" s="15" t="str">
        <f t="shared" ref="L67:L105" si="10">IF(OR(Q67="",Q67="N/A"),"N/A",IF(G67="-",C67&amp;"-"&amp;D67&amp;":"&amp;E67&amp;"-"&amp;F67&amp;":"&amp;H67&amp;"LowerLimit-Cte",C67&amp;"-"&amp;D67&amp;":"&amp;E67&amp;"-"&amp;F67&amp;"-"&amp;G67&amp;":"&amp;H67&amp;"LowerLimit-Cte"))</f>
        <v>N/A</v>
      </c>
      <c r="M67" s="16" t="str">
        <f t="shared" si="8"/>
        <v>RA_ToSIA01_RF_HeatSink_H06B_TmsMon</v>
      </c>
      <c r="N67" s="16" t="s">
        <v>148</v>
      </c>
      <c r="O67" s="16" t="s">
        <v>33</v>
      </c>
      <c r="P67" s="16"/>
      <c r="Q67" s="16"/>
      <c r="R67" s="16"/>
      <c r="S67" s="16" t="str">
        <f t="shared" ref="S67:S81" si="11">M67</f>
        <v>RA_ToSIA01_RF_HeatSink_H06B_TmsMon</v>
      </c>
      <c r="T67" s="16" t="s">
        <v>149</v>
      </c>
      <c r="U67" s="18"/>
    </row>
    <row r="68" spans="1:21">
      <c r="A68" s="17">
        <v>67</v>
      </c>
      <c r="B68" s="13" t="s">
        <v>247</v>
      </c>
      <c r="C68" s="14" t="s">
        <v>142</v>
      </c>
      <c r="D68" s="14" t="s">
        <v>506</v>
      </c>
      <c r="E68" s="14" t="s">
        <v>144</v>
      </c>
      <c r="F68" s="14" t="s">
        <v>165</v>
      </c>
      <c r="G68" s="14" t="s">
        <v>193</v>
      </c>
      <c r="H68" s="14" t="s">
        <v>235</v>
      </c>
      <c r="I68" s="14" t="s">
        <v>29</v>
      </c>
      <c r="J68" s="15" t="str">
        <f t="shared" si="7"/>
        <v>RA-ToSIA01:RF-HeatSink-H07A:Tms-Mon</v>
      </c>
      <c r="K68" s="15" t="str">
        <f t="shared" si="9"/>
        <v>N/A</v>
      </c>
      <c r="L68" s="15" t="str">
        <f t="shared" si="10"/>
        <v>N/A</v>
      </c>
      <c r="M68" s="16" t="str">
        <f t="shared" si="8"/>
        <v>RA_ToSIA01_RF_HeatSink_H07A_TmsMon</v>
      </c>
      <c r="N68" s="16" t="s">
        <v>148</v>
      </c>
      <c r="O68" s="16" t="s">
        <v>33</v>
      </c>
      <c r="P68" s="16"/>
      <c r="Q68" s="16"/>
      <c r="R68" s="16"/>
      <c r="S68" s="16" t="str">
        <f t="shared" si="11"/>
        <v>RA_ToSIA01_RF_HeatSink_H07A_TmsMon</v>
      </c>
      <c r="T68" s="16" t="s">
        <v>149</v>
      </c>
      <c r="U68" s="18"/>
    </row>
    <row r="69" spans="1:21">
      <c r="A69" s="17">
        <v>68</v>
      </c>
      <c r="B69" s="13" t="s">
        <v>248</v>
      </c>
      <c r="C69" s="14" t="s">
        <v>142</v>
      </c>
      <c r="D69" s="14" t="s">
        <v>506</v>
      </c>
      <c r="E69" s="14" t="s">
        <v>144</v>
      </c>
      <c r="F69" s="14" t="s">
        <v>165</v>
      </c>
      <c r="G69" s="14" t="s">
        <v>195</v>
      </c>
      <c r="H69" s="14" t="s">
        <v>235</v>
      </c>
      <c r="I69" s="14" t="s">
        <v>29</v>
      </c>
      <c r="J69" s="15" t="str">
        <f t="shared" si="7"/>
        <v>RA-ToSIA01:RF-HeatSink-H07B:Tms-Mon</v>
      </c>
      <c r="K69" s="15" t="str">
        <f t="shared" si="9"/>
        <v>N/A</v>
      </c>
      <c r="L69" s="15" t="str">
        <f t="shared" si="10"/>
        <v>N/A</v>
      </c>
      <c r="M69" s="16" t="str">
        <f t="shared" si="8"/>
        <v>RA_ToSIA01_RF_HeatSink_H07B_TmsMon</v>
      </c>
      <c r="N69" s="16" t="s">
        <v>148</v>
      </c>
      <c r="O69" s="16" t="s">
        <v>33</v>
      </c>
      <c r="P69" s="16"/>
      <c r="Q69" s="16"/>
      <c r="R69" s="16"/>
      <c r="S69" s="16" t="str">
        <f t="shared" si="11"/>
        <v>RA_ToSIA01_RF_HeatSink_H07B_TmsMon</v>
      </c>
      <c r="T69" s="16" t="s">
        <v>149</v>
      </c>
      <c r="U69" s="18"/>
    </row>
    <row r="70" spans="1:21">
      <c r="A70" s="17">
        <v>69</v>
      </c>
      <c r="B70" s="13" t="s">
        <v>249</v>
      </c>
      <c r="C70" s="14" t="s">
        <v>142</v>
      </c>
      <c r="D70" s="14" t="s">
        <v>506</v>
      </c>
      <c r="E70" s="14" t="s">
        <v>144</v>
      </c>
      <c r="F70" s="14" t="s">
        <v>165</v>
      </c>
      <c r="G70" s="14" t="s">
        <v>197</v>
      </c>
      <c r="H70" s="14" t="s">
        <v>235</v>
      </c>
      <c r="I70" s="14" t="s">
        <v>29</v>
      </c>
      <c r="J70" s="15" t="str">
        <f t="shared" si="7"/>
        <v>RA-ToSIA01:RF-HeatSink-H08A:Tms-Mon</v>
      </c>
      <c r="K70" s="15" t="str">
        <f t="shared" si="9"/>
        <v>N/A</v>
      </c>
      <c r="L70" s="15" t="str">
        <f t="shared" si="10"/>
        <v>N/A</v>
      </c>
      <c r="M70" s="16" t="str">
        <f t="shared" si="8"/>
        <v>RA_ToSIA01_RF_HeatSink_H08A_TmsMon</v>
      </c>
      <c r="N70" s="16" t="s">
        <v>148</v>
      </c>
      <c r="O70" s="16" t="s">
        <v>33</v>
      </c>
      <c r="P70" s="16"/>
      <c r="Q70" s="16"/>
      <c r="R70" s="16"/>
      <c r="S70" s="16" t="str">
        <f t="shared" si="11"/>
        <v>RA_ToSIA01_RF_HeatSink_H08A_TmsMon</v>
      </c>
      <c r="T70" s="16" t="s">
        <v>149</v>
      </c>
      <c r="U70" s="18"/>
    </row>
    <row r="71" spans="1:21">
      <c r="A71" s="17">
        <v>70</v>
      </c>
      <c r="B71" s="13" t="s">
        <v>250</v>
      </c>
      <c r="C71" s="14" t="s">
        <v>142</v>
      </c>
      <c r="D71" s="14" t="s">
        <v>506</v>
      </c>
      <c r="E71" s="14" t="s">
        <v>144</v>
      </c>
      <c r="F71" s="14" t="s">
        <v>165</v>
      </c>
      <c r="G71" s="14" t="s">
        <v>199</v>
      </c>
      <c r="H71" s="14" t="s">
        <v>235</v>
      </c>
      <c r="I71" s="14" t="s">
        <v>29</v>
      </c>
      <c r="J71" s="15" t="str">
        <f t="shared" si="7"/>
        <v>RA-ToSIA01:RF-HeatSink-H08B:Tms-Mon</v>
      </c>
      <c r="K71" s="15" t="str">
        <f t="shared" si="9"/>
        <v>N/A</v>
      </c>
      <c r="L71" s="15" t="str">
        <f t="shared" si="10"/>
        <v>N/A</v>
      </c>
      <c r="M71" s="16" t="str">
        <f t="shared" si="8"/>
        <v>RA_ToSIA01_RF_HeatSink_H08B_TmsMon</v>
      </c>
      <c r="N71" s="16" t="s">
        <v>148</v>
      </c>
      <c r="O71" s="16" t="s">
        <v>33</v>
      </c>
      <c r="P71" s="16"/>
      <c r="Q71" s="16"/>
      <c r="R71" s="16"/>
      <c r="S71" s="16" t="str">
        <f t="shared" si="11"/>
        <v>RA_ToSIA01_RF_HeatSink_H08B_TmsMon</v>
      </c>
      <c r="T71" s="16" t="s">
        <v>149</v>
      </c>
      <c r="U71" s="18"/>
    </row>
    <row r="72" spans="1:21">
      <c r="A72" s="17">
        <v>71</v>
      </c>
      <c r="B72" s="13" t="s">
        <v>544</v>
      </c>
      <c r="C72" s="14" t="s">
        <v>142</v>
      </c>
      <c r="D72" s="14" t="s">
        <v>506</v>
      </c>
      <c r="E72" s="14" t="s">
        <v>144</v>
      </c>
      <c r="F72" s="14" t="s">
        <v>252</v>
      </c>
      <c r="G72" s="14" t="s">
        <v>146</v>
      </c>
      <c r="H72" s="14" t="s">
        <v>159</v>
      </c>
      <c r="I72" s="14" t="s">
        <v>29</v>
      </c>
      <c r="J72" s="15" t="str">
        <f t="shared" si="7"/>
        <v>RA-ToSIA01:RF-SSAmpTower:Sts-Mon</v>
      </c>
      <c r="K72" s="15" t="str">
        <f t="shared" si="9"/>
        <v>N/A</v>
      </c>
      <c r="L72" s="15" t="str">
        <f t="shared" si="10"/>
        <v>N/A</v>
      </c>
      <c r="M72" s="16" t="str">
        <f t="shared" si="8"/>
        <v>RA_ToSIA01_RF_SSAmpTower_StsMon</v>
      </c>
      <c r="N72" s="16" t="s">
        <v>148</v>
      </c>
      <c r="O72" s="16" t="s">
        <v>33</v>
      </c>
      <c r="P72" s="16"/>
      <c r="Q72" s="16"/>
      <c r="R72" s="16"/>
      <c r="S72" s="16" t="str">
        <f t="shared" si="11"/>
        <v>RA_ToSIA01_RF_SSAmpTower_StsMon</v>
      </c>
      <c r="T72" s="16" t="s">
        <v>149</v>
      </c>
      <c r="U72" s="18"/>
    </row>
    <row r="73" spans="1:21">
      <c r="A73" s="17">
        <v>72</v>
      </c>
      <c r="B73" s="13" t="s">
        <v>545</v>
      </c>
      <c r="C73" s="14" t="s">
        <v>142</v>
      </c>
      <c r="D73" s="14" t="s">
        <v>506</v>
      </c>
      <c r="E73" s="14" t="s">
        <v>144</v>
      </c>
      <c r="F73" s="14" t="s">
        <v>252</v>
      </c>
      <c r="G73" s="14" t="s">
        <v>146</v>
      </c>
      <c r="H73" s="14" t="s">
        <v>254</v>
      </c>
      <c r="I73" s="14" t="s">
        <v>29</v>
      </c>
      <c r="J73" s="15" t="str">
        <f t="shared" si="7"/>
        <v>RA-ToSIA01:RF-SSAmpTower:HdFlwRt-Mon</v>
      </c>
      <c r="K73" s="15" t="str">
        <f t="shared" si="9"/>
        <v>N/A</v>
      </c>
      <c r="L73" s="15" t="str">
        <f t="shared" si="10"/>
        <v>N/A</v>
      </c>
      <c r="M73" s="16" t="str">
        <f t="shared" si="8"/>
        <v>RA_ToSIA01_RF_SSAmpTower_HdFlwRtMon</v>
      </c>
      <c r="N73" s="16" t="s">
        <v>148</v>
      </c>
      <c r="O73" s="16" t="s">
        <v>33</v>
      </c>
      <c r="P73" s="16"/>
      <c r="Q73" s="16"/>
      <c r="R73" s="16"/>
      <c r="S73" s="16" t="str">
        <f t="shared" si="11"/>
        <v>RA_ToSIA01_RF_SSAmpTower_HdFlwRtMon</v>
      </c>
      <c r="T73" s="16" t="s">
        <v>149</v>
      </c>
      <c r="U73" s="18"/>
    </row>
    <row r="74" spans="1:21">
      <c r="A74" s="17">
        <v>73</v>
      </c>
      <c r="B74" s="13" t="s">
        <v>546</v>
      </c>
      <c r="C74" s="14" t="s">
        <v>142</v>
      </c>
      <c r="D74" s="14" t="s">
        <v>506</v>
      </c>
      <c r="E74" s="14" t="s">
        <v>144</v>
      </c>
      <c r="F74" s="14" t="s">
        <v>256</v>
      </c>
      <c r="G74" s="14" t="s">
        <v>146</v>
      </c>
      <c r="H74" s="14" t="s">
        <v>257</v>
      </c>
      <c r="I74" s="14" t="s">
        <v>152</v>
      </c>
      <c r="J74" s="15" t="str">
        <f t="shared" si="7"/>
        <v>RA-ToSIA01:RF-TDKSource:PwrDCDsbl-Sel</v>
      </c>
      <c r="K74" s="15" t="str">
        <f t="shared" si="9"/>
        <v>N/A</v>
      </c>
      <c r="L74" s="15" t="str">
        <f t="shared" si="10"/>
        <v>N/A</v>
      </c>
      <c r="M74" s="16" t="str">
        <f t="shared" si="8"/>
        <v>RA_ToSIA01_RF_TDKSource_PwrDCDsblSel</v>
      </c>
      <c r="N74" s="16" t="s">
        <v>148</v>
      </c>
      <c r="O74" s="16" t="s">
        <v>153</v>
      </c>
      <c r="P74" s="16"/>
      <c r="Q74" s="16"/>
      <c r="R74" s="16"/>
      <c r="S74" s="16" t="str">
        <f t="shared" si="11"/>
        <v>RA_ToSIA01_RF_TDKSource_PwrDCDsblSel</v>
      </c>
      <c r="T74" s="16" t="s">
        <v>149</v>
      </c>
      <c r="U74" s="18"/>
    </row>
    <row r="75" spans="1:21">
      <c r="A75" s="17">
        <v>74</v>
      </c>
      <c r="B75" s="13" t="s">
        <v>547</v>
      </c>
      <c r="C75" s="14" t="s">
        <v>142</v>
      </c>
      <c r="D75" s="14" t="s">
        <v>506</v>
      </c>
      <c r="E75" s="14" t="s">
        <v>144</v>
      </c>
      <c r="F75" s="14" t="s">
        <v>256</v>
      </c>
      <c r="G75" s="14" t="s">
        <v>146</v>
      </c>
      <c r="H75" s="14" t="s">
        <v>259</v>
      </c>
      <c r="I75" s="14" t="s">
        <v>152</v>
      </c>
      <c r="J75" s="15" t="str">
        <f t="shared" si="7"/>
        <v>RA-ToSIA01:RF-TDKSource:PwrDCEnbl-Sel</v>
      </c>
      <c r="K75" s="15" t="str">
        <f t="shared" si="9"/>
        <v>N/A</v>
      </c>
      <c r="L75" s="15" t="str">
        <f t="shared" si="10"/>
        <v>N/A</v>
      </c>
      <c r="M75" s="16" t="str">
        <f t="shared" si="8"/>
        <v>RA_ToSIA01_RF_TDKSource_PwrDCEnblSel</v>
      </c>
      <c r="N75" s="16" t="s">
        <v>148</v>
      </c>
      <c r="O75" s="16" t="s">
        <v>153</v>
      </c>
      <c r="P75" s="16"/>
      <c r="Q75" s="16"/>
      <c r="R75" s="16"/>
      <c r="S75" s="16" t="str">
        <f t="shared" si="11"/>
        <v>RA_ToSIA01_RF_TDKSource_PwrDCEnblSel</v>
      </c>
      <c r="T75" s="16" t="s">
        <v>149</v>
      </c>
      <c r="U75" s="18"/>
    </row>
    <row r="76" spans="1:21">
      <c r="A76" s="17">
        <v>75</v>
      </c>
      <c r="B76" s="13" t="s">
        <v>548</v>
      </c>
      <c r="C76" s="14" t="s">
        <v>142</v>
      </c>
      <c r="D76" s="14" t="s">
        <v>506</v>
      </c>
      <c r="E76" s="14" t="s">
        <v>144</v>
      </c>
      <c r="F76" s="14" t="s">
        <v>256</v>
      </c>
      <c r="G76" s="14" t="s">
        <v>146</v>
      </c>
      <c r="H76" s="14" t="s">
        <v>261</v>
      </c>
      <c r="I76" s="14" t="s">
        <v>159</v>
      </c>
      <c r="J76" s="15" t="str">
        <f t="shared" si="7"/>
        <v>RA-ToSIA01:RF-TDKSource:PwrDC-Sts</v>
      </c>
      <c r="K76" s="15" t="str">
        <f t="shared" si="9"/>
        <v>N/A</v>
      </c>
      <c r="L76" s="15" t="str">
        <f t="shared" si="10"/>
        <v>N/A</v>
      </c>
      <c r="M76" s="16" t="str">
        <f t="shared" si="8"/>
        <v>RA_ToSIA01_RF_TDKSource_PwrDCSts</v>
      </c>
      <c r="N76" s="16" t="s">
        <v>148</v>
      </c>
      <c r="O76" s="16" t="s">
        <v>33</v>
      </c>
      <c r="P76" s="16"/>
      <c r="Q76" s="16"/>
      <c r="R76" s="16"/>
      <c r="S76" s="16" t="str">
        <f t="shared" si="11"/>
        <v>RA_ToSIA01_RF_TDKSource_PwrDCSts</v>
      </c>
      <c r="T76" s="16" t="s">
        <v>149</v>
      </c>
      <c r="U76" s="18"/>
    </row>
    <row r="77" spans="1:21">
      <c r="A77" s="17">
        <v>76</v>
      </c>
      <c r="B77" s="13" t="s">
        <v>549</v>
      </c>
      <c r="C77" s="14" t="s">
        <v>142</v>
      </c>
      <c r="D77" s="14" t="s">
        <v>506</v>
      </c>
      <c r="E77" s="14" t="s">
        <v>144</v>
      </c>
      <c r="F77" s="14" t="s">
        <v>256</v>
      </c>
      <c r="G77" s="14" t="s">
        <v>263</v>
      </c>
      <c r="H77" s="14" t="s">
        <v>264</v>
      </c>
      <c r="I77" s="14" t="s">
        <v>29</v>
      </c>
      <c r="J77" s="15" t="str">
        <f t="shared" si="7"/>
        <v>RA-ToSIA01:RF-TDKSource-R1:StsAC-Mon</v>
      </c>
      <c r="K77" s="15" t="str">
        <f t="shared" si="9"/>
        <v>N/A</v>
      </c>
      <c r="L77" s="15" t="str">
        <f t="shared" si="10"/>
        <v>N/A</v>
      </c>
      <c r="M77" s="16" t="str">
        <f t="shared" si="8"/>
        <v>RA_ToSIA01_RF_TDKSource_R1_StsACMon</v>
      </c>
      <c r="N77" s="16" t="s">
        <v>148</v>
      </c>
      <c r="O77" s="16" t="s">
        <v>33</v>
      </c>
      <c r="P77" s="16"/>
      <c r="Q77" s="16"/>
      <c r="R77" s="16"/>
      <c r="S77" s="16" t="str">
        <f t="shared" si="11"/>
        <v>RA_ToSIA01_RF_TDKSource_R1_StsACMon</v>
      </c>
      <c r="T77" s="16" t="s">
        <v>149</v>
      </c>
      <c r="U77" s="18"/>
    </row>
    <row r="78" spans="1:21">
      <c r="A78" s="17">
        <v>77</v>
      </c>
      <c r="B78" s="13" t="s">
        <v>550</v>
      </c>
      <c r="C78" s="14" t="s">
        <v>142</v>
      </c>
      <c r="D78" s="14" t="s">
        <v>506</v>
      </c>
      <c r="E78" s="14" t="s">
        <v>144</v>
      </c>
      <c r="F78" s="14" t="s">
        <v>256</v>
      </c>
      <c r="G78" s="14" t="s">
        <v>266</v>
      </c>
      <c r="H78" s="14" t="s">
        <v>264</v>
      </c>
      <c r="I78" s="14" t="s">
        <v>29</v>
      </c>
      <c r="J78" s="15" t="str">
        <f t="shared" si="7"/>
        <v>RA-ToSIA01:RF-TDKSource-R2:StsAC-Mon</v>
      </c>
      <c r="K78" s="15" t="str">
        <f t="shared" si="9"/>
        <v>N/A</v>
      </c>
      <c r="L78" s="15" t="str">
        <f t="shared" si="10"/>
        <v>N/A</v>
      </c>
      <c r="M78" s="16" t="str">
        <f t="shared" si="8"/>
        <v>RA_ToSIA01_RF_TDKSource_R2_StsACMon</v>
      </c>
      <c r="N78" s="16" t="s">
        <v>148</v>
      </c>
      <c r="O78" s="16" t="s">
        <v>33</v>
      </c>
      <c r="P78" s="16"/>
      <c r="Q78" s="16"/>
      <c r="R78" s="16"/>
      <c r="S78" s="16" t="str">
        <f t="shared" si="11"/>
        <v>RA_ToSIA01_RF_TDKSource_R2_StsACMon</v>
      </c>
      <c r="T78" s="16" t="s">
        <v>149</v>
      </c>
      <c r="U78" s="18"/>
    </row>
    <row r="79" spans="1:21">
      <c r="A79" s="17">
        <v>78</v>
      </c>
      <c r="B79" s="13" t="s">
        <v>551</v>
      </c>
      <c r="C79" s="14" t="s">
        <v>142</v>
      </c>
      <c r="D79" s="14" t="s">
        <v>506</v>
      </c>
      <c r="E79" s="14" t="s">
        <v>144</v>
      </c>
      <c r="F79" s="14" t="s">
        <v>256</v>
      </c>
      <c r="G79" s="14" t="s">
        <v>268</v>
      </c>
      <c r="H79" s="14" t="s">
        <v>264</v>
      </c>
      <c r="I79" s="14" t="s">
        <v>29</v>
      </c>
      <c r="J79" s="15" t="str">
        <f t="shared" si="7"/>
        <v>RA-ToSIA01:RF-TDKSource-R3:StsAC-Mon</v>
      </c>
      <c r="K79" s="15" t="str">
        <f t="shared" si="9"/>
        <v>N/A</v>
      </c>
      <c r="L79" s="15" t="str">
        <f t="shared" si="10"/>
        <v>N/A</v>
      </c>
      <c r="M79" s="16" t="str">
        <f t="shared" si="8"/>
        <v>RA_ToSIA01_RF_TDKSource_R3_StsACMon</v>
      </c>
      <c r="N79" s="16" t="s">
        <v>148</v>
      </c>
      <c r="O79" s="16" t="s">
        <v>33</v>
      </c>
      <c r="P79" s="16"/>
      <c r="Q79" s="16"/>
      <c r="R79" s="16"/>
      <c r="S79" s="16" t="str">
        <f t="shared" si="11"/>
        <v>RA_ToSIA01_RF_TDKSource_R3_StsACMon</v>
      </c>
      <c r="T79" s="16" t="s">
        <v>149</v>
      </c>
      <c r="U79" s="18"/>
    </row>
    <row r="80" spans="1:21">
      <c r="A80" s="17">
        <v>79</v>
      </c>
      <c r="B80" s="13" t="s">
        <v>552</v>
      </c>
      <c r="C80" s="14" t="s">
        <v>142</v>
      </c>
      <c r="D80" s="14" t="s">
        <v>506</v>
      </c>
      <c r="E80" s="14" t="s">
        <v>144</v>
      </c>
      <c r="F80" s="14" t="s">
        <v>256</v>
      </c>
      <c r="G80" s="14" t="s">
        <v>270</v>
      </c>
      <c r="H80" s="14" t="s">
        <v>264</v>
      </c>
      <c r="I80" s="14" t="s">
        <v>29</v>
      </c>
      <c r="J80" s="15" t="str">
        <f t="shared" si="7"/>
        <v>RA-ToSIA01:RF-TDKSource-R4:StsAC-Mon</v>
      </c>
      <c r="K80" s="15" t="str">
        <f t="shared" si="9"/>
        <v>N/A</v>
      </c>
      <c r="L80" s="15" t="str">
        <f t="shared" si="10"/>
        <v>N/A</v>
      </c>
      <c r="M80" s="16" t="str">
        <f t="shared" si="8"/>
        <v>RA_ToSIA01_RF_TDKSource_R4_StsACMon</v>
      </c>
      <c r="N80" s="16" t="s">
        <v>148</v>
      </c>
      <c r="O80" s="16" t="s">
        <v>33</v>
      </c>
      <c r="P80" s="16"/>
      <c r="Q80" s="16"/>
      <c r="R80" s="16"/>
      <c r="S80" s="16" t="str">
        <f t="shared" si="11"/>
        <v>RA_ToSIA01_RF_TDKSource_R4_StsACMon</v>
      </c>
      <c r="T80" s="16" t="s">
        <v>149</v>
      </c>
      <c r="U80" s="18"/>
    </row>
    <row r="81" spans="1:21">
      <c r="A81" s="17">
        <v>80</v>
      </c>
      <c r="B81" s="13" t="s">
        <v>553</v>
      </c>
      <c r="C81" s="14" t="s">
        <v>491</v>
      </c>
      <c r="D81" s="14" t="s">
        <v>492</v>
      </c>
      <c r="E81" s="14" t="s">
        <v>144</v>
      </c>
      <c r="F81" s="14" t="s">
        <v>163</v>
      </c>
      <c r="G81" s="14" t="s">
        <v>146</v>
      </c>
      <c r="H81" s="14" t="s">
        <v>554</v>
      </c>
      <c r="I81" s="14" t="s">
        <v>29</v>
      </c>
      <c r="J81" s="15" t="str">
        <f t="shared" si="7"/>
        <v>SI-02SB:RF-Intlk:IntlkACPanel01-Mon</v>
      </c>
      <c r="K81" s="15" t="str">
        <f t="shared" si="9"/>
        <v>N/A</v>
      </c>
      <c r="L81" s="15" t="str">
        <f t="shared" si="10"/>
        <v>N/A</v>
      </c>
      <c r="M81" s="16" t="str">
        <f t="shared" si="8"/>
        <v>SI_02SB_RF_Intlk_IntlkACPanel01Mon</v>
      </c>
      <c r="N81" s="16" t="s">
        <v>148</v>
      </c>
      <c r="O81" s="16" t="s">
        <v>33</v>
      </c>
      <c r="P81" s="16"/>
      <c r="Q81" s="16"/>
      <c r="R81" s="16"/>
      <c r="S81" s="16" t="str">
        <f t="shared" si="11"/>
        <v>SI_02SB_RF_Intlk_IntlkACPanel01Mon</v>
      </c>
      <c r="T81" s="16" t="s">
        <v>149</v>
      </c>
      <c r="U81" s="18"/>
    </row>
    <row r="82" spans="1:21">
      <c r="A82" s="17">
        <v>81</v>
      </c>
      <c r="B82" s="13" t="s">
        <v>555</v>
      </c>
      <c r="C82" s="14" t="s">
        <v>142</v>
      </c>
      <c r="D82" s="14" t="s">
        <v>506</v>
      </c>
      <c r="E82" s="14" t="s">
        <v>144</v>
      </c>
      <c r="F82" s="14" t="s">
        <v>252</v>
      </c>
      <c r="G82" s="14" t="s">
        <v>146</v>
      </c>
      <c r="H82" s="14" t="s">
        <v>274</v>
      </c>
      <c r="I82" s="14" t="s">
        <v>152</v>
      </c>
      <c r="J82" s="15" t="str">
        <f t="shared" ref="J82:J105" si="12">IF(G82="-",C82&amp;"-"&amp;D82&amp;":"&amp;E82&amp;"-"&amp;F82&amp;":"&amp;H82&amp;"-"&amp;I82,C82&amp;"-"&amp;D82&amp;":"&amp;E82&amp;"-"&amp;F82&amp;"-"&amp;G82&amp;":"&amp;H82&amp;"-"&amp;I82)</f>
        <v>RA-ToSIA01:RF-SSAmpTower:Enbl-Sel</v>
      </c>
      <c r="K82" s="15" t="str">
        <f t="shared" si="9"/>
        <v>N/A</v>
      </c>
      <c r="L82" s="15" t="str">
        <f t="shared" si="10"/>
        <v>N/A</v>
      </c>
      <c r="M82" s="16" t="str">
        <f t="shared" ref="M82" si="13">IF(G82="-",C82&amp;"_"&amp;D82&amp;"_"&amp;E82&amp;"_"&amp;F82&amp;"_"&amp;H82&amp;""&amp;I82,C82&amp;"_"&amp;D82&amp;"_"&amp;E82&amp;"_"&amp;F82&amp;"_"&amp;G82&amp;"_"&amp;H82&amp;""&amp;I82)</f>
        <v>RA_ToSIA01_RF_SSAmpTower_EnblSel</v>
      </c>
      <c r="N82" s="16" t="s">
        <v>148</v>
      </c>
      <c r="O82" s="16" t="s">
        <v>153</v>
      </c>
      <c r="P82" s="16"/>
      <c r="Q82" s="16"/>
      <c r="R82" s="16"/>
      <c r="S82" s="16" t="str">
        <f t="shared" ref="S82:S87" si="14">M82</f>
        <v>RA_ToSIA01_RF_SSAmpTower_EnblSel</v>
      </c>
      <c r="T82" s="16" t="s">
        <v>149</v>
      </c>
      <c r="U82" s="18"/>
    </row>
    <row r="83" spans="1:21">
      <c r="A83" s="17">
        <v>82</v>
      </c>
      <c r="B83" s="13" t="s">
        <v>556</v>
      </c>
      <c r="C83" s="14" t="s">
        <v>142</v>
      </c>
      <c r="D83" s="14" t="s">
        <v>506</v>
      </c>
      <c r="E83" s="14" t="s">
        <v>144</v>
      </c>
      <c r="F83" s="14" t="s">
        <v>252</v>
      </c>
      <c r="G83" s="14" t="s">
        <v>146</v>
      </c>
      <c r="H83" s="14" t="s">
        <v>274</v>
      </c>
      <c r="I83" s="14" t="s">
        <v>159</v>
      </c>
      <c r="J83" s="15" t="str">
        <f t="shared" si="12"/>
        <v>RA-ToSIA01:RF-SSAmpTower:Enbl-Sts</v>
      </c>
      <c r="K83" s="15" t="str">
        <f t="shared" si="9"/>
        <v>N/A</v>
      </c>
      <c r="L83" s="15" t="str">
        <f t="shared" si="10"/>
        <v>N/A</v>
      </c>
      <c r="M83" s="16" t="str">
        <f>IF(G83="-",C83&amp;"_"&amp;D83&amp;"_"&amp;E83&amp;"_"&amp;F83&amp;"_"&amp;H83&amp;""&amp;I83,C83&amp;"_"&amp;D83&amp;"_"&amp;E83&amp;"_"&amp;F83&amp;"_"&amp;G83&amp;"_"&amp;H83&amp;""&amp;I83)</f>
        <v>RA_ToSIA01_RF_SSAmpTower_EnblSts</v>
      </c>
      <c r="N83" s="16" t="s">
        <v>148</v>
      </c>
      <c r="O83" s="16" t="s">
        <v>33</v>
      </c>
      <c r="P83" s="16"/>
      <c r="Q83" s="16"/>
      <c r="R83" s="16"/>
      <c r="S83" s="16" t="str">
        <f t="shared" si="14"/>
        <v>RA_ToSIA01_RF_SSAmpTower_EnblSts</v>
      </c>
      <c r="T83" s="16" t="s">
        <v>149</v>
      </c>
      <c r="U83" s="18"/>
    </row>
    <row r="84" spans="1:21">
      <c r="A84" s="17">
        <v>83</v>
      </c>
      <c r="B84" s="13" t="s">
        <v>496</v>
      </c>
      <c r="C84" s="14" t="s">
        <v>142</v>
      </c>
      <c r="D84" s="14" t="s">
        <v>506</v>
      </c>
      <c r="E84" s="14" t="s">
        <v>144</v>
      </c>
      <c r="F84" s="14" t="s">
        <v>497</v>
      </c>
      <c r="G84" s="14">
        <v>1</v>
      </c>
      <c r="H84" s="14" t="s">
        <v>167</v>
      </c>
      <c r="I84" s="14" t="s">
        <v>29</v>
      </c>
      <c r="J84" s="15" t="str">
        <f t="shared" si="12"/>
        <v>RA-ToSIA01:RF-SSAMux-1:T-Mon</v>
      </c>
      <c r="K84" s="15" t="str">
        <f t="shared" si="9"/>
        <v>N/A</v>
      </c>
      <c r="L84" s="15" t="str">
        <f t="shared" si="10"/>
        <v>N/A</v>
      </c>
      <c r="M84" s="16" t="s">
        <v>557</v>
      </c>
      <c r="N84" s="16" t="s">
        <v>32</v>
      </c>
      <c r="O84" s="16" t="s">
        <v>33</v>
      </c>
      <c r="P84" s="16"/>
      <c r="Q84" s="16"/>
      <c r="R84" s="16" t="s">
        <v>42</v>
      </c>
      <c r="S84" s="16" t="str">
        <f t="shared" si="14"/>
        <v>RA_ToSIA01_RF_Mux_1_TMon</v>
      </c>
      <c r="T84" s="16" t="s">
        <v>168</v>
      </c>
      <c r="U84" s="18"/>
    </row>
    <row r="85" spans="1:21">
      <c r="A85" s="17">
        <v>84</v>
      </c>
      <c r="B85" s="13" t="s">
        <v>499</v>
      </c>
      <c r="C85" s="14" t="s">
        <v>142</v>
      </c>
      <c r="D85" s="14" t="s">
        <v>506</v>
      </c>
      <c r="E85" s="14" t="s">
        <v>144</v>
      </c>
      <c r="F85" s="14" t="s">
        <v>497</v>
      </c>
      <c r="G85" s="14">
        <v>2</v>
      </c>
      <c r="H85" s="14" t="s">
        <v>167</v>
      </c>
      <c r="I85" s="14" t="s">
        <v>29</v>
      </c>
      <c r="J85" s="15" t="str">
        <f t="shared" si="12"/>
        <v>RA-ToSIA01:RF-SSAMux-2:T-Mon</v>
      </c>
      <c r="K85" s="15" t="str">
        <f t="shared" si="9"/>
        <v>N/A</v>
      </c>
      <c r="L85" s="15" t="str">
        <f t="shared" si="10"/>
        <v>N/A</v>
      </c>
      <c r="M85" s="16" t="s">
        <v>558</v>
      </c>
      <c r="N85" s="16" t="s">
        <v>32</v>
      </c>
      <c r="O85" s="16" t="s">
        <v>33</v>
      </c>
      <c r="P85" s="16"/>
      <c r="Q85" s="16"/>
      <c r="R85" s="16" t="s">
        <v>42</v>
      </c>
      <c r="S85" s="16" t="str">
        <f t="shared" si="14"/>
        <v>RA_ToSIA01_RF_Mux_2_TMon</v>
      </c>
      <c r="T85" s="16" t="s">
        <v>168</v>
      </c>
      <c r="U85" s="18"/>
    </row>
    <row r="86" spans="1:21">
      <c r="A86" s="17">
        <v>85</v>
      </c>
      <c r="B86" s="13" t="s">
        <v>501</v>
      </c>
      <c r="C86" s="14" t="s">
        <v>142</v>
      </c>
      <c r="D86" s="14" t="s">
        <v>506</v>
      </c>
      <c r="E86" s="14" t="s">
        <v>144</v>
      </c>
      <c r="F86" s="14" t="s">
        <v>497</v>
      </c>
      <c r="G86" s="14">
        <v>3</v>
      </c>
      <c r="H86" s="14" t="s">
        <v>167</v>
      </c>
      <c r="I86" s="14" t="s">
        <v>29</v>
      </c>
      <c r="J86" s="15" t="str">
        <f t="shared" si="12"/>
        <v>RA-ToSIA01:RF-SSAMux-3:T-Mon</v>
      </c>
      <c r="K86" s="15" t="str">
        <f t="shared" si="9"/>
        <v>N/A</v>
      </c>
      <c r="L86" s="15" t="str">
        <f t="shared" si="10"/>
        <v>N/A</v>
      </c>
      <c r="M86" s="16" t="s">
        <v>559</v>
      </c>
      <c r="N86" s="16" t="s">
        <v>32</v>
      </c>
      <c r="O86" s="16" t="s">
        <v>33</v>
      </c>
      <c r="P86" s="16"/>
      <c r="Q86" s="16"/>
      <c r="R86" s="16" t="s">
        <v>42</v>
      </c>
      <c r="S86" s="16" t="str">
        <f t="shared" si="14"/>
        <v>RA_ToSIA01_RF_Mux_3_TMon</v>
      </c>
      <c r="T86" s="16" t="s">
        <v>168</v>
      </c>
      <c r="U86" s="18"/>
    </row>
    <row r="87" spans="1:21">
      <c r="A87" s="19">
        <v>86</v>
      </c>
      <c r="B87" s="20" t="s">
        <v>503</v>
      </c>
      <c r="C87" s="21" t="s">
        <v>142</v>
      </c>
      <c r="D87" s="21" t="s">
        <v>506</v>
      </c>
      <c r="E87" s="21" t="s">
        <v>144</v>
      </c>
      <c r="F87" s="21" t="s">
        <v>497</v>
      </c>
      <c r="G87" s="21">
        <v>4</v>
      </c>
      <c r="H87" s="21" t="s">
        <v>167</v>
      </c>
      <c r="I87" s="21" t="s">
        <v>29</v>
      </c>
      <c r="J87" s="22" t="str">
        <f t="shared" si="12"/>
        <v>RA-ToSIA01:RF-SSAMux-4:T-Mon</v>
      </c>
      <c r="K87" s="22" t="str">
        <f t="shared" si="9"/>
        <v>N/A</v>
      </c>
      <c r="L87" s="22" t="str">
        <f t="shared" si="10"/>
        <v>N/A</v>
      </c>
      <c r="M87" s="23" t="s">
        <v>560</v>
      </c>
      <c r="N87" s="23" t="s">
        <v>32</v>
      </c>
      <c r="O87" s="23" t="s">
        <v>33</v>
      </c>
      <c r="P87" s="23"/>
      <c r="Q87" s="23"/>
      <c r="R87" s="23" t="s">
        <v>42</v>
      </c>
      <c r="S87" s="23" t="str">
        <f t="shared" si="14"/>
        <v>RA_ToSIA01_RF_Mux_4_TMon</v>
      </c>
      <c r="T87" s="23" t="s">
        <v>168</v>
      </c>
      <c r="U87" s="24"/>
    </row>
    <row r="88" spans="1:21">
      <c r="A88" s="17">
        <v>87</v>
      </c>
      <c r="B88" s="13" t="s">
        <v>334</v>
      </c>
      <c r="C88" s="14" t="s">
        <v>142</v>
      </c>
      <c r="D88" s="14" t="s">
        <v>506</v>
      </c>
      <c r="E88" s="14" t="s">
        <v>144</v>
      </c>
      <c r="F88" s="14" t="s">
        <v>145</v>
      </c>
      <c r="G88" s="14" t="s">
        <v>146</v>
      </c>
      <c r="H88" s="14" t="s">
        <v>335</v>
      </c>
      <c r="I88" s="14" t="s">
        <v>29</v>
      </c>
      <c r="J88" s="15" t="str">
        <f t="shared" si="12"/>
        <v>RA-ToSIA01:RF-ACPanel:PhsCurrent1-Mon</v>
      </c>
      <c r="K88" s="15" t="str">
        <f t="shared" si="9"/>
        <v>N/A</v>
      </c>
      <c r="L88" s="15" t="str">
        <f t="shared" si="10"/>
        <v>N/A</v>
      </c>
      <c r="M88" s="16" t="str">
        <f t="shared" ref="M88:M105" si="15">IF(G88="-",C88&amp;"_"&amp;D88&amp;"_"&amp;E88&amp;"_"&amp;F88&amp;"_"&amp;H88&amp;""&amp;I88,C88&amp;"_"&amp;D88&amp;"_"&amp;E88&amp;"_"&amp;F88&amp;"_"&amp;G88&amp;"_"&amp;H88&amp;""&amp;I88)</f>
        <v>RA_ToSIA01_RF_ACPanel_PhsCurrent1Mon</v>
      </c>
      <c r="N88" s="16"/>
      <c r="O88" s="16"/>
      <c r="P88" s="16"/>
      <c r="Q88" s="16"/>
      <c r="R88" s="16"/>
      <c r="S88" s="16" t="str">
        <f t="shared" ref="S88:S105" si="16">M88</f>
        <v>RA_ToSIA01_RF_ACPanel_PhsCurrent1Mon</v>
      </c>
      <c r="T88" s="16"/>
      <c r="U88" s="18"/>
    </row>
    <row r="89" spans="1:21">
      <c r="A89" s="17">
        <v>88</v>
      </c>
      <c r="B89" s="13" t="s">
        <v>336</v>
      </c>
      <c r="C89" s="14" t="s">
        <v>142</v>
      </c>
      <c r="D89" s="14" t="s">
        <v>506</v>
      </c>
      <c r="E89" s="14" t="s">
        <v>144</v>
      </c>
      <c r="F89" s="14" t="s">
        <v>145</v>
      </c>
      <c r="G89" s="14" t="s">
        <v>146</v>
      </c>
      <c r="H89" s="14" t="s">
        <v>337</v>
      </c>
      <c r="I89" s="14" t="s">
        <v>29</v>
      </c>
      <c r="J89" s="15" t="str">
        <f t="shared" si="12"/>
        <v>RA-ToSIA01:RF-ACPanel:PhsCurrent2-Mon</v>
      </c>
      <c r="K89" s="15" t="str">
        <f t="shared" si="9"/>
        <v>N/A</v>
      </c>
      <c r="L89" s="15" t="str">
        <f t="shared" si="10"/>
        <v>N/A</v>
      </c>
      <c r="M89" s="16" t="str">
        <f t="shared" si="15"/>
        <v>RA_ToSIA01_RF_ACPanel_PhsCurrent2Mon</v>
      </c>
      <c r="N89" s="16"/>
      <c r="O89" s="16"/>
      <c r="P89" s="16"/>
      <c r="Q89" s="16"/>
      <c r="R89" s="16"/>
      <c r="S89" s="16" t="str">
        <f t="shared" si="16"/>
        <v>RA_ToSIA01_RF_ACPanel_PhsCurrent2Mon</v>
      </c>
      <c r="T89" s="16"/>
      <c r="U89" s="18"/>
    </row>
    <row r="90" spans="1:21">
      <c r="A90" s="17">
        <v>89</v>
      </c>
      <c r="B90" s="13" t="s">
        <v>338</v>
      </c>
      <c r="C90" s="14" t="s">
        <v>142</v>
      </c>
      <c r="D90" s="14" t="s">
        <v>506</v>
      </c>
      <c r="E90" s="14" t="s">
        <v>144</v>
      </c>
      <c r="F90" s="14" t="s">
        <v>145</v>
      </c>
      <c r="G90" s="14" t="s">
        <v>146</v>
      </c>
      <c r="H90" s="14" t="s">
        <v>339</v>
      </c>
      <c r="I90" s="14" t="s">
        <v>29</v>
      </c>
      <c r="J90" s="15" t="str">
        <f t="shared" si="12"/>
        <v>RA-ToSIA01:RF-ACPanel:PhsCurrent3-Mon</v>
      </c>
      <c r="K90" s="15" t="str">
        <f t="shared" si="9"/>
        <v>N/A</v>
      </c>
      <c r="L90" s="15" t="str">
        <f t="shared" si="10"/>
        <v>N/A</v>
      </c>
      <c r="M90" s="16" t="str">
        <f t="shared" si="15"/>
        <v>RA_ToSIA01_RF_ACPanel_PhsCurrent3Mon</v>
      </c>
      <c r="N90" s="16"/>
      <c r="O90" s="16"/>
      <c r="P90" s="16"/>
      <c r="Q90" s="16"/>
      <c r="R90" s="16"/>
      <c r="S90" s="16" t="str">
        <f t="shared" si="16"/>
        <v>RA_ToSIA01_RF_ACPanel_PhsCurrent3Mon</v>
      </c>
      <c r="T90" s="16"/>
      <c r="U90" s="18"/>
    </row>
    <row r="91" spans="1:21">
      <c r="A91" s="17">
        <v>90</v>
      </c>
      <c r="B91" s="13" t="s">
        <v>342</v>
      </c>
      <c r="C91" s="14" t="s">
        <v>142</v>
      </c>
      <c r="D91" s="14" t="s">
        <v>506</v>
      </c>
      <c r="E91" s="14" t="s">
        <v>144</v>
      </c>
      <c r="F91" s="14" t="s">
        <v>145</v>
      </c>
      <c r="G91" s="14" t="s">
        <v>146</v>
      </c>
      <c r="H91" s="14" t="s">
        <v>343</v>
      </c>
      <c r="I91" s="14" t="s">
        <v>29</v>
      </c>
      <c r="J91" s="15" t="str">
        <f t="shared" si="12"/>
        <v>RA-ToSIA01:RF-ACPanel:PhsVoltage1-Mon</v>
      </c>
      <c r="K91" s="15" t="str">
        <f t="shared" si="9"/>
        <v>N/A</v>
      </c>
      <c r="L91" s="15" t="str">
        <f t="shared" si="10"/>
        <v>N/A</v>
      </c>
      <c r="M91" s="16" t="str">
        <f t="shared" si="15"/>
        <v>RA_ToSIA01_RF_ACPanel_PhsVoltage1Mon</v>
      </c>
      <c r="N91" s="16"/>
      <c r="O91" s="16"/>
      <c r="P91" s="16"/>
      <c r="Q91" s="16"/>
      <c r="R91" s="16"/>
      <c r="S91" s="16" t="str">
        <f t="shared" si="16"/>
        <v>RA_ToSIA01_RF_ACPanel_PhsVoltage1Mon</v>
      </c>
      <c r="T91" s="16"/>
      <c r="U91" s="18"/>
    </row>
    <row r="92" spans="1:21">
      <c r="A92" s="17">
        <v>91</v>
      </c>
      <c r="B92" s="13" t="s">
        <v>344</v>
      </c>
      <c r="C92" s="14" t="s">
        <v>142</v>
      </c>
      <c r="D92" s="14" t="s">
        <v>506</v>
      </c>
      <c r="E92" s="14" t="s">
        <v>144</v>
      </c>
      <c r="F92" s="14" t="s">
        <v>145</v>
      </c>
      <c r="G92" s="14" t="s">
        <v>146</v>
      </c>
      <c r="H92" s="14" t="s">
        <v>345</v>
      </c>
      <c r="I92" s="14" t="s">
        <v>29</v>
      </c>
      <c r="J92" s="15" t="str">
        <f t="shared" si="12"/>
        <v>RA-ToSIA01:RF-ACPanel:PhsVoltage2-Mon</v>
      </c>
      <c r="K92" s="15" t="str">
        <f t="shared" si="9"/>
        <v>N/A</v>
      </c>
      <c r="L92" s="15" t="str">
        <f t="shared" si="10"/>
        <v>N/A</v>
      </c>
      <c r="M92" s="16" t="str">
        <f t="shared" si="15"/>
        <v>RA_ToSIA01_RF_ACPanel_PhsVoltage2Mon</v>
      </c>
      <c r="N92" s="16"/>
      <c r="O92" s="16"/>
      <c r="P92" s="16"/>
      <c r="Q92" s="16"/>
      <c r="R92" s="16"/>
      <c r="S92" s="16" t="str">
        <f t="shared" si="16"/>
        <v>RA_ToSIA01_RF_ACPanel_PhsVoltage2Mon</v>
      </c>
      <c r="T92" s="16"/>
      <c r="U92" s="18"/>
    </row>
    <row r="93" spans="1:21">
      <c r="A93" s="17">
        <v>92</v>
      </c>
      <c r="B93" s="13" t="s">
        <v>346</v>
      </c>
      <c r="C93" s="14" t="s">
        <v>142</v>
      </c>
      <c r="D93" s="14" t="s">
        <v>506</v>
      </c>
      <c r="E93" s="14" t="s">
        <v>144</v>
      </c>
      <c r="F93" s="14" t="s">
        <v>145</v>
      </c>
      <c r="G93" s="14" t="s">
        <v>146</v>
      </c>
      <c r="H93" s="14" t="s">
        <v>347</v>
      </c>
      <c r="I93" s="14" t="s">
        <v>29</v>
      </c>
      <c r="J93" s="15" t="str">
        <f t="shared" si="12"/>
        <v>RA-ToSIA01:RF-ACPanel:PhsVoltage3-Mon</v>
      </c>
      <c r="K93" s="15" t="str">
        <f t="shared" si="9"/>
        <v>N/A</v>
      </c>
      <c r="L93" s="15" t="str">
        <f t="shared" si="10"/>
        <v>N/A</v>
      </c>
      <c r="M93" s="16" t="str">
        <f t="shared" si="15"/>
        <v>RA_ToSIA01_RF_ACPanel_PhsVoltage3Mon</v>
      </c>
      <c r="N93" s="16"/>
      <c r="O93" s="16"/>
      <c r="P93" s="16"/>
      <c r="Q93" s="16"/>
      <c r="R93" s="16"/>
      <c r="S93" s="16" t="str">
        <f t="shared" si="16"/>
        <v>RA_ToSIA01_RF_ACPanel_PhsVoltage3Mon</v>
      </c>
      <c r="T93" s="16"/>
      <c r="U93" s="18"/>
    </row>
    <row r="94" spans="1:21">
      <c r="A94" s="17">
        <v>93</v>
      </c>
      <c r="B94" s="13" t="s">
        <v>348</v>
      </c>
      <c r="C94" s="14" t="s">
        <v>142</v>
      </c>
      <c r="D94" s="14" t="s">
        <v>506</v>
      </c>
      <c r="E94" s="14" t="s">
        <v>144</v>
      </c>
      <c r="F94" s="14" t="s">
        <v>145</v>
      </c>
      <c r="G94" s="14" t="s">
        <v>146</v>
      </c>
      <c r="H94" s="14" t="s">
        <v>349</v>
      </c>
      <c r="I94" s="14" t="s">
        <v>29</v>
      </c>
      <c r="J94" s="15" t="str">
        <f t="shared" si="12"/>
        <v>RA-ToSIA01:RF-ACPanel:LineVoltage12-Mon</v>
      </c>
      <c r="K94" s="15" t="str">
        <f t="shared" si="9"/>
        <v>N/A</v>
      </c>
      <c r="L94" s="15" t="str">
        <f t="shared" si="10"/>
        <v>N/A</v>
      </c>
      <c r="M94" s="16" t="str">
        <f t="shared" si="15"/>
        <v>RA_ToSIA01_RF_ACPanel_LineVoltage12Mon</v>
      </c>
      <c r="N94" s="16"/>
      <c r="O94" s="16"/>
      <c r="P94" s="16"/>
      <c r="Q94" s="16"/>
      <c r="R94" s="16"/>
      <c r="S94" s="16" t="str">
        <f t="shared" si="16"/>
        <v>RA_ToSIA01_RF_ACPanel_LineVoltage12Mon</v>
      </c>
      <c r="T94" s="16"/>
      <c r="U94" s="18"/>
    </row>
    <row r="95" spans="1:21">
      <c r="A95" s="17">
        <v>94</v>
      </c>
      <c r="B95" s="13" t="s">
        <v>350</v>
      </c>
      <c r="C95" s="14" t="s">
        <v>142</v>
      </c>
      <c r="D95" s="14" t="s">
        <v>506</v>
      </c>
      <c r="E95" s="14" t="s">
        <v>144</v>
      </c>
      <c r="F95" s="14" t="s">
        <v>145</v>
      </c>
      <c r="G95" s="14" t="s">
        <v>146</v>
      </c>
      <c r="H95" s="14" t="s">
        <v>351</v>
      </c>
      <c r="I95" s="14" t="s">
        <v>29</v>
      </c>
      <c r="J95" s="15" t="str">
        <f t="shared" si="12"/>
        <v>RA-ToSIA01:RF-ACPanel:LineVoltage13-Mon</v>
      </c>
      <c r="K95" s="15" t="str">
        <f t="shared" si="9"/>
        <v>N/A</v>
      </c>
      <c r="L95" s="15" t="str">
        <f t="shared" si="10"/>
        <v>N/A</v>
      </c>
      <c r="M95" s="16" t="str">
        <f t="shared" si="15"/>
        <v>RA_ToSIA01_RF_ACPanel_LineVoltage13Mon</v>
      </c>
      <c r="N95" s="16"/>
      <c r="O95" s="16"/>
      <c r="P95" s="16"/>
      <c r="Q95" s="16"/>
      <c r="R95" s="16"/>
      <c r="S95" s="16" t="str">
        <f t="shared" si="16"/>
        <v>RA_ToSIA01_RF_ACPanel_LineVoltage13Mon</v>
      </c>
      <c r="T95" s="16"/>
      <c r="U95" s="18"/>
    </row>
    <row r="96" spans="1:21">
      <c r="A96" s="17">
        <v>95</v>
      </c>
      <c r="B96" s="13" t="s">
        <v>352</v>
      </c>
      <c r="C96" s="14" t="s">
        <v>142</v>
      </c>
      <c r="D96" s="14" t="s">
        <v>506</v>
      </c>
      <c r="E96" s="14" t="s">
        <v>144</v>
      </c>
      <c r="F96" s="14" t="s">
        <v>145</v>
      </c>
      <c r="G96" s="14" t="s">
        <v>146</v>
      </c>
      <c r="H96" s="14" t="s">
        <v>353</v>
      </c>
      <c r="I96" s="14" t="s">
        <v>29</v>
      </c>
      <c r="J96" s="15" t="str">
        <f t="shared" si="12"/>
        <v>RA-ToSIA01:RF-ACPanel:LineVoltage23-Mon</v>
      </c>
      <c r="K96" s="15" t="str">
        <f t="shared" si="9"/>
        <v>N/A</v>
      </c>
      <c r="L96" s="15" t="str">
        <f t="shared" si="10"/>
        <v>N/A</v>
      </c>
      <c r="M96" s="16" t="str">
        <f t="shared" si="15"/>
        <v>RA_ToSIA01_RF_ACPanel_LineVoltage23Mon</v>
      </c>
      <c r="N96" s="16"/>
      <c r="O96" s="16"/>
      <c r="P96" s="16"/>
      <c r="Q96" s="16"/>
      <c r="R96" s="16"/>
      <c r="S96" s="16" t="str">
        <f t="shared" si="16"/>
        <v>RA_ToSIA01_RF_ACPanel_LineVoltage23Mon</v>
      </c>
      <c r="T96" s="16"/>
      <c r="U96" s="18"/>
    </row>
    <row r="97" spans="1:21">
      <c r="A97" s="17">
        <v>96</v>
      </c>
      <c r="B97" s="13" t="s">
        <v>354</v>
      </c>
      <c r="C97" s="14" t="s">
        <v>142</v>
      </c>
      <c r="D97" s="14" t="s">
        <v>506</v>
      </c>
      <c r="E97" s="14" t="s">
        <v>144</v>
      </c>
      <c r="F97" s="14" t="s">
        <v>145</v>
      </c>
      <c r="G97" s="14" t="s">
        <v>146</v>
      </c>
      <c r="H97" s="14" t="s">
        <v>355</v>
      </c>
      <c r="I97" s="14" t="s">
        <v>29</v>
      </c>
      <c r="J97" s="15" t="str">
        <f t="shared" si="12"/>
        <v>RA-ToSIA01:RF-ACPanel:PwrS-Mon</v>
      </c>
      <c r="K97" s="15" t="str">
        <f t="shared" si="9"/>
        <v>N/A</v>
      </c>
      <c r="L97" s="15" t="str">
        <f t="shared" si="10"/>
        <v>N/A</v>
      </c>
      <c r="M97" s="16" t="str">
        <f t="shared" si="15"/>
        <v>RA_ToSIA01_RF_ACPanel_PwrSMon</v>
      </c>
      <c r="N97" s="16"/>
      <c r="O97" s="16"/>
      <c r="P97" s="16"/>
      <c r="Q97" s="16"/>
      <c r="R97" s="16"/>
      <c r="S97" s="16" t="str">
        <f t="shared" si="16"/>
        <v>RA_ToSIA01_RF_ACPanel_PwrSMon</v>
      </c>
      <c r="T97" s="16"/>
      <c r="U97" s="18"/>
    </row>
    <row r="98" spans="1:21">
      <c r="A98" s="17">
        <v>97</v>
      </c>
      <c r="B98" s="13" t="s">
        <v>356</v>
      </c>
      <c r="C98" s="14" t="s">
        <v>142</v>
      </c>
      <c r="D98" s="14" t="s">
        <v>506</v>
      </c>
      <c r="E98" s="14" t="s">
        <v>144</v>
      </c>
      <c r="F98" s="14" t="s">
        <v>145</v>
      </c>
      <c r="G98" s="14" t="s">
        <v>146</v>
      </c>
      <c r="H98" s="14" t="s">
        <v>357</v>
      </c>
      <c r="I98" s="14" t="s">
        <v>29</v>
      </c>
      <c r="J98" s="15" t="str">
        <f t="shared" si="12"/>
        <v>RA-ToSIA01:RF-ACPanel:PwrP-Mon</v>
      </c>
      <c r="K98" s="15" t="str">
        <f t="shared" si="9"/>
        <v>N/A</v>
      </c>
      <c r="L98" s="15" t="str">
        <f t="shared" si="10"/>
        <v>N/A</v>
      </c>
      <c r="M98" s="16" t="str">
        <f t="shared" si="15"/>
        <v>RA_ToSIA01_RF_ACPanel_PwrPMon</v>
      </c>
      <c r="N98" s="16"/>
      <c r="O98" s="16"/>
      <c r="P98" s="16"/>
      <c r="Q98" s="16"/>
      <c r="R98" s="16"/>
      <c r="S98" s="16" t="str">
        <f t="shared" si="16"/>
        <v>RA_ToSIA01_RF_ACPanel_PwrPMon</v>
      </c>
      <c r="T98" s="16"/>
      <c r="U98" s="18"/>
    </row>
    <row r="99" spans="1:21">
      <c r="A99" s="17">
        <v>98</v>
      </c>
      <c r="B99" s="13" t="s">
        <v>358</v>
      </c>
      <c r="C99" s="14" t="s">
        <v>142</v>
      </c>
      <c r="D99" s="14" t="s">
        <v>506</v>
      </c>
      <c r="E99" s="14" t="s">
        <v>144</v>
      </c>
      <c r="F99" s="14" t="s">
        <v>145</v>
      </c>
      <c r="G99" s="14" t="s">
        <v>146</v>
      </c>
      <c r="H99" s="14" t="s">
        <v>359</v>
      </c>
      <c r="I99" s="14" t="s">
        <v>29</v>
      </c>
      <c r="J99" s="15" t="str">
        <f t="shared" si="12"/>
        <v>RA-ToSIA01:RF-ACPanel:PwrQ-Mon</v>
      </c>
      <c r="K99" s="15" t="str">
        <f t="shared" si="9"/>
        <v>N/A</v>
      </c>
      <c r="L99" s="15" t="str">
        <f t="shared" si="10"/>
        <v>N/A</v>
      </c>
      <c r="M99" s="16" t="str">
        <f t="shared" si="15"/>
        <v>RA_ToSIA01_RF_ACPanel_PwrQMon</v>
      </c>
      <c r="N99" s="16"/>
      <c r="O99" s="16"/>
      <c r="P99" s="16"/>
      <c r="Q99" s="16"/>
      <c r="R99" s="16"/>
      <c r="S99" s="16" t="str">
        <f t="shared" si="16"/>
        <v>RA_ToSIA01_RF_ACPanel_PwrQMon</v>
      </c>
      <c r="T99" s="16"/>
      <c r="U99" s="18"/>
    </row>
    <row r="100" spans="1:21">
      <c r="A100" s="17">
        <v>99</v>
      </c>
      <c r="B100" s="13" t="s">
        <v>360</v>
      </c>
      <c r="C100" s="14" t="s">
        <v>142</v>
      </c>
      <c r="D100" s="14" t="s">
        <v>506</v>
      </c>
      <c r="E100" s="14" t="s">
        <v>144</v>
      </c>
      <c r="F100" s="14" t="s">
        <v>145</v>
      </c>
      <c r="G100" s="14" t="s">
        <v>146</v>
      </c>
      <c r="H100" s="14" t="s">
        <v>361</v>
      </c>
      <c r="I100" s="14" t="s">
        <v>29</v>
      </c>
      <c r="J100" s="15" t="str">
        <f t="shared" si="12"/>
        <v>RA-ToSIA01:RF-ACPanel:PwrFactor-Mon</v>
      </c>
      <c r="K100" s="15" t="str">
        <f t="shared" si="9"/>
        <v>N/A</v>
      </c>
      <c r="L100" s="15" t="str">
        <f t="shared" si="10"/>
        <v>N/A</v>
      </c>
      <c r="M100" s="16" t="str">
        <f t="shared" si="15"/>
        <v>RA_ToSIA01_RF_ACPanel_PwrFactorMon</v>
      </c>
      <c r="N100" s="16"/>
      <c r="O100" s="16"/>
      <c r="P100" s="16"/>
      <c r="Q100" s="16"/>
      <c r="R100" s="16"/>
      <c r="S100" s="16" t="str">
        <f t="shared" si="16"/>
        <v>RA_ToSIA01_RF_ACPanel_PwrFactorMon</v>
      </c>
      <c r="T100" s="16"/>
      <c r="U100" s="18"/>
    </row>
    <row r="101" spans="1:21">
      <c r="A101" s="17">
        <v>100</v>
      </c>
      <c r="B101" s="13" t="s">
        <v>362</v>
      </c>
      <c r="C101" s="14" t="s">
        <v>142</v>
      </c>
      <c r="D101" s="14" t="s">
        <v>506</v>
      </c>
      <c r="E101" s="14" t="s">
        <v>144</v>
      </c>
      <c r="F101" s="14" t="s">
        <v>145</v>
      </c>
      <c r="G101" s="14" t="s">
        <v>146</v>
      </c>
      <c r="H101" s="14" t="s">
        <v>363</v>
      </c>
      <c r="I101" s="14" t="s">
        <v>29</v>
      </c>
      <c r="J101" s="15" t="str">
        <f t="shared" si="12"/>
        <v>RA-ToSIA01:RF-ACPanel:THD1-Mon</v>
      </c>
      <c r="K101" s="15" t="str">
        <f t="shared" si="9"/>
        <v>N/A</v>
      </c>
      <c r="L101" s="15" t="str">
        <f t="shared" si="10"/>
        <v>N/A</v>
      </c>
      <c r="M101" s="16" t="str">
        <f t="shared" si="15"/>
        <v>RA_ToSIA01_RF_ACPanel_THD1Mon</v>
      </c>
      <c r="N101" s="16"/>
      <c r="O101" s="16"/>
      <c r="P101" s="16"/>
      <c r="Q101" s="16"/>
      <c r="R101" s="16"/>
      <c r="S101" s="16" t="str">
        <f t="shared" si="16"/>
        <v>RA_ToSIA01_RF_ACPanel_THD1Mon</v>
      </c>
      <c r="T101" s="16"/>
      <c r="U101" s="18"/>
    </row>
    <row r="102" spans="1:21">
      <c r="A102" s="17">
        <v>101</v>
      </c>
      <c r="B102" s="13" t="s">
        <v>364</v>
      </c>
      <c r="C102" s="14" t="s">
        <v>142</v>
      </c>
      <c r="D102" s="14" t="s">
        <v>506</v>
      </c>
      <c r="E102" s="14" t="s">
        <v>144</v>
      </c>
      <c r="F102" s="14" t="s">
        <v>145</v>
      </c>
      <c r="G102" s="14" t="s">
        <v>146</v>
      </c>
      <c r="H102" s="14" t="s">
        <v>365</v>
      </c>
      <c r="I102" s="14" t="s">
        <v>29</v>
      </c>
      <c r="J102" s="15" t="str">
        <f t="shared" si="12"/>
        <v>RA-ToSIA01:RF-ACPanel:THD2-Mon</v>
      </c>
      <c r="K102" s="15" t="str">
        <f t="shared" si="9"/>
        <v>N/A</v>
      </c>
      <c r="L102" s="15" t="str">
        <f t="shared" si="10"/>
        <v>N/A</v>
      </c>
      <c r="M102" s="16" t="str">
        <f t="shared" si="15"/>
        <v>RA_ToSIA01_RF_ACPanel_THD2Mon</v>
      </c>
      <c r="N102" s="16"/>
      <c r="O102" s="16"/>
      <c r="P102" s="16"/>
      <c r="Q102" s="16"/>
      <c r="R102" s="16"/>
      <c r="S102" s="16" t="str">
        <f t="shared" si="16"/>
        <v>RA_ToSIA01_RF_ACPanel_THD2Mon</v>
      </c>
      <c r="T102" s="16"/>
      <c r="U102" s="18"/>
    </row>
    <row r="103" spans="1:21">
      <c r="A103" s="17">
        <v>102</v>
      </c>
      <c r="B103" s="13" t="s">
        <v>366</v>
      </c>
      <c r="C103" s="14" t="s">
        <v>142</v>
      </c>
      <c r="D103" s="14" t="s">
        <v>506</v>
      </c>
      <c r="E103" s="14" t="s">
        <v>144</v>
      </c>
      <c r="F103" s="14" t="s">
        <v>145</v>
      </c>
      <c r="G103" s="14" t="s">
        <v>146</v>
      </c>
      <c r="H103" s="14" t="s">
        <v>367</v>
      </c>
      <c r="I103" s="14" t="s">
        <v>29</v>
      </c>
      <c r="J103" s="15" t="str">
        <f t="shared" si="12"/>
        <v>RA-ToSIA01:RF-ACPanel:THD3-Mon</v>
      </c>
      <c r="K103" s="15" t="str">
        <f t="shared" si="9"/>
        <v>N/A</v>
      </c>
      <c r="L103" s="15" t="str">
        <f t="shared" si="10"/>
        <v>N/A</v>
      </c>
      <c r="M103" s="16" t="str">
        <f t="shared" si="15"/>
        <v>RA_ToSIA01_RF_ACPanel_THD3Mon</v>
      </c>
      <c r="N103" s="16"/>
      <c r="O103" s="16"/>
      <c r="P103" s="16"/>
      <c r="Q103" s="16"/>
      <c r="R103" s="16"/>
      <c r="S103" s="16" t="str">
        <f t="shared" si="16"/>
        <v>RA_ToSIA01_RF_ACPanel_THD3Mon</v>
      </c>
      <c r="T103" s="16"/>
      <c r="U103" s="18"/>
    </row>
    <row r="104" spans="1:21">
      <c r="A104" s="17">
        <v>103</v>
      </c>
      <c r="B104" s="13" t="s">
        <v>368</v>
      </c>
      <c r="C104" s="14" t="s">
        <v>142</v>
      </c>
      <c r="D104" s="14" t="s">
        <v>506</v>
      </c>
      <c r="E104" s="14" t="s">
        <v>144</v>
      </c>
      <c r="F104" s="14" t="s">
        <v>145</v>
      </c>
      <c r="G104" s="14" t="s">
        <v>146</v>
      </c>
      <c r="H104" s="14" t="s">
        <v>369</v>
      </c>
      <c r="I104" s="14" t="s">
        <v>29</v>
      </c>
      <c r="J104" s="15" t="str">
        <f t="shared" si="12"/>
        <v>RA-ToSIA01:RF-ACPanel:CurrentN-Mon</v>
      </c>
      <c r="K104" s="15" t="str">
        <f t="shared" si="9"/>
        <v>N/A</v>
      </c>
      <c r="L104" s="15" t="str">
        <f t="shared" si="10"/>
        <v>N/A</v>
      </c>
      <c r="M104" s="16" t="str">
        <f t="shared" si="15"/>
        <v>RA_ToSIA01_RF_ACPanel_CurrentNMon</v>
      </c>
      <c r="N104" s="16"/>
      <c r="O104" s="16"/>
      <c r="P104" s="16"/>
      <c r="Q104" s="16"/>
      <c r="R104" s="16"/>
      <c r="S104" s="16" t="str">
        <f t="shared" si="16"/>
        <v>RA_ToSIA01_RF_ACPanel_CurrentNMon</v>
      </c>
      <c r="T104" s="16"/>
      <c r="U104" s="18"/>
    </row>
    <row r="105" spans="1:21">
      <c r="A105" s="19">
        <v>104</v>
      </c>
      <c r="B105" s="20" t="s">
        <v>370</v>
      </c>
      <c r="C105" s="21" t="s">
        <v>142</v>
      </c>
      <c r="D105" s="21" t="s">
        <v>506</v>
      </c>
      <c r="E105" s="21" t="s">
        <v>144</v>
      </c>
      <c r="F105" s="21" t="s">
        <v>145</v>
      </c>
      <c r="G105" s="21" t="s">
        <v>146</v>
      </c>
      <c r="H105" s="21" t="s">
        <v>371</v>
      </c>
      <c r="I105" s="21" t="s">
        <v>29</v>
      </c>
      <c r="J105" s="22" t="str">
        <f t="shared" si="12"/>
        <v>RA-ToSIA01:RF-ACPanel:Freq-Mon</v>
      </c>
      <c r="K105" s="22" t="str">
        <f t="shared" si="9"/>
        <v>N/A</v>
      </c>
      <c r="L105" s="22" t="str">
        <f t="shared" si="10"/>
        <v>N/A</v>
      </c>
      <c r="M105" s="23" t="str">
        <f t="shared" si="15"/>
        <v>RA_ToSIA01_RF_ACPanel_FreqMon</v>
      </c>
      <c r="N105" s="23"/>
      <c r="O105" s="23"/>
      <c r="P105" s="23"/>
      <c r="Q105" s="23"/>
      <c r="R105" s="23"/>
      <c r="S105" s="23" t="str">
        <f t="shared" si="16"/>
        <v>RA_ToSIA01_RF_ACPanel_FreqMon</v>
      </c>
      <c r="T105" s="23"/>
      <c r="U105" s="24"/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D9DEC3-FCCA-4464-9BBF-01B2481D03F0}">
  <dimension ref="A1:U22"/>
  <sheetViews>
    <sheetView topLeftCell="N1" workbookViewId="0">
      <selection activeCell="U19" sqref="U19"/>
    </sheetView>
  </sheetViews>
  <sheetFormatPr defaultRowHeight="15" customHeight="1"/>
  <cols>
    <col min="2" max="2" width="40.85546875" bestFit="1" customWidth="1"/>
    <col min="6" max="6" width="12.85546875" bestFit="1" customWidth="1"/>
    <col min="8" max="9" width="15" bestFit="1" customWidth="1"/>
    <col min="10" max="12" width="40.5703125" customWidth="1"/>
    <col min="13" max="13" width="41.42578125" customWidth="1"/>
    <col min="14" max="14" width="12.140625" bestFit="1" customWidth="1"/>
    <col min="15" max="15" width="13.140625" customWidth="1"/>
    <col min="16" max="16" width="13.85546875" customWidth="1"/>
    <col min="17" max="17" width="13.7109375" customWidth="1"/>
    <col min="18" max="18" width="9.5703125" customWidth="1"/>
    <col min="19" max="19" width="41.42578125" customWidth="1"/>
    <col min="20" max="20" width="32.140625" customWidth="1"/>
    <col min="21" max="21" width="15" customWidth="1"/>
  </cols>
  <sheetData>
    <row r="1" spans="1:21" s="25" customFormat="1">
      <c r="A1" s="7" t="s">
        <v>0</v>
      </c>
      <c r="B1" s="8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10" t="s">
        <v>9</v>
      </c>
      <c r="K1" s="10" t="s">
        <v>10</v>
      </c>
      <c r="L1" s="10" t="s">
        <v>11</v>
      </c>
      <c r="M1" s="11" t="s">
        <v>12</v>
      </c>
      <c r="N1" s="11" t="s">
        <v>14</v>
      </c>
      <c r="O1" s="11" t="s">
        <v>15</v>
      </c>
      <c r="P1" s="11" t="s">
        <v>16</v>
      </c>
      <c r="Q1" s="11" t="s">
        <v>17</v>
      </c>
      <c r="R1" s="11" t="s">
        <v>18</v>
      </c>
      <c r="S1" s="11" t="s">
        <v>19</v>
      </c>
      <c r="T1" s="11" t="s">
        <v>20</v>
      </c>
      <c r="U1" s="12" t="s">
        <v>21</v>
      </c>
    </row>
    <row r="2" spans="1:21" s="65" customFormat="1">
      <c r="A2" s="27">
        <v>1</v>
      </c>
      <c r="B2" s="28" t="s">
        <v>561</v>
      </c>
      <c r="C2" s="29" t="s">
        <v>142</v>
      </c>
      <c r="D2" s="29" t="s">
        <v>562</v>
      </c>
      <c r="E2" s="29" t="s">
        <v>144</v>
      </c>
      <c r="F2" s="29" t="s">
        <v>563</v>
      </c>
      <c r="G2" s="29" t="s">
        <v>146</v>
      </c>
      <c r="H2" s="29" t="s">
        <v>564</v>
      </c>
      <c r="I2" s="29" t="s">
        <v>29</v>
      </c>
      <c r="J2" s="30" t="str">
        <f>IF(G2="-",C2&amp;"-"&amp;D2&amp;":"&amp;E2&amp;"-"&amp;F2&amp;":"&amp;H2&amp;"-"&amp;I2,C2&amp;"-"&amp;D2&amp;":"&amp;E2&amp;"-"&amp;F2&amp;"-"&amp;G2&amp;":"&amp;H2&amp;"-"&amp;I2)</f>
        <v>RA-TLSIA:RF-Circulator:Arc-Mon</v>
      </c>
      <c r="K2" s="30"/>
      <c r="L2" s="30"/>
      <c r="M2" s="31" t="str">
        <f>IF(G2="-",C2&amp;"_"&amp;D2&amp;"_"&amp;E2&amp;"_"&amp;F2&amp;"_"&amp;H2&amp;"_"&amp;I2,C2&amp;"_"&amp;D2&amp;"_"&amp;E2&amp;"_"&amp;F2&amp;"_"&amp;G2&amp;"_"&amp;H2&amp;""&amp;I2)</f>
        <v>RA_TLSIA_RF_Circulator_Arc_Mon</v>
      </c>
      <c r="N2" s="31" t="s">
        <v>148</v>
      </c>
      <c r="O2" s="31" t="s">
        <v>33</v>
      </c>
      <c r="P2" s="31"/>
      <c r="Q2" s="31"/>
      <c r="R2" s="31"/>
      <c r="S2" s="31" t="str">
        <f>M2</f>
        <v>RA_TLSIA_RF_Circulator_Arc_Mon</v>
      </c>
      <c r="T2" s="31" t="s">
        <v>149</v>
      </c>
      <c r="U2" s="32"/>
    </row>
    <row r="3" spans="1:21" s="65" customFormat="1">
      <c r="A3" s="66">
        <v>2</v>
      </c>
      <c r="B3" s="67" t="s">
        <v>565</v>
      </c>
      <c r="C3" s="68" t="s">
        <v>142</v>
      </c>
      <c r="D3" s="68" t="s">
        <v>562</v>
      </c>
      <c r="E3" s="68" t="s">
        <v>144</v>
      </c>
      <c r="F3" s="68" t="s">
        <v>566</v>
      </c>
      <c r="G3" s="68" t="s">
        <v>146</v>
      </c>
      <c r="H3" s="68" t="s">
        <v>564</v>
      </c>
      <c r="I3" s="68" t="s">
        <v>29</v>
      </c>
      <c r="J3" s="69" t="str">
        <f t="shared" ref="J3:J22" si="0">IF(G3="-",C3&amp;"-"&amp;D3&amp;":"&amp;E3&amp;"-"&amp;F3&amp;":"&amp;H3&amp;"-"&amp;I3,C3&amp;"-"&amp;D3&amp;":"&amp;E3&amp;"-"&amp;F3&amp;"-"&amp;G3&amp;":"&amp;H3&amp;"-"&amp;I3)</f>
        <v>RA-TLSIA:RF-Load:Arc-Mon</v>
      </c>
      <c r="K3" s="69"/>
      <c r="L3" s="69"/>
      <c r="M3" s="31" t="str">
        <f t="shared" ref="M3:M22" si="1">IF(G3="-",C3&amp;"_"&amp;D3&amp;"_"&amp;E3&amp;"_"&amp;F3&amp;"_"&amp;H3&amp;"_"&amp;I3,C3&amp;"_"&amp;D3&amp;"_"&amp;E3&amp;"_"&amp;F3&amp;"_"&amp;G3&amp;"_"&amp;H3&amp;""&amp;I3)</f>
        <v>RA_TLSIA_RF_Load_Arc_Mon</v>
      </c>
      <c r="N3" s="70" t="s">
        <v>148</v>
      </c>
      <c r="O3" s="70" t="s">
        <v>33</v>
      </c>
      <c r="P3" s="70"/>
      <c r="Q3" s="70"/>
      <c r="R3" s="70"/>
      <c r="S3" s="70" t="str">
        <f>M3</f>
        <v>RA_TLSIA_RF_Load_Arc_Mon</v>
      </c>
      <c r="T3" s="70" t="s">
        <v>149</v>
      </c>
      <c r="U3" s="71"/>
    </row>
    <row r="4" spans="1:21" s="52" customFormat="1">
      <c r="A4" s="47">
        <v>3</v>
      </c>
      <c r="B4" s="26" t="s">
        <v>567</v>
      </c>
      <c r="C4" s="48" t="s">
        <v>142</v>
      </c>
      <c r="D4" s="48" t="s">
        <v>568</v>
      </c>
      <c r="E4" s="48" t="s">
        <v>144</v>
      </c>
      <c r="F4" s="48" t="s">
        <v>569</v>
      </c>
      <c r="G4" s="48" t="s">
        <v>570</v>
      </c>
      <c r="H4" s="48" t="s">
        <v>571</v>
      </c>
      <c r="I4" s="48" t="s">
        <v>152</v>
      </c>
      <c r="J4" s="49" t="str">
        <f t="shared" si="0"/>
        <v>RA-RaSIA02:RF-ArcDetec-Circ:Test-Sel</v>
      </c>
      <c r="K4" s="49"/>
      <c r="L4" s="49"/>
      <c r="M4" s="50" t="str">
        <f t="shared" si="1"/>
        <v>RA_RaSIA02_RF_ArcDetec_Circ_TestSel</v>
      </c>
      <c r="N4" s="50" t="s">
        <v>148</v>
      </c>
      <c r="O4" s="50" t="s">
        <v>153</v>
      </c>
      <c r="P4" s="50"/>
      <c r="Q4" s="50"/>
      <c r="R4" s="50"/>
      <c r="S4" s="50" t="str">
        <f t="shared" ref="S4:S17" si="2">M4</f>
        <v>RA_RaSIA02_RF_ArcDetec_Circ_TestSel</v>
      </c>
      <c r="T4" s="50" t="s">
        <v>149</v>
      </c>
      <c r="U4" s="51"/>
    </row>
    <row r="5" spans="1:21" s="52" customFormat="1">
      <c r="A5" s="47">
        <v>4</v>
      </c>
      <c r="B5" s="26" t="s">
        <v>572</v>
      </c>
      <c r="C5" s="48" t="s">
        <v>142</v>
      </c>
      <c r="D5" s="48" t="s">
        <v>568</v>
      </c>
      <c r="E5" s="48" t="s">
        <v>144</v>
      </c>
      <c r="F5" s="48" t="s">
        <v>569</v>
      </c>
      <c r="G5" s="48" t="s">
        <v>566</v>
      </c>
      <c r="H5" s="48" t="s">
        <v>571</v>
      </c>
      <c r="I5" s="48" t="s">
        <v>152</v>
      </c>
      <c r="J5" s="49" t="str">
        <f t="shared" si="0"/>
        <v>RA-RaSIA02:RF-ArcDetec-Load:Test-Sel</v>
      </c>
      <c r="K5" s="49"/>
      <c r="L5" s="49"/>
      <c r="M5" s="50" t="str">
        <f t="shared" si="1"/>
        <v>RA_RaSIA02_RF_ArcDetec_Load_TestSel</v>
      </c>
      <c r="N5" s="50" t="s">
        <v>148</v>
      </c>
      <c r="O5" s="50" t="s">
        <v>153</v>
      </c>
      <c r="P5" s="50"/>
      <c r="Q5" s="50"/>
      <c r="R5" s="50"/>
      <c r="S5" s="50" t="str">
        <f t="shared" ref="S5" si="3">M5</f>
        <v>RA_RaSIA02_RF_ArcDetec_Load_TestSel</v>
      </c>
      <c r="T5" s="50" t="s">
        <v>149</v>
      </c>
      <c r="U5" s="51"/>
    </row>
    <row r="6" spans="1:21" s="52" customFormat="1">
      <c r="A6" s="47">
        <v>5</v>
      </c>
      <c r="B6" s="26" t="s">
        <v>573</v>
      </c>
      <c r="C6" s="48" t="s">
        <v>142</v>
      </c>
      <c r="D6" s="48" t="s">
        <v>568</v>
      </c>
      <c r="E6" s="48" t="s">
        <v>144</v>
      </c>
      <c r="F6" s="48" t="s">
        <v>569</v>
      </c>
      <c r="G6" s="48" t="s">
        <v>570</v>
      </c>
      <c r="H6" s="48" t="s">
        <v>571</v>
      </c>
      <c r="I6" s="48" t="s">
        <v>159</v>
      </c>
      <c r="J6" s="49" t="str">
        <f t="shared" si="0"/>
        <v>RA-RaSIA02:RF-ArcDetec-Circ:Test-Sts</v>
      </c>
      <c r="K6" s="49"/>
      <c r="L6" s="49"/>
      <c r="M6" s="50" t="str">
        <f t="shared" si="1"/>
        <v>RA_RaSIA02_RF_ArcDetec_Circ_TestSts</v>
      </c>
      <c r="N6" s="50" t="s">
        <v>148</v>
      </c>
      <c r="O6" s="50" t="s">
        <v>48</v>
      </c>
      <c r="P6" s="50"/>
      <c r="Q6" s="50"/>
      <c r="R6" s="50"/>
      <c r="S6" s="50" t="str">
        <f t="shared" si="2"/>
        <v>RA_RaSIA02_RF_ArcDetec_Circ_TestSts</v>
      </c>
      <c r="T6" s="50" t="s">
        <v>149</v>
      </c>
      <c r="U6" s="51"/>
    </row>
    <row r="7" spans="1:21" s="52" customFormat="1">
      <c r="A7" s="47">
        <v>6</v>
      </c>
      <c r="B7" s="26" t="s">
        <v>574</v>
      </c>
      <c r="C7" s="48" t="s">
        <v>142</v>
      </c>
      <c r="D7" s="48" t="s">
        <v>568</v>
      </c>
      <c r="E7" s="48" t="s">
        <v>144</v>
      </c>
      <c r="F7" s="48" t="s">
        <v>569</v>
      </c>
      <c r="G7" s="48" t="s">
        <v>566</v>
      </c>
      <c r="H7" s="48" t="s">
        <v>571</v>
      </c>
      <c r="I7" s="48" t="s">
        <v>159</v>
      </c>
      <c r="J7" s="49" t="str">
        <f t="shared" si="0"/>
        <v>RA-RaSIA02:RF-ArcDetec-Load:Test-Sts</v>
      </c>
      <c r="K7" s="49"/>
      <c r="L7" s="49"/>
      <c r="M7" s="50" t="str">
        <f t="shared" si="1"/>
        <v>RA_RaSIA02_RF_ArcDetec_Load_TestSts</v>
      </c>
      <c r="N7" s="50" t="s">
        <v>148</v>
      </c>
      <c r="O7" s="50" t="s">
        <v>48</v>
      </c>
      <c r="P7" s="50"/>
      <c r="Q7" s="50"/>
      <c r="R7" s="50"/>
      <c r="S7" s="50" t="str">
        <f t="shared" ref="S7" si="4">M7</f>
        <v>RA_RaSIA02_RF_ArcDetec_Load_TestSts</v>
      </c>
      <c r="T7" s="50" t="s">
        <v>149</v>
      </c>
      <c r="U7" s="51"/>
    </row>
    <row r="8" spans="1:21" s="52" customFormat="1">
      <c r="A8" s="47">
        <v>7</v>
      </c>
      <c r="B8" s="26" t="s">
        <v>575</v>
      </c>
      <c r="C8" s="48" t="s">
        <v>142</v>
      </c>
      <c r="D8" s="48" t="s">
        <v>562</v>
      </c>
      <c r="E8" s="48" t="s">
        <v>144</v>
      </c>
      <c r="F8" s="48" t="s">
        <v>563</v>
      </c>
      <c r="G8" s="48" t="s">
        <v>146</v>
      </c>
      <c r="H8" s="48" t="s">
        <v>576</v>
      </c>
      <c r="I8" s="48" t="s">
        <v>29</v>
      </c>
      <c r="J8" s="49" t="str">
        <f t="shared" si="0"/>
        <v>RA-TLSIA:RF-Circulator:IntlkOp-Mon</v>
      </c>
      <c r="K8" s="49"/>
      <c r="L8" s="49"/>
      <c r="M8" s="50" t="str">
        <f t="shared" si="1"/>
        <v>RA_TLSIA_RF_Circulator_IntlkOp_Mon</v>
      </c>
      <c r="N8" s="50" t="s">
        <v>148</v>
      </c>
      <c r="O8" s="50" t="s">
        <v>33</v>
      </c>
      <c r="P8" s="50"/>
      <c r="Q8" s="50"/>
      <c r="R8" s="50"/>
      <c r="S8" s="50" t="str">
        <f t="shared" si="2"/>
        <v>RA_TLSIA_RF_Circulator_IntlkOp_Mon</v>
      </c>
      <c r="T8" s="50" t="s">
        <v>149</v>
      </c>
      <c r="U8" s="51"/>
    </row>
    <row r="9" spans="1:21" s="5" customFormat="1">
      <c r="A9" s="27">
        <v>8</v>
      </c>
      <c r="B9" s="28" t="s">
        <v>577</v>
      </c>
      <c r="C9" s="29" t="s">
        <v>142</v>
      </c>
      <c r="D9" s="29" t="s">
        <v>562</v>
      </c>
      <c r="E9" s="29" t="s">
        <v>144</v>
      </c>
      <c r="F9" s="29" t="s">
        <v>563</v>
      </c>
      <c r="G9" s="29" t="s">
        <v>146</v>
      </c>
      <c r="H9" s="29" t="s">
        <v>578</v>
      </c>
      <c r="I9" s="29" t="s">
        <v>29</v>
      </c>
      <c r="J9" s="30" t="str">
        <f t="shared" si="0"/>
        <v>RA-TLSIA:RF-Circulator:FlwRt-Mon</v>
      </c>
      <c r="K9" s="30"/>
      <c r="L9" s="30"/>
      <c r="M9" s="31" t="str">
        <f t="shared" si="1"/>
        <v>RA_TLSIA_RF_Circulator_FlwRt_Mon</v>
      </c>
      <c r="N9" s="31" t="s">
        <v>148</v>
      </c>
      <c r="O9" s="31" t="s">
        <v>33</v>
      </c>
      <c r="P9" s="31"/>
      <c r="Q9" s="31"/>
      <c r="R9" s="31"/>
      <c r="S9" s="31" t="str">
        <f t="shared" si="2"/>
        <v>RA_TLSIA_RF_Circulator_FlwRt_Mon</v>
      </c>
      <c r="T9" s="31" t="s">
        <v>149</v>
      </c>
      <c r="U9" s="32"/>
    </row>
    <row r="10" spans="1:21" s="5" customFormat="1">
      <c r="A10" s="27">
        <v>9</v>
      </c>
      <c r="B10" s="28" t="s">
        <v>579</v>
      </c>
      <c r="C10" s="29" t="s">
        <v>142</v>
      </c>
      <c r="D10" s="29" t="s">
        <v>562</v>
      </c>
      <c r="E10" s="29" t="s">
        <v>144</v>
      </c>
      <c r="F10" s="29" t="s">
        <v>563</v>
      </c>
      <c r="G10" s="29" t="s">
        <v>146</v>
      </c>
      <c r="H10" s="29" t="s">
        <v>159</v>
      </c>
      <c r="I10" s="29" t="s">
        <v>29</v>
      </c>
      <c r="J10" s="30" t="str">
        <f t="shared" si="0"/>
        <v>RA-TLSIA:RF-Circulator:Sts-Mon</v>
      </c>
      <c r="K10" s="30"/>
      <c r="L10" s="30"/>
      <c r="M10" s="31" t="str">
        <f t="shared" si="1"/>
        <v>RA_TLSIA_RF_Circulator_Sts_Mon</v>
      </c>
      <c r="N10" s="31" t="s">
        <v>148</v>
      </c>
      <c r="O10" s="31" t="s">
        <v>33</v>
      </c>
      <c r="P10" s="31"/>
      <c r="Q10" s="31"/>
      <c r="R10" s="31"/>
      <c r="S10" s="31" t="str">
        <f t="shared" si="2"/>
        <v>RA_TLSIA_RF_Circulator_Sts_Mon</v>
      </c>
      <c r="T10" s="31" t="s">
        <v>149</v>
      </c>
      <c r="U10" s="32"/>
    </row>
    <row r="11" spans="1:21" s="5" customFormat="1">
      <c r="A11" s="27">
        <v>10</v>
      </c>
      <c r="B11" s="28" t="s">
        <v>580</v>
      </c>
      <c r="C11" s="29" t="s">
        <v>142</v>
      </c>
      <c r="D11" s="29" t="s">
        <v>562</v>
      </c>
      <c r="E11" s="29" t="s">
        <v>144</v>
      </c>
      <c r="F11" s="29" t="s">
        <v>563</v>
      </c>
      <c r="G11" s="29" t="s">
        <v>146</v>
      </c>
      <c r="H11" s="29" t="s">
        <v>581</v>
      </c>
      <c r="I11" s="29" t="s">
        <v>29</v>
      </c>
      <c r="J11" s="30" t="str">
        <f t="shared" si="0"/>
        <v>RA-TLSIA:RF-Circulator:TinDown-Mon</v>
      </c>
      <c r="K11" s="30"/>
      <c r="L11" s="30"/>
      <c r="M11" s="31" t="str">
        <f t="shared" si="1"/>
        <v>RA_TLSIA_RF_Circulator_TinDown_Mon</v>
      </c>
      <c r="N11" s="31" t="s">
        <v>148</v>
      </c>
      <c r="O11" s="31" t="s">
        <v>33</v>
      </c>
      <c r="P11" s="31"/>
      <c r="Q11" s="31"/>
      <c r="R11" s="31"/>
      <c r="S11" s="31" t="str">
        <f t="shared" si="2"/>
        <v>RA_TLSIA_RF_Circulator_TinDown_Mon</v>
      </c>
      <c r="T11" s="31" t="s">
        <v>149</v>
      </c>
      <c r="U11" s="32"/>
    </row>
    <row r="12" spans="1:21" s="5" customFormat="1">
      <c r="A12" s="27">
        <v>11</v>
      </c>
      <c r="B12" s="28" t="s">
        <v>582</v>
      </c>
      <c r="C12" s="29" t="s">
        <v>142</v>
      </c>
      <c r="D12" s="29" t="s">
        <v>562</v>
      </c>
      <c r="E12" s="29" t="s">
        <v>144</v>
      </c>
      <c r="F12" s="29" t="s">
        <v>563</v>
      </c>
      <c r="G12" s="29" t="s">
        <v>146</v>
      </c>
      <c r="H12" s="29" t="s">
        <v>583</v>
      </c>
      <c r="I12" s="29" t="s">
        <v>29</v>
      </c>
      <c r="J12" s="30" t="str">
        <f t="shared" si="0"/>
        <v>RA-TLSIA:RF-Circulator:TinUp-Mon</v>
      </c>
      <c r="K12" s="30"/>
      <c r="L12" s="30"/>
      <c r="M12" s="31" t="str">
        <f t="shared" si="1"/>
        <v>RA_TLSIA_RF_Circulator_TinUp_Mon</v>
      </c>
      <c r="N12" s="31" t="s">
        <v>148</v>
      </c>
      <c r="O12" s="31" t="s">
        <v>33</v>
      </c>
      <c r="P12" s="31"/>
      <c r="Q12" s="31"/>
      <c r="R12" s="31"/>
      <c r="S12" s="31" t="str">
        <f t="shared" si="2"/>
        <v>RA_TLSIA_RF_Circulator_TinUp_Mon</v>
      </c>
      <c r="T12" s="31" t="s">
        <v>149</v>
      </c>
      <c r="U12" s="32"/>
    </row>
    <row r="13" spans="1:21" s="5" customFormat="1">
      <c r="A13" s="27">
        <v>12</v>
      </c>
      <c r="B13" s="28" t="s">
        <v>584</v>
      </c>
      <c r="C13" s="29" t="s">
        <v>142</v>
      </c>
      <c r="D13" s="29" t="s">
        <v>562</v>
      </c>
      <c r="E13" s="29" t="s">
        <v>144</v>
      </c>
      <c r="F13" s="29" t="s">
        <v>563</v>
      </c>
      <c r="G13" s="29" t="s">
        <v>146</v>
      </c>
      <c r="H13" s="29" t="s">
        <v>585</v>
      </c>
      <c r="I13" s="29" t="s">
        <v>29</v>
      </c>
      <c r="J13" s="30" t="str">
        <f t="shared" si="0"/>
        <v>RA-TLSIA:RF-Circulator:TDrift-Mon</v>
      </c>
      <c r="K13" s="30"/>
      <c r="L13" s="30"/>
      <c r="M13" s="31" t="str">
        <f t="shared" si="1"/>
        <v>RA_TLSIA_RF_Circulator_TDrift_Mon</v>
      </c>
      <c r="N13" s="31" t="s">
        <v>148</v>
      </c>
      <c r="O13" s="31" t="s">
        <v>33</v>
      </c>
      <c r="P13" s="31"/>
      <c r="Q13" s="31"/>
      <c r="R13" s="31"/>
      <c r="S13" s="31" t="str">
        <f t="shared" si="2"/>
        <v>RA_TLSIA_RF_Circulator_TDrift_Mon</v>
      </c>
      <c r="T13" s="31" t="s">
        <v>149</v>
      </c>
      <c r="U13" s="32"/>
    </row>
    <row r="14" spans="1:21" s="5" customFormat="1">
      <c r="A14" s="27">
        <v>13</v>
      </c>
      <c r="B14" s="28" t="s">
        <v>586</v>
      </c>
      <c r="C14" s="29" t="s">
        <v>142</v>
      </c>
      <c r="D14" s="29" t="s">
        <v>562</v>
      </c>
      <c r="E14" s="29" t="s">
        <v>144</v>
      </c>
      <c r="F14" s="29" t="s">
        <v>563</v>
      </c>
      <c r="G14" s="29" t="s">
        <v>146</v>
      </c>
      <c r="H14" s="29" t="s">
        <v>587</v>
      </c>
      <c r="I14" s="29" t="s">
        <v>29</v>
      </c>
      <c r="J14" s="30" t="str">
        <f t="shared" si="0"/>
        <v>RA-TLSIA:RF-Circulator:TEnv-Mon</v>
      </c>
      <c r="K14" s="30"/>
      <c r="L14" s="30"/>
      <c r="M14" s="31" t="str">
        <f t="shared" si="1"/>
        <v>RA_TLSIA_RF_Circulator_TEnv_Mon</v>
      </c>
      <c r="N14" s="31" t="s">
        <v>148</v>
      </c>
      <c r="O14" s="31" t="s">
        <v>33</v>
      </c>
      <c r="P14" s="31"/>
      <c r="Q14" s="31"/>
      <c r="R14" s="31"/>
      <c r="S14" s="31" t="str">
        <f t="shared" si="2"/>
        <v>RA_TLSIA_RF_Circulator_TEnv_Mon</v>
      </c>
      <c r="T14" s="31" t="s">
        <v>149</v>
      </c>
      <c r="U14" s="32"/>
    </row>
    <row r="15" spans="1:21" s="5" customFormat="1">
      <c r="A15" s="27">
        <v>14</v>
      </c>
      <c r="B15" s="28" t="s">
        <v>588</v>
      </c>
      <c r="C15" s="29" t="s">
        <v>142</v>
      </c>
      <c r="D15" s="29" t="s">
        <v>562</v>
      </c>
      <c r="E15" s="29" t="s">
        <v>144</v>
      </c>
      <c r="F15" s="29" t="s">
        <v>566</v>
      </c>
      <c r="G15" s="29" t="s">
        <v>146</v>
      </c>
      <c r="H15" s="29" t="s">
        <v>578</v>
      </c>
      <c r="I15" s="29" t="s">
        <v>29</v>
      </c>
      <c r="J15" s="30" t="str">
        <f t="shared" si="0"/>
        <v>RA-TLSIA:RF-Load:FlwRt-Mon</v>
      </c>
      <c r="K15" s="30"/>
      <c r="L15" s="30"/>
      <c r="M15" s="31" t="str">
        <f t="shared" si="1"/>
        <v>RA_TLSIA_RF_Load_FlwRt_Mon</v>
      </c>
      <c r="N15" s="31" t="s">
        <v>148</v>
      </c>
      <c r="O15" s="31" t="s">
        <v>33</v>
      </c>
      <c r="P15" s="31"/>
      <c r="Q15" s="31"/>
      <c r="R15" s="31"/>
      <c r="S15" s="31" t="str">
        <f t="shared" si="2"/>
        <v>RA_TLSIA_RF_Load_FlwRt_Mon</v>
      </c>
      <c r="T15" s="31" t="s">
        <v>149</v>
      </c>
      <c r="U15" s="32"/>
    </row>
    <row r="16" spans="1:21" s="5" customFormat="1">
      <c r="A16" s="27">
        <v>15</v>
      </c>
      <c r="B16" s="28" t="s">
        <v>589</v>
      </c>
      <c r="C16" s="29" t="s">
        <v>142</v>
      </c>
      <c r="D16" s="29" t="s">
        <v>562</v>
      </c>
      <c r="E16" s="29" t="s">
        <v>144</v>
      </c>
      <c r="F16" s="29" t="s">
        <v>590</v>
      </c>
      <c r="G16" s="29" t="s">
        <v>146</v>
      </c>
      <c r="H16" s="29" t="s">
        <v>159</v>
      </c>
      <c r="I16" s="29" t="s">
        <v>29</v>
      </c>
      <c r="J16" s="30" t="str">
        <f t="shared" si="0"/>
        <v>RA-TLSIA:RF-TrLine:Sts-Mon</v>
      </c>
      <c r="K16" s="30"/>
      <c r="L16" s="30"/>
      <c r="M16" s="31" t="str">
        <f t="shared" si="1"/>
        <v>RA_TLSIA_RF_TrLine_Sts_Mon</v>
      </c>
      <c r="N16" s="31" t="s">
        <v>148</v>
      </c>
      <c r="O16" s="31" t="s">
        <v>33</v>
      </c>
      <c r="P16" s="31"/>
      <c r="Q16" s="31"/>
      <c r="R16" s="31"/>
      <c r="S16" s="31" t="str">
        <f>M16</f>
        <v>RA_TLSIA_RF_TrLine_Sts_Mon</v>
      </c>
      <c r="T16" s="31" t="s">
        <v>149</v>
      </c>
      <c r="U16" s="32"/>
    </row>
    <row r="17" spans="1:21" s="5" customFormat="1">
      <c r="A17" s="27">
        <v>16</v>
      </c>
      <c r="B17" s="28" t="s">
        <v>591</v>
      </c>
      <c r="C17" s="29" t="s">
        <v>142</v>
      </c>
      <c r="D17" s="29" t="s">
        <v>568</v>
      </c>
      <c r="E17" s="29" t="s">
        <v>144</v>
      </c>
      <c r="F17" s="29" t="s">
        <v>569</v>
      </c>
      <c r="G17" s="29" t="s">
        <v>570</v>
      </c>
      <c r="H17" s="29" t="s">
        <v>592</v>
      </c>
      <c r="I17" s="29" t="s">
        <v>29</v>
      </c>
      <c r="J17" s="30" t="str">
        <f t="shared" si="0"/>
        <v>RA-RaSIA02:RF-ArcDetec-Circ:Reset-Mon</v>
      </c>
      <c r="K17" s="30"/>
      <c r="L17" s="30"/>
      <c r="M17" s="31" t="str">
        <f t="shared" si="1"/>
        <v>RA_RaSIA02_RF_ArcDetec_Circ_ResetMon</v>
      </c>
      <c r="N17" s="31" t="s">
        <v>148</v>
      </c>
      <c r="O17" s="31" t="s">
        <v>33</v>
      </c>
      <c r="P17" s="31"/>
      <c r="Q17" s="31"/>
      <c r="R17" s="31"/>
      <c r="S17" s="31" t="str">
        <f t="shared" si="2"/>
        <v>RA_RaSIA02_RF_ArcDetec_Circ_ResetMon</v>
      </c>
      <c r="T17" s="31" t="s">
        <v>149</v>
      </c>
      <c r="U17" s="32"/>
    </row>
    <row r="18" spans="1:21" s="5" customFormat="1">
      <c r="A18" s="27">
        <v>17</v>
      </c>
      <c r="B18" s="28" t="s">
        <v>593</v>
      </c>
      <c r="C18" s="29" t="s">
        <v>142</v>
      </c>
      <c r="D18" s="29" t="s">
        <v>568</v>
      </c>
      <c r="E18" s="29" t="s">
        <v>144</v>
      </c>
      <c r="F18" s="29" t="s">
        <v>569</v>
      </c>
      <c r="G18" s="29" t="s">
        <v>566</v>
      </c>
      <c r="H18" s="29" t="s">
        <v>592</v>
      </c>
      <c r="I18" s="29" t="s">
        <v>29</v>
      </c>
      <c r="J18" s="30" t="str">
        <f t="shared" si="0"/>
        <v>RA-RaSIA02:RF-ArcDetec-Load:Reset-Mon</v>
      </c>
      <c r="K18" s="30"/>
      <c r="L18" s="30"/>
      <c r="M18" s="31" t="str">
        <f t="shared" si="1"/>
        <v>RA_RaSIA02_RF_ArcDetec_Load_ResetMon</v>
      </c>
      <c r="N18" s="31" t="s">
        <v>148</v>
      </c>
      <c r="O18" s="31" t="s">
        <v>33</v>
      </c>
      <c r="P18" s="31"/>
      <c r="Q18" s="31"/>
      <c r="R18" s="31"/>
      <c r="S18" s="31" t="str">
        <f>M18</f>
        <v>RA_RaSIA02_RF_ArcDetec_Load_ResetMon</v>
      </c>
      <c r="T18" s="31" t="s">
        <v>149</v>
      </c>
      <c r="U18" s="32"/>
    </row>
    <row r="19" spans="1:21" s="4" customFormat="1">
      <c r="A19" s="59">
        <v>18</v>
      </c>
      <c r="B19" s="60" t="s">
        <v>594</v>
      </c>
      <c r="C19" s="61" t="s">
        <v>142</v>
      </c>
      <c r="D19" s="61" t="s">
        <v>562</v>
      </c>
      <c r="E19" s="61" t="s">
        <v>144</v>
      </c>
      <c r="F19" s="61" t="s">
        <v>563</v>
      </c>
      <c r="G19" s="61" t="s">
        <v>146</v>
      </c>
      <c r="H19" s="61" t="s">
        <v>595</v>
      </c>
      <c r="I19" s="61" t="s">
        <v>29</v>
      </c>
      <c r="J19" s="62" t="str">
        <f t="shared" si="0"/>
        <v>RA-TLSIA:RF-Circulator:PwrRevIndBm-Mon</v>
      </c>
      <c r="K19" s="62"/>
      <c r="L19" s="62"/>
      <c r="M19" s="63"/>
      <c r="N19" s="63"/>
      <c r="O19" s="63"/>
      <c r="P19" s="63"/>
      <c r="Q19" s="63"/>
      <c r="R19" s="63"/>
      <c r="S19" s="63"/>
      <c r="T19" s="63"/>
      <c r="U19" s="64"/>
    </row>
    <row r="20" spans="1:21" s="5" customFormat="1">
      <c r="A20" s="27">
        <v>19</v>
      </c>
      <c r="B20" s="28" t="s">
        <v>596</v>
      </c>
      <c r="C20" s="29" t="s">
        <v>142</v>
      </c>
      <c r="D20" s="29" t="s">
        <v>562</v>
      </c>
      <c r="E20" s="29" t="s">
        <v>144</v>
      </c>
      <c r="F20" s="29" t="s">
        <v>597</v>
      </c>
      <c r="G20" s="29" t="s">
        <v>146</v>
      </c>
      <c r="H20" s="29" t="s">
        <v>167</v>
      </c>
      <c r="I20" s="29" t="s">
        <v>29</v>
      </c>
      <c r="J20" s="30" t="str">
        <f t="shared" si="0"/>
        <v>RA-TLSIA:RF-Combiner:T-Mon</v>
      </c>
      <c r="K20" s="30"/>
      <c r="L20" s="30"/>
      <c r="M20" s="31" t="str">
        <f t="shared" si="1"/>
        <v>RA_TLSIA_RF_Combiner_T_Mon</v>
      </c>
      <c r="N20" s="31" t="s">
        <v>32</v>
      </c>
      <c r="O20" s="31" t="s">
        <v>33</v>
      </c>
      <c r="P20" s="31"/>
      <c r="Q20" s="31"/>
      <c r="R20" s="31"/>
      <c r="S20" s="31" t="str">
        <f>M20</f>
        <v>RA_TLSIA_RF_Combiner_T_Mon</v>
      </c>
      <c r="T20" s="31" t="s">
        <v>168</v>
      </c>
      <c r="U20" s="32"/>
    </row>
    <row r="21" spans="1:21" s="5" customFormat="1">
      <c r="A21" s="27">
        <v>20</v>
      </c>
      <c r="B21" s="28" t="s">
        <v>598</v>
      </c>
      <c r="C21" s="29" t="s">
        <v>142</v>
      </c>
      <c r="D21" s="29" t="s">
        <v>568</v>
      </c>
      <c r="E21" s="29" t="s">
        <v>144</v>
      </c>
      <c r="F21" s="29" t="s">
        <v>569</v>
      </c>
      <c r="G21" s="29" t="s">
        <v>570</v>
      </c>
      <c r="H21" s="29" t="s">
        <v>599</v>
      </c>
      <c r="I21" s="29" t="s">
        <v>29</v>
      </c>
      <c r="J21" s="30" t="str">
        <f t="shared" si="0"/>
        <v>RA-RaSIA02:RF-ArcDetec-Circ:PwrFail-Mon</v>
      </c>
      <c r="K21" s="30"/>
      <c r="L21" s="30"/>
      <c r="M21" s="31" t="str">
        <f t="shared" si="1"/>
        <v>RA_RaSIA02_RF_ArcDetec_Circ_PwrFailMon</v>
      </c>
      <c r="N21" s="31" t="s">
        <v>148</v>
      </c>
      <c r="O21" s="31" t="s">
        <v>33</v>
      </c>
      <c r="P21" s="31"/>
      <c r="Q21" s="31"/>
      <c r="R21" s="31"/>
      <c r="S21" s="31" t="str">
        <f t="shared" ref="S21:S22" si="5">M21</f>
        <v>RA_RaSIA02_RF_ArcDetec_Circ_PwrFailMon</v>
      </c>
      <c r="T21" s="31" t="s">
        <v>149</v>
      </c>
      <c r="U21" s="32"/>
    </row>
    <row r="22" spans="1:21" s="5" customFormat="1">
      <c r="A22" s="66">
        <v>21</v>
      </c>
      <c r="B22" s="67" t="s">
        <v>598</v>
      </c>
      <c r="C22" s="68" t="s">
        <v>142</v>
      </c>
      <c r="D22" s="68" t="s">
        <v>568</v>
      </c>
      <c r="E22" s="68" t="s">
        <v>144</v>
      </c>
      <c r="F22" s="68" t="s">
        <v>569</v>
      </c>
      <c r="G22" s="68" t="s">
        <v>566</v>
      </c>
      <c r="H22" s="68" t="s">
        <v>599</v>
      </c>
      <c r="I22" s="68" t="s">
        <v>29</v>
      </c>
      <c r="J22" s="69" t="str">
        <f t="shared" si="0"/>
        <v>RA-RaSIA02:RF-ArcDetec-Load:PwrFail-Mon</v>
      </c>
      <c r="K22" s="69"/>
      <c r="L22" s="69"/>
      <c r="M22" s="31" t="str">
        <f t="shared" si="1"/>
        <v>RA_RaSIA02_RF_ArcDetec_Load_PwrFailMon</v>
      </c>
      <c r="N22" s="70" t="s">
        <v>148</v>
      </c>
      <c r="O22" s="70" t="s">
        <v>33</v>
      </c>
      <c r="P22" s="70"/>
      <c r="Q22" s="70"/>
      <c r="R22" s="70"/>
      <c r="S22" s="70" t="str">
        <f t="shared" si="5"/>
        <v>RA_RaSIA02_RF_ArcDetec_Load_PwrFailMon</v>
      </c>
      <c r="T22" s="70" t="s">
        <v>149</v>
      </c>
      <c r="U22" s="71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945DB-2545-476B-BE7E-6067BB31C627}">
  <dimension ref="A1:U51"/>
  <sheetViews>
    <sheetView topLeftCell="F1" workbookViewId="0">
      <selection activeCell="L2" sqref="L2"/>
    </sheetView>
  </sheetViews>
  <sheetFormatPr defaultRowHeight="15"/>
  <cols>
    <col min="2" max="2" width="40.140625" bestFit="1" customWidth="1"/>
    <col min="4" max="4" width="15.28515625" customWidth="1"/>
    <col min="5" max="5" width="16.85546875" customWidth="1"/>
    <col min="6" max="6" width="11.140625" customWidth="1"/>
    <col min="8" max="8" width="15.7109375" bestFit="1" customWidth="1"/>
    <col min="9" max="9" width="7.7109375" bestFit="1" customWidth="1"/>
    <col min="10" max="10" width="42.28515625" customWidth="1"/>
    <col min="11" max="11" width="41.5703125" customWidth="1"/>
    <col min="12" max="12" width="40.85546875" customWidth="1"/>
    <col min="13" max="13" width="38" customWidth="1"/>
    <col min="14" max="14" width="15.5703125" customWidth="1"/>
    <col min="15" max="15" width="11.42578125" bestFit="1" customWidth="1"/>
    <col min="16" max="16" width="19.28515625" customWidth="1"/>
    <col min="17" max="17" width="19" customWidth="1"/>
    <col min="18" max="18" width="10.85546875" customWidth="1"/>
    <col min="19" max="19" width="51.5703125" bestFit="1" customWidth="1"/>
    <col min="20" max="20" width="9.42578125" customWidth="1"/>
  </cols>
  <sheetData>
    <row r="1" spans="1:21" s="25" customFormat="1">
      <c r="A1" s="7" t="s">
        <v>0</v>
      </c>
      <c r="B1" s="8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10" t="s">
        <v>9</v>
      </c>
      <c r="K1" s="10" t="s">
        <v>10</v>
      </c>
      <c r="L1" s="10" t="s">
        <v>11</v>
      </c>
      <c r="M1" s="11" t="s">
        <v>12</v>
      </c>
      <c r="N1" s="11" t="s">
        <v>14</v>
      </c>
      <c r="O1" s="11" t="s">
        <v>15</v>
      </c>
      <c r="P1" s="11" t="s">
        <v>16</v>
      </c>
      <c r="Q1" s="11" t="s">
        <v>17</v>
      </c>
      <c r="R1" s="11" t="s">
        <v>18</v>
      </c>
      <c r="S1" s="11" t="s">
        <v>19</v>
      </c>
      <c r="T1" s="11" t="s">
        <v>20</v>
      </c>
      <c r="U1" s="12" t="s">
        <v>21</v>
      </c>
    </row>
    <row r="2" spans="1:21" s="65" customFormat="1">
      <c r="A2" s="27">
        <v>1</v>
      </c>
      <c r="B2" s="28" t="s">
        <v>600</v>
      </c>
      <c r="C2" s="29" t="s">
        <v>491</v>
      </c>
      <c r="D2" s="29" t="s">
        <v>492</v>
      </c>
      <c r="E2" s="29" t="s">
        <v>144</v>
      </c>
      <c r="F2" s="29" t="s">
        <v>601</v>
      </c>
      <c r="G2" s="29" t="s">
        <v>146</v>
      </c>
      <c r="H2" s="29" t="s">
        <v>89</v>
      </c>
      <c r="I2" s="29" t="s">
        <v>29</v>
      </c>
      <c r="J2" s="30" t="str">
        <f t="shared" ref="J2:J47" si="0">IF(G2="-",C2&amp;"-"&amp;D2&amp;":"&amp;E2&amp;"-"&amp;F2&amp;":"&amp;H2&amp;"-"&amp;I2,C2&amp;"-"&amp;D2&amp;":"&amp;E2&amp;"-"&amp;F2&amp;"-"&amp;G2&amp;":"&amp;H2&amp;"-"&amp;I2)</f>
        <v>SI-02SB:RF-P7Cav:Pressure-Mon</v>
      </c>
      <c r="K2" s="30" t="str">
        <f>IF(OR(P2="",P2="N/A"),"N/A",IF(G2="-",C2&amp;"-"&amp;D2&amp;":"&amp;E2&amp;"-"&amp;F2&amp;":"&amp;H2&amp;"UpperLimit-Cte",C2&amp;"-"&amp;D2&amp;":"&amp;E2&amp;"-"&amp;F2&amp;"-"&amp;G2&amp;":"&amp;H2&amp;"UpperLimit-Cte"))</f>
        <v>N/A</v>
      </c>
      <c r="L2" s="30" t="str">
        <f>IF(OR(Q2="",Q2="N/A"),"N/A",IF(G2="-",C2&amp;"-"&amp;D2&amp;":"&amp;E2&amp;"-"&amp;F2&amp;":"&amp;H2&amp;"LowerLimit-Cte",C2&amp;"-"&amp;D2&amp;":"&amp;E2&amp;"-"&amp;F2&amp;"-"&amp;G2&amp;":"&amp;H2&amp;"LowerLimit-Cte"))</f>
        <v>N/A</v>
      </c>
      <c r="M2" s="31" t="str">
        <f t="shared" ref="M2:M47" si="1">IF(G2="-",C2&amp;"_"&amp;D2&amp;"_"&amp;E2&amp;"_"&amp;F2&amp;"_"&amp;H2&amp;""&amp;I2,C2&amp;"_"&amp;D2&amp;"_"&amp;E2&amp;"_"&amp;F2&amp;"_"&amp;G2&amp;"_"&amp;H2&amp;""&amp;I2)</f>
        <v>SI_02SB_RF_P7Cav_PressureMon</v>
      </c>
      <c r="N2" s="70" t="s">
        <v>148</v>
      </c>
      <c r="O2" s="31" t="s">
        <v>33</v>
      </c>
      <c r="P2" s="31" t="s">
        <v>281</v>
      </c>
      <c r="Q2" s="31" t="s">
        <v>281</v>
      </c>
      <c r="R2" s="31"/>
      <c r="S2" s="31" t="str">
        <f>M2</f>
        <v>SI_02SB_RF_P7Cav_PressureMon</v>
      </c>
      <c r="T2" s="31" t="s">
        <v>149</v>
      </c>
      <c r="U2" s="32"/>
    </row>
    <row r="3" spans="1:21" s="65" customFormat="1">
      <c r="A3" s="66">
        <v>2</v>
      </c>
      <c r="B3" s="67" t="s">
        <v>602</v>
      </c>
      <c r="C3" s="68" t="s">
        <v>491</v>
      </c>
      <c r="D3" s="68" t="s">
        <v>492</v>
      </c>
      <c r="E3" s="68" t="s">
        <v>144</v>
      </c>
      <c r="F3" s="68" t="s">
        <v>601</v>
      </c>
      <c r="G3" s="68" t="s">
        <v>146</v>
      </c>
      <c r="H3" s="68" t="s">
        <v>603</v>
      </c>
      <c r="I3" s="68" t="s">
        <v>29</v>
      </c>
      <c r="J3" s="69" t="str">
        <f t="shared" si="0"/>
        <v>SI-02SB:RF-P7Cav:HDFlwRt1-Mon</v>
      </c>
      <c r="K3" s="69" t="str">
        <f t="shared" ref="K3:K47" si="2">IF(OR(P3="",P3="N/A"),"N/A",IF(G3="-",C3&amp;"-"&amp;D3&amp;":"&amp;E3&amp;"-"&amp;F3&amp;":"&amp;H3&amp;"UpperLimit-Cte",C3&amp;"-"&amp;D3&amp;":"&amp;E3&amp;"-"&amp;F3&amp;"-"&amp;G3&amp;":"&amp;H3&amp;"UpperLimit-Cte"))</f>
        <v>N/A</v>
      </c>
      <c r="L3" s="69" t="str">
        <f t="shared" ref="L3:L47" si="3">IF(OR(Q3="",Q3="N/A"),"N/A",IF(G3="-",C3&amp;"-"&amp;D3&amp;":"&amp;E3&amp;"-"&amp;F3&amp;":"&amp;H3&amp;"LowerLimit-Cte",C3&amp;"-"&amp;D3&amp;":"&amp;E3&amp;"-"&amp;F3&amp;"-"&amp;G3&amp;":"&amp;H3&amp;"LowerLimit-Cte"))</f>
        <v>N/A</v>
      </c>
      <c r="M3" s="70" t="str">
        <f t="shared" si="1"/>
        <v>SI_02SB_RF_P7Cav_HDFlwRt1Mon</v>
      </c>
      <c r="N3" s="70" t="s">
        <v>148</v>
      </c>
      <c r="O3" s="70" t="s">
        <v>33</v>
      </c>
      <c r="P3" s="70" t="s">
        <v>281</v>
      </c>
      <c r="Q3" s="70" t="s">
        <v>281</v>
      </c>
      <c r="R3" s="70"/>
      <c r="S3" s="70" t="str">
        <f t="shared" ref="S3:S47" si="4">M3</f>
        <v>SI_02SB_RF_P7Cav_HDFlwRt1Mon</v>
      </c>
      <c r="T3" s="70" t="s">
        <v>149</v>
      </c>
      <c r="U3" s="71"/>
    </row>
    <row r="4" spans="1:21" s="5" customFormat="1">
      <c r="A4" s="27">
        <v>3</v>
      </c>
      <c r="B4" s="28" t="s">
        <v>604</v>
      </c>
      <c r="C4" s="29" t="s">
        <v>491</v>
      </c>
      <c r="D4" s="29" t="s">
        <v>492</v>
      </c>
      <c r="E4" s="29" t="s">
        <v>144</v>
      </c>
      <c r="F4" s="29" t="s">
        <v>601</v>
      </c>
      <c r="G4" s="29" t="s">
        <v>146</v>
      </c>
      <c r="H4" s="29" t="s">
        <v>605</v>
      </c>
      <c r="I4" s="29" t="s">
        <v>29</v>
      </c>
      <c r="J4" s="30" t="str">
        <f t="shared" si="0"/>
        <v>SI-02SB:RF-P7Cav:HDFlwRt2-Mon</v>
      </c>
      <c r="K4" s="30" t="str">
        <f t="shared" si="2"/>
        <v>N/A</v>
      </c>
      <c r="L4" s="30" t="str">
        <f t="shared" si="3"/>
        <v>N/A</v>
      </c>
      <c r="M4" s="31" t="str">
        <f t="shared" si="1"/>
        <v>SI_02SB_RF_P7Cav_HDFlwRt2Mon</v>
      </c>
      <c r="N4" s="31" t="s">
        <v>148</v>
      </c>
      <c r="O4" s="31" t="s">
        <v>33</v>
      </c>
      <c r="P4" s="31" t="s">
        <v>281</v>
      </c>
      <c r="Q4" s="31" t="s">
        <v>281</v>
      </c>
      <c r="R4" s="31"/>
      <c r="S4" s="31" t="str">
        <f t="shared" si="4"/>
        <v>SI_02SB_RF_P7Cav_HDFlwRt2Mon</v>
      </c>
      <c r="T4" s="31" t="s">
        <v>149</v>
      </c>
      <c r="U4" s="32"/>
    </row>
    <row r="5" spans="1:21" s="5" customFormat="1">
      <c r="A5" s="27">
        <v>4</v>
      </c>
      <c r="B5" s="28" t="s">
        <v>606</v>
      </c>
      <c r="C5" s="29" t="s">
        <v>491</v>
      </c>
      <c r="D5" s="29" t="s">
        <v>492</v>
      </c>
      <c r="E5" s="29" t="s">
        <v>144</v>
      </c>
      <c r="F5" s="29" t="s">
        <v>601</v>
      </c>
      <c r="G5" s="29" t="s">
        <v>146</v>
      </c>
      <c r="H5" s="29" t="s">
        <v>607</v>
      </c>
      <c r="I5" s="29" t="s">
        <v>29</v>
      </c>
      <c r="J5" s="30" t="str">
        <f t="shared" si="0"/>
        <v>SI-02SB:RF-P7Cav:HDFlwRt3-Mon</v>
      </c>
      <c r="K5" s="30" t="str">
        <f t="shared" si="2"/>
        <v>N/A</v>
      </c>
      <c r="L5" s="30" t="str">
        <f t="shared" si="3"/>
        <v>N/A</v>
      </c>
      <c r="M5" s="31" t="str">
        <f t="shared" si="1"/>
        <v>SI_02SB_RF_P7Cav_HDFlwRt3Mon</v>
      </c>
      <c r="N5" s="31" t="s">
        <v>148</v>
      </c>
      <c r="O5" s="31" t="s">
        <v>33</v>
      </c>
      <c r="P5" s="31" t="s">
        <v>281</v>
      </c>
      <c r="Q5" s="31" t="s">
        <v>281</v>
      </c>
      <c r="R5" s="31"/>
      <c r="S5" s="31" t="str">
        <f t="shared" si="4"/>
        <v>SI_02SB_RF_P7Cav_HDFlwRt3Mon</v>
      </c>
      <c r="T5" s="31" t="s">
        <v>149</v>
      </c>
      <c r="U5" s="32"/>
    </row>
    <row r="6" spans="1:21" s="5" customFormat="1">
      <c r="A6" s="27">
        <v>5</v>
      </c>
      <c r="B6" s="28" t="s">
        <v>608</v>
      </c>
      <c r="C6" s="29" t="s">
        <v>491</v>
      </c>
      <c r="D6" s="29" t="s">
        <v>492</v>
      </c>
      <c r="E6" s="29" t="s">
        <v>144</v>
      </c>
      <c r="F6" s="29" t="s">
        <v>601</v>
      </c>
      <c r="G6" s="29" t="s">
        <v>146</v>
      </c>
      <c r="H6" s="29" t="s">
        <v>609</v>
      </c>
      <c r="I6" s="29" t="s">
        <v>29</v>
      </c>
      <c r="J6" s="30" t="str">
        <f t="shared" si="0"/>
        <v>SI-02SB:RF-P7Cav:CoupPressure-Mon</v>
      </c>
      <c r="K6" s="30" t="str">
        <f t="shared" si="2"/>
        <v>N/A</v>
      </c>
      <c r="L6" s="30" t="str">
        <f t="shared" si="3"/>
        <v>N/A</v>
      </c>
      <c r="M6" s="31" t="str">
        <f t="shared" si="1"/>
        <v>SI_02SB_RF_P7Cav_CoupPressureMon</v>
      </c>
      <c r="N6" s="31" t="s">
        <v>148</v>
      </c>
      <c r="O6" s="31" t="s">
        <v>33</v>
      </c>
      <c r="P6" s="31" t="s">
        <v>281</v>
      </c>
      <c r="Q6" s="31" t="s">
        <v>281</v>
      </c>
      <c r="R6" s="31"/>
      <c r="S6" s="31" t="str">
        <f t="shared" si="4"/>
        <v>SI_02SB_RF_P7Cav_CoupPressureMon</v>
      </c>
      <c r="T6" s="31" t="s">
        <v>149</v>
      </c>
      <c r="U6" s="32"/>
    </row>
    <row r="7" spans="1:21" s="5" customFormat="1">
      <c r="A7" s="27">
        <v>6</v>
      </c>
      <c r="B7" s="28" t="s">
        <v>610</v>
      </c>
      <c r="C7" s="29" t="s">
        <v>491</v>
      </c>
      <c r="D7" s="29" t="s">
        <v>492</v>
      </c>
      <c r="E7" s="29" t="s">
        <v>144</v>
      </c>
      <c r="F7" s="29" t="s">
        <v>601</v>
      </c>
      <c r="G7" s="29" t="s">
        <v>146</v>
      </c>
      <c r="H7" s="29" t="s">
        <v>611</v>
      </c>
      <c r="I7" s="29" t="s">
        <v>29</v>
      </c>
      <c r="J7" s="30" t="str">
        <f t="shared" si="0"/>
        <v>SI-02SB:RF-P7Cav:Cylin1T-Mon</v>
      </c>
      <c r="K7" s="30" t="str">
        <f t="shared" si="2"/>
        <v>SI-02SB:RF-P7Cav:Cylin1TUpperLimit-Cte</v>
      </c>
      <c r="L7" s="30" t="str">
        <f t="shared" si="3"/>
        <v>SI-02SB:RF-P7Cav:Cylin1TLowerLimit-Cte</v>
      </c>
      <c r="M7" s="31" t="str">
        <f t="shared" si="1"/>
        <v>SI_02SB_RF_P7Cav_Cylin1TMon</v>
      </c>
      <c r="N7" s="31" t="s">
        <v>32</v>
      </c>
      <c r="O7" s="31" t="s">
        <v>33</v>
      </c>
      <c r="P7" s="31" t="s">
        <v>612</v>
      </c>
      <c r="Q7" s="31" t="s">
        <v>613</v>
      </c>
      <c r="R7" s="31" t="s">
        <v>42</v>
      </c>
      <c r="S7" s="31" t="str">
        <f t="shared" si="4"/>
        <v>SI_02SB_RF_P7Cav_Cylin1TMon</v>
      </c>
      <c r="T7" s="31" t="s">
        <v>168</v>
      </c>
      <c r="U7" s="32">
        <v>2</v>
      </c>
    </row>
    <row r="8" spans="1:21" s="5" customFormat="1">
      <c r="A8" s="27">
        <v>7</v>
      </c>
      <c r="B8" s="28" t="s">
        <v>614</v>
      </c>
      <c r="C8" s="29" t="s">
        <v>491</v>
      </c>
      <c r="D8" s="29" t="s">
        <v>492</v>
      </c>
      <c r="E8" s="29" t="s">
        <v>144</v>
      </c>
      <c r="F8" s="29" t="s">
        <v>601</v>
      </c>
      <c r="G8" s="29" t="s">
        <v>146</v>
      </c>
      <c r="H8" s="29" t="s">
        <v>615</v>
      </c>
      <c r="I8" s="29" t="s">
        <v>29</v>
      </c>
      <c r="J8" s="30" t="str">
        <f t="shared" si="0"/>
        <v>SI-02SB:RF-P7Cav:Cylin2T-Mon</v>
      </c>
      <c r="K8" s="30" t="str">
        <f t="shared" si="2"/>
        <v>SI-02SB:RF-P7Cav:Cylin2TUpperLimit-Cte</v>
      </c>
      <c r="L8" s="30" t="str">
        <f t="shared" si="3"/>
        <v>SI-02SB:RF-P7Cav:Cylin2TLowerLimit-Cte</v>
      </c>
      <c r="M8" s="31" t="str">
        <f t="shared" si="1"/>
        <v>SI_02SB_RF_P7Cav_Cylin2TMon</v>
      </c>
      <c r="N8" s="31" t="s">
        <v>32</v>
      </c>
      <c r="O8" s="31" t="s">
        <v>33</v>
      </c>
      <c r="P8" s="31" t="s">
        <v>612</v>
      </c>
      <c r="Q8" s="31" t="s">
        <v>613</v>
      </c>
      <c r="R8" s="31" t="s">
        <v>42</v>
      </c>
      <c r="S8" s="31" t="str">
        <f t="shared" si="4"/>
        <v>SI_02SB_RF_P7Cav_Cylin2TMon</v>
      </c>
      <c r="T8" s="31" t="s">
        <v>168</v>
      </c>
      <c r="U8" s="32">
        <v>2</v>
      </c>
    </row>
    <row r="9" spans="1:21" s="5" customFormat="1">
      <c r="A9" s="27">
        <v>8</v>
      </c>
      <c r="B9" s="28" t="s">
        <v>616</v>
      </c>
      <c r="C9" s="29" t="s">
        <v>491</v>
      </c>
      <c r="D9" s="29" t="s">
        <v>492</v>
      </c>
      <c r="E9" s="29" t="s">
        <v>144</v>
      </c>
      <c r="F9" s="29" t="s">
        <v>601</v>
      </c>
      <c r="G9" s="29" t="s">
        <v>146</v>
      </c>
      <c r="H9" s="29" t="s">
        <v>617</v>
      </c>
      <c r="I9" s="29" t="s">
        <v>29</v>
      </c>
      <c r="J9" s="30" t="str">
        <f t="shared" si="0"/>
        <v>SI-02SB:RF-P7Cav:Cylin3T-Mon</v>
      </c>
      <c r="K9" s="30" t="str">
        <f t="shared" si="2"/>
        <v>SI-02SB:RF-P7Cav:Cylin3TUpperLimit-Cte</v>
      </c>
      <c r="L9" s="30" t="str">
        <f t="shared" si="3"/>
        <v>SI-02SB:RF-P7Cav:Cylin3TLowerLimit-Cte</v>
      </c>
      <c r="M9" s="31" t="str">
        <f t="shared" si="1"/>
        <v>SI_02SB_RF_P7Cav_Cylin3TMon</v>
      </c>
      <c r="N9" s="31" t="s">
        <v>32</v>
      </c>
      <c r="O9" s="31" t="s">
        <v>33</v>
      </c>
      <c r="P9" s="31" t="s">
        <v>612</v>
      </c>
      <c r="Q9" s="31" t="s">
        <v>613</v>
      </c>
      <c r="R9" s="31" t="s">
        <v>42</v>
      </c>
      <c r="S9" s="31" t="str">
        <f t="shared" si="4"/>
        <v>SI_02SB_RF_P7Cav_Cylin3TMon</v>
      </c>
      <c r="T9" s="31" t="s">
        <v>168</v>
      </c>
      <c r="U9" s="32">
        <v>2</v>
      </c>
    </row>
    <row r="10" spans="1:21" s="5" customFormat="1">
      <c r="A10" s="27">
        <v>9</v>
      </c>
      <c r="B10" s="28" t="s">
        <v>618</v>
      </c>
      <c r="C10" s="29" t="s">
        <v>491</v>
      </c>
      <c r="D10" s="29" t="s">
        <v>492</v>
      </c>
      <c r="E10" s="29" t="s">
        <v>144</v>
      </c>
      <c r="F10" s="29" t="s">
        <v>601</v>
      </c>
      <c r="G10" s="29" t="s">
        <v>146</v>
      </c>
      <c r="H10" s="29" t="s">
        <v>619</v>
      </c>
      <c r="I10" s="29" t="s">
        <v>29</v>
      </c>
      <c r="J10" s="30" t="str">
        <f t="shared" si="0"/>
        <v>SI-02SB:RF-P7Cav:Cylin4T-Mon</v>
      </c>
      <c r="K10" s="30" t="str">
        <f t="shared" si="2"/>
        <v>SI-02SB:RF-P7Cav:Cylin4TUpperLimit-Cte</v>
      </c>
      <c r="L10" s="30" t="str">
        <f t="shared" si="3"/>
        <v>SI-02SB:RF-P7Cav:Cylin4TLowerLimit-Cte</v>
      </c>
      <c r="M10" s="31" t="str">
        <f t="shared" si="1"/>
        <v>SI_02SB_RF_P7Cav_Cylin4TMon</v>
      </c>
      <c r="N10" s="31" t="s">
        <v>32</v>
      </c>
      <c r="O10" s="31" t="s">
        <v>33</v>
      </c>
      <c r="P10" s="31" t="s">
        <v>612</v>
      </c>
      <c r="Q10" s="31" t="s">
        <v>613</v>
      </c>
      <c r="R10" s="31" t="s">
        <v>42</v>
      </c>
      <c r="S10" s="31" t="str">
        <f t="shared" si="4"/>
        <v>SI_02SB_RF_P7Cav_Cylin4TMon</v>
      </c>
      <c r="T10" s="31" t="s">
        <v>168</v>
      </c>
      <c r="U10" s="32">
        <v>2</v>
      </c>
    </row>
    <row r="11" spans="1:21" s="5" customFormat="1">
      <c r="A11" s="27">
        <v>10</v>
      </c>
      <c r="B11" s="28" t="s">
        <v>620</v>
      </c>
      <c r="C11" s="29" t="s">
        <v>491</v>
      </c>
      <c r="D11" s="29" t="s">
        <v>492</v>
      </c>
      <c r="E11" s="29" t="s">
        <v>144</v>
      </c>
      <c r="F11" s="29" t="s">
        <v>601</v>
      </c>
      <c r="G11" s="29" t="s">
        <v>146</v>
      </c>
      <c r="H11" s="29" t="s">
        <v>621</v>
      </c>
      <c r="I11" s="29" t="s">
        <v>29</v>
      </c>
      <c r="J11" s="30" t="str">
        <f t="shared" si="0"/>
        <v>SI-02SB:RF-P7Cav:Cylin5T-Mon</v>
      </c>
      <c r="K11" s="30" t="str">
        <f t="shared" si="2"/>
        <v>SI-02SB:RF-P7Cav:Cylin5TUpperLimit-Cte</v>
      </c>
      <c r="L11" s="30" t="str">
        <f t="shared" si="3"/>
        <v>SI-02SB:RF-P7Cav:Cylin5TLowerLimit-Cte</v>
      </c>
      <c r="M11" s="31" t="str">
        <f t="shared" si="1"/>
        <v>SI_02SB_RF_P7Cav_Cylin5TMon</v>
      </c>
      <c r="N11" s="31" t="s">
        <v>32</v>
      </c>
      <c r="O11" s="31" t="s">
        <v>33</v>
      </c>
      <c r="P11" s="31" t="s">
        <v>612</v>
      </c>
      <c r="Q11" s="31" t="s">
        <v>613</v>
      </c>
      <c r="R11" s="31" t="s">
        <v>42</v>
      </c>
      <c r="S11" s="31" t="str">
        <f t="shared" si="4"/>
        <v>SI_02SB_RF_P7Cav_Cylin5TMon</v>
      </c>
      <c r="T11" s="31" t="s">
        <v>168</v>
      </c>
      <c r="U11" s="32">
        <v>2</v>
      </c>
    </row>
    <row r="12" spans="1:21" s="5" customFormat="1">
      <c r="A12" s="27">
        <v>11</v>
      </c>
      <c r="B12" s="28" t="s">
        <v>622</v>
      </c>
      <c r="C12" s="29" t="s">
        <v>491</v>
      </c>
      <c r="D12" s="29" t="s">
        <v>492</v>
      </c>
      <c r="E12" s="29" t="s">
        <v>144</v>
      </c>
      <c r="F12" s="29" t="s">
        <v>601</v>
      </c>
      <c r="G12" s="29" t="s">
        <v>146</v>
      </c>
      <c r="H12" s="29" t="s">
        <v>623</v>
      </c>
      <c r="I12" s="29" t="s">
        <v>29</v>
      </c>
      <c r="J12" s="30" t="str">
        <f t="shared" si="0"/>
        <v>SI-02SB:RF-P7Cav:Cylin6T-Mon</v>
      </c>
      <c r="K12" s="30" t="str">
        <f t="shared" si="2"/>
        <v>SI-02SB:RF-P7Cav:Cylin6TUpperLimit-Cte</v>
      </c>
      <c r="L12" s="30" t="str">
        <f t="shared" si="3"/>
        <v>SI-02SB:RF-P7Cav:Cylin6TLowerLimit-Cte</v>
      </c>
      <c r="M12" s="31" t="str">
        <f t="shared" si="1"/>
        <v>SI_02SB_RF_P7Cav_Cylin6TMon</v>
      </c>
      <c r="N12" s="31" t="s">
        <v>32</v>
      </c>
      <c r="O12" s="31" t="s">
        <v>33</v>
      </c>
      <c r="P12" s="31" t="s">
        <v>612</v>
      </c>
      <c r="Q12" s="31" t="s">
        <v>613</v>
      </c>
      <c r="R12" s="31" t="s">
        <v>42</v>
      </c>
      <c r="S12" s="31" t="str">
        <f t="shared" si="4"/>
        <v>SI_02SB_RF_P7Cav_Cylin6TMon</v>
      </c>
      <c r="T12" s="31" t="s">
        <v>168</v>
      </c>
      <c r="U12" s="32">
        <v>2</v>
      </c>
    </row>
    <row r="13" spans="1:21" s="5" customFormat="1">
      <c r="A13" s="27">
        <v>12</v>
      </c>
      <c r="B13" s="28" t="s">
        <v>624</v>
      </c>
      <c r="C13" s="29" t="s">
        <v>491</v>
      </c>
      <c r="D13" s="29" t="s">
        <v>492</v>
      </c>
      <c r="E13" s="29" t="s">
        <v>144</v>
      </c>
      <c r="F13" s="29" t="s">
        <v>601</v>
      </c>
      <c r="G13" s="29" t="s">
        <v>146</v>
      </c>
      <c r="H13" s="29" t="s">
        <v>625</v>
      </c>
      <c r="I13" s="29" t="s">
        <v>29</v>
      </c>
      <c r="J13" s="30" t="str">
        <f t="shared" si="0"/>
        <v>SI-02SB:RF-P7Cav:Cylin7T-Mon</v>
      </c>
      <c r="K13" s="30" t="str">
        <f t="shared" si="2"/>
        <v>SI-02SB:RF-P7Cav:Cylin7TUpperLimit-Cte</v>
      </c>
      <c r="L13" s="30" t="str">
        <f t="shared" si="3"/>
        <v>SI-02SB:RF-P7Cav:Cylin7TLowerLimit-Cte</v>
      </c>
      <c r="M13" s="31" t="str">
        <f t="shared" si="1"/>
        <v>SI_02SB_RF_P7Cav_Cylin7TMon</v>
      </c>
      <c r="N13" s="31" t="s">
        <v>32</v>
      </c>
      <c r="O13" s="31" t="s">
        <v>33</v>
      </c>
      <c r="P13" s="31" t="s">
        <v>612</v>
      </c>
      <c r="Q13" s="31" t="s">
        <v>613</v>
      </c>
      <c r="R13" s="31" t="s">
        <v>42</v>
      </c>
      <c r="S13" s="31" t="str">
        <f t="shared" si="4"/>
        <v>SI_02SB_RF_P7Cav_Cylin7TMon</v>
      </c>
      <c r="T13" s="31" t="s">
        <v>168</v>
      </c>
      <c r="U13" s="32">
        <v>2</v>
      </c>
    </row>
    <row r="14" spans="1:21" s="5" customFormat="1">
      <c r="A14" s="27">
        <v>13</v>
      </c>
      <c r="B14" s="28" t="s">
        <v>626</v>
      </c>
      <c r="C14" s="29" t="s">
        <v>491</v>
      </c>
      <c r="D14" s="29" t="s">
        <v>492</v>
      </c>
      <c r="E14" s="29" t="s">
        <v>144</v>
      </c>
      <c r="F14" s="29" t="s">
        <v>601</v>
      </c>
      <c r="G14" s="29" t="s">
        <v>146</v>
      </c>
      <c r="H14" s="29" t="s">
        <v>627</v>
      </c>
      <c r="I14" s="29" t="s">
        <v>29</v>
      </c>
      <c r="J14" s="30" t="str">
        <f t="shared" si="0"/>
        <v>SI-02SB:RF-P7Cav:CoupT-Mon</v>
      </c>
      <c r="K14" s="30" t="str">
        <f t="shared" si="2"/>
        <v>SI-02SB:RF-P7Cav:CoupTUpperLimit-Cte</v>
      </c>
      <c r="L14" s="30" t="str">
        <f t="shared" si="3"/>
        <v>SI-02SB:RF-P7Cav:CoupTLowerLimit-Cte</v>
      </c>
      <c r="M14" s="31" t="str">
        <f t="shared" si="1"/>
        <v>SI_02SB_RF_P7Cav_CoupTMon</v>
      </c>
      <c r="N14" s="31" t="s">
        <v>32</v>
      </c>
      <c r="O14" s="31" t="s">
        <v>33</v>
      </c>
      <c r="P14" s="31" t="s">
        <v>628</v>
      </c>
      <c r="Q14" s="31" t="s">
        <v>613</v>
      </c>
      <c r="R14" s="31" t="s">
        <v>42</v>
      </c>
      <c r="S14" s="31" t="str">
        <f t="shared" si="4"/>
        <v>SI_02SB_RF_P7Cav_CoupTMon</v>
      </c>
      <c r="T14" s="31" t="s">
        <v>168</v>
      </c>
      <c r="U14" s="32">
        <v>2</v>
      </c>
    </row>
    <row r="15" spans="1:21" s="5" customFormat="1">
      <c r="A15" s="27">
        <v>14</v>
      </c>
      <c r="B15" s="28" t="s">
        <v>629</v>
      </c>
      <c r="C15" s="29" t="s">
        <v>491</v>
      </c>
      <c r="D15" s="29" t="s">
        <v>492</v>
      </c>
      <c r="E15" s="29" t="s">
        <v>144</v>
      </c>
      <c r="F15" s="29" t="s">
        <v>601</v>
      </c>
      <c r="G15" s="29" t="s">
        <v>146</v>
      </c>
      <c r="H15" s="29" t="s">
        <v>159</v>
      </c>
      <c r="I15" s="29" t="s">
        <v>29</v>
      </c>
      <c r="J15" s="30" t="str">
        <f t="shared" si="0"/>
        <v>SI-02SB:RF-P7Cav:Sts-Mon</v>
      </c>
      <c r="K15" s="30" t="str">
        <f t="shared" si="2"/>
        <v>N/A</v>
      </c>
      <c r="L15" s="30" t="str">
        <f t="shared" si="3"/>
        <v>N/A</v>
      </c>
      <c r="M15" s="31" t="str">
        <f t="shared" si="1"/>
        <v>SI_02SB_RF_P7Cav_StsMon</v>
      </c>
      <c r="N15" s="31" t="s">
        <v>148</v>
      </c>
      <c r="O15" s="31" t="s">
        <v>33</v>
      </c>
      <c r="P15" s="31" t="s">
        <v>281</v>
      </c>
      <c r="Q15" s="31" t="s">
        <v>281</v>
      </c>
      <c r="R15" s="31"/>
      <c r="S15" s="31" t="str">
        <f t="shared" si="4"/>
        <v>SI_02SB_RF_P7Cav_StsMon</v>
      </c>
      <c r="T15" s="31" t="s">
        <v>149</v>
      </c>
      <c r="U15" s="32"/>
    </row>
    <row r="16" spans="1:21" s="5" customFormat="1">
      <c r="A16" s="27">
        <v>15</v>
      </c>
      <c r="B16" s="28" t="s">
        <v>630</v>
      </c>
      <c r="C16" s="29" t="s">
        <v>491</v>
      </c>
      <c r="D16" s="29" t="s">
        <v>492</v>
      </c>
      <c r="E16" s="29" t="s">
        <v>144</v>
      </c>
      <c r="F16" s="29" t="s">
        <v>601</v>
      </c>
      <c r="G16" s="29" t="s">
        <v>146</v>
      </c>
      <c r="H16" s="29" t="s">
        <v>631</v>
      </c>
      <c r="I16" s="29" t="s">
        <v>29</v>
      </c>
      <c r="J16" s="30" t="str">
        <f t="shared" si="0"/>
        <v>SI-02SB:RF-P7Cav:CoupTDown-Mon</v>
      </c>
      <c r="K16" s="30" t="str">
        <f t="shared" si="2"/>
        <v>N/A</v>
      </c>
      <c r="L16" s="30" t="str">
        <f t="shared" si="3"/>
        <v>N/A</v>
      </c>
      <c r="M16" s="31" t="str">
        <f t="shared" si="1"/>
        <v>SI_02SB_RF_P7Cav_CoupTDownMon</v>
      </c>
      <c r="N16" s="31" t="s">
        <v>148</v>
      </c>
      <c r="O16" s="31" t="s">
        <v>33</v>
      </c>
      <c r="P16" s="31" t="s">
        <v>281</v>
      </c>
      <c r="Q16" s="31" t="s">
        <v>281</v>
      </c>
      <c r="R16" s="31"/>
      <c r="S16" s="31" t="str">
        <f t="shared" ref="S16" si="5">M16</f>
        <v>SI_02SB_RF_P7Cav_CoupTDownMon</v>
      </c>
      <c r="T16" s="31" t="s">
        <v>149</v>
      </c>
      <c r="U16" s="32"/>
    </row>
    <row r="17" spans="1:21" s="5" customFormat="1">
      <c r="A17" s="27">
        <v>16</v>
      </c>
      <c r="B17" s="28" t="s">
        <v>632</v>
      </c>
      <c r="C17" s="29" t="s">
        <v>491</v>
      </c>
      <c r="D17" s="29" t="s">
        <v>492</v>
      </c>
      <c r="E17" s="29" t="s">
        <v>144</v>
      </c>
      <c r="F17" s="29" t="s">
        <v>601</v>
      </c>
      <c r="G17" s="29" t="s">
        <v>146</v>
      </c>
      <c r="H17" s="29" t="s">
        <v>633</v>
      </c>
      <c r="I17" s="29" t="s">
        <v>29</v>
      </c>
      <c r="J17" s="30" t="str">
        <f t="shared" si="0"/>
        <v>SI-02SB:RF-P7Cav:CoupTUp-Mon</v>
      </c>
      <c r="K17" s="30" t="str">
        <f t="shared" si="2"/>
        <v>N/A</v>
      </c>
      <c r="L17" s="30" t="str">
        <f t="shared" si="3"/>
        <v>N/A</v>
      </c>
      <c r="M17" s="31" t="str">
        <f t="shared" si="1"/>
        <v>SI_02SB_RF_P7Cav_CoupTUpMon</v>
      </c>
      <c r="N17" s="31" t="s">
        <v>148</v>
      </c>
      <c r="O17" s="31" t="s">
        <v>33</v>
      </c>
      <c r="P17" s="31" t="s">
        <v>281</v>
      </c>
      <c r="Q17" s="31" t="s">
        <v>281</v>
      </c>
      <c r="R17" s="31"/>
      <c r="S17" s="31" t="str">
        <f t="shared" si="4"/>
        <v>SI_02SB_RF_P7Cav_CoupTUpMon</v>
      </c>
      <c r="T17" s="31" t="s">
        <v>149</v>
      </c>
      <c r="U17" s="32"/>
    </row>
    <row r="18" spans="1:21" s="5" customFormat="1">
      <c r="A18" s="27">
        <v>17</v>
      </c>
      <c r="B18" s="28" t="s">
        <v>634</v>
      </c>
      <c r="C18" s="29" t="s">
        <v>491</v>
      </c>
      <c r="D18" s="29" t="s">
        <v>492</v>
      </c>
      <c r="E18" s="29" t="s">
        <v>144</v>
      </c>
      <c r="F18" s="29" t="s">
        <v>601</v>
      </c>
      <c r="G18" s="29" t="s">
        <v>146</v>
      </c>
      <c r="H18" s="29" t="s">
        <v>635</v>
      </c>
      <c r="I18" s="29" t="s">
        <v>29</v>
      </c>
      <c r="J18" s="30" t="str">
        <f t="shared" si="0"/>
        <v>SI-02SB:RF-P7Cav:Cylin1TDown-Mon</v>
      </c>
      <c r="K18" s="30" t="str">
        <f t="shared" si="2"/>
        <v>N/A</v>
      </c>
      <c r="L18" s="30" t="str">
        <f t="shared" si="3"/>
        <v>N/A</v>
      </c>
      <c r="M18" s="31" t="str">
        <f t="shared" si="1"/>
        <v>SI_02SB_RF_P7Cav_Cylin1TDownMon</v>
      </c>
      <c r="N18" s="31" t="s">
        <v>148</v>
      </c>
      <c r="O18" s="31" t="s">
        <v>33</v>
      </c>
      <c r="P18" s="31" t="s">
        <v>281</v>
      </c>
      <c r="Q18" s="31" t="s">
        <v>281</v>
      </c>
      <c r="R18" s="31"/>
      <c r="S18" s="31" t="str">
        <f t="shared" si="4"/>
        <v>SI_02SB_RF_P7Cav_Cylin1TDownMon</v>
      </c>
      <c r="T18" s="31" t="s">
        <v>149</v>
      </c>
      <c r="U18" s="32"/>
    </row>
    <row r="19" spans="1:21" s="5" customFormat="1">
      <c r="A19" s="27">
        <v>18</v>
      </c>
      <c r="B19" s="28" t="s">
        <v>636</v>
      </c>
      <c r="C19" s="29" t="s">
        <v>491</v>
      </c>
      <c r="D19" s="29" t="s">
        <v>492</v>
      </c>
      <c r="E19" s="29" t="s">
        <v>144</v>
      </c>
      <c r="F19" s="29" t="s">
        <v>601</v>
      </c>
      <c r="G19" s="29" t="s">
        <v>146</v>
      </c>
      <c r="H19" s="29" t="s">
        <v>637</v>
      </c>
      <c r="I19" s="29" t="s">
        <v>29</v>
      </c>
      <c r="J19" s="30" t="str">
        <f t="shared" si="0"/>
        <v>SI-02SB:RF-P7Cav:Cylin2TDown-Mon</v>
      </c>
      <c r="K19" s="30" t="str">
        <f t="shared" si="2"/>
        <v>N/A</v>
      </c>
      <c r="L19" s="30" t="str">
        <f t="shared" si="3"/>
        <v>N/A</v>
      </c>
      <c r="M19" s="31" t="str">
        <f t="shared" si="1"/>
        <v>SI_02SB_RF_P7Cav_Cylin2TDownMon</v>
      </c>
      <c r="N19" s="31" t="s">
        <v>148</v>
      </c>
      <c r="O19" s="31" t="s">
        <v>33</v>
      </c>
      <c r="P19" s="31" t="s">
        <v>281</v>
      </c>
      <c r="Q19" s="31" t="s">
        <v>281</v>
      </c>
      <c r="R19" s="31"/>
      <c r="S19" s="31" t="str">
        <f t="shared" si="4"/>
        <v>SI_02SB_RF_P7Cav_Cylin2TDownMon</v>
      </c>
      <c r="T19" s="31" t="s">
        <v>149</v>
      </c>
      <c r="U19" s="32"/>
    </row>
    <row r="20" spans="1:21" s="5" customFormat="1">
      <c r="A20" s="27">
        <v>19</v>
      </c>
      <c r="B20" s="28" t="s">
        <v>638</v>
      </c>
      <c r="C20" s="29" t="s">
        <v>491</v>
      </c>
      <c r="D20" s="29" t="s">
        <v>492</v>
      </c>
      <c r="E20" s="29" t="s">
        <v>144</v>
      </c>
      <c r="F20" s="29" t="s">
        <v>601</v>
      </c>
      <c r="G20" s="29" t="s">
        <v>146</v>
      </c>
      <c r="H20" s="29" t="s">
        <v>639</v>
      </c>
      <c r="I20" s="29" t="s">
        <v>29</v>
      </c>
      <c r="J20" s="30" t="str">
        <f t="shared" si="0"/>
        <v>SI-02SB:RF-P7Cav:Cylin3TDown-Mon</v>
      </c>
      <c r="K20" s="30" t="str">
        <f t="shared" si="2"/>
        <v>N/A</v>
      </c>
      <c r="L20" s="30" t="str">
        <f t="shared" si="3"/>
        <v>N/A</v>
      </c>
      <c r="M20" s="31" t="str">
        <f t="shared" si="1"/>
        <v>SI_02SB_RF_P7Cav_Cylin3TDownMon</v>
      </c>
      <c r="N20" s="31" t="s">
        <v>148</v>
      </c>
      <c r="O20" s="31" t="s">
        <v>33</v>
      </c>
      <c r="P20" s="31" t="s">
        <v>281</v>
      </c>
      <c r="Q20" s="31" t="s">
        <v>281</v>
      </c>
      <c r="R20" s="31"/>
      <c r="S20" s="31" t="str">
        <f t="shared" si="4"/>
        <v>SI_02SB_RF_P7Cav_Cylin3TDownMon</v>
      </c>
      <c r="T20" s="31" t="s">
        <v>149</v>
      </c>
      <c r="U20" s="32"/>
    </row>
    <row r="21" spans="1:21" s="5" customFormat="1">
      <c r="A21" s="27">
        <v>20</v>
      </c>
      <c r="B21" s="28" t="s">
        <v>640</v>
      </c>
      <c r="C21" s="29" t="s">
        <v>491</v>
      </c>
      <c r="D21" s="29" t="s">
        <v>492</v>
      </c>
      <c r="E21" s="29" t="s">
        <v>144</v>
      </c>
      <c r="F21" s="29" t="s">
        <v>601</v>
      </c>
      <c r="G21" s="29" t="s">
        <v>146</v>
      </c>
      <c r="H21" s="29" t="s">
        <v>641</v>
      </c>
      <c r="I21" s="29" t="s">
        <v>29</v>
      </c>
      <c r="J21" s="30" t="str">
        <f t="shared" si="0"/>
        <v>SI-02SB:RF-P7Cav:Cylin4TDown-Mon</v>
      </c>
      <c r="K21" s="30" t="str">
        <f t="shared" si="2"/>
        <v>N/A</v>
      </c>
      <c r="L21" s="30" t="str">
        <f t="shared" si="3"/>
        <v>N/A</v>
      </c>
      <c r="M21" s="31" t="str">
        <f t="shared" si="1"/>
        <v>SI_02SB_RF_P7Cav_Cylin4TDownMon</v>
      </c>
      <c r="N21" s="31" t="s">
        <v>148</v>
      </c>
      <c r="O21" s="31" t="s">
        <v>33</v>
      </c>
      <c r="P21" s="31" t="s">
        <v>281</v>
      </c>
      <c r="Q21" s="31" t="s">
        <v>281</v>
      </c>
      <c r="R21" s="31"/>
      <c r="S21" s="31" t="str">
        <f t="shared" si="4"/>
        <v>SI_02SB_RF_P7Cav_Cylin4TDownMon</v>
      </c>
      <c r="T21" s="31" t="s">
        <v>149</v>
      </c>
      <c r="U21" s="32"/>
    </row>
    <row r="22" spans="1:21" s="5" customFormat="1">
      <c r="A22" s="27">
        <v>21</v>
      </c>
      <c r="B22" s="28" t="s">
        <v>642</v>
      </c>
      <c r="C22" s="29" t="s">
        <v>491</v>
      </c>
      <c r="D22" s="29" t="s">
        <v>492</v>
      </c>
      <c r="E22" s="29" t="s">
        <v>144</v>
      </c>
      <c r="F22" s="29" t="s">
        <v>601</v>
      </c>
      <c r="G22" s="29" t="s">
        <v>146</v>
      </c>
      <c r="H22" s="29" t="s">
        <v>643</v>
      </c>
      <c r="I22" s="29" t="s">
        <v>29</v>
      </c>
      <c r="J22" s="30" t="str">
        <f t="shared" si="0"/>
        <v>SI-02SB:RF-P7Cav:Cylin5TDown-Mon</v>
      </c>
      <c r="K22" s="30" t="str">
        <f t="shared" si="2"/>
        <v>N/A</v>
      </c>
      <c r="L22" s="30" t="str">
        <f t="shared" si="3"/>
        <v>N/A</v>
      </c>
      <c r="M22" s="31" t="str">
        <f t="shared" si="1"/>
        <v>SI_02SB_RF_P7Cav_Cylin5TDownMon</v>
      </c>
      <c r="N22" s="31" t="s">
        <v>148</v>
      </c>
      <c r="O22" s="31" t="s">
        <v>33</v>
      </c>
      <c r="P22" s="31" t="s">
        <v>281</v>
      </c>
      <c r="Q22" s="31" t="s">
        <v>281</v>
      </c>
      <c r="R22" s="31"/>
      <c r="S22" s="31" t="str">
        <f t="shared" si="4"/>
        <v>SI_02SB_RF_P7Cav_Cylin5TDownMon</v>
      </c>
      <c r="T22" s="31" t="s">
        <v>149</v>
      </c>
      <c r="U22" s="32"/>
    </row>
    <row r="23" spans="1:21" s="5" customFormat="1">
      <c r="A23" s="27">
        <v>22</v>
      </c>
      <c r="B23" s="28" t="s">
        <v>644</v>
      </c>
      <c r="C23" s="29" t="s">
        <v>491</v>
      </c>
      <c r="D23" s="29" t="s">
        <v>492</v>
      </c>
      <c r="E23" s="29" t="s">
        <v>144</v>
      </c>
      <c r="F23" s="29" t="s">
        <v>601</v>
      </c>
      <c r="G23" s="29" t="s">
        <v>146</v>
      </c>
      <c r="H23" s="29" t="s">
        <v>645</v>
      </c>
      <c r="I23" s="29" t="s">
        <v>29</v>
      </c>
      <c r="J23" s="30" t="str">
        <f t="shared" si="0"/>
        <v>SI-02SB:RF-P7Cav:Cylin6TDown-Mon</v>
      </c>
      <c r="K23" s="30" t="str">
        <f t="shared" si="2"/>
        <v>N/A</v>
      </c>
      <c r="L23" s="30" t="str">
        <f t="shared" si="3"/>
        <v>N/A</v>
      </c>
      <c r="M23" s="31" t="str">
        <f t="shared" si="1"/>
        <v>SI_02SB_RF_P7Cav_Cylin6TDownMon</v>
      </c>
      <c r="N23" s="31" t="s">
        <v>148</v>
      </c>
      <c r="O23" s="31" t="s">
        <v>33</v>
      </c>
      <c r="P23" s="31" t="s">
        <v>281</v>
      </c>
      <c r="Q23" s="31" t="s">
        <v>281</v>
      </c>
      <c r="R23" s="31"/>
      <c r="S23" s="31" t="str">
        <f t="shared" si="4"/>
        <v>SI_02SB_RF_P7Cav_Cylin6TDownMon</v>
      </c>
      <c r="T23" s="31" t="s">
        <v>149</v>
      </c>
      <c r="U23" s="32"/>
    </row>
    <row r="24" spans="1:21" s="5" customFormat="1">
      <c r="A24" s="27">
        <v>23</v>
      </c>
      <c r="B24" s="28" t="s">
        <v>646</v>
      </c>
      <c r="C24" s="29" t="s">
        <v>491</v>
      </c>
      <c r="D24" s="29" t="s">
        <v>492</v>
      </c>
      <c r="E24" s="29" t="s">
        <v>144</v>
      </c>
      <c r="F24" s="29" t="s">
        <v>601</v>
      </c>
      <c r="G24" s="29" t="s">
        <v>146</v>
      </c>
      <c r="H24" s="29" t="s">
        <v>647</v>
      </c>
      <c r="I24" s="29" t="s">
        <v>29</v>
      </c>
      <c r="J24" s="30" t="str">
        <f t="shared" si="0"/>
        <v>SI-02SB:RF-P7Cav:Cylin7TDown-Mon</v>
      </c>
      <c r="K24" s="30" t="str">
        <f t="shared" si="2"/>
        <v>N/A</v>
      </c>
      <c r="L24" s="30" t="str">
        <f t="shared" si="3"/>
        <v>N/A</v>
      </c>
      <c r="M24" s="31" t="str">
        <f t="shared" si="1"/>
        <v>SI_02SB_RF_P7Cav_Cylin7TDownMon</v>
      </c>
      <c r="N24" s="31" t="s">
        <v>148</v>
      </c>
      <c r="O24" s="31" t="s">
        <v>33</v>
      </c>
      <c r="P24" s="31" t="s">
        <v>281</v>
      </c>
      <c r="Q24" s="31" t="s">
        <v>281</v>
      </c>
      <c r="R24" s="31"/>
      <c r="S24" s="31" t="str">
        <f t="shared" si="4"/>
        <v>SI_02SB_RF_P7Cav_Cylin7TDownMon</v>
      </c>
      <c r="T24" s="31" t="s">
        <v>149</v>
      </c>
      <c r="U24" s="32"/>
    </row>
    <row r="25" spans="1:21" s="5" customFormat="1">
      <c r="A25" s="27">
        <v>24</v>
      </c>
      <c r="B25" s="28" t="s">
        <v>648</v>
      </c>
      <c r="C25" s="29" t="s">
        <v>491</v>
      </c>
      <c r="D25" s="29" t="s">
        <v>492</v>
      </c>
      <c r="E25" s="29" t="s">
        <v>144</v>
      </c>
      <c r="F25" s="29" t="s">
        <v>601</v>
      </c>
      <c r="G25" s="29" t="s">
        <v>146</v>
      </c>
      <c r="H25" s="29" t="s">
        <v>649</v>
      </c>
      <c r="I25" s="29" t="s">
        <v>29</v>
      </c>
      <c r="J25" s="30" t="str">
        <f t="shared" si="0"/>
        <v>SI-02SB:RF-P7Cav:Cylin1TUp-Mon</v>
      </c>
      <c r="K25" s="30" t="str">
        <f t="shared" si="2"/>
        <v>N/A</v>
      </c>
      <c r="L25" s="30" t="str">
        <f t="shared" si="3"/>
        <v>N/A</v>
      </c>
      <c r="M25" s="31" t="str">
        <f t="shared" si="1"/>
        <v>SI_02SB_RF_P7Cav_Cylin1TUpMon</v>
      </c>
      <c r="N25" s="31" t="s">
        <v>148</v>
      </c>
      <c r="O25" s="31" t="s">
        <v>33</v>
      </c>
      <c r="P25" s="31" t="s">
        <v>281</v>
      </c>
      <c r="Q25" s="31" t="s">
        <v>281</v>
      </c>
      <c r="R25" s="31"/>
      <c r="S25" s="31" t="str">
        <f t="shared" si="4"/>
        <v>SI_02SB_RF_P7Cav_Cylin1TUpMon</v>
      </c>
      <c r="T25" s="31" t="s">
        <v>149</v>
      </c>
      <c r="U25" s="32"/>
    </row>
    <row r="26" spans="1:21" s="5" customFormat="1">
      <c r="A26" s="27">
        <v>25</v>
      </c>
      <c r="B26" s="28" t="s">
        <v>650</v>
      </c>
      <c r="C26" s="29" t="s">
        <v>491</v>
      </c>
      <c r="D26" s="29" t="s">
        <v>492</v>
      </c>
      <c r="E26" s="29" t="s">
        <v>144</v>
      </c>
      <c r="F26" s="29" t="s">
        <v>601</v>
      </c>
      <c r="G26" s="29" t="s">
        <v>146</v>
      </c>
      <c r="H26" s="29" t="s">
        <v>651</v>
      </c>
      <c r="I26" s="29" t="s">
        <v>29</v>
      </c>
      <c r="J26" s="30" t="str">
        <f t="shared" si="0"/>
        <v>SI-02SB:RF-P7Cav:Cylin2TUp-Mon</v>
      </c>
      <c r="K26" s="30" t="str">
        <f t="shared" si="2"/>
        <v>N/A</v>
      </c>
      <c r="L26" s="30" t="str">
        <f t="shared" si="3"/>
        <v>N/A</v>
      </c>
      <c r="M26" s="31" t="str">
        <f t="shared" si="1"/>
        <v>SI_02SB_RF_P7Cav_Cylin2TUpMon</v>
      </c>
      <c r="N26" s="31" t="s">
        <v>148</v>
      </c>
      <c r="O26" s="31" t="s">
        <v>33</v>
      </c>
      <c r="P26" s="31" t="s">
        <v>281</v>
      </c>
      <c r="Q26" s="31" t="s">
        <v>281</v>
      </c>
      <c r="R26" s="31"/>
      <c r="S26" s="31" t="str">
        <f t="shared" si="4"/>
        <v>SI_02SB_RF_P7Cav_Cylin2TUpMon</v>
      </c>
      <c r="T26" s="31" t="s">
        <v>149</v>
      </c>
      <c r="U26" s="32"/>
    </row>
    <row r="27" spans="1:21" s="5" customFormat="1">
      <c r="A27" s="27">
        <v>26</v>
      </c>
      <c r="B27" s="28" t="s">
        <v>652</v>
      </c>
      <c r="C27" s="29" t="s">
        <v>491</v>
      </c>
      <c r="D27" s="29" t="s">
        <v>492</v>
      </c>
      <c r="E27" s="29" t="s">
        <v>144</v>
      </c>
      <c r="F27" s="29" t="s">
        <v>601</v>
      </c>
      <c r="G27" s="29" t="s">
        <v>146</v>
      </c>
      <c r="H27" s="29" t="s">
        <v>653</v>
      </c>
      <c r="I27" s="29" t="s">
        <v>29</v>
      </c>
      <c r="J27" s="30" t="str">
        <f t="shared" si="0"/>
        <v>SI-02SB:RF-P7Cav:Cylin3TUp-Mon</v>
      </c>
      <c r="K27" s="30" t="str">
        <f t="shared" si="2"/>
        <v>N/A</v>
      </c>
      <c r="L27" s="30" t="str">
        <f t="shared" si="3"/>
        <v>N/A</v>
      </c>
      <c r="M27" s="31" t="str">
        <f t="shared" si="1"/>
        <v>SI_02SB_RF_P7Cav_Cylin3TUpMon</v>
      </c>
      <c r="N27" s="31" t="s">
        <v>148</v>
      </c>
      <c r="O27" s="31" t="s">
        <v>33</v>
      </c>
      <c r="P27" s="31" t="s">
        <v>281</v>
      </c>
      <c r="Q27" s="31" t="s">
        <v>281</v>
      </c>
      <c r="R27" s="31"/>
      <c r="S27" s="31" t="str">
        <f t="shared" si="4"/>
        <v>SI_02SB_RF_P7Cav_Cylin3TUpMon</v>
      </c>
      <c r="T27" s="31" t="s">
        <v>149</v>
      </c>
      <c r="U27" s="32"/>
    </row>
    <row r="28" spans="1:21" s="5" customFormat="1">
      <c r="A28" s="27">
        <v>27</v>
      </c>
      <c r="B28" s="28" t="s">
        <v>654</v>
      </c>
      <c r="C28" s="29" t="s">
        <v>491</v>
      </c>
      <c r="D28" s="29" t="s">
        <v>492</v>
      </c>
      <c r="E28" s="29" t="s">
        <v>144</v>
      </c>
      <c r="F28" s="29" t="s">
        <v>601</v>
      </c>
      <c r="G28" s="29" t="s">
        <v>146</v>
      </c>
      <c r="H28" s="29" t="s">
        <v>655</v>
      </c>
      <c r="I28" s="29" t="s">
        <v>29</v>
      </c>
      <c r="J28" s="30" t="str">
        <f t="shared" si="0"/>
        <v>SI-02SB:RF-P7Cav:Cylin4TUp-Mon</v>
      </c>
      <c r="K28" s="30" t="str">
        <f t="shared" si="2"/>
        <v>N/A</v>
      </c>
      <c r="L28" s="30" t="str">
        <f t="shared" si="3"/>
        <v>N/A</v>
      </c>
      <c r="M28" s="31" t="str">
        <f t="shared" si="1"/>
        <v>SI_02SB_RF_P7Cav_Cylin4TUpMon</v>
      </c>
      <c r="N28" s="31" t="s">
        <v>148</v>
      </c>
      <c r="O28" s="31" t="s">
        <v>33</v>
      </c>
      <c r="P28" s="31" t="s">
        <v>281</v>
      </c>
      <c r="Q28" s="31" t="s">
        <v>281</v>
      </c>
      <c r="R28" s="31"/>
      <c r="S28" s="31" t="str">
        <f t="shared" si="4"/>
        <v>SI_02SB_RF_P7Cav_Cylin4TUpMon</v>
      </c>
      <c r="T28" s="31" t="s">
        <v>149</v>
      </c>
      <c r="U28" s="32"/>
    </row>
    <row r="29" spans="1:21" s="5" customFormat="1">
      <c r="A29" s="27">
        <v>28</v>
      </c>
      <c r="B29" s="28" t="s">
        <v>656</v>
      </c>
      <c r="C29" s="29" t="s">
        <v>491</v>
      </c>
      <c r="D29" s="29" t="s">
        <v>492</v>
      </c>
      <c r="E29" s="29" t="s">
        <v>144</v>
      </c>
      <c r="F29" s="29" t="s">
        <v>601</v>
      </c>
      <c r="G29" s="29" t="s">
        <v>146</v>
      </c>
      <c r="H29" s="29" t="s">
        <v>657</v>
      </c>
      <c r="I29" s="29" t="s">
        <v>29</v>
      </c>
      <c r="J29" s="30" t="str">
        <f t="shared" si="0"/>
        <v>SI-02SB:RF-P7Cav:Cylin5TUp-Mon</v>
      </c>
      <c r="K29" s="30" t="str">
        <f t="shared" si="2"/>
        <v>N/A</v>
      </c>
      <c r="L29" s="30" t="str">
        <f t="shared" si="3"/>
        <v>N/A</v>
      </c>
      <c r="M29" s="31" t="str">
        <f t="shared" si="1"/>
        <v>SI_02SB_RF_P7Cav_Cylin5TUpMon</v>
      </c>
      <c r="N29" s="31" t="s">
        <v>148</v>
      </c>
      <c r="O29" s="31" t="s">
        <v>33</v>
      </c>
      <c r="P29" s="31" t="s">
        <v>281</v>
      </c>
      <c r="Q29" s="31" t="s">
        <v>281</v>
      </c>
      <c r="R29" s="31"/>
      <c r="S29" s="31" t="str">
        <f t="shared" si="4"/>
        <v>SI_02SB_RF_P7Cav_Cylin5TUpMon</v>
      </c>
      <c r="T29" s="31" t="s">
        <v>149</v>
      </c>
      <c r="U29" s="32"/>
    </row>
    <row r="30" spans="1:21" s="5" customFormat="1">
      <c r="A30" s="27">
        <v>29</v>
      </c>
      <c r="B30" s="28" t="s">
        <v>658</v>
      </c>
      <c r="C30" s="29" t="s">
        <v>491</v>
      </c>
      <c r="D30" s="29" t="s">
        <v>492</v>
      </c>
      <c r="E30" s="29" t="s">
        <v>144</v>
      </c>
      <c r="F30" s="29" t="s">
        <v>601</v>
      </c>
      <c r="G30" s="29" t="s">
        <v>146</v>
      </c>
      <c r="H30" s="29" t="s">
        <v>659</v>
      </c>
      <c r="I30" s="29" t="s">
        <v>29</v>
      </c>
      <c r="J30" s="30" t="str">
        <f t="shared" si="0"/>
        <v>SI-02SB:RF-P7Cav:Cylin6TUp-Mon</v>
      </c>
      <c r="K30" s="30" t="str">
        <f t="shared" si="2"/>
        <v>N/A</v>
      </c>
      <c r="L30" s="30" t="str">
        <f t="shared" si="3"/>
        <v>N/A</v>
      </c>
      <c r="M30" s="31" t="str">
        <f t="shared" si="1"/>
        <v>SI_02SB_RF_P7Cav_Cylin6TUpMon</v>
      </c>
      <c r="N30" s="31" t="s">
        <v>148</v>
      </c>
      <c r="O30" s="31" t="s">
        <v>33</v>
      </c>
      <c r="P30" s="31" t="s">
        <v>281</v>
      </c>
      <c r="Q30" s="31" t="s">
        <v>281</v>
      </c>
      <c r="R30" s="31"/>
      <c r="S30" s="31" t="str">
        <f t="shared" si="4"/>
        <v>SI_02SB_RF_P7Cav_Cylin6TUpMon</v>
      </c>
      <c r="T30" s="31" t="s">
        <v>149</v>
      </c>
      <c r="U30" s="32"/>
    </row>
    <row r="31" spans="1:21" s="5" customFormat="1">
      <c r="A31" s="27">
        <v>30</v>
      </c>
      <c r="B31" s="28" t="s">
        <v>660</v>
      </c>
      <c r="C31" s="29" t="s">
        <v>491</v>
      </c>
      <c r="D31" s="29" t="s">
        <v>492</v>
      </c>
      <c r="E31" s="29" t="s">
        <v>144</v>
      </c>
      <c r="F31" s="29" t="s">
        <v>601</v>
      </c>
      <c r="G31" s="29" t="s">
        <v>146</v>
      </c>
      <c r="H31" s="29" t="s">
        <v>661</v>
      </c>
      <c r="I31" s="29" t="s">
        <v>29</v>
      </c>
      <c r="J31" s="30" t="str">
        <f t="shared" si="0"/>
        <v>SI-02SB:RF-P7Cav:Cylin7TUp-Mon</v>
      </c>
      <c r="K31" s="30" t="str">
        <f t="shared" si="2"/>
        <v>N/A</v>
      </c>
      <c r="L31" s="30" t="str">
        <f t="shared" si="3"/>
        <v>N/A</v>
      </c>
      <c r="M31" s="31" t="str">
        <f t="shared" si="1"/>
        <v>SI_02SB_RF_P7Cav_Cylin7TUpMon</v>
      </c>
      <c r="N31" s="31" t="s">
        <v>148</v>
      </c>
      <c r="O31" s="31" t="s">
        <v>33</v>
      </c>
      <c r="P31" s="31" t="s">
        <v>281</v>
      </c>
      <c r="Q31" s="31" t="s">
        <v>281</v>
      </c>
      <c r="R31" s="31"/>
      <c r="S31" s="31" t="str">
        <f t="shared" si="4"/>
        <v>SI_02SB_RF_P7Cav_Cylin7TUpMon</v>
      </c>
      <c r="T31" s="31" t="s">
        <v>149</v>
      </c>
      <c r="U31" s="32"/>
    </row>
    <row r="32" spans="1:21" s="5" customFormat="1">
      <c r="A32" s="27">
        <v>29</v>
      </c>
      <c r="B32" s="28" t="s">
        <v>662</v>
      </c>
      <c r="C32" s="29" t="s">
        <v>491</v>
      </c>
      <c r="D32" s="29" t="s">
        <v>492</v>
      </c>
      <c r="E32" s="29" t="s">
        <v>144</v>
      </c>
      <c r="F32" s="29" t="s">
        <v>601</v>
      </c>
      <c r="G32" s="29" t="s">
        <v>146</v>
      </c>
      <c r="H32" s="29" t="s">
        <v>663</v>
      </c>
      <c r="I32" s="29" t="s">
        <v>29</v>
      </c>
      <c r="J32" s="30" t="str">
        <f t="shared" si="0"/>
        <v>SI-02SB:RF-P7Cav:Disc1Tms-Mon</v>
      </c>
      <c r="K32" s="30" t="str">
        <f t="shared" si="2"/>
        <v>N/A</v>
      </c>
      <c r="L32" s="30" t="str">
        <f t="shared" si="3"/>
        <v>N/A</v>
      </c>
      <c r="M32" s="31" t="str">
        <f t="shared" si="1"/>
        <v>SI_02SB_RF_P7Cav_Disc1TmsMon</v>
      </c>
      <c r="N32" s="31" t="s">
        <v>148</v>
      </c>
      <c r="O32" s="31" t="s">
        <v>33</v>
      </c>
      <c r="P32" s="31" t="s">
        <v>281</v>
      </c>
      <c r="Q32" s="31" t="s">
        <v>281</v>
      </c>
      <c r="R32" s="31"/>
      <c r="S32" s="31" t="str">
        <f t="shared" si="4"/>
        <v>SI_02SB_RF_P7Cav_Disc1TmsMon</v>
      </c>
      <c r="T32" s="31" t="s">
        <v>149</v>
      </c>
      <c r="U32" s="32"/>
    </row>
    <row r="33" spans="1:21" s="5" customFormat="1">
      <c r="A33" s="27">
        <v>30</v>
      </c>
      <c r="B33" s="28" t="s">
        <v>664</v>
      </c>
      <c r="C33" s="29" t="s">
        <v>491</v>
      </c>
      <c r="D33" s="29" t="s">
        <v>492</v>
      </c>
      <c r="E33" s="29" t="s">
        <v>144</v>
      </c>
      <c r="F33" s="29" t="s">
        <v>601</v>
      </c>
      <c r="G33" s="29" t="s">
        <v>146</v>
      </c>
      <c r="H33" s="29" t="s">
        <v>665</v>
      </c>
      <c r="I33" s="29" t="s">
        <v>29</v>
      </c>
      <c r="J33" s="30" t="str">
        <f t="shared" si="0"/>
        <v>SI-02SB:RF-P7Cav:Disc2Tms-Mon</v>
      </c>
      <c r="K33" s="30" t="str">
        <f t="shared" si="2"/>
        <v>N/A</v>
      </c>
      <c r="L33" s="30" t="str">
        <f t="shared" si="3"/>
        <v>N/A</v>
      </c>
      <c r="M33" s="31" t="str">
        <f t="shared" si="1"/>
        <v>SI_02SB_RF_P7Cav_Disc2TmsMon</v>
      </c>
      <c r="N33" s="31" t="s">
        <v>148</v>
      </c>
      <c r="O33" s="31" t="s">
        <v>33</v>
      </c>
      <c r="P33" s="31" t="s">
        <v>281</v>
      </c>
      <c r="Q33" s="31" t="s">
        <v>281</v>
      </c>
      <c r="R33" s="31"/>
      <c r="S33" s="31" t="str">
        <f t="shared" si="4"/>
        <v>SI_02SB_RF_P7Cav_Disc2TmsMon</v>
      </c>
      <c r="T33" s="31" t="s">
        <v>149</v>
      </c>
      <c r="U33" s="32"/>
    </row>
    <row r="34" spans="1:21" s="5" customFormat="1">
      <c r="A34" s="27">
        <v>31</v>
      </c>
      <c r="B34" s="28" t="s">
        <v>666</v>
      </c>
      <c r="C34" s="29" t="s">
        <v>491</v>
      </c>
      <c r="D34" s="29" t="s">
        <v>492</v>
      </c>
      <c r="E34" s="29" t="s">
        <v>144</v>
      </c>
      <c r="F34" s="29" t="s">
        <v>601</v>
      </c>
      <c r="G34" s="29" t="s">
        <v>146</v>
      </c>
      <c r="H34" s="29" t="s">
        <v>667</v>
      </c>
      <c r="I34" s="29" t="s">
        <v>29</v>
      </c>
      <c r="J34" s="30" t="str">
        <f t="shared" si="0"/>
        <v>SI-02SB:RF-P7Cav:Disc3Tms-Mon</v>
      </c>
      <c r="K34" s="30" t="str">
        <f t="shared" si="2"/>
        <v>N/A</v>
      </c>
      <c r="L34" s="30" t="str">
        <f t="shared" si="3"/>
        <v>N/A</v>
      </c>
      <c r="M34" s="31" t="str">
        <f t="shared" si="1"/>
        <v>SI_02SB_RF_P7Cav_Disc3TmsMon</v>
      </c>
      <c r="N34" s="31" t="s">
        <v>148</v>
      </c>
      <c r="O34" s="31" t="s">
        <v>33</v>
      </c>
      <c r="P34" s="31" t="s">
        <v>281</v>
      </c>
      <c r="Q34" s="31" t="s">
        <v>281</v>
      </c>
      <c r="R34" s="31"/>
      <c r="S34" s="31" t="str">
        <f t="shared" si="4"/>
        <v>SI_02SB_RF_P7Cav_Disc3TmsMon</v>
      </c>
      <c r="T34" s="31" t="s">
        <v>149</v>
      </c>
      <c r="U34" s="32"/>
    </row>
    <row r="35" spans="1:21" s="5" customFormat="1">
      <c r="A35" s="27">
        <v>32</v>
      </c>
      <c r="B35" s="28" t="s">
        <v>668</v>
      </c>
      <c r="C35" s="29" t="s">
        <v>491</v>
      </c>
      <c r="D35" s="29" t="s">
        <v>492</v>
      </c>
      <c r="E35" s="29" t="s">
        <v>144</v>
      </c>
      <c r="F35" s="29" t="s">
        <v>601</v>
      </c>
      <c r="G35" s="29" t="s">
        <v>146</v>
      </c>
      <c r="H35" s="29" t="s">
        <v>669</v>
      </c>
      <c r="I35" s="29" t="s">
        <v>29</v>
      </c>
      <c r="J35" s="30" t="str">
        <f t="shared" si="0"/>
        <v>SI-02SB:RF-P7Cav:Disc4Tms-Mon</v>
      </c>
      <c r="K35" s="30" t="str">
        <f t="shared" si="2"/>
        <v>N/A</v>
      </c>
      <c r="L35" s="30" t="str">
        <f t="shared" si="3"/>
        <v>N/A</v>
      </c>
      <c r="M35" s="31" t="str">
        <f t="shared" si="1"/>
        <v>SI_02SB_RF_P7Cav_Disc4TmsMon</v>
      </c>
      <c r="N35" s="31" t="s">
        <v>148</v>
      </c>
      <c r="O35" s="31" t="s">
        <v>33</v>
      </c>
      <c r="P35" s="31" t="s">
        <v>281</v>
      </c>
      <c r="Q35" s="31" t="s">
        <v>281</v>
      </c>
      <c r="R35" s="31"/>
      <c r="S35" s="31" t="str">
        <f t="shared" si="4"/>
        <v>SI_02SB_RF_P7Cav_Disc4TmsMon</v>
      </c>
      <c r="T35" s="31" t="s">
        <v>149</v>
      </c>
      <c r="U35" s="32"/>
    </row>
    <row r="36" spans="1:21" s="5" customFormat="1">
      <c r="A36" s="27">
        <v>33</v>
      </c>
      <c r="B36" s="28" t="s">
        <v>670</v>
      </c>
      <c r="C36" s="29" t="s">
        <v>491</v>
      </c>
      <c r="D36" s="29" t="s">
        <v>492</v>
      </c>
      <c r="E36" s="29" t="s">
        <v>144</v>
      </c>
      <c r="F36" s="29" t="s">
        <v>601</v>
      </c>
      <c r="G36" s="29" t="s">
        <v>146</v>
      </c>
      <c r="H36" s="29" t="s">
        <v>671</v>
      </c>
      <c r="I36" s="29" t="s">
        <v>29</v>
      </c>
      <c r="J36" s="30" t="str">
        <f t="shared" si="0"/>
        <v>SI-02SB:RF-P7Cav:Disc5Tms-Mon</v>
      </c>
      <c r="K36" s="30" t="str">
        <f t="shared" si="2"/>
        <v>N/A</v>
      </c>
      <c r="L36" s="30" t="str">
        <f t="shared" si="3"/>
        <v>N/A</v>
      </c>
      <c r="M36" s="31" t="str">
        <f t="shared" si="1"/>
        <v>SI_02SB_RF_P7Cav_Disc5TmsMon</v>
      </c>
      <c r="N36" s="31" t="s">
        <v>148</v>
      </c>
      <c r="O36" s="31" t="s">
        <v>33</v>
      </c>
      <c r="P36" s="31" t="s">
        <v>281</v>
      </c>
      <c r="Q36" s="31" t="s">
        <v>281</v>
      </c>
      <c r="R36" s="31"/>
      <c r="S36" s="31" t="str">
        <f t="shared" si="4"/>
        <v>SI_02SB_RF_P7Cav_Disc5TmsMon</v>
      </c>
      <c r="T36" s="31" t="s">
        <v>149</v>
      </c>
      <c r="U36" s="32"/>
    </row>
    <row r="37" spans="1:21" s="5" customFormat="1">
      <c r="A37" s="27">
        <v>34</v>
      </c>
      <c r="B37" s="28" t="s">
        <v>672</v>
      </c>
      <c r="C37" s="29" t="s">
        <v>491</v>
      </c>
      <c r="D37" s="29" t="s">
        <v>492</v>
      </c>
      <c r="E37" s="29" t="s">
        <v>144</v>
      </c>
      <c r="F37" s="29" t="s">
        <v>601</v>
      </c>
      <c r="G37" s="29" t="s">
        <v>146</v>
      </c>
      <c r="H37" s="29" t="s">
        <v>673</v>
      </c>
      <c r="I37" s="29" t="s">
        <v>29</v>
      </c>
      <c r="J37" s="30" t="str">
        <f t="shared" si="0"/>
        <v>SI-02SB:RF-P7Cav:Disc6Tms-Mon</v>
      </c>
      <c r="K37" s="30" t="str">
        <f t="shared" si="2"/>
        <v>N/A</v>
      </c>
      <c r="L37" s="30" t="str">
        <f t="shared" si="3"/>
        <v>N/A</v>
      </c>
      <c r="M37" s="31" t="str">
        <f t="shared" si="1"/>
        <v>SI_02SB_RF_P7Cav_Disc6TmsMon</v>
      </c>
      <c r="N37" s="31" t="s">
        <v>148</v>
      </c>
      <c r="O37" s="31" t="s">
        <v>33</v>
      </c>
      <c r="P37" s="31" t="s">
        <v>281</v>
      </c>
      <c r="Q37" s="31" t="s">
        <v>281</v>
      </c>
      <c r="R37" s="31"/>
      <c r="S37" s="31" t="str">
        <f t="shared" si="4"/>
        <v>SI_02SB_RF_P7Cav_Disc6TmsMon</v>
      </c>
      <c r="T37" s="31" t="s">
        <v>149</v>
      </c>
      <c r="U37" s="32"/>
    </row>
    <row r="38" spans="1:21" s="5" customFormat="1">
      <c r="A38" s="27">
        <v>35</v>
      </c>
      <c r="B38" s="28" t="s">
        <v>674</v>
      </c>
      <c r="C38" s="29" t="s">
        <v>491</v>
      </c>
      <c r="D38" s="29" t="s">
        <v>492</v>
      </c>
      <c r="E38" s="29" t="s">
        <v>144</v>
      </c>
      <c r="F38" s="29" t="s">
        <v>601</v>
      </c>
      <c r="G38" s="29" t="s">
        <v>146</v>
      </c>
      <c r="H38" s="29" t="s">
        <v>675</v>
      </c>
      <c r="I38" s="29" t="s">
        <v>29</v>
      </c>
      <c r="J38" s="30" t="str">
        <f t="shared" si="0"/>
        <v>SI-02SB:RF-P7Cav:Disc7Tms-Mon</v>
      </c>
      <c r="K38" s="30" t="str">
        <f t="shared" si="2"/>
        <v>N/A</v>
      </c>
      <c r="L38" s="30" t="str">
        <f t="shared" si="3"/>
        <v>N/A</v>
      </c>
      <c r="M38" s="31" t="str">
        <f t="shared" si="1"/>
        <v>SI_02SB_RF_P7Cav_Disc7TmsMon</v>
      </c>
      <c r="N38" s="31" t="s">
        <v>148</v>
      </c>
      <c r="O38" s="31" t="s">
        <v>33</v>
      </c>
      <c r="P38" s="31" t="s">
        <v>281</v>
      </c>
      <c r="Q38" s="31" t="s">
        <v>281</v>
      </c>
      <c r="R38" s="31"/>
      <c r="S38" s="31" t="str">
        <f t="shared" si="4"/>
        <v>SI_02SB_RF_P7Cav_Disc7TmsMon</v>
      </c>
      <c r="T38" s="31" t="s">
        <v>149</v>
      </c>
      <c r="U38" s="32"/>
    </row>
    <row r="39" spans="1:21" s="5" customFormat="1">
      <c r="A39" s="27">
        <v>36</v>
      </c>
      <c r="B39" s="28" t="s">
        <v>676</v>
      </c>
      <c r="C39" s="29" t="s">
        <v>491</v>
      </c>
      <c r="D39" s="29" t="s">
        <v>492</v>
      </c>
      <c r="E39" s="29" t="s">
        <v>144</v>
      </c>
      <c r="F39" s="29" t="s">
        <v>601</v>
      </c>
      <c r="G39" s="29" t="s">
        <v>146</v>
      </c>
      <c r="H39" s="29" t="s">
        <v>677</v>
      </c>
      <c r="I39" s="29" t="s">
        <v>29</v>
      </c>
      <c r="J39" s="30" t="str">
        <f t="shared" si="0"/>
        <v>SI-02SB:RF-P7Cav:Disc8Tms-Mon</v>
      </c>
      <c r="K39" s="30" t="str">
        <f t="shared" si="2"/>
        <v>N/A</v>
      </c>
      <c r="L39" s="30" t="str">
        <f t="shared" si="3"/>
        <v>N/A</v>
      </c>
      <c r="M39" s="31" t="str">
        <f t="shared" si="1"/>
        <v>SI_02SB_RF_P7Cav_Disc8TmsMon</v>
      </c>
      <c r="N39" s="31" t="s">
        <v>148</v>
      </c>
      <c r="O39" s="31" t="s">
        <v>33</v>
      </c>
      <c r="P39" s="31" t="s">
        <v>281</v>
      </c>
      <c r="Q39" s="31" t="s">
        <v>281</v>
      </c>
      <c r="R39" s="31"/>
      <c r="S39" s="31" t="str">
        <f t="shared" si="4"/>
        <v>SI_02SB_RF_P7Cav_Disc8TmsMon</v>
      </c>
      <c r="T39" s="31" t="s">
        <v>149</v>
      </c>
      <c r="U39" s="32"/>
    </row>
    <row r="40" spans="1:21" s="5" customFormat="1">
      <c r="A40" s="27">
        <v>37</v>
      </c>
      <c r="B40" s="28" t="s">
        <v>678</v>
      </c>
      <c r="C40" s="29" t="s">
        <v>491</v>
      </c>
      <c r="D40" s="29" t="s">
        <v>492</v>
      </c>
      <c r="E40" s="29" t="s">
        <v>144</v>
      </c>
      <c r="F40" s="29" t="s">
        <v>601</v>
      </c>
      <c r="G40" s="29" t="s">
        <v>146</v>
      </c>
      <c r="H40" s="29" t="s">
        <v>679</v>
      </c>
      <c r="I40" s="29" t="s">
        <v>29</v>
      </c>
      <c r="J40" s="30" t="str">
        <f t="shared" si="0"/>
        <v>SI-02SB:RF-P7Cav:Cylin1Tms-Mon</v>
      </c>
      <c r="K40" s="30" t="str">
        <f t="shared" si="2"/>
        <v>N/A</v>
      </c>
      <c r="L40" s="30" t="str">
        <f t="shared" si="3"/>
        <v>N/A</v>
      </c>
      <c r="M40" s="31" t="str">
        <f t="shared" si="1"/>
        <v>SI_02SB_RF_P7Cav_Cylin1TmsMon</v>
      </c>
      <c r="N40" s="31" t="s">
        <v>148</v>
      </c>
      <c r="O40" s="31" t="s">
        <v>33</v>
      </c>
      <c r="P40" s="31" t="s">
        <v>281</v>
      </c>
      <c r="Q40" s="31" t="s">
        <v>281</v>
      </c>
      <c r="R40" s="31"/>
      <c r="S40" s="31" t="str">
        <f t="shared" si="4"/>
        <v>SI_02SB_RF_P7Cav_Cylin1TmsMon</v>
      </c>
      <c r="T40" s="31" t="s">
        <v>149</v>
      </c>
      <c r="U40" s="32"/>
    </row>
    <row r="41" spans="1:21" s="5" customFormat="1">
      <c r="A41" s="27">
        <v>38</v>
      </c>
      <c r="B41" s="28" t="s">
        <v>680</v>
      </c>
      <c r="C41" s="29" t="s">
        <v>491</v>
      </c>
      <c r="D41" s="29" t="s">
        <v>492</v>
      </c>
      <c r="E41" s="29" t="s">
        <v>144</v>
      </c>
      <c r="F41" s="29" t="s">
        <v>601</v>
      </c>
      <c r="G41" s="29" t="s">
        <v>146</v>
      </c>
      <c r="H41" s="29" t="s">
        <v>681</v>
      </c>
      <c r="I41" s="29" t="s">
        <v>29</v>
      </c>
      <c r="J41" s="30" t="str">
        <f t="shared" si="0"/>
        <v>SI-02SB:RF-P7Cav:Cylin2Tms-Mon</v>
      </c>
      <c r="K41" s="30" t="str">
        <f t="shared" si="2"/>
        <v>N/A</v>
      </c>
      <c r="L41" s="30" t="str">
        <f t="shared" si="3"/>
        <v>N/A</v>
      </c>
      <c r="M41" s="31" t="str">
        <f t="shared" si="1"/>
        <v>SI_02SB_RF_P7Cav_Cylin2TmsMon</v>
      </c>
      <c r="N41" s="31" t="s">
        <v>148</v>
      </c>
      <c r="O41" s="31" t="s">
        <v>33</v>
      </c>
      <c r="P41" s="31" t="s">
        <v>281</v>
      </c>
      <c r="Q41" s="31" t="s">
        <v>281</v>
      </c>
      <c r="R41" s="31"/>
      <c r="S41" s="31" t="str">
        <f t="shared" si="4"/>
        <v>SI_02SB_RF_P7Cav_Cylin2TmsMon</v>
      </c>
      <c r="T41" s="31" t="s">
        <v>149</v>
      </c>
      <c r="U41" s="32"/>
    </row>
    <row r="42" spans="1:21" s="5" customFormat="1">
      <c r="A42" s="27">
        <v>39</v>
      </c>
      <c r="B42" s="28" t="s">
        <v>682</v>
      </c>
      <c r="C42" s="29" t="s">
        <v>491</v>
      </c>
      <c r="D42" s="29" t="s">
        <v>492</v>
      </c>
      <c r="E42" s="29" t="s">
        <v>144</v>
      </c>
      <c r="F42" s="29" t="s">
        <v>601</v>
      </c>
      <c r="G42" s="29" t="s">
        <v>146</v>
      </c>
      <c r="H42" s="29" t="s">
        <v>683</v>
      </c>
      <c r="I42" s="29" t="s">
        <v>29</v>
      </c>
      <c r="J42" s="30" t="str">
        <f t="shared" si="0"/>
        <v>SI-02SB:RF-P7Cav:Cylin3Tms-Mon</v>
      </c>
      <c r="K42" s="30" t="str">
        <f t="shared" si="2"/>
        <v>N/A</v>
      </c>
      <c r="L42" s="30" t="str">
        <f t="shared" si="3"/>
        <v>N/A</v>
      </c>
      <c r="M42" s="31" t="str">
        <f t="shared" si="1"/>
        <v>SI_02SB_RF_P7Cav_Cylin3TmsMon</v>
      </c>
      <c r="N42" s="31" t="s">
        <v>148</v>
      </c>
      <c r="O42" s="31" t="s">
        <v>33</v>
      </c>
      <c r="P42" s="31" t="s">
        <v>281</v>
      </c>
      <c r="Q42" s="31" t="s">
        <v>281</v>
      </c>
      <c r="R42" s="31"/>
      <c r="S42" s="31" t="str">
        <f t="shared" si="4"/>
        <v>SI_02SB_RF_P7Cav_Cylin3TmsMon</v>
      </c>
      <c r="T42" s="31" t="s">
        <v>149</v>
      </c>
      <c r="U42" s="32"/>
    </row>
    <row r="43" spans="1:21" s="5" customFormat="1">
      <c r="A43" s="27">
        <v>40</v>
      </c>
      <c r="B43" s="28" t="s">
        <v>684</v>
      </c>
      <c r="C43" s="29" t="s">
        <v>491</v>
      </c>
      <c r="D43" s="29" t="s">
        <v>492</v>
      </c>
      <c r="E43" s="29" t="s">
        <v>144</v>
      </c>
      <c r="F43" s="29" t="s">
        <v>601</v>
      </c>
      <c r="G43" s="29" t="s">
        <v>146</v>
      </c>
      <c r="H43" s="29" t="s">
        <v>685</v>
      </c>
      <c r="I43" s="29" t="s">
        <v>29</v>
      </c>
      <c r="J43" s="30" t="str">
        <f t="shared" si="0"/>
        <v>SI-02SB:RF-P7Cav:Cylin4Tms-Mon</v>
      </c>
      <c r="K43" s="30" t="str">
        <f t="shared" si="2"/>
        <v>N/A</v>
      </c>
      <c r="L43" s="30" t="str">
        <f t="shared" si="3"/>
        <v>N/A</v>
      </c>
      <c r="M43" s="31" t="str">
        <f t="shared" si="1"/>
        <v>SI_02SB_RF_P7Cav_Cylin4TmsMon</v>
      </c>
      <c r="N43" s="31" t="s">
        <v>148</v>
      </c>
      <c r="O43" s="31" t="s">
        <v>33</v>
      </c>
      <c r="P43" s="31" t="s">
        <v>281</v>
      </c>
      <c r="Q43" s="31" t="s">
        <v>281</v>
      </c>
      <c r="R43" s="31"/>
      <c r="S43" s="31" t="str">
        <f t="shared" si="4"/>
        <v>SI_02SB_RF_P7Cav_Cylin4TmsMon</v>
      </c>
      <c r="T43" s="31" t="s">
        <v>149</v>
      </c>
      <c r="U43" s="32"/>
    </row>
    <row r="44" spans="1:21" s="5" customFormat="1">
      <c r="A44" s="27">
        <v>41</v>
      </c>
      <c r="B44" s="28" t="s">
        <v>686</v>
      </c>
      <c r="C44" s="29" t="s">
        <v>491</v>
      </c>
      <c r="D44" s="29" t="s">
        <v>492</v>
      </c>
      <c r="E44" s="29" t="s">
        <v>144</v>
      </c>
      <c r="F44" s="29" t="s">
        <v>601</v>
      </c>
      <c r="G44" s="29" t="s">
        <v>146</v>
      </c>
      <c r="H44" s="29" t="s">
        <v>687</v>
      </c>
      <c r="I44" s="29" t="s">
        <v>29</v>
      </c>
      <c r="J44" s="30" t="str">
        <f t="shared" si="0"/>
        <v>SI-02SB:RF-P7Cav:Cylin5Tms-Mon</v>
      </c>
      <c r="K44" s="30" t="str">
        <f t="shared" si="2"/>
        <v>N/A</v>
      </c>
      <c r="L44" s="30" t="str">
        <f t="shared" si="3"/>
        <v>N/A</v>
      </c>
      <c r="M44" s="31" t="str">
        <f t="shared" si="1"/>
        <v>SI_02SB_RF_P7Cav_Cylin5TmsMon</v>
      </c>
      <c r="N44" s="31" t="s">
        <v>148</v>
      </c>
      <c r="O44" s="31" t="s">
        <v>33</v>
      </c>
      <c r="P44" s="31" t="s">
        <v>281</v>
      </c>
      <c r="Q44" s="31" t="s">
        <v>281</v>
      </c>
      <c r="R44" s="31"/>
      <c r="S44" s="31" t="str">
        <f t="shared" si="4"/>
        <v>SI_02SB_RF_P7Cav_Cylin5TmsMon</v>
      </c>
      <c r="T44" s="31" t="s">
        <v>149</v>
      </c>
      <c r="U44" s="32"/>
    </row>
    <row r="45" spans="1:21" s="5" customFormat="1">
      <c r="A45" s="27">
        <v>42</v>
      </c>
      <c r="B45" s="28" t="s">
        <v>688</v>
      </c>
      <c r="C45" s="29" t="s">
        <v>491</v>
      </c>
      <c r="D45" s="29" t="s">
        <v>492</v>
      </c>
      <c r="E45" s="29" t="s">
        <v>144</v>
      </c>
      <c r="F45" s="29" t="s">
        <v>601</v>
      </c>
      <c r="G45" s="29" t="s">
        <v>146</v>
      </c>
      <c r="H45" s="29" t="s">
        <v>689</v>
      </c>
      <c r="I45" s="29" t="s">
        <v>29</v>
      </c>
      <c r="J45" s="30" t="str">
        <f t="shared" si="0"/>
        <v>SI-02SB:RF-P7Cav:Cylin6Tms-Mon</v>
      </c>
      <c r="K45" s="30" t="str">
        <f t="shared" si="2"/>
        <v>N/A</v>
      </c>
      <c r="L45" s="30" t="str">
        <f t="shared" si="3"/>
        <v>N/A</v>
      </c>
      <c r="M45" s="31" t="str">
        <f t="shared" si="1"/>
        <v>SI_02SB_RF_P7Cav_Cylin6TmsMon</v>
      </c>
      <c r="N45" s="31" t="s">
        <v>148</v>
      </c>
      <c r="O45" s="31" t="s">
        <v>33</v>
      </c>
      <c r="P45" s="31" t="s">
        <v>281</v>
      </c>
      <c r="Q45" s="31" t="s">
        <v>281</v>
      </c>
      <c r="R45" s="31"/>
      <c r="S45" s="31" t="str">
        <f t="shared" si="4"/>
        <v>SI_02SB_RF_P7Cav_Cylin6TmsMon</v>
      </c>
      <c r="T45" s="31" t="s">
        <v>149</v>
      </c>
      <c r="U45" s="32"/>
    </row>
    <row r="46" spans="1:21" s="5" customFormat="1">
      <c r="A46" s="27">
        <v>43</v>
      </c>
      <c r="B46" s="28" t="s">
        <v>690</v>
      </c>
      <c r="C46" s="29" t="s">
        <v>491</v>
      </c>
      <c r="D46" s="29" t="s">
        <v>492</v>
      </c>
      <c r="E46" s="29" t="s">
        <v>144</v>
      </c>
      <c r="F46" s="29" t="s">
        <v>601</v>
      </c>
      <c r="G46" s="29" t="s">
        <v>146</v>
      </c>
      <c r="H46" s="29" t="s">
        <v>691</v>
      </c>
      <c r="I46" s="29" t="s">
        <v>29</v>
      </c>
      <c r="J46" s="30" t="str">
        <f t="shared" si="0"/>
        <v>SI-02SB:RF-P7Cav:Cylin7Tms-Mon</v>
      </c>
      <c r="K46" s="30" t="str">
        <f t="shared" si="2"/>
        <v>N/A</v>
      </c>
      <c r="L46" s="30" t="str">
        <f t="shared" si="3"/>
        <v>N/A</v>
      </c>
      <c r="M46" s="31" t="str">
        <f t="shared" si="1"/>
        <v>SI_02SB_RF_P7Cav_Cylin7TmsMon</v>
      </c>
      <c r="N46" s="31" t="s">
        <v>148</v>
      </c>
      <c r="O46" s="31" t="s">
        <v>33</v>
      </c>
      <c r="P46" s="31" t="s">
        <v>281</v>
      </c>
      <c r="Q46" s="31" t="s">
        <v>281</v>
      </c>
      <c r="R46" s="31"/>
      <c r="S46" s="31" t="str">
        <f t="shared" si="4"/>
        <v>SI_02SB_RF_P7Cav_Cylin7TmsMon</v>
      </c>
      <c r="T46" s="31" t="s">
        <v>149</v>
      </c>
      <c r="U46" s="32"/>
    </row>
    <row r="47" spans="1:21" s="5" customFormat="1">
      <c r="A47" s="66">
        <v>44</v>
      </c>
      <c r="B47" s="67" t="s">
        <v>692</v>
      </c>
      <c r="C47" s="68" t="s">
        <v>491</v>
      </c>
      <c r="D47" s="68" t="s">
        <v>492</v>
      </c>
      <c r="E47" s="68" t="s">
        <v>144</v>
      </c>
      <c r="F47" s="68" t="s">
        <v>601</v>
      </c>
      <c r="G47" s="68" t="s">
        <v>146</v>
      </c>
      <c r="H47" s="68" t="s">
        <v>693</v>
      </c>
      <c r="I47" s="68" t="s">
        <v>29</v>
      </c>
      <c r="J47" s="69" t="str">
        <f t="shared" si="0"/>
        <v>SI-02SB:RF-P7Cav:PwrRFIntlk-Mon</v>
      </c>
      <c r="K47" s="69" t="str">
        <f t="shared" si="2"/>
        <v>N/A</v>
      </c>
      <c r="L47" s="69" t="str">
        <f t="shared" si="3"/>
        <v>N/A</v>
      </c>
      <c r="M47" s="70" t="str">
        <f t="shared" si="1"/>
        <v>SI_02SB_RF_P7Cav_PwrRFIntlkMon</v>
      </c>
      <c r="N47" s="70" t="s">
        <v>32</v>
      </c>
      <c r="O47" s="70" t="s">
        <v>33</v>
      </c>
      <c r="P47" s="70" t="s">
        <v>281</v>
      </c>
      <c r="Q47" s="70" t="s">
        <v>281</v>
      </c>
      <c r="R47" s="70" t="s">
        <v>694</v>
      </c>
      <c r="S47" s="70" t="str">
        <f t="shared" si="4"/>
        <v>SI_02SB_RF_P7Cav_PwrRFIntlkMon</v>
      </c>
      <c r="T47" s="70" t="s">
        <v>168</v>
      </c>
      <c r="U47" s="71">
        <v>3</v>
      </c>
    </row>
    <row r="48" spans="1:21">
      <c r="A48" s="39">
        <v>45</v>
      </c>
      <c r="B48" s="40" t="s">
        <v>695</v>
      </c>
      <c r="C48" s="41" t="s">
        <v>491</v>
      </c>
      <c r="D48" s="41" t="s">
        <v>492</v>
      </c>
      <c r="E48" s="41" t="s">
        <v>144</v>
      </c>
      <c r="F48" s="41" t="s">
        <v>601</v>
      </c>
      <c r="G48" s="41" t="s">
        <v>146</v>
      </c>
      <c r="H48" s="41" t="s">
        <v>696</v>
      </c>
      <c r="I48" s="41" t="s">
        <v>29</v>
      </c>
      <c r="J48" s="42" t="str">
        <f>IF(G48="-",C48&amp;"-"&amp;D48&amp;":"&amp;E48&amp;"-"&amp;F48&amp;":"&amp;H48&amp;"-"&amp;I48,C48&amp;"-"&amp;D48&amp;":"&amp;E48&amp;"-"&amp;F48&amp;"-"&amp;G48&amp;":"&amp;H48&amp;"-"&amp;I48)</f>
        <v>SI-02SB:RF-P7Cav:GlassWinT-Mon</v>
      </c>
      <c r="K48" s="42" t="str">
        <f>IF(OR(P48="",P48="N/A"),"N/A",IF(G48="-",C48&amp;"-"&amp;D48&amp;":"&amp;E48&amp;"-"&amp;F48&amp;":"&amp;H48&amp;"UpperLimit-Cte",C48&amp;"-"&amp;D48&amp;":"&amp;E48&amp;"-"&amp;F48&amp;"-"&amp;G48&amp;":"&amp;H48&amp;"UpperLimit-Cte"))</f>
        <v>SI-02SB:RF-P7Cav:GlassWinTUpperLimit-Cte</v>
      </c>
      <c r="L48" s="42" t="str">
        <f>IF(OR(Q48="",Q48="N/A"),"N/A",IF(G48="-",C48&amp;"-"&amp;D48&amp;":"&amp;E48&amp;"-"&amp;F48&amp;":"&amp;H48&amp;"LowerLimit-Cte",C48&amp;"-"&amp;D48&amp;":"&amp;E48&amp;"-"&amp;F48&amp;"-"&amp;G48&amp;":"&amp;H48&amp;"LowerLimit-Cte"))</f>
        <v>SI-02SB:RF-P7Cav:GlassWinTLowerLimit-Cte</v>
      </c>
      <c r="M48" s="43" t="str">
        <f>IF(G48="-",C48&amp;"_"&amp;D48&amp;"_"&amp;E48&amp;"_"&amp;F48&amp;"_"&amp;H48&amp;""&amp;I48,C48&amp;"_"&amp;D48&amp;"_"&amp;E48&amp;"_"&amp;F48&amp;"_"&amp;G48&amp;"_"&amp;H48&amp;""&amp;I48)</f>
        <v>SI_02SB_RF_P7Cav_GlassWinTMon</v>
      </c>
      <c r="N48" s="43" t="s">
        <v>32</v>
      </c>
      <c r="O48" s="43" t="s">
        <v>33</v>
      </c>
      <c r="P48" s="31" t="s">
        <v>697</v>
      </c>
      <c r="Q48" s="31" t="s">
        <v>698</v>
      </c>
      <c r="R48" s="43" t="s">
        <v>42</v>
      </c>
      <c r="S48" s="43" t="str">
        <f>M48</f>
        <v>SI_02SB_RF_P7Cav_GlassWinTMon</v>
      </c>
      <c r="T48" s="43" t="s">
        <v>168</v>
      </c>
      <c r="U48" s="44">
        <v>2</v>
      </c>
    </row>
    <row r="49" spans="1:21">
      <c r="A49" s="39">
        <v>46</v>
      </c>
      <c r="B49" s="40" t="s">
        <v>699</v>
      </c>
      <c r="C49" s="41" t="s">
        <v>491</v>
      </c>
      <c r="D49" s="41" t="s">
        <v>492</v>
      </c>
      <c r="E49" s="41" t="s">
        <v>144</v>
      </c>
      <c r="F49" s="41" t="s">
        <v>601</v>
      </c>
      <c r="G49" s="41" t="s">
        <v>146</v>
      </c>
      <c r="H49" s="41" t="s">
        <v>700</v>
      </c>
      <c r="I49" s="41" t="s">
        <v>29</v>
      </c>
      <c r="J49" s="42" t="str">
        <f>IF(G49="-",C49&amp;"-"&amp;D49&amp;":"&amp;E49&amp;"-"&amp;F49&amp;":"&amp;H49&amp;"-"&amp;I49,C49&amp;"-"&amp;D49&amp;":"&amp;E49&amp;"-"&amp;F49&amp;"-"&amp;G49&amp;":"&amp;H49&amp;"-"&amp;I49)</f>
        <v>SI-02SB:RF-P7Cav:GlassWinTUp-Mon</v>
      </c>
      <c r="K49" s="42" t="str">
        <f>IF(OR(P49="",P49="N/A"),"N/A",IF(G49="-",C49&amp;"-"&amp;D49&amp;":"&amp;E49&amp;"-"&amp;F49&amp;":"&amp;H49&amp;"UpperLimit-Cte",C49&amp;"-"&amp;D49&amp;":"&amp;E49&amp;"-"&amp;F49&amp;"-"&amp;G49&amp;":"&amp;H49&amp;"UpperLimit-Cte"))</f>
        <v>N/A</v>
      </c>
      <c r="L49" s="42" t="str">
        <f>IF(OR(Q49="",Q49="N/A"),"N/A",IF(G49="-",C49&amp;"-"&amp;D49&amp;":"&amp;E49&amp;"-"&amp;F49&amp;":"&amp;H49&amp;"LowerLimit-Cte",C49&amp;"-"&amp;D49&amp;":"&amp;E49&amp;"-"&amp;F49&amp;"-"&amp;G49&amp;":"&amp;H49&amp;"LowerLimit-Cte"))</f>
        <v>N/A</v>
      </c>
      <c r="M49" s="43" t="str">
        <f>IF(G49="-",C49&amp;"_"&amp;D49&amp;"_"&amp;E49&amp;"_"&amp;F49&amp;"_"&amp;H49&amp;""&amp;I49,C49&amp;"_"&amp;D49&amp;"_"&amp;E49&amp;"_"&amp;F49&amp;"_"&amp;G49&amp;"_"&amp;H49&amp;""&amp;I49)</f>
        <v>SI_02SB_RF_P7Cav_GlassWinTUpMon</v>
      </c>
      <c r="N49" s="31" t="s">
        <v>148</v>
      </c>
      <c r="O49" s="31" t="s">
        <v>33</v>
      </c>
      <c r="P49" s="31" t="s">
        <v>281</v>
      </c>
      <c r="Q49" s="31" t="s">
        <v>281</v>
      </c>
      <c r="R49" s="43"/>
      <c r="S49" s="43" t="str">
        <f>M49</f>
        <v>SI_02SB_RF_P7Cav_GlassWinTUpMon</v>
      </c>
      <c r="T49" s="31" t="s">
        <v>149</v>
      </c>
      <c r="U49" s="44"/>
    </row>
    <row r="50" spans="1:21">
      <c r="A50" s="39">
        <v>47</v>
      </c>
      <c r="B50" s="40" t="s">
        <v>701</v>
      </c>
      <c r="C50" s="41" t="s">
        <v>491</v>
      </c>
      <c r="D50" s="41" t="s">
        <v>492</v>
      </c>
      <c r="E50" s="41" t="s">
        <v>144</v>
      </c>
      <c r="F50" s="41" t="s">
        <v>601</v>
      </c>
      <c r="G50" s="41" t="s">
        <v>146</v>
      </c>
      <c r="H50" s="41" t="s">
        <v>702</v>
      </c>
      <c r="I50" s="41" t="s">
        <v>29</v>
      </c>
      <c r="J50" s="42" t="str">
        <f>IF(G50="-",C50&amp;"-"&amp;D50&amp;":"&amp;E50&amp;"-"&amp;F50&amp;":"&amp;H50&amp;"-"&amp;I50,C50&amp;"-"&amp;D50&amp;":"&amp;E50&amp;"-"&amp;F50&amp;"-"&amp;G50&amp;":"&amp;H50&amp;"-"&amp;I50)</f>
        <v>SI-02SB:RF-P7Cav:GlassWinTDown-Mon</v>
      </c>
      <c r="K50" s="42" t="str">
        <f>IF(OR(P50="",P50="N/A"),"N/A",IF(G50="-",C50&amp;"-"&amp;D50&amp;":"&amp;E50&amp;"-"&amp;F50&amp;":"&amp;H50&amp;"UpperLimit-Cte",C50&amp;"-"&amp;D50&amp;":"&amp;E50&amp;"-"&amp;F50&amp;"-"&amp;G50&amp;":"&amp;H50&amp;"UpperLimit-Cte"))</f>
        <v>N/A</v>
      </c>
      <c r="L50" s="42" t="str">
        <f>IF(OR(Q50="",Q50="N/A"),"N/A",IF(G50="-",C50&amp;"-"&amp;D50&amp;":"&amp;E50&amp;"-"&amp;F50&amp;":"&amp;H50&amp;"LowerLimit-Cte",C50&amp;"-"&amp;D50&amp;":"&amp;E50&amp;"-"&amp;F50&amp;"-"&amp;G50&amp;":"&amp;H50&amp;"LowerLimit-Cte"))</f>
        <v>N/A</v>
      </c>
      <c r="M50" s="43" t="str">
        <f>IF(G50="-",C50&amp;"_"&amp;D50&amp;"_"&amp;E50&amp;"_"&amp;F50&amp;"_"&amp;H50&amp;""&amp;I50,C50&amp;"_"&amp;D50&amp;"_"&amp;E50&amp;"_"&amp;F50&amp;"_"&amp;G50&amp;"_"&amp;H50&amp;""&amp;I50)</f>
        <v>SI_02SB_RF_P7Cav_GlassWinTDownMon</v>
      </c>
      <c r="N50" s="31" t="s">
        <v>148</v>
      </c>
      <c r="O50" s="31" t="s">
        <v>33</v>
      </c>
      <c r="P50" s="70" t="s">
        <v>281</v>
      </c>
      <c r="Q50" s="70" t="s">
        <v>281</v>
      </c>
      <c r="R50" s="43"/>
      <c r="S50" s="43" t="str">
        <f>M50</f>
        <v>SI_02SB_RF_P7Cav_GlassWinTDownMon</v>
      </c>
      <c r="T50" s="31" t="s">
        <v>149</v>
      </c>
      <c r="U50" s="44"/>
    </row>
    <row r="51" spans="1:21" s="52" customFormat="1">
      <c r="A51" s="148">
        <v>48</v>
      </c>
      <c r="B51" s="110" t="s">
        <v>703</v>
      </c>
      <c r="C51" s="111" t="s">
        <v>24</v>
      </c>
      <c r="D51" s="111"/>
      <c r="E51" s="111" t="s">
        <v>704</v>
      </c>
      <c r="F51" s="111" t="s">
        <v>705</v>
      </c>
      <c r="G51" s="111" t="s">
        <v>146</v>
      </c>
      <c r="H51" s="111" t="s">
        <v>706</v>
      </c>
      <c r="I51" s="111" t="s">
        <v>29</v>
      </c>
      <c r="J51" s="112" t="s">
        <v>707</v>
      </c>
      <c r="K51" s="112" t="str">
        <f>IF(OR(P51="",P51="N/A"),"N/A",IF(G51="-",C51&amp;"-"&amp;D51&amp;":"&amp;E51&amp;"-"&amp;F51&amp;":"&amp;H51&amp;"UpperLimit-Cte",C51&amp;"-"&amp;D51&amp;":"&amp;E51&amp;"-"&amp;F51&amp;"-"&amp;G51&amp;":"&amp;H51&amp;"UpperLimit-Cte"))</f>
        <v>N/A</v>
      </c>
      <c r="L51" s="112" t="str">
        <f>IF(OR(Q51="",Q51="N/A"),"N/A",IF(G51="-",C51&amp;"-"&amp;D51&amp;":"&amp;E51&amp;"-"&amp;F51&amp;":"&amp;H51&amp;"LowerLimit-Cte",C51&amp;"-"&amp;D51&amp;":"&amp;E51&amp;"-"&amp;F51&amp;"-"&amp;G51&amp;":"&amp;H51&amp;"LowerLimit-Cte"))</f>
        <v>N/A</v>
      </c>
      <c r="M51" s="113" t="s">
        <v>708</v>
      </c>
      <c r="N51" s="113" t="s">
        <v>148</v>
      </c>
      <c r="O51" s="113" t="s">
        <v>33</v>
      </c>
      <c r="P51" s="113"/>
      <c r="Q51" s="113"/>
      <c r="R51" s="113"/>
      <c r="S51" s="113" t="str">
        <f>M51</f>
        <v>UA_B19C20_SkidP7_OpIntlkRFMon</v>
      </c>
      <c r="T51" s="50" t="s">
        <v>149</v>
      </c>
      <c r="U51" s="114"/>
    </row>
  </sheetData>
  <pageMargins left="0.7" right="0.7" top="0.75" bottom="0.75" header="0.3" footer="0.3"/>
  <legacy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40443515-7982-453e-8cc3-61a478897d4d">
      <UserInfo>
        <DisplayName>Claudio Ferreira Carneiro</DisplayName>
        <AccountId>48</AccountId>
        <AccountType/>
      </UserInfo>
      <UserInfo>
        <DisplayName>Eduardo Pereira Coelho</DisplayName>
        <AccountId>65</AccountId>
        <AccountType/>
      </UserInfo>
      <UserInfo>
        <DisplayName>Alex Nobre Cavalcante</DisplayName>
        <AccountId>70</AccountId>
        <AccountType/>
      </UserInfo>
      <UserInfo>
        <DisplayName>Caio Marcilio dos Santos</DisplayName>
        <AccountId>381</AccountId>
        <AccountType/>
      </UserInfo>
    </SharedWithUsers>
    <lcf76f155ced4ddcb4097134ff3c332f xmlns="32dc2326-b69f-4ff3-bc41-ce299fdac243">
      <Terms xmlns="http://schemas.microsoft.com/office/infopath/2007/PartnerControls"/>
    </lcf76f155ced4ddcb4097134ff3c332f>
    <TaxCatchAll xmlns="40443515-7982-453e-8cc3-61a478897d4d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FADEDC2238D1B459B3876E2C2E99497" ma:contentTypeVersion="19" ma:contentTypeDescription="Crie um novo documento." ma:contentTypeScope="" ma:versionID="15e218bcc29b2e343cdcb2fc52e10c47">
  <xsd:schema xmlns:xsd="http://www.w3.org/2001/XMLSchema" xmlns:xs="http://www.w3.org/2001/XMLSchema" xmlns:p="http://schemas.microsoft.com/office/2006/metadata/properties" xmlns:ns2="40443515-7982-453e-8cc3-61a478897d4d" xmlns:ns3="32dc2326-b69f-4ff3-bc41-ce299fdac243" targetNamespace="http://schemas.microsoft.com/office/2006/metadata/properties" ma:root="true" ma:fieldsID="9824f848935b2cdc26f2cb61dda84eb6" ns2:_="" ns3:_="">
    <xsd:import namespace="40443515-7982-453e-8cc3-61a478897d4d"/>
    <xsd:import namespace="32dc2326-b69f-4ff3-bc41-ce299fdac24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443515-7982-453e-8cc3-61a478897d4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lhado com" ma:description="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hes de Compartilhado Com" ma:description="" ma:hidden="true" ma:internalName="SharedWithDetails" ma:readOnly="true">
      <xsd:simpleType>
        <xsd:restriction base="dms:Note"/>
      </xsd:simpleType>
    </xsd:element>
    <xsd:element name="TaxCatchAll" ma:index="23" nillable="true" ma:displayName="Taxonomy Catch All Column" ma:hidden="true" ma:list="{386b53ae-d9c0-40f6-9eaf-02e1a5be3763}" ma:internalName="TaxCatchAll" ma:showField="CatchAllData" ma:web="40443515-7982-453e-8cc3-61a478897d4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dc2326-b69f-4ff3-bc41-ce299fdac24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hidden="true" ma:internalName="MediaServiceAutoTags" ma:readOnly="true">
      <xsd:simpleType>
        <xsd:restriction base="dms:Text"/>
      </xsd:simpleType>
    </xsd:element>
    <xsd:element name="MediaServiceOCR" ma:index="14" nillable="true" ma:displayName="MediaServiceOCR" ma:hidden="true" ma:internalName="MediaServiceOCR" ma:readOnly="true">
      <xsd:simpleType>
        <xsd:restriction base="dms:Note"/>
      </xsd:simpleType>
    </xsd:element>
    <xsd:element name="MediaServiceLocation" ma:index="15" nillable="true" ma:displayName="Location" ma:hidden="true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hidden="true" ma:internalName="MediaServiceKeyPoints" ma:readOnly="true">
      <xsd:simpleType>
        <xsd:restriction base="dms:Note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Marcações de imagem" ma:readOnly="false" ma:fieldId="{5cf76f15-5ced-4ddc-b409-7134ff3c332f}" ma:taxonomyMulti="true" ma:sspId="a9107bda-5398-40d8-849a-05877950077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Tipo de Conteúdo"/>
        <xsd:element ref="dc:title" minOccurs="0" maxOccurs="1" ma:index="1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E3D63F1-BA7A-4803-8927-B1EE04354D12}"/>
</file>

<file path=customXml/itemProps2.xml><?xml version="1.0" encoding="utf-8"?>
<ds:datastoreItem xmlns:ds="http://schemas.openxmlformats.org/officeDocument/2006/customXml" ds:itemID="{700583C3-FE3D-46DA-8F59-8A0B680E439B}"/>
</file>

<file path=customXml/itemProps3.xml><?xml version="1.0" encoding="utf-8"?>
<ds:datastoreItem xmlns:ds="http://schemas.openxmlformats.org/officeDocument/2006/customXml" ds:itemID="{34F0FE73-CF27-4487-84B7-ED0A30F9554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2015-06-05T18:19:34Z</dcterms:created>
  <dcterms:modified xsi:type="dcterms:W3CDTF">2023-05-10T12:19:44Z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0x0101001FADEDC2238D1B459B3876E2C2E99497</vt:lpwstr>
  </property>
  <property fmtid="{D5CDD505-2E9C-101B-9397-08002B2CF9AE}" pid="3" name="AuthorIds_UIVersion_2048">
    <vt:lpwstr>17</vt:lpwstr>
  </property>
  <property fmtid="{D5CDD505-2E9C-101B-9397-08002B2CF9AE}" pid="4" name="MediaServiceImageTags">
    <vt:lpwstr/>
  </property>
</Properties>
</file>