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ocuments\"/>
    </mc:Choice>
  </mc:AlternateContent>
  <xr:revisionPtr revIDLastSave="0" documentId="8_{056F9561-05DD-43E8-A554-60A9FC5F1B01}" xr6:coauthVersionLast="46" xr6:coauthVersionMax="46" xr10:uidLastSave="{00000000-0000-0000-0000-000000000000}"/>
  <bookViews>
    <workbookView xWindow="20370" yWindow="-3300" windowWidth="29040" windowHeight="15990" xr2:uid="{0AE0F94C-E51D-461C-83D1-A0E4C349EF9F}"/>
  </bookViews>
  <sheets>
    <sheet name="Interlock" sheetId="1" r:id="rId1"/>
    <sheet name="Transmission Line" sheetId="2" r:id="rId2"/>
    <sheet name="SSAmp Tower" sheetId="3" r:id="rId3"/>
    <sheet name="LLRF" sheetId="5" r:id="rId4"/>
    <sheet name="Petra 5" sheetId="4" r:id="rId5"/>
    <sheet name="Legenda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" i="3"/>
  <c r="L2" i="5"/>
  <c r="L3" i="5"/>
  <c r="L4" i="5"/>
  <c r="L5" i="5"/>
  <c r="L6" i="5"/>
  <c r="L7" i="5"/>
  <c r="L8" i="5"/>
  <c r="L9" i="5"/>
  <c r="L10" i="5"/>
  <c r="L11" i="5"/>
  <c r="L12" i="5"/>
  <c r="K2" i="5"/>
  <c r="K3" i="5"/>
  <c r="K4" i="5"/>
  <c r="K5" i="5"/>
  <c r="K6" i="5"/>
  <c r="K7" i="5"/>
  <c r="K8" i="5"/>
  <c r="K9" i="5"/>
  <c r="K10" i="5"/>
  <c r="K11" i="5"/>
  <c r="K12" i="5"/>
  <c r="K2" i="4"/>
  <c r="K2" i="3"/>
  <c r="J2" i="4"/>
  <c r="M2" i="4"/>
  <c r="S2" i="4"/>
  <c r="J3" i="4"/>
  <c r="K3" i="4"/>
  <c r="M3" i="4"/>
  <c r="S3" i="4"/>
  <c r="J4" i="4"/>
  <c r="K4" i="4"/>
  <c r="M4" i="4"/>
  <c r="S4" i="4"/>
  <c r="J5" i="4"/>
  <c r="K5" i="4"/>
  <c r="M5" i="4"/>
  <c r="S5" i="4"/>
  <c r="J6" i="4"/>
  <c r="K6" i="4"/>
  <c r="M6" i="4"/>
  <c r="S6" i="4"/>
  <c r="J7" i="4"/>
  <c r="K7" i="4"/>
  <c r="M7" i="4"/>
  <c r="S7" i="4"/>
  <c r="J8" i="4"/>
  <c r="K8" i="4"/>
  <c r="M8" i="4"/>
  <c r="S8" i="4"/>
  <c r="J9" i="4"/>
  <c r="K9" i="4"/>
  <c r="M9" i="4"/>
  <c r="S9" i="4"/>
  <c r="J10" i="4"/>
  <c r="K10" i="4"/>
  <c r="M10" i="4"/>
  <c r="S10" i="4"/>
  <c r="J11" i="4"/>
  <c r="K11" i="4"/>
  <c r="M11" i="4"/>
  <c r="S11" i="4"/>
  <c r="J12" i="4"/>
  <c r="K12" i="4"/>
  <c r="M12" i="4"/>
  <c r="S12" i="4"/>
  <c r="J13" i="4"/>
  <c r="K13" i="4"/>
  <c r="M13" i="4"/>
  <c r="S13" i="4"/>
  <c r="J14" i="4"/>
  <c r="K14" i="4"/>
  <c r="M14" i="4"/>
  <c r="S14" i="4"/>
  <c r="J15" i="4"/>
  <c r="K15" i="4"/>
  <c r="M15" i="4"/>
  <c r="S15" i="4"/>
  <c r="J16" i="4"/>
  <c r="K16" i="4"/>
  <c r="M16" i="4"/>
  <c r="S16" i="4"/>
  <c r="J17" i="4"/>
  <c r="K17" i="4"/>
  <c r="M17" i="4"/>
  <c r="S17" i="4"/>
  <c r="J18" i="4"/>
  <c r="K18" i="4"/>
  <c r="M18" i="4"/>
  <c r="S18" i="4"/>
  <c r="J19" i="4"/>
  <c r="K19" i="4"/>
  <c r="M19" i="4"/>
  <c r="S19" i="4"/>
  <c r="J20" i="4"/>
  <c r="K20" i="4"/>
  <c r="M20" i="4"/>
  <c r="S20" i="4"/>
  <c r="J21" i="4"/>
  <c r="K21" i="4"/>
  <c r="M21" i="4"/>
  <c r="S21" i="4"/>
  <c r="J22" i="4"/>
  <c r="K22" i="4"/>
  <c r="M22" i="4"/>
  <c r="S22" i="4"/>
  <c r="J23" i="4"/>
  <c r="K23" i="4"/>
  <c r="M23" i="4"/>
  <c r="S23" i="4"/>
  <c r="J24" i="4"/>
  <c r="K24" i="4"/>
  <c r="M24" i="4"/>
  <c r="S24" i="4"/>
  <c r="J25" i="4"/>
  <c r="K25" i="4"/>
  <c r="M25" i="4"/>
  <c r="S25" i="4"/>
  <c r="J26" i="4"/>
  <c r="K26" i="4"/>
  <c r="M26" i="4"/>
  <c r="S26" i="4"/>
  <c r="J27" i="4"/>
  <c r="K27" i="4"/>
  <c r="M27" i="4"/>
  <c r="S27" i="4"/>
  <c r="J28" i="4"/>
  <c r="K28" i="4"/>
  <c r="M28" i="4"/>
  <c r="S28" i="4"/>
  <c r="J29" i="4"/>
  <c r="K29" i="4"/>
  <c r="M29" i="4"/>
  <c r="S29" i="4"/>
  <c r="J30" i="4"/>
  <c r="K30" i="4"/>
  <c r="M30" i="4"/>
  <c r="S30" i="4"/>
  <c r="J31" i="4"/>
  <c r="K31" i="4"/>
  <c r="M31" i="4"/>
  <c r="S31" i="4"/>
  <c r="J32" i="4"/>
  <c r="K32" i="4"/>
  <c r="M32" i="4"/>
  <c r="S32" i="4"/>
  <c r="J33" i="4"/>
  <c r="K33" i="4"/>
  <c r="M33" i="4"/>
  <c r="S33" i="4"/>
  <c r="J34" i="4"/>
  <c r="K34" i="4"/>
  <c r="M34" i="4"/>
  <c r="S34" i="4"/>
  <c r="J35" i="4"/>
  <c r="K35" i="4"/>
  <c r="M35" i="4"/>
  <c r="S35" i="4"/>
  <c r="J36" i="4"/>
  <c r="K36" i="4"/>
  <c r="M36" i="4"/>
  <c r="S36" i="4"/>
  <c r="J37" i="4"/>
  <c r="K37" i="4"/>
  <c r="M37" i="4"/>
  <c r="S37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17" i="2"/>
  <c r="M17" i="2"/>
  <c r="S17" i="2"/>
  <c r="M3" i="5" l="1"/>
  <c r="S3" i="5" s="1"/>
  <c r="M4" i="5"/>
  <c r="M5" i="5"/>
  <c r="S5" i="5" s="1"/>
  <c r="M6" i="5"/>
  <c r="S6" i="5" s="1"/>
  <c r="M7" i="5"/>
  <c r="M8" i="5"/>
  <c r="M9" i="5"/>
  <c r="S9" i="5" s="1"/>
  <c r="M10" i="5"/>
  <c r="M11" i="5"/>
  <c r="M12" i="5"/>
  <c r="S12" i="5" s="1"/>
  <c r="M2" i="5"/>
  <c r="S2" i="5" s="1"/>
  <c r="J3" i="5"/>
  <c r="J4" i="5"/>
  <c r="J5" i="5"/>
  <c r="J6" i="5"/>
  <c r="J7" i="5"/>
  <c r="J8" i="5"/>
  <c r="J9" i="5"/>
  <c r="J10" i="5"/>
  <c r="J11" i="5"/>
  <c r="J12" i="5"/>
  <c r="J2" i="5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14" i="3"/>
  <c r="S14" i="3" s="1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M13" i="3"/>
  <c r="S13" i="3" s="1"/>
  <c r="M12" i="3"/>
  <c r="S12" i="3" s="1"/>
  <c r="M11" i="3"/>
  <c r="S11" i="3" s="1"/>
  <c r="M10" i="3"/>
  <c r="S10" i="3" s="1"/>
  <c r="M9" i="3"/>
  <c r="S9" i="3" s="1"/>
  <c r="M8" i="3"/>
  <c r="S8" i="3" s="1"/>
  <c r="M7" i="3"/>
  <c r="S7" i="3" s="1"/>
  <c r="M6" i="3"/>
  <c r="S6" i="3" s="1"/>
  <c r="M5" i="3"/>
  <c r="S5" i="3" s="1"/>
  <c r="M4" i="3"/>
  <c r="S4" i="3" s="1"/>
  <c r="M3" i="3"/>
  <c r="S3" i="3" s="1"/>
  <c r="M2" i="3"/>
  <c r="S2" i="3" s="1"/>
  <c r="J15" i="3"/>
  <c r="J13" i="3"/>
  <c r="J12" i="3"/>
  <c r="J11" i="3"/>
  <c r="J10" i="3"/>
  <c r="J9" i="3"/>
  <c r="J8" i="3"/>
  <c r="J7" i="3"/>
  <c r="J6" i="3"/>
  <c r="J5" i="3"/>
  <c r="J4" i="3"/>
  <c r="J3" i="3"/>
  <c r="J2" i="3"/>
  <c r="S3" i="2"/>
  <c r="M4" i="2"/>
  <c r="S4" i="2" s="1"/>
  <c r="M5" i="2"/>
  <c r="S5" i="2" s="1"/>
  <c r="M6" i="2"/>
  <c r="S6" i="2" s="1"/>
  <c r="M7" i="2"/>
  <c r="S7" i="2" s="1"/>
  <c r="M8" i="2"/>
  <c r="S8" i="2" s="1"/>
  <c r="M9" i="2"/>
  <c r="S9" i="2" s="1"/>
  <c r="M10" i="2"/>
  <c r="S10" i="2" s="1"/>
  <c r="M11" i="2"/>
  <c r="S11" i="2" s="1"/>
  <c r="M12" i="2"/>
  <c r="S12" i="2" s="1"/>
  <c r="M13" i="2"/>
  <c r="S13" i="2" s="1"/>
  <c r="S14" i="2"/>
  <c r="M15" i="2"/>
  <c r="S15" i="2" s="1"/>
  <c r="M16" i="2"/>
  <c r="S16" i="2" s="1"/>
  <c r="M2" i="2"/>
  <c r="S2" i="2" s="1"/>
  <c r="J4" i="2"/>
  <c r="J5" i="2"/>
  <c r="J6" i="2"/>
  <c r="J7" i="2"/>
  <c r="J8" i="2"/>
  <c r="J9" i="2"/>
  <c r="J10" i="2"/>
  <c r="J11" i="2"/>
  <c r="J12" i="2"/>
  <c r="J13" i="2"/>
  <c r="J15" i="2"/>
  <c r="J16" i="2"/>
  <c r="J2" i="2"/>
  <c r="J2" i="1"/>
  <c r="M4" i="1"/>
  <c r="S4" i="1" s="1"/>
  <c r="M5" i="1"/>
  <c r="S5" i="1" s="1"/>
  <c r="M6" i="1"/>
  <c r="S6" i="1" s="1"/>
  <c r="M3" i="1"/>
  <c r="S3" i="1" s="1"/>
  <c r="M2" i="1"/>
  <c r="S2" i="1" s="1"/>
  <c r="J3" i="1"/>
  <c r="J4" i="1"/>
  <c r="J5" i="1"/>
  <c r="J6" i="1"/>
</calcChain>
</file>

<file path=xl/sharedStrings.xml><?xml version="1.0" encoding="utf-8"?>
<sst xmlns="http://schemas.openxmlformats.org/spreadsheetml/2006/main" count="1433" uniqueCount="252">
  <si>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</si>
  <si>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</si>
  <si>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</si>
  <si>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</si>
  <si>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</si>
  <si>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</si>
  <si>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</si>
  <si>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</si>
  <si>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</si>
  <si>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</si>
  <si>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</si>
  <si>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</si>
  <si>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</si>
  <si>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</si>
  <si>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</si>
  <si>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</si>
  <si>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</si>
  <si>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</si>
  <si>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</si>
  <si>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</si>
  <si>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</si>
  <si>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Interlock Sirius</t>
  </si>
  <si>
    <t>BO</t>
  </si>
  <si>
    <t>RaBO02</t>
  </si>
  <si>
    <t>RF</t>
  </si>
  <si>
    <t>IntlkCtrl</t>
  </si>
  <si>
    <t>-</t>
  </si>
  <si>
    <t>IntlkSirius</t>
  </si>
  <si>
    <t>Mon</t>
  </si>
  <si>
    <t>Digital</t>
  </si>
  <si>
    <t>Input</t>
  </si>
  <si>
    <t>.1</t>
  </si>
  <si>
    <t>Sinal de erro do CLP para o LLRF</t>
  </si>
  <si>
    <t>IntlkLLRF</t>
  </si>
  <si>
    <t>Output</t>
  </si>
  <si>
    <t>Sinal SSA Ligado para LLRF</t>
  </si>
  <si>
    <t>05D</t>
  </si>
  <si>
    <t>Intlk</t>
  </si>
  <si>
    <t>SSAOn</t>
  </si>
  <si>
    <t>Emergencia sistema de interlock</t>
  </si>
  <si>
    <t>EStop</t>
  </si>
  <si>
    <t xml:space="preserve">Reset de Falhas </t>
  </si>
  <si>
    <t>Reset</t>
  </si>
  <si>
    <t>Cmd</t>
  </si>
  <si>
    <t>Control</t>
  </si>
  <si>
    <t xml:space="preserve">Detector de Arco </t>
  </si>
  <si>
    <t>RA</t>
  </si>
  <si>
    <t>TLBO</t>
  </si>
  <si>
    <t>Circulator</t>
  </si>
  <si>
    <t>Arc</t>
  </si>
  <si>
    <t>Detector de Arco Sistema A Analogico</t>
  </si>
  <si>
    <t>ArcDetec</t>
  </si>
  <si>
    <t>Circ</t>
  </si>
  <si>
    <t>Analog</t>
  </si>
  <si>
    <t>N/A</t>
  </si>
  <si>
    <t>Teste detector de Arco</t>
  </si>
  <si>
    <t>Test</t>
  </si>
  <si>
    <t>Sel</t>
  </si>
  <si>
    <t>Leitura Teste Detector de Arco</t>
  </si>
  <si>
    <t>Sts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</si>
  <si>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</si>
  <si>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</si>
  <si>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</si>
  <si>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</si>
  <si>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</si>
  <si>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</si>
  <si>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</si>
  <si>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</si>
  <si>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</si>
  <si>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</si>
  <si>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</si>
  <si>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</si>
  <si>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</si>
  <si>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70kW</t>
  </si>
  <si>
    <t>Load</t>
  </si>
  <si>
    <t>Interlock geral Circulador</t>
  </si>
  <si>
    <t>Interlock geral Linha de Transmissao</t>
  </si>
  <si>
    <t>TrLine</t>
  </si>
  <si>
    <t>Reset Detector de Arco</t>
  </si>
  <si>
    <t>Detector de Arco Power Fail Out</t>
  </si>
  <si>
    <t>PwrFail</t>
  </si>
  <si>
    <t>Monitoramento 300Vdc habilitado</t>
  </si>
  <si>
    <t>ToBO</t>
  </si>
  <si>
    <t>ACDCPanel</t>
  </si>
  <si>
    <t>300VdcEnbl</t>
  </si>
  <si>
    <t>Desliga 300VDC</t>
  </si>
  <si>
    <t>300VdcDsbl</t>
  </si>
  <si>
    <t>Liga 300 VDC</t>
  </si>
  <si>
    <t>Leitura Liga 300 VDC</t>
  </si>
  <si>
    <t>300Vdc</t>
  </si>
  <si>
    <t>Termostato Barra Dissipadora 01</t>
  </si>
  <si>
    <t>HeatSink</t>
  </si>
  <si>
    <t>H01</t>
  </si>
  <si>
    <t>Tms</t>
  </si>
  <si>
    <t>Termostato Barra Dissipadora 02</t>
  </si>
  <si>
    <t>H02</t>
  </si>
  <si>
    <t>Termostato Barra Dissipadora 03</t>
  </si>
  <si>
    <t>H03</t>
  </si>
  <si>
    <t>Termostato Barra Dissipadora 04</t>
  </si>
  <si>
    <t>H04</t>
  </si>
  <si>
    <t>Termostato Barra Dissipadora 05</t>
  </si>
  <si>
    <t>H05</t>
  </si>
  <si>
    <t>Termostato Barra Dissipadora 06</t>
  </si>
  <si>
    <t>H06</t>
  </si>
  <si>
    <t>PT - 100 Barra Dissipadora 01</t>
  </si>
  <si>
    <t>T</t>
  </si>
  <si>
    <t>Set_Temp[3]</t>
  </si>
  <si>
    <t>Set_Temp[2]</t>
  </si>
  <si>
    <t>C</t>
  </si>
  <si>
    <t>.5</t>
  </si>
  <si>
    <t>PT - 100 Barra Dissipadora 02</t>
  </si>
  <si>
    <t>PT - 100 Barra Dissipadora 03</t>
  </si>
  <si>
    <t>PT - 100 Barra Dissipadora 04</t>
  </si>
  <si>
    <t>PT - 100 Barra Dissipadora 05</t>
  </si>
  <si>
    <t>PT - 100 Barra Dissipadora 06</t>
  </si>
  <si>
    <t xml:space="preserve">Interlock temperatura acima do set Barra Dissipadora 01 </t>
  </si>
  <si>
    <t>TUp</t>
  </si>
  <si>
    <t>Interlock temperatura acima do set Barra Dissipadora 02</t>
  </si>
  <si>
    <t>Interlock temperatura acima do set Barra Dissipadora 03</t>
  </si>
  <si>
    <t>Interlock temperatura acima do set Barra Dissipadora 04</t>
  </si>
  <si>
    <t>Interlock temperatura acima do set Barra Dissipadora 05</t>
  </si>
  <si>
    <t>Interlock temperatura acima do set Barra Dissipadora 06</t>
  </si>
  <si>
    <t xml:space="preserve">Interlock temperatura abaixo do set Barra Dissipadora 01 </t>
  </si>
  <si>
    <t>TDown</t>
  </si>
  <si>
    <t>Interlock temperatura abaixo do set Barra Dissipadora 02</t>
  </si>
  <si>
    <t>Interlock temperatura abaixo do set Barra Dissipadora 03</t>
  </si>
  <si>
    <t>Interlock temperatura abaixo do set Barra Dissipadora 04</t>
  </si>
  <si>
    <t>Interlock temperatura abaixo do set Barra Dissipadora 05</t>
  </si>
  <si>
    <t>Interlock temperatura abaixo do set Barra Dissipadora 06</t>
  </si>
  <si>
    <t>Vazão Rotâmetro - via Skid</t>
  </si>
  <si>
    <t>SSAmpTower</t>
  </si>
  <si>
    <t>HdFlwRt</t>
  </si>
  <si>
    <t>Desliga Conversores DC/DC</t>
  </si>
  <si>
    <t>PwrCnvDsbl</t>
  </si>
  <si>
    <t>Liga Conversores DC/DC</t>
  </si>
  <si>
    <t>PwrCnvEnbl</t>
  </si>
  <si>
    <t>Leitura Conversores DC/DC</t>
  </si>
  <si>
    <t>PwrCnv</t>
  </si>
  <si>
    <t>Interlock Geral SSA</t>
  </si>
  <si>
    <t>Corrente AC/DC</t>
  </si>
  <si>
    <t>CurrentVdc</t>
  </si>
  <si>
    <t>Mon_RAW</t>
  </si>
  <si>
    <t>A</t>
  </si>
  <si>
    <t>Tensão AC/DC</t>
  </si>
  <si>
    <t>V</t>
  </si>
  <si>
    <t>Local Remoto Painel AC DC</t>
  </si>
  <si>
    <t>CtrlMode</t>
  </si>
  <si>
    <t>Falha Painel AC DC</t>
  </si>
  <si>
    <t>Habilita Chave Pin Lenta</t>
  </si>
  <si>
    <t>RaBO01</t>
  </si>
  <si>
    <t>LLRFPreAmp</t>
  </si>
  <si>
    <t>PinSwEnbl</t>
  </si>
  <si>
    <t>Desabilita Chave Pin Lenta</t>
  </si>
  <si>
    <t>PinSwDsbl</t>
  </si>
  <si>
    <t>Chave Pin Lenta readback</t>
  </si>
  <si>
    <t>PinSw</t>
  </si>
  <si>
    <t>Chave Pin Lenta</t>
  </si>
  <si>
    <t>LLRF Operacional</t>
  </si>
  <si>
    <t>LLRF</t>
  </si>
  <si>
    <t>Status</t>
  </si>
  <si>
    <t>Interlock CLP para o LLRF</t>
  </si>
  <si>
    <t>Termostato Pré-Amp 50 W</t>
  </si>
  <si>
    <t>PT - 100 01 Pré - Amplificador 50 W</t>
  </si>
  <si>
    <t>T1</t>
  </si>
  <si>
    <t>Set_Temp[4]</t>
  </si>
  <si>
    <t>PT - 100 02 Pré - Amplificador 50 W</t>
  </si>
  <si>
    <t>T2</t>
  </si>
  <si>
    <t>Habilita Pré - Amplificador</t>
  </si>
  <si>
    <t>Enbl</t>
  </si>
  <si>
    <t>PT - 100 01 Pré - Amplificador 50 W acima do set</t>
  </si>
  <si>
    <t>T1Up</t>
  </si>
  <si>
    <t>Interlock Geral Petra V</t>
  </si>
  <si>
    <t>P5Cav</t>
  </si>
  <si>
    <t>Petra V Chave de Fluxo 01</t>
  </si>
  <si>
    <t>Hd1FlwRt</t>
  </si>
  <si>
    <t>Petra V Chave de Fluxo 02</t>
  </si>
  <si>
    <t>Hd2FlwRt</t>
  </si>
  <si>
    <t>Petra V Chave de Fluxo 03</t>
  </si>
  <si>
    <t>Hd3FlwRt</t>
  </si>
  <si>
    <t>Petra V PT - 100 Acoplador</t>
  </si>
  <si>
    <t>CoupT</t>
  </si>
  <si>
    <t>Set_Temp[7]</t>
  </si>
  <si>
    <t>Set_Temp[0]</t>
  </si>
  <si>
    <t>Petra V PT - 100 Acoplador abaixo do set</t>
  </si>
  <si>
    <t>CoupTDown</t>
  </si>
  <si>
    <t>Petra V PT - 100 Acoplador acima do set</t>
  </si>
  <si>
    <t>CoupTUp</t>
  </si>
  <si>
    <t xml:space="preserve">Petra V Pt - 100 Cilindro 01 </t>
  </si>
  <si>
    <t>Cylin1T</t>
  </si>
  <si>
    <t>Set_Temp[1]</t>
  </si>
  <si>
    <t>Petra V Pt - 100 Cilindro 02</t>
  </si>
  <si>
    <t>Cylin2T</t>
  </si>
  <si>
    <t>Petra V Pt - 100 Cilindro 03</t>
  </si>
  <si>
    <t>Cylin3T</t>
  </si>
  <si>
    <t>Petra V Pt - 100 Cilindro 04</t>
  </si>
  <si>
    <t>Cylin4T</t>
  </si>
  <si>
    <t>Petra V Pt - 100 Cilindro 05</t>
  </si>
  <si>
    <t>Cylin5T</t>
  </si>
  <si>
    <t>Petra V PT-100 Cilindro 01 abaixo do set</t>
  </si>
  <si>
    <t>Cylin1TDown</t>
  </si>
  <si>
    <t>Petra V PT-100 Cilindro 01 acima do set</t>
  </si>
  <si>
    <t>Cylin1TUp</t>
  </si>
  <si>
    <t>Petra V PT-100 Cilindro 02 abaixo do set</t>
  </si>
  <si>
    <t>Cylin2TDown</t>
  </si>
  <si>
    <t>Petra V PT-100 Cilindro 02 acima do set</t>
  </si>
  <si>
    <t>Cylin2TUp</t>
  </si>
  <si>
    <t>Petra V PT-100 Cilindro 03 abaixo do set</t>
  </si>
  <si>
    <t>Cylin3TDown</t>
  </si>
  <si>
    <t>Petra V PT-100 Cilindro 03 acima do set</t>
  </si>
  <si>
    <t>Cylin3TUp</t>
  </si>
  <si>
    <t>Petra V PT-100 Cilindro 04 abaixo do set</t>
  </si>
  <si>
    <t>Cylin4TDown</t>
  </si>
  <si>
    <t>Petra V PT-100 Cilindro 04 acima do set</t>
  </si>
  <si>
    <t>Cylin4TUp</t>
  </si>
  <si>
    <t>Petra V PT-100 Cilindro 05 abaixo do set</t>
  </si>
  <si>
    <t>Cylin5TDown</t>
  </si>
  <si>
    <t>Petra V PT-100 Cilindro 05 acima do set</t>
  </si>
  <si>
    <t>Cylin5TUp</t>
  </si>
  <si>
    <t>Petra V Sensor de Pressão</t>
  </si>
  <si>
    <t>CoupPressure</t>
  </si>
  <si>
    <t>Petra V Termostato Cilindro 01</t>
  </si>
  <si>
    <t>Cylin1Tms</t>
  </si>
  <si>
    <t>Petra V Termostato Cilindro 02</t>
  </si>
  <si>
    <t>Cylin2Tms</t>
  </si>
  <si>
    <t>Petra V Termostato Cilindro 03</t>
  </si>
  <si>
    <t>Cylin3Tms</t>
  </si>
  <si>
    <t>Petra V Termostato Cilindro 04</t>
  </si>
  <si>
    <t>Cylin4Tms</t>
  </si>
  <si>
    <t>Petra V Termostato Cilindro 05</t>
  </si>
  <si>
    <t>Cylin5Tms</t>
  </si>
  <si>
    <t xml:space="preserve">Petra V Termostato Disco 01 </t>
  </si>
  <si>
    <t>Disc1Tms</t>
  </si>
  <si>
    <t>Petra V Termostato Disco 02</t>
  </si>
  <si>
    <t>Disc2Tms</t>
  </si>
  <si>
    <t>Petra V Termostato Disco 03</t>
  </si>
  <si>
    <t>Disc3Tms</t>
  </si>
  <si>
    <t>Petra V Termostato Disco 04</t>
  </si>
  <si>
    <t>Disc4Tms</t>
  </si>
  <si>
    <t>Petra V Termostato Disco 05</t>
  </si>
  <si>
    <t>Disc5Tms</t>
  </si>
  <si>
    <t>Petra V Termostato Disco 06</t>
  </si>
  <si>
    <t>Disc6Tms</t>
  </si>
  <si>
    <t>Vácuo Petra V</t>
  </si>
  <si>
    <t>Pressure</t>
  </si>
  <si>
    <t>Potência de RF</t>
  </si>
  <si>
    <t>PwrRFIntlk</t>
  </si>
  <si>
    <t>dBm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</si>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</sst>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126"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2A169-423B-4FA9-96DE-BEBDC315959D}" name="Table1" displayName="Table1" ref="A1:U6" totalsRowShown="0" headerRowDxfId="125" dataDxfId="124" headerRowBorderDxfId="122" tableBorderDxfId="123" totalsRowBorderDxfId="121">
  <autoFilter ref="A1:U6" xr:uid="{30D2E9F5-86ED-46EE-BB3F-9FBF99D067B6}"/>
  <tableColumns count="21">
    <tableColumn id="1" xr3:uid="{5CDFF48B-F641-48CD-BDA1-B6792E3CF6C4}" name="Nº" dataDxfId="120"/>
    <tableColumn id="2" xr3:uid="{A775D9C9-8971-4881-9755-4F0915350A05}" name="Description" dataDxfId="119"/>
    <tableColumn id="3" xr3:uid="{BFE97C50-E1ED-49CE-906F-7172A33D9307}" name="SEC" dataDxfId="118"/>
    <tableColumn id="4" xr3:uid="{5D1DF4A9-6288-4080-82C9-650C560EF22D}" name="SUB" dataDxfId="117"/>
    <tableColumn id="5" xr3:uid="{F36C8EB4-752D-4A43-A741-A9224A4ABA23}" name="DIS" dataDxfId="116"/>
    <tableColumn id="6" xr3:uid="{581A2CA8-CBF4-4895-BD7E-8BF8A5833DB5}" name="DEV" dataDxfId="115"/>
    <tableColumn id="7" xr3:uid="{4BC992FF-E3BD-4C57-A2A7-BA5AA6F6395D}" name="IDX" dataDxfId="114"/>
    <tableColumn id="8" xr3:uid="{2D44F84C-0DE8-4222-BDD3-34D4734D0BA6}" name="PROP" dataDxfId="113"/>
    <tableColumn id="9" xr3:uid="{E7043FD6-2EA5-458C-A4FF-DF0342DA03E2}" name="TYPE" dataDxfId="112"/>
    <tableColumn id="10" xr3:uid="{33E7404E-2A90-46D3-8B26-199177D9AD9B}" name="NAME" dataDxfId="1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3AD6013-BB14-4D70-B689-EA793300F4F4}" name="UPPER LIMIT PV NAME" dataDxfId="110"/>
    <tableColumn id="12" xr3:uid="{868CDD68-3E77-4DDF-919C-BB90CB43636A}" name="LOWER LIMIT PV NAME" dataDxfId="109"/>
    <tableColumn id="13" xr3:uid="{D754728B-334A-48F5-8BB9-348925A76345}" name="RS Logic" dataDxfId="1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E79711-7DC1-44AC-BF59-CE415FBB4E73}" name="Data Type" dataDxfId="107"/>
    <tableColumn id="15" xr3:uid="{CD7FE784-59EF-462C-99E9-E768578EEC27}" name="In/Out" dataDxfId="106"/>
    <tableColumn id="16" xr3:uid="{7518B96E-C61C-40AD-8E6F-F45CA484FEC3}" name="Upper Limit" dataDxfId="105"/>
    <tableColumn id="17" xr3:uid="{0A5CAD31-2700-4991-9A13-81A1DF84A478}" name="Lower Limit" dataDxfId="104"/>
    <tableColumn id="18" xr3:uid="{E9B536DC-4E07-4FE8-BEC6-8D43DCC1FF6E}" name="EGU" dataDxfId="103"/>
    <tableColumn id="19" xr3:uid="{42AA28A4-CFF6-4245-90FF-9C1A3007E7FF}" name="TAG" dataDxfId="102">
      <calculatedColumnFormula>M2</calculatedColumnFormula>
    </tableColumn>
    <tableColumn id="20" xr3:uid="{0F8A7773-4FD3-4F19-A80D-951250CE69B4}" name="Scan" dataDxfId="101"/>
    <tableColumn id="21" xr3:uid="{49A925E9-635D-419A-AA19-DB5B97FC9E96}" name="Prec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FEDF6-9559-47D9-8F35-92C8BBFD9F7F}" name="Table2" displayName="Table2" ref="A1:U17" totalsRowShown="0" headerRowDxfId="99" dataDxfId="98" headerRowBorderDxfId="96" tableBorderDxfId="97" totalsRowBorderDxfId="95">
  <autoFilter ref="A1:U17" xr:uid="{A52A0747-BE37-4610-9C24-59BD2BE4207E}"/>
  <tableColumns count="21">
    <tableColumn id="1" xr3:uid="{9960564A-D91F-46F4-A1BC-D99ABE5681DA}" name="Nº" dataDxfId="94"/>
    <tableColumn id="2" xr3:uid="{8A2676A7-43EE-4D44-A2B1-2ED5891FA5F7}" name="Description" dataDxfId="93"/>
    <tableColumn id="3" xr3:uid="{E61594F2-F61B-4638-BD10-224DB67B78EA}" name="SEC" dataDxfId="92"/>
    <tableColumn id="4" xr3:uid="{C26E1C10-7664-4447-839F-57A56ACF3B22}" name="SUB" dataDxfId="91"/>
    <tableColumn id="5" xr3:uid="{8150B0DF-CA73-4F68-8D58-C790C11D2051}" name="DIS" dataDxfId="90"/>
    <tableColumn id="6" xr3:uid="{4BE03428-3969-42C4-AD50-0304BCCA0821}" name="DEV" dataDxfId="89"/>
    <tableColumn id="7" xr3:uid="{2C62FA12-17F8-4D1A-B1E6-92A310720012}" name="IDX" dataDxfId="88"/>
    <tableColumn id="8" xr3:uid="{77ACAFCF-AF3E-4CCB-938C-51D9AF8BB6EF}" name="PROP" dataDxfId="87"/>
    <tableColumn id="9" xr3:uid="{A6D1B954-EDF7-4DC6-B497-9BB6CD091DFA}" name="TYPE" dataDxfId="86"/>
    <tableColumn id="10" xr3:uid="{7B1358BE-14AC-4F6B-8871-32493B83267D}" name="NAME" dataDxfId="85"/>
    <tableColumn id="11" xr3:uid="{BA336344-0938-4F5B-964A-1E47802255CE}" name="UPPER LIMIT PV NAME" dataDxfId="84"/>
    <tableColumn id="12" xr3:uid="{ECC3BFA3-ABF8-4908-A498-AA68A21AE857}" name="LOWER LIMIT PV NAME" dataDxfId="83"/>
    <tableColumn id="13" xr3:uid="{9B8105CB-F575-4321-9094-AD5C08650A8E}" name="RS Logic" dataDxfId="82"/>
    <tableColumn id="14" xr3:uid="{C9D744CF-8EBC-4FA9-981F-14EB4091B857}" name="Data Type" dataDxfId="81"/>
    <tableColumn id="15" xr3:uid="{4B52403C-8FA5-4582-AC8C-879DD6E48D8F}" name="In/Out" dataDxfId="80"/>
    <tableColumn id="16" xr3:uid="{EBAE3859-666A-4D60-9C09-9B17C60A41DC}" name="Upper Limit" dataDxfId="79"/>
    <tableColumn id="17" xr3:uid="{CDAD5840-2D41-41CB-84E5-7C350054F089}" name="Lower Limit" dataDxfId="78"/>
    <tableColumn id="18" xr3:uid="{BCF0AE22-478B-4E2E-9F05-ABC08DA0BED8}" name="EGU" dataDxfId="77"/>
    <tableColumn id="19" xr3:uid="{018F9C6D-1DC5-4D6B-B9DC-BA8CFBB9D951}" name="TAG" dataDxfId="76">
      <calculatedColumnFormula>M2</calculatedColumnFormula>
    </tableColumn>
    <tableColumn id="20" xr3:uid="{47D8B4B6-60AA-440E-A89F-7249BEAF684B}" name="Scan" dataDxfId="75"/>
    <tableColumn id="21" xr3:uid="{CA51D933-1DFA-4F12-9F80-298E078B938F}" name="Prec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8BCD0-E62B-4E19-BE64-81A664695ACF}" name="Table3" displayName="Table3" ref="A1:U38" totalsRowShown="0" headerRowDxfId="73" dataDxfId="72" headerRowBorderDxfId="70" tableBorderDxfId="71" totalsRowBorderDxfId="69">
  <autoFilter ref="A1:U38" xr:uid="{926A8DBF-EE74-42FC-AD34-6CE72CEA7106}"/>
  <tableColumns count="21">
    <tableColumn id="1" xr3:uid="{4DF124B3-0023-4255-ADDF-AA072E2B5342}" name="Nº" dataDxfId="68"/>
    <tableColumn id="2" xr3:uid="{46E16241-F08E-4F28-897A-464425070B89}" name="Description" dataDxfId="67"/>
    <tableColumn id="3" xr3:uid="{F797E363-77AD-4317-AE37-8F9ACD7DE62B}" name="SEC" dataDxfId="66"/>
    <tableColumn id="4" xr3:uid="{EB7D4B9D-0304-447B-B3E2-A0D768C7ECC5}" name="SUB" dataDxfId="65"/>
    <tableColumn id="5" xr3:uid="{039070D2-DE75-4D4D-B052-86A3D0831AF0}" name="DIS" dataDxfId="64"/>
    <tableColumn id="6" xr3:uid="{D0407BBA-5C9F-4E15-8EEF-8FEFFAF06E07}" name="DEV" dataDxfId="63"/>
    <tableColumn id="7" xr3:uid="{CD65026C-168D-4816-BA2D-9BDDD0F5C7EF}" name="IDX" dataDxfId="62"/>
    <tableColumn id="8" xr3:uid="{F6BE0C84-7186-45B4-A2C8-588B9AE5FA4D}" name="PROP" dataDxfId="61"/>
    <tableColumn id="9" xr3:uid="{0733BE19-CE82-4B08-A35D-439033B047BA}" name="TYPE" dataDxfId="60"/>
    <tableColumn id="10" xr3:uid="{522F07B1-A39B-4007-AB5A-BCDE6D1A8B35}" name="NAME" dataDxfId="5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9DD23A-FFD1-46D7-A6DF-642ED68B65E1}" name="UPPER LIMIT PV NAME" dataDxfId="5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9FC9701-0925-48C4-8DCB-FD39D41E6C13}" name="LOWER LIMIT PV NAME" dataDxfId="5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86F03FC-676C-4B03-BC3D-493235C4BE28}" name="RS Logic" dataDxfId="5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A33216D-43EA-490C-AFC7-D181484A1DCA}" name="Data Type" dataDxfId="55"/>
    <tableColumn id="15" xr3:uid="{897751E1-0356-4F01-9E2A-7ED4CB81E6B5}" name="In/Out" dataDxfId="54"/>
    <tableColumn id="16" xr3:uid="{B1F12076-CBF0-42D3-BDEA-15013F2424FB}" name="Upper Limit" dataDxfId="53"/>
    <tableColumn id="17" xr3:uid="{D6B01804-B8D7-475E-A34F-8E23DCD6C357}" name="Lower Limit" dataDxfId="52"/>
    <tableColumn id="18" xr3:uid="{02FED15B-8EEA-414C-942E-53EB59EB6732}" name="EGU" dataDxfId="51"/>
    <tableColumn id="19" xr3:uid="{AB557263-586E-4994-91C1-F03A705037E8}" name="TAG" dataDxfId="50">
      <calculatedColumnFormula>M2</calculatedColumnFormula>
    </tableColumn>
    <tableColumn id="20" xr3:uid="{83A4FDF6-8848-4B40-ADC7-29CC4A15A303}" name="Scan" dataDxfId="49"/>
    <tableColumn id="21" xr3:uid="{C5EF99A3-E25B-4217-B948-9D924ED49963}" name="Prec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880FCA-92CE-4A9C-96B6-CFECF8CCEA65}" name="Table5" displayName="Table5" ref="A1:U12" totalsRowShown="0" headerRowDxfId="47" dataDxfId="46" headerRowBorderDxfId="45">
  <autoFilter ref="A1:U12" xr:uid="{C8FD3422-EB3D-45CE-9E22-B9633E79B10B}"/>
  <tableColumns count="21">
    <tableColumn id="1" xr3:uid="{2056269A-3C6C-49CE-B89C-BF41D40EDEEE}" name="Nº" dataDxfId="44"/>
    <tableColumn id="2" xr3:uid="{33B3E2CF-D5DB-48F8-954D-8DF99D1625C6}" name="Description" dataDxfId="43"/>
    <tableColumn id="3" xr3:uid="{87DB7A9F-8412-4B97-923A-F498558740F3}" name="SEC" dataDxfId="42"/>
    <tableColumn id="4" xr3:uid="{AF277C16-A70F-48EB-B32A-76E2C39655D9}" name="SUB" dataDxfId="41"/>
    <tableColumn id="5" xr3:uid="{182DC3E5-3EB0-470F-B7AC-47C65DF3F380}" name="DIS" dataDxfId="40"/>
    <tableColumn id="6" xr3:uid="{E132B24B-268B-4E77-8DBB-5A6F4FB00DEC}" name="DEV" dataDxfId="39"/>
    <tableColumn id="7" xr3:uid="{63F728E7-1F5E-4284-B587-C2C978C10B14}" name="IDX" dataDxfId="38"/>
    <tableColumn id="8" xr3:uid="{F3CD777B-8FF5-4652-9A84-DA4B49506CA8}" name="PROP" dataDxfId="37"/>
    <tableColumn id="9" xr3:uid="{0FA77D8B-E795-4EC6-B833-700FA6DDAC5E}" name="TYPE" dataDxfId="36"/>
    <tableColumn id="10" xr3:uid="{EB31E435-300B-4428-9F7E-043EE23EBB8E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791D02-994A-4B44-B6A2-F5DD2489C410}" name="UPPER LIMIT PV NAME" dataDxfId="3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59D5035-09AA-4E74-A85C-B00E7F141193}" name="LOWER LIMIT PV NAME" dataDxfId="33">
      <calculatedColumnFormula>IF(OR(P2="",P2="N/A"),"N/A",IF(G2="-",C2&amp;"-"&amp;D2&amp;":"&amp;E2&amp;"-"&amp;F2&amp;":"&amp;H2&amp;"LowerLimit-Cte",C2&amp;"-"&amp;D2&amp;":"&amp;E2&amp;"-"&amp;F2&amp;"-"&amp;G2&amp;":"&amp;H2&amp;"LowerLimit-Cte"))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B68066-DFEE-479B-B207-8C40F6876215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6ABBE8D1-37C9-41FD-9E17-3D14EE00EA4E}" name="Data Type" dataDxfId="31"/>
    <tableColumn id="15" xr3:uid="{80C0EDCF-0A28-412F-9865-692F0DCF2084}" name="In/Out" dataDxfId="30"/>
    <tableColumn id="16" xr3:uid="{2407FD55-1738-43E5-9F56-092152DEA8CF}" name="Upper Limit" dataDxfId="29"/>
    <tableColumn id="17" xr3:uid="{E16CF595-CC5A-4AF2-85A1-AB12F4D499FE}" name="Lower Limit" dataDxfId="28"/>
    <tableColumn id="18" xr3:uid="{9A5E624F-4473-465B-BD98-BCEDBDA2FE7B}" name="EGU" dataDxfId="27"/>
    <tableColumn id="19" xr3:uid="{18C26A93-E303-4700-8B6A-90408340E8C9}" name="TAG" dataDxfId="26">
      <calculatedColumnFormula>M2</calculatedColumnFormula>
    </tableColumn>
    <tableColumn id="20" xr3:uid="{7BA884A9-4498-4ECB-A4FD-5D32E9A7904F}" name="Scan" dataDxfId="25"/>
    <tableColumn id="21" xr3:uid="{58F4AC9A-43AD-48A1-B194-39FB61415498}" name="Prec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F1CDA-7535-41E4-BB7C-C17937B9FAC2}" name="Table6" displayName="Table6" ref="A1:U37" totalsRowShown="0" headerRowDxfId="23" dataDxfId="22" tableBorderDxfId="21">
  <autoFilter ref="A1:U37" xr:uid="{162E0020-C62D-46DF-87C0-62A7906D6373}"/>
  <tableColumns count="21">
    <tableColumn id="1" xr3:uid="{06D6BAFE-CA0D-4B49-A034-A9F10C8C185B}" name="Nº" dataDxfId="20"/>
    <tableColumn id="2" xr3:uid="{33E192F8-9B34-4961-B556-BF6CAFA3F3A2}" name="Description" dataDxfId="19"/>
    <tableColumn id="3" xr3:uid="{433E8E6C-C2D1-444F-A6D9-17FDD41FD00B}" name="SEC" dataDxfId="18"/>
    <tableColumn id="4" xr3:uid="{F3F73D22-A76A-4CC9-9517-2932C5E914A6}" name="SUB" dataDxfId="17"/>
    <tableColumn id="5" xr3:uid="{F8E6F873-896B-4C66-8D99-664BF8D0AB9F}" name="DIS" dataDxfId="16"/>
    <tableColumn id="6" xr3:uid="{59300E1A-F7CD-40B2-8298-DBA33665148D}" name="DEV" dataDxfId="15"/>
    <tableColumn id="7" xr3:uid="{BA790EF9-8DEA-481D-A087-7CADA418F0A5}" name="IDX" dataDxfId="14"/>
    <tableColumn id="8" xr3:uid="{83DBEB7A-07B2-4025-9420-AB17D41DE5CD}" name="PROP" dataDxfId="13"/>
    <tableColumn id="9" xr3:uid="{7FFC3B8C-166E-4620-ADC1-70F61613D05C}" name="TYPE" dataDxfId="12"/>
    <tableColumn id="10" xr3:uid="{B3FC445A-6053-4704-9166-24A1365CA49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F73A4F68-DFB9-456B-975A-3A90D6B59760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03010CE3-91AC-424D-97A2-EAEAB4CD2F33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C808D47-5078-4BE0-B655-C99CF9CA75B0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B1BA0E0-689B-4645-BB64-4E636500495C}" name="Data Type" dataDxfId="7"/>
    <tableColumn id="15" xr3:uid="{0E5C392F-76BF-4FDC-A923-B386BCFEEB9D}" name="In/Out" dataDxfId="6"/>
    <tableColumn id="16" xr3:uid="{8F5B4184-560B-4419-B238-0FF14BAEB5B3}" name="Upper Limit" dataDxfId="5"/>
    <tableColumn id="17" xr3:uid="{9681C2BF-5F55-4EAC-A670-1CFD004B6241}" name="Lower Limit" dataDxfId="4"/>
    <tableColumn id="18" xr3:uid="{454AD035-F973-490A-A1E5-FD5BF622DC35}" name="EGU" dataDxfId="3"/>
    <tableColumn id="19" xr3:uid="{520B9C0C-07F9-4DE4-B434-AF4DE8C75AF5}" name="TAG" dataDxfId="2">
      <calculatedColumnFormula>M2</calculatedColumnFormula>
    </tableColumn>
    <tableColumn id="20" xr3:uid="{2E01A86B-ABCA-47FC-A4F5-DCC1F121D10F}" name="Scan" dataDxfId="1"/>
    <tableColumn id="21" xr3:uid="{34822647-A356-43FB-A8FF-FEDF9835E82D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D96-FC9E-46E9-9092-8505503A603D}">
  <dimension ref="A1:U6"/>
  <sheetViews>
    <sheetView tabSelected="1" topLeftCell="H1" zoomScaleNormal="100" workbookViewId="0">
      <selection activeCell="A6" sqref="A6:XFD6"/>
    </sheetView>
  </sheetViews>
  <sheetFormatPr defaultRowHeight="15"/>
  <cols>
    <col min="2" max="2" width="30.42578125" bestFit="1" customWidth="1"/>
    <col min="3" max="9" width="10.7109375" customWidth="1"/>
    <col min="10" max="10" width="36.7109375" bestFit="1" customWidth="1"/>
    <col min="11" max="12" width="30.42578125" customWidth="1"/>
    <col min="13" max="13" width="37.42578125" bestFit="1" customWidth="1"/>
    <col min="14" max="18" width="15.7109375" customWidth="1"/>
    <col min="19" max="19" width="31.42578125" bestFit="1" customWidth="1"/>
    <col min="20" max="21" width="10.7109375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7" customFormat="1">
      <c r="A2" s="34">
        <v>1</v>
      </c>
      <c r="B2" s="35" t="s">
        <v>21</v>
      </c>
      <c r="C2" s="36" t="s">
        <v>22</v>
      </c>
      <c r="D2" s="36" t="s">
        <v>23</v>
      </c>
      <c r="E2" s="36" t="s">
        <v>24</v>
      </c>
      <c r="F2" s="36" t="s">
        <v>25</v>
      </c>
      <c r="G2" s="36" t="s">
        <v>26</v>
      </c>
      <c r="H2" s="36" t="s">
        <v>27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BO-RaBO02:RF-IntlkCtrl:IntlkSirius-Mon</v>
      </c>
      <c r="K2" s="37"/>
      <c r="L2" s="37"/>
      <c r="M2" s="38" t="str">
        <f>IF(G2="-",C2&amp;"_"&amp;D2&amp;"_"&amp;E2&amp;"_"&amp;F2&amp;"_"&amp;H2&amp;""&amp;I2,C2&amp;"_"&amp;D2&amp;"_"&amp;E2&amp;"_"&amp;F2&amp;"_"&amp;G2&amp;"_"&amp;H2&amp;""&amp;I2)</f>
        <v>BO_RaBO02_RF_IntlkCtrl_IntlkSiriusMon</v>
      </c>
      <c r="N2" s="38" t="s">
        <v>29</v>
      </c>
      <c r="O2" s="38" t="s">
        <v>30</v>
      </c>
      <c r="P2" s="38"/>
      <c r="Q2" s="38"/>
      <c r="R2" s="38"/>
      <c r="S2" s="38" t="str">
        <f>M2</f>
        <v>BO_RaBO02_RF_IntlkCtrl_IntlkSiriusMon</v>
      </c>
      <c r="T2" s="38" t="s">
        <v>31</v>
      </c>
      <c r="U2" s="39"/>
    </row>
    <row r="3" spans="1:21" s="47" customFormat="1">
      <c r="A3" s="48">
        <v>2</v>
      </c>
      <c r="B3" s="49" t="s">
        <v>32</v>
      </c>
      <c r="C3" s="50" t="s">
        <v>22</v>
      </c>
      <c r="D3" s="36" t="s">
        <v>23</v>
      </c>
      <c r="E3" s="50" t="s">
        <v>24</v>
      </c>
      <c r="F3" s="36" t="s">
        <v>25</v>
      </c>
      <c r="G3" s="50" t="s">
        <v>26</v>
      </c>
      <c r="H3" s="50" t="s">
        <v>33</v>
      </c>
      <c r="I3" s="50" t="s">
        <v>28</v>
      </c>
      <c r="J3" s="51" t="str">
        <f>IF(G3="-",C3&amp;"-"&amp;D3&amp;":"&amp;E3&amp;"-"&amp;F3&amp;":"&amp;H3&amp;"-"&amp;I3,C3&amp;"-"&amp;D3&amp;":"&amp;E3&amp;"-"&amp;F3&amp;"-"&amp;G3&amp;":"&amp;H3&amp;"-"&amp;I3)</f>
        <v>BO-RaBO02:RF-IntlkCtrl:IntlkLLRF-Mon</v>
      </c>
      <c r="K3" s="51"/>
      <c r="L3" s="51"/>
      <c r="M3" s="52" t="str">
        <f>IF(G3="-",C3&amp;"_"&amp;D3&amp;"_"&amp;E3&amp;"_"&amp;F3&amp;"_"&amp;H3&amp;""&amp;I3,C3&amp;"_"&amp;D3&amp;"_"&amp;E3&amp;"_"&amp;F3&amp;"_"&amp;G3&amp;"_"&amp;H3&amp;""&amp;I3)</f>
        <v>BO_RaBO02_RF_IntlkCtrl_IntlkLLRFMon</v>
      </c>
      <c r="N3" s="52" t="s">
        <v>29</v>
      </c>
      <c r="O3" s="52" t="s">
        <v>34</v>
      </c>
      <c r="P3" s="52"/>
      <c r="Q3" s="52"/>
      <c r="R3" s="52"/>
      <c r="S3" s="52" t="str">
        <f t="shared" ref="S3:S6" si="0">M3</f>
        <v>BO_RaBO02_RF_IntlkCtrl_IntlkLLRFMon</v>
      </c>
      <c r="T3" s="52" t="s">
        <v>31</v>
      </c>
      <c r="U3" s="53"/>
    </row>
    <row r="4" spans="1:21">
      <c r="A4" s="19">
        <v>3</v>
      </c>
      <c r="B4" s="15" t="s">
        <v>35</v>
      </c>
      <c r="C4" s="16" t="s">
        <v>22</v>
      </c>
      <c r="D4" s="16" t="s">
        <v>36</v>
      </c>
      <c r="E4" s="16" t="s">
        <v>24</v>
      </c>
      <c r="F4" s="16" t="s">
        <v>37</v>
      </c>
      <c r="G4" s="16" t="s">
        <v>26</v>
      </c>
      <c r="H4" s="16" t="s">
        <v>38</v>
      </c>
      <c r="I4" s="16" t="s">
        <v>28</v>
      </c>
      <c r="J4" s="17" t="str">
        <f>IF(G4="-",C4&amp;"-"&amp;D4&amp;":"&amp;E4&amp;"-"&amp;F4&amp;":"&amp;H4&amp;"-"&amp;I4,C4&amp;"-"&amp;D4&amp;":"&amp;E4&amp;"-"&amp;F4&amp;"-"&amp;G4&amp;":"&amp;H4&amp;"-"&amp;I4)</f>
        <v>BO-05D:RF-Intlk:SSAOn-Mon</v>
      </c>
      <c r="K4" s="17"/>
      <c r="L4" s="17"/>
      <c r="M4" s="18" t="str">
        <f>IF(G4="-",C4&amp;"_"&amp;D4&amp;"_"&amp;E4&amp;"_"&amp;F4&amp;"_"&amp;H4&amp;""&amp;I4,C4&amp;"_"&amp;D4&amp;"_"&amp;E4&amp;"_"&amp;F4&amp;"_"&amp;G4&amp;"_"&amp;H4&amp;""&amp;I4)</f>
        <v>BO_05D_RF_Intlk_SSAOnMon</v>
      </c>
      <c r="N4" s="18" t="s">
        <v>29</v>
      </c>
      <c r="O4" s="18" t="s">
        <v>34</v>
      </c>
      <c r="P4" s="18"/>
      <c r="Q4" s="18"/>
      <c r="R4" s="18"/>
      <c r="S4" s="18" t="str">
        <f t="shared" si="0"/>
        <v>BO_05D_RF_Intlk_SSAOnMon</v>
      </c>
      <c r="T4" s="18" t="s">
        <v>31</v>
      </c>
      <c r="U4" s="20"/>
    </row>
    <row r="5" spans="1:21">
      <c r="A5" s="19">
        <v>4</v>
      </c>
      <c r="B5" s="15" t="s">
        <v>39</v>
      </c>
      <c r="C5" s="16" t="s">
        <v>22</v>
      </c>
      <c r="D5" s="16" t="s">
        <v>36</v>
      </c>
      <c r="E5" s="16" t="s">
        <v>24</v>
      </c>
      <c r="F5" s="16" t="s">
        <v>37</v>
      </c>
      <c r="G5" s="16" t="s">
        <v>26</v>
      </c>
      <c r="H5" s="16" t="s">
        <v>40</v>
      </c>
      <c r="I5" s="16" t="s">
        <v>28</v>
      </c>
      <c r="J5" s="17" t="str">
        <f>IF(G5="-",C5&amp;"-"&amp;D5&amp;":"&amp;E5&amp;"-"&amp;F5&amp;":"&amp;H5&amp;"-"&amp;I5,C5&amp;"-"&amp;D5&amp;":"&amp;E5&amp;"-"&amp;F5&amp;"-"&amp;G5&amp;":"&amp;H5&amp;"-"&amp;I5)</f>
        <v>BO-05D:RF-Intlk:EStop-Mon</v>
      </c>
      <c r="K5" s="17"/>
      <c r="L5" s="17"/>
      <c r="M5" s="18" t="str">
        <f>IF(G5="-",C5&amp;"_"&amp;D5&amp;"_"&amp;E5&amp;"_"&amp;F5&amp;"_"&amp;H5&amp;""&amp;I5,C5&amp;"_"&amp;D5&amp;"_"&amp;E5&amp;"_"&amp;F5&amp;"_"&amp;G5&amp;"_"&amp;H5&amp;""&amp;I5)</f>
        <v>BO_05D_RF_Intlk_EStopMon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BO_05D_RF_Intlk_EStopMon</v>
      </c>
      <c r="T5" s="18" t="s">
        <v>31</v>
      </c>
      <c r="U5" s="20"/>
    </row>
    <row r="6" spans="1:21" s="6" customFormat="1">
      <c r="A6" s="48">
        <v>5</v>
      </c>
      <c r="B6" s="49" t="s">
        <v>41</v>
      </c>
      <c r="C6" s="50" t="s">
        <v>22</v>
      </c>
      <c r="D6" s="36" t="s">
        <v>23</v>
      </c>
      <c r="E6" s="50" t="s">
        <v>24</v>
      </c>
      <c r="F6" s="50" t="s">
        <v>37</v>
      </c>
      <c r="G6" s="50" t="s">
        <v>26</v>
      </c>
      <c r="H6" s="50" t="s">
        <v>42</v>
      </c>
      <c r="I6" s="36" t="s">
        <v>43</v>
      </c>
      <c r="J6" s="51" t="str">
        <f>IF(G6="-",C6&amp;"-"&amp;D6&amp;":"&amp;E6&amp;"-"&amp;F6&amp;":"&amp;H6&amp;"-"&amp;I6,C6&amp;"-"&amp;D6&amp;":"&amp;E6&amp;"-"&amp;F6&amp;"-"&amp;G6&amp;":"&amp;H6&amp;"-"&amp;I6)</f>
        <v>BO-RaBO02:RF-Intlk:Reset-Cmd</v>
      </c>
      <c r="K6" s="51"/>
      <c r="L6" s="51"/>
      <c r="M6" s="52" t="str">
        <f>IF(G6="-",C6&amp;"_"&amp;D6&amp;"_"&amp;E6&amp;"_"&amp;F6&amp;"_"&amp;H6&amp;""&amp;I6,C6&amp;"_"&amp;D6&amp;"_"&amp;E6&amp;"_"&amp;F6&amp;"_"&amp;G6&amp;"_"&amp;H6&amp;""&amp;I6)</f>
        <v>BO_RaBO02_RF_Intlk_ResetCmd</v>
      </c>
      <c r="N6" s="52" t="s">
        <v>29</v>
      </c>
      <c r="O6" s="52" t="s">
        <v>44</v>
      </c>
      <c r="P6" s="52"/>
      <c r="Q6" s="52"/>
      <c r="R6" s="52"/>
      <c r="S6" s="52" t="str">
        <f t="shared" si="0"/>
        <v>BO_RaBO02_RF_Intlk_ResetCmd</v>
      </c>
      <c r="T6" s="52" t="s">
        <v>31</v>
      </c>
      <c r="U6" s="5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B42-ABB0-4480-B785-94CB22DEE6B9}">
  <dimension ref="A1:U17"/>
  <sheetViews>
    <sheetView workbookViewId="0">
      <selection activeCell="D4" sqref="D4"/>
    </sheetView>
  </sheetViews>
  <sheetFormatPr defaultRowHeight="15"/>
  <cols>
    <col min="1" max="1" width="8.5703125" customWidth="1"/>
    <col min="2" max="2" width="40.140625" bestFit="1" customWidth="1"/>
    <col min="3" max="3" width="7" customWidth="1"/>
    <col min="4" max="4" width="13.42578125" customWidth="1"/>
    <col min="6" max="6" width="9.7109375" bestFit="1" customWidth="1"/>
    <col min="8" max="8" width="13.7109375" bestFit="1" customWidth="1"/>
    <col min="10" max="10" width="38.7109375" bestFit="1" customWidth="1"/>
    <col min="11" max="12" width="38.7109375" customWidth="1"/>
    <col min="13" max="13" width="39.71093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8" customWidth="1"/>
    <col min="19" max="19" width="39.7109375" bestFit="1" customWidth="1"/>
    <col min="20" max="20" width="7.42578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7" customFormat="1">
      <c r="A2" s="34">
        <v>1</v>
      </c>
      <c r="B2" s="35" t="s">
        <v>45</v>
      </c>
      <c r="C2" s="36" t="s">
        <v>46</v>
      </c>
      <c r="D2" s="36" t="s">
        <v>47</v>
      </c>
      <c r="E2" s="36" t="s">
        <v>24</v>
      </c>
      <c r="F2" s="36" t="s">
        <v>48</v>
      </c>
      <c r="G2" s="36" t="s">
        <v>26</v>
      </c>
      <c r="H2" s="36" t="s">
        <v>49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RA-TLBO:RF-Circulator:Arc-Mon</v>
      </c>
      <c r="K2" s="37"/>
      <c r="L2" s="37"/>
      <c r="M2" s="38" t="str">
        <f>IF(G2="-",C2&amp;"_"&amp;D2&amp;"_"&amp;E2&amp;"_"&amp;F2&amp;"_"&amp;H2&amp;""&amp;I2,C2&amp;"_"&amp;D2&amp;"_"&amp;E2&amp;"_"&amp;F2&amp;"_"&amp;G2&amp;"_"&amp;H2&amp;""&amp;I2)</f>
        <v>RA_TLBO_RF_Circulator_ArcMon</v>
      </c>
      <c r="N2" s="38" t="s">
        <v>29</v>
      </c>
      <c r="O2" s="38" t="s">
        <v>30</v>
      </c>
      <c r="P2" s="38"/>
      <c r="Q2" s="38"/>
      <c r="R2" s="38"/>
      <c r="S2" s="38" t="str">
        <f>M2</f>
        <v>RA_TLBO_RF_Circulator_ArcMon</v>
      </c>
      <c r="T2" s="38" t="s">
        <v>31</v>
      </c>
      <c r="U2" s="39"/>
    </row>
    <row r="3" spans="1:21" s="33" customFormat="1">
      <c r="A3" s="30">
        <v>2</v>
      </c>
      <c r="B3" s="31" t="s">
        <v>50</v>
      </c>
      <c r="C3" s="31" t="s">
        <v>46</v>
      </c>
      <c r="D3" s="31" t="s">
        <v>23</v>
      </c>
      <c r="E3" s="31" t="s">
        <v>24</v>
      </c>
      <c r="F3" s="31" t="s">
        <v>51</v>
      </c>
      <c r="G3" s="31" t="s">
        <v>52</v>
      </c>
      <c r="H3" s="31" t="s">
        <v>53</v>
      </c>
      <c r="I3" s="31" t="s">
        <v>28</v>
      </c>
      <c r="J3" s="31" t="s">
        <v>54</v>
      </c>
      <c r="K3" s="31"/>
      <c r="L3" s="31"/>
      <c r="M3" s="31" t="s">
        <v>54</v>
      </c>
      <c r="N3" s="31" t="s">
        <v>54</v>
      </c>
      <c r="O3" s="31" t="s">
        <v>54</v>
      </c>
      <c r="P3" s="31"/>
      <c r="Q3" s="31"/>
      <c r="R3" s="31"/>
      <c r="S3" s="31" t="str">
        <f t="shared" ref="S3:S16" si="0">M3</f>
        <v>N/A</v>
      </c>
      <c r="T3" s="31" t="s">
        <v>31</v>
      </c>
      <c r="U3" s="32"/>
    </row>
    <row r="4" spans="1:21">
      <c r="A4" s="19">
        <v>3</v>
      </c>
      <c r="B4" s="15" t="s">
        <v>55</v>
      </c>
      <c r="C4" s="16" t="s">
        <v>46</v>
      </c>
      <c r="D4" s="16" t="s">
        <v>23</v>
      </c>
      <c r="E4" s="16" t="s">
        <v>24</v>
      </c>
      <c r="F4" s="16" t="s">
        <v>51</v>
      </c>
      <c r="G4" s="16" t="s">
        <v>52</v>
      </c>
      <c r="H4" s="16" t="s">
        <v>56</v>
      </c>
      <c r="I4" s="16" t="s">
        <v>57</v>
      </c>
      <c r="J4" s="17" t="str">
        <f t="shared" ref="J3:J16" si="1">IF(G4="-",C4&amp;"-"&amp;D4&amp;":"&amp;E4&amp;"-"&amp;F4&amp;":"&amp;H4&amp;"-"&amp;I4,C4&amp;"-"&amp;D4&amp;":"&amp;E4&amp;"-"&amp;F4&amp;"-"&amp;G4&amp;":"&amp;H4&amp;"-"&amp;I4)</f>
        <v>RA-RaBO02:RF-ArcDetec-Circ:Test-Sel</v>
      </c>
      <c r="K4" s="17"/>
      <c r="L4" s="17"/>
      <c r="M4" s="18" t="str">
        <f t="shared" ref="M3:M16" si="2">IF(G4="-",C4&amp;"_"&amp;D4&amp;"_"&amp;E4&amp;"_"&amp;F4&amp;"_"&amp;H4&amp;""&amp;I4,C4&amp;"_"&amp;D4&amp;"_"&amp;E4&amp;"_"&amp;F4&amp;"_"&amp;G4&amp;"_"&amp;H4&amp;""&amp;I4)</f>
        <v>RA_RaBO02_RF_ArcDetec_Circ_TestSel</v>
      </c>
      <c r="N4" s="18" t="s">
        <v>29</v>
      </c>
      <c r="O4" s="18" t="s">
        <v>44</v>
      </c>
      <c r="P4" s="18"/>
      <c r="Q4" s="18"/>
      <c r="R4" s="18"/>
      <c r="S4" s="18" t="str">
        <f t="shared" si="0"/>
        <v>RA_RaBO02_RF_ArcDetec_Circ_TestSel</v>
      </c>
      <c r="T4" s="18" t="s">
        <v>31</v>
      </c>
      <c r="U4" s="20"/>
    </row>
    <row r="5" spans="1:21">
      <c r="A5" s="19">
        <v>4</v>
      </c>
      <c r="B5" s="15" t="s">
        <v>58</v>
      </c>
      <c r="C5" s="16" t="s">
        <v>46</v>
      </c>
      <c r="D5" s="16" t="s">
        <v>23</v>
      </c>
      <c r="E5" s="16" t="s">
        <v>24</v>
      </c>
      <c r="F5" s="16" t="s">
        <v>51</v>
      </c>
      <c r="G5" s="16" t="s">
        <v>52</v>
      </c>
      <c r="H5" s="16" t="s">
        <v>56</v>
      </c>
      <c r="I5" s="16" t="s">
        <v>59</v>
      </c>
      <c r="J5" s="17" t="str">
        <f t="shared" si="1"/>
        <v>RA-RaBO02:RF-ArcDetec-Circ:Test-Sts</v>
      </c>
      <c r="K5" s="17"/>
      <c r="L5" s="17"/>
      <c r="M5" s="18" t="str">
        <f t="shared" si="2"/>
        <v>RA_RaBO02_RF_ArcDetec_Circ_TestSts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RA_RaBO02_RF_ArcDetec_Circ_TestSts</v>
      </c>
      <c r="T5" s="18" t="s">
        <v>31</v>
      </c>
      <c r="U5" s="20"/>
    </row>
    <row r="6" spans="1:21" s="6" customFormat="1">
      <c r="A6" s="34">
        <v>5</v>
      </c>
      <c r="B6" s="35" t="s">
        <v>60</v>
      </c>
      <c r="C6" s="36" t="s">
        <v>46</v>
      </c>
      <c r="D6" s="36" t="s">
        <v>47</v>
      </c>
      <c r="E6" s="36" t="s">
        <v>24</v>
      </c>
      <c r="F6" s="36" t="s">
        <v>48</v>
      </c>
      <c r="G6" s="36" t="s">
        <v>26</v>
      </c>
      <c r="H6" s="36" t="s">
        <v>61</v>
      </c>
      <c r="I6" s="36" t="s">
        <v>28</v>
      </c>
      <c r="J6" s="37" t="str">
        <f t="shared" si="1"/>
        <v>RA-TLBO:RF-Circulator:IntlkOp-Mon</v>
      </c>
      <c r="K6" s="37"/>
      <c r="L6" s="37"/>
      <c r="M6" s="38" t="str">
        <f t="shared" si="2"/>
        <v>RA_TLBO_RF_Circulator_IntlkOpMon</v>
      </c>
      <c r="N6" s="38" t="s">
        <v>29</v>
      </c>
      <c r="O6" s="38" t="s">
        <v>30</v>
      </c>
      <c r="P6" s="38"/>
      <c r="Q6" s="38"/>
      <c r="R6" s="38"/>
      <c r="S6" s="38" t="str">
        <f t="shared" si="0"/>
        <v>RA_TLBO_RF_Circulator_IntlkOpMon</v>
      </c>
      <c r="T6" s="38" t="s">
        <v>31</v>
      </c>
      <c r="U6" s="39"/>
    </row>
    <row r="7" spans="1:21" s="6" customFormat="1">
      <c r="A7" s="34">
        <v>6</v>
      </c>
      <c r="B7" s="35" t="s">
        <v>62</v>
      </c>
      <c r="C7" s="36" t="s">
        <v>46</v>
      </c>
      <c r="D7" s="36" t="s">
        <v>47</v>
      </c>
      <c r="E7" s="36" t="s">
        <v>24</v>
      </c>
      <c r="F7" s="36" t="s">
        <v>48</v>
      </c>
      <c r="G7" s="36" t="s">
        <v>26</v>
      </c>
      <c r="H7" s="36" t="s">
        <v>63</v>
      </c>
      <c r="I7" s="36" t="s">
        <v>28</v>
      </c>
      <c r="J7" s="37" t="str">
        <f t="shared" si="1"/>
        <v>RA-TLBO:RF-Circulator:FlwRt-Mon</v>
      </c>
      <c r="K7" s="37"/>
      <c r="L7" s="37"/>
      <c r="M7" s="38" t="str">
        <f t="shared" si="2"/>
        <v>RA_TLBO_RF_Circulator_FlwRtMon</v>
      </c>
      <c r="N7" s="38" t="s">
        <v>29</v>
      </c>
      <c r="O7" s="38" t="s">
        <v>30</v>
      </c>
      <c r="P7" s="38"/>
      <c r="Q7" s="38"/>
      <c r="R7" s="38"/>
      <c r="S7" s="38" t="str">
        <f t="shared" si="0"/>
        <v>RA_TLBO_RF_Circulator_FlwRtMon</v>
      </c>
      <c r="T7" s="38" t="s">
        <v>31</v>
      </c>
      <c r="U7" s="39"/>
    </row>
    <row r="8" spans="1:21" s="6" customFormat="1">
      <c r="A8" s="34">
        <v>7</v>
      </c>
      <c r="B8" s="35" t="s">
        <v>64</v>
      </c>
      <c r="C8" s="36" t="s">
        <v>46</v>
      </c>
      <c r="D8" s="36" t="s">
        <v>47</v>
      </c>
      <c r="E8" s="36" t="s">
        <v>24</v>
      </c>
      <c r="F8" s="36" t="s">
        <v>48</v>
      </c>
      <c r="G8" s="36" t="s">
        <v>26</v>
      </c>
      <c r="H8" s="36" t="s">
        <v>59</v>
      </c>
      <c r="I8" s="36" t="s">
        <v>28</v>
      </c>
      <c r="J8" s="37" t="str">
        <f t="shared" si="1"/>
        <v>RA-TLBO:RF-Circulator:Sts-Mon</v>
      </c>
      <c r="K8" s="37"/>
      <c r="L8" s="37"/>
      <c r="M8" s="38" t="str">
        <f t="shared" si="2"/>
        <v>RA_TLBO_RF_Circulator_StsMon</v>
      </c>
      <c r="N8" s="38" t="s">
        <v>29</v>
      </c>
      <c r="O8" s="38" t="s">
        <v>30</v>
      </c>
      <c r="P8" s="38"/>
      <c r="Q8" s="38"/>
      <c r="R8" s="38"/>
      <c r="S8" s="38" t="str">
        <f t="shared" si="0"/>
        <v>RA_TLBO_RF_Circulator_StsMon</v>
      </c>
      <c r="T8" s="38" t="s">
        <v>31</v>
      </c>
      <c r="U8" s="39"/>
    </row>
    <row r="9" spans="1:21" s="6" customFormat="1">
      <c r="A9" s="34">
        <v>8</v>
      </c>
      <c r="B9" s="35" t="s">
        <v>65</v>
      </c>
      <c r="C9" s="36" t="s">
        <v>46</v>
      </c>
      <c r="D9" s="36" t="s">
        <v>47</v>
      </c>
      <c r="E9" s="36" t="s">
        <v>24</v>
      </c>
      <c r="F9" s="36" t="s">
        <v>48</v>
      </c>
      <c r="G9" s="36" t="s">
        <v>26</v>
      </c>
      <c r="H9" s="36" t="s">
        <v>66</v>
      </c>
      <c r="I9" s="36" t="s">
        <v>28</v>
      </c>
      <c r="J9" s="37" t="str">
        <f t="shared" si="1"/>
        <v>RA-TLBO:RF-Circulator:TinDown-Mon</v>
      </c>
      <c r="K9" s="37"/>
      <c r="L9" s="37"/>
      <c r="M9" s="38" t="str">
        <f t="shared" si="2"/>
        <v>RA_TLBO_RF_Circulator_TinDownMon</v>
      </c>
      <c r="N9" s="38" t="s">
        <v>29</v>
      </c>
      <c r="O9" s="38" t="s">
        <v>30</v>
      </c>
      <c r="P9" s="38"/>
      <c r="Q9" s="38"/>
      <c r="R9" s="38"/>
      <c r="S9" s="38" t="str">
        <f t="shared" si="0"/>
        <v>RA_TLBO_RF_Circulator_TinDownMon</v>
      </c>
      <c r="T9" s="38" t="s">
        <v>31</v>
      </c>
      <c r="U9" s="39"/>
    </row>
    <row r="10" spans="1:21" s="6" customFormat="1">
      <c r="A10" s="34">
        <v>9</v>
      </c>
      <c r="B10" s="35" t="s">
        <v>67</v>
      </c>
      <c r="C10" s="36" t="s">
        <v>46</v>
      </c>
      <c r="D10" s="36" t="s">
        <v>47</v>
      </c>
      <c r="E10" s="36" t="s">
        <v>24</v>
      </c>
      <c r="F10" s="36" t="s">
        <v>48</v>
      </c>
      <c r="G10" s="36" t="s">
        <v>26</v>
      </c>
      <c r="H10" s="36" t="s">
        <v>68</v>
      </c>
      <c r="I10" s="36" t="s">
        <v>28</v>
      </c>
      <c r="J10" s="37" t="str">
        <f t="shared" si="1"/>
        <v>RA-TLBO:RF-Circulator:TinUp-Mon</v>
      </c>
      <c r="K10" s="37"/>
      <c r="L10" s="37"/>
      <c r="M10" s="38" t="str">
        <f t="shared" si="2"/>
        <v>RA_TLBO_RF_Circulator_TinUpMon</v>
      </c>
      <c r="N10" s="38" t="s">
        <v>29</v>
      </c>
      <c r="O10" s="38" t="s">
        <v>30</v>
      </c>
      <c r="P10" s="38"/>
      <c r="Q10" s="38"/>
      <c r="R10" s="38"/>
      <c r="S10" s="38" t="str">
        <f t="shared" si="0"/>
        <v>RA_TLBO_RF_Circulator_TinUpMon</v>
      </c>
      <c r="T10" s="38" t="s">
        <v>31</v>
      </c>
      <c r="U10" s="39"/>
    </row>
    <row r="11" spans="1:21" s="6" customFormat="1">
      <c r="A11" s="34">
        <v>10</v>
      </c>
      <c r="B11" s="35" t="s">
        <v>69</v>
      </c>
      <c r="C11" s="36" t="s">
        <v>46</v>
      </c>
      <c r="D11" s="36" t="s">
        <v>47</v>
      </c>
      <c r="E11" s="36" t="s">
        <v>24</v>
      </c>
      <c r="F11" s="36" t="s">
        <v>48</v>
      </c>
      <c r="G11" s="36" t="s">
        <v>26</v>
      </c>
      <c r="H11" s="36" t="s">
        <v>70</v>
      </c>
      <c r="I11" s="36" t="s">
        <v>28</v>
      </c>
      <c r="J11" s="37" t="str">
        <f t="shared" si="1"/>
        <v>RA-TLBO:RF-Circulator:TDrift-Mon</v>
      </c>
      <c r="K11" s="37"/>
      <c r="L11" s="37"/>
      <c r="M11" s="38" t="str">
        <f t="shared" si="2"/>
        <v>RA_TLBO_RF_Circulator_TDriftMon</v>
      </c>
      <c r="N11" s="38" t="s">
        <v>29</v>
      </c>
      <c r="O11" s="38" t="s">
        <v>30</v>
      </c>
      <c r="P11" s="38"/>
      <c r="Q11" s="38"/>
      <c r="R11" s="38"/>
      <c r="S11" s="38" t="str">
        <f t="shared" si="0"/>
        <v>RA_TLBO_RF_Circulator_TDriftMon</v>
      </c>
      <c r="T11" s="38" t="s">
        <v>31</v>
      </c>
      <c r="U11" s="39"/>
    </row>
    <row r="12" spans="1:21" s="6" customFormat="1">
      <c r="A12" s="34">
        <v>11</v>
      </c>
      <c r="B12" s="35" t="s">
        <v>71</v>
      </c>
      <c r="C12" s="36" t="s">
        <v>46</v>
      </c>
      <c r="D12" s="36" t="s">
        <v>47</v>
      </c>
      <c r="E12" s="36" t="s">
        <v>24</v>
      </c>
      <c r="F12" s="36" t="s">
        <v>48</v>
      </c>
      <c r="G12" s="36" t="s">
        <v>26</v>
      </c>
      <c r="H12" s="36" t="s">
        <v>72</v>
      </c>
      <c r="I12" s="36" t="s">
        <v>28</v>
      </c>
      <c r="J12" s="37" t="str">
        <f t="shared" si="1"/>
        <v>RA-TLBO:RF-Circulator:TEnv-Mon</v>
      </c>
      <c r="K12" s="37"/>
      <c r="L12" s="37"/>
      <c r="M12" s="38" t="str">
        <f t="shared" si="2"/>
        <v>RA_TLBO_RF_Circulator_TEnvMon</v>
      </c>
      <c r="N12" s="38" t="s">
        <v>29</v>
      </c>
      <c r="O12" s="38" t="s">
        <v>30</v>
      </c>
      <c r="P12" s="38"/>
      <c r="Q12" s="38"/>
      <c r="R12" s="38"/>
      <c r="S12" s="38" t="str">
        <f t="shared" si="0"/>
        <v>RA_TLBO_RF_Circulator_TEnvMon</v>
      </c>
      <c r="T12" s="38" t="s">
        <v>31</v>
      </c>
      <c r="U12" s="39"/>
    </row>
    <row r="13" spans="1:21" s="6" customFormat="1">
      <c r="A13" s="34">
        <v>12</v>
      </c>
      <c r="B13" s="35" t="s">
        <v>73</v>
      </c>
      <c r="C13" s="36" t="s">
        <v>46</v>
      </c>
      <c r="D13" s="36" t="s">
        <v>47</v>
      </c>
      <c r="E13" s="36" t="s">
        <v>24</v>
      </c>
      <c r="F13" s="36" t="s">
        <v>74</v>
      </c>
      <c r="G13" s="36" t="s">
        <v>26</v>
      </c>
      <c r="H13" s="36" t="s">
        <v>63</v>
      </c>
      <c r="I13" s="36" t="s">
        <v>28</v>
      </c>
      <c r="J13" s="37" t="str">
        <f t="shared" si="1"/>
        <v>RA-TLBO:RF-Load:FlwRt-Mon</v>
      </c>
      <c r="K13" s="37"/>
      <c r="L13" s="37"/>
      <c r="M13" s="38" t="str">
        <f t="shared" si="2"/>
        <v>RA_TLBO_RF_Load_FlwRtMon</v>
      </c>
      <c r="N13" s="38" t="s">
        <v>29</v>
      </c>
      <c r="O13" s="38" t="s">
        <v>30</v>
      </c>
      <c r="P13" s="38"/>
      <c r="Q13" s="38"/>
      <c r="R13" s="38"/>
      <c r="S13" s="38" t="str">
        <f t="shared" si="0"/>
        <v>RA_TLBO_RF_Load_FlwRtMon</v>
      </c>
      <c r="T13" s="38" t="s">
        <v>31</v>
      </c>
      <c r="U13" s="39"/>
    </row>
    <row r="14" spans="1:21" s="5" customFormat="1">
      <c r="A14" s="27">
        <v>13</v>
      </c>
      <c r="B14" s="28" t="s">
        <v>75</v>
      </c>
      <c r="C14" s="28" t="s">
        <v>46</v>
      </c>
      <c r="D14" s="28" t="s">
        <v>47</v>
      </c>
      <c r="E14" s="28" t="s">
        <v>24</v>
      </c>
      <c r="F14" s="28" t="s">
        <v>48</v>
      </c>
      <c r="G14" s="28" t="s">
        <v>26</v>
      </c>
      <c r="H14" s="28" t="s">
        <v>59</v>
      </c>
      <c r="I14" s="28" t="s">
        <v>28</v>
      </c>
      <c r="J14" s="28" t="s">
        <v>54</v>
      </c>
      <c r="K14" s="28"/>
      <c r="L14" s="28"/>
      <c r="M14" s="28" t="s">
        <v>54</v>
      </c>
      <c r="N14" s="28" t="s">
        <v>54</v>
      </c>
      <c r="O14" s="28" t="s">
        <v>54</v>
      </c>
      <c r="P14" s="28"/>
      <c r="Q14" s="28"/>
      <c r="R14" s="28"/>
      <c r="S14" s="28" t="str">
        <f t="shared" si="0"/>
        <v>N/A</v>
      </c>
      <c r="T14" s="28" t="s">
        <v>31</v>
      </c>
      <c r="U14" s="29"/>
    </row>
    <row r="15" spans="1:21" s="6" customFormat="1">
      <c r="A15" s="34">
        <v>14</v>
      </c>
      <c r="B15" s="35" t="s">
        <v>76</v>
      </c>
      <c r="C15" s="36" t="s">
        <v>46</v>
      </c>
      <c r="D15" s="36" t="s">
        <v>47</v>
      </c>
      <c r="E15" s="36" t="s">
        <v>24</v>
      </c>
      <c r="F15" s="36" t="s">
        <v>77</v>
      </c>
      <c r="G15" s="36" t="s">
        <v>26</v>
      </c>
      <c r="H15" s="36" t="s">
        <v>59</v>
      </c>
      <c r="I15" s="36" t="s">
        <v>28</v>
      </c>
      <c r="J15" s="37" t="str">
        <f t="shared" si="1"/>
        <v>RA-TLBO:RF-TrLine:Sts-Mon</v>
      </c>
      <c r="K15" s="37"/>
      <c r="L15" s="37"/>
      <c r="M15" s="38" t="str">
        <f t="shared" si="2"/>
        <v>RA_TLBO_RF_TrLine_StsMon</v>
      </c>
      <c r="N15" s="38" t="s">
        <v>29</v>
      </c>
      <c r="O15" s="38" t="s">
        <v>44</v>
      </c>
      <c r="P15" s="38"/>
      <c r="Q15" s="38"/>
      <c r="R15" s="38"/>
      <c r="S15" s="38" t="str">
        <f t="shared" si="0"/>
        <v>RA_TLBO_RF_TrLine_StsMon</v>
      </c>
      <c r="T15" s="38" t="s">
        <v>31</v>
      </c>
      <c r="U15" s="39"/>
    </row>
    <row r="16" spans="1:21">
      <c r="A16" s="19">
        <v>15</v>
      </c>
      <c r="B16" s="15" t="s">
        <v>78</v>
      </c>
      <c r="C16" s="16" t="s">
        <v>46</v>
      </c>
      <c r="D16" s="16" t="s">
        <v>23</v>
      </c>
      <c r="E16" s="16" t="s">
        <v>24</v>
      </c>
      <c r="F16" s="16" t="s">
        <v>51</v>
      </c>
      <c r="G16" s="16" t="s">
        <v>52</v>
      </c>
      <c r="H16" s="16" t="s">
        <v>42</v>
      </c>
      <c r="I16" s="16" t="s">
        <v>28</v>
      </c>
      <c r="J16" s="17" t="str">
        <f t="shared" si="1"/>
        <v>RA-RaBO02:RF-ArcDetec-Circ:Reset-Mon</v>
      </c>
      <c r="K16" s="17"/>
      <c r="L16" s="17"/>
      <c r="M16" s="18" t="str">
        <f t="shared" si="2"/>
        <v>RA_RaBO02_RF_ArcDetec_Circ_ResetMon</v>
      </c>
      <c r="N16" s="18" t="s">
        <v>29</v>
      </c>
      <c r="O16" s="18" t="s">
        <v>34</v>
      </c>
      <c r="P16" s="18"/>
      <c r="Q16" s="18"/>
      <c r="R16" s="18"/>
      <c r="S16" s="18" t="str">
        <f t="shared" si="0"/>
        <v>RA_RaBO02_RF_ArcDetec_Circ_ResetMon</v>
      </c>
      <c r="T16" s="18" t="s">
        <v>31</v>
      </c>
      <c r="U16" s="20"/>
    </row>
    <row r="17" spans="1:21" s="6" customFormat="1">
      <c r="A17" s="48">
        <v>16</v>
      </c>
      <c r="B17" s="49" t="s">
        <v>79</v>
      </c>
      <c r="C17" s="50" t="s">
        <v>46</v>
      </c>
      <c r="D17" s="50" t="s">
        <v>23</v>
      </c>
      <c r="E17" s="50" t="s">
        <v>24</v>
      </c>
      <c r="F17" s="50" t="s">
        <v>51</v>
      </c>
      <c r="G17" s="50" t="s">
        <v>52</v>
      </c>
      <c r="H17" s="50" t="s">
        <v>80</v>
      </c>
      <c r="I17" s="50" t="s">
        <v>28</v>
      </c>
      <c r="J17" s="51" t="str">
        <f>IF(G17="-",C17&amp;"-"&amp;D17&amp;":"&amp;E17&amp;"-"&amp;F17&amp;":"&amp;H17&amp;"-"&amp;I17,C17&amp;"-"&amp;D17&amp;":"&amp;E17&amp;"-"&amp;F17&amp;"-"&amp;G17&amp;":"&amp;H17&amp;"-"&amp;I17)</f>
        <v>RA-RaBO02:RF-ArcDetec-Circ:PwrFail-Mon</v>
      </c>
      <c r="K17" s="51"/>
      <c r="L17" s="51"/>
      <c r="M17" s="52" t="str">
        <f>IF(G17="-",C17&amp;"_"&amp;D17&amp;"_"&amp;E17&amp;"_"&amp;F17&amp;"_"&amp;H17&amp;""&amp;I17,C17&amp;"_"&amp;D17&amp;"_"&amp;E17&amp;"_"&amp;F17&amp;"_"&amp;G17&amp;"_"&amp;H17&amp;""&amp;I17)</f>
        <v>RA_RaBO02_RF_ArcDetec_Circ_PwrFailMon</v>
      </c>
      <c r="N17" s="52" t="s">
        <v>29</v>
      </c>
      <c r="O17" s="52" t="s">
        <v>30</v>
      </c>
      <c r="P17" s="52"/>
      <c r="Q17" s="52"/>
      <c r="R17" s="52"/>
      <c r="S17" s="52" t="str">
        <f>M17</f>
        <v>RA_RaBO02_RF_ArcDetec_Circ_PwrFailMon</v>
      </c>
      <c r="T17" s="52" t="s">
        <v>31</v>
      </c>
      <c r="U17" s="53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DD4F-5FD0-437C-8BA8-AE5315936B8D}">
  <dimension ref="A1:U38"/>
  <sheetViews>
    <sheetView workbookViewId="0">
      <selection activeCell="A38" sqref="A38"/>
    </sheetView>
  </sheetViews>
  <sheetFormatPr defaultRowHeight="15"/>
  <cols>
    <col min="1" max="1" width="6.140625" customWidth="1"/>
    <col min="2" max="2" width="52.7109375" bestFit="1" customWidth="1"/>
    <col min="6" max="6" width="12.85546875" bestFit="1" customWidth="1"/>
    <col min="8" max="8" width="21.42578125" bestFit="1" customWidth="1"/>
    <col min="9" max="9" width="10.42578125" bestFit="1" customWidth="1"/>
    <col min="10" max="10" width="48.85546875" bestFit="1" customWidth="1"/>
    <col min="11" max="11" width="40.42578125" bestFit="1" customWidth="1"/>
    <col min="12" max="12" width="42" bestFit="1" customWidth="1"/>
    <col min="13" max="13" width="49.5703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bestFit="1" customWidth="1"/>
    <col min="19" max="19" width="49.5703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34">
        <v>1</v>
      </c>
      <c r="B2" s="35" t="s">
        <v>81</v>
      </c>
      <c r="C2" s="36" t="s">
        <v>46</v>
      </c>
      <c r="D2" s="36" t="s">
        <v>82</v>
      </c>
      <c r="E2" s="36" t="s">
        <v>24</v>
      </c>
      <c r="F2" s="36" t="s">
        <v>83</v>
      </c>
      <c r="G2" s="36" t="s">
        <v>26</v>
      </c>
      <c r="H2" s="36" t="s">
        <v>84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RA-ToBO:RF-ACDCPanel:300VdcEnbl-Mon</v>
      </c>
      <c r="K2" s="3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38" t="str">
        <f>IF(G2="-",C2&amp;"_"&amp;D2&amp;"_"&amp;E2&amp;"_"&amp;F2&amp;"_"&amp;H2&amp;""&amp;I2,C2&amp;"_"&amp;D2&amp;"_"&amp;E2&amp;"_"&amp;F2&amp;"_"&amp;G2&amp;"_"&amp;H2&amp;""&amp;I2)</f>
        <v>RA_ToBO_RF_ACDCPanel_300VdcEnblMon</v>
      </c>
      <c r="N2" s="38" t="s">
        <v>29</v>
      </c>
      <c r="O2" s="38" t="s">
        <v>30</v>
      </c>
      <c r="P2" s="38" t="s">
        <v>54</v>
      </c>
      <c r="Q2" s="38" t="s">
        <v>54</v>
      </c>
      <c r="R2" s="38"/>
      <c r="S2" s="38" t="str">
        <f>M2</f>
        <v>RA_ToBO_RF_ACDCPanel_300VdcEnblMon</v>
      </c>
      <c r="T2" s="38" t="s">
        <v>31</v>
      </c>
      <c r="U2" s="39">
        <v>2</v>
      </c>
    </row>
    <row r="3" spans="1:21">
      <c r="A3" s="21">
        <v>2</v>
      </c>
      <c r="B3" s="22" t="s">
        <v>85</v>
      </c>
      <c r="C3" s="23" t="s">
        <v>46</v>
      </c>
      <c r="D3" s="23" t="s">
        <v>82</v>
      </c>
      <c r="E3" s="23" t="s">
        <v>24</v>
      </c>
      <c r="F3" s="23" t="s">
        <v>83</v>
      </c>
      <c r="G3" s="23" t="s">
        <v>26</v>
      </c>
      <c r="H3" s="23" t="s">
        <v>86</v>
      </c>
      <c r="I3" s="23" t="s">
        <v>57</v>
      </c>
      <c r="J3" s="24" t="str">
        <f t="shared" ref="J3:J38" si="1">IF(G3="-",C3&amp;"-"&amp;D3&amp;":"&amp;E3&amp;"-"&amp;F3&amp;":"&amp;H3&amp;"-"&amp;I3,C3&amp;"-"&amp;D3&amp;":"&amp;E3&amp;"-"&amp;F3&amp;"-"&amp;G3&amp;":"&amp;H3&amp;"-"&amp;I3)</f>
        <v>RA-ToBO:RF-ACDCPanel:300VdcDsbl-Sel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16" si="3">IF(G3="-",C3&amp;"_"&amp;D3&amp;"_"&amp;E3&amp;"_"&amp;F3&amp;"_"&amp;H3&amp;""&amp;I3,C3&amp;"_"&amp;D3&amp;"_"&amp;E3&amp;"_"&amp;F3&amp;"_"&amp;G3&amp;"_"&amp;H3&amp;""&amp;I3)</f>
        <v>RA_ToBO_RF_ACDCPanel_300VdcDsblSel</v>
      </c>
      <c r="N3" s="25" t="s">
        <v>29</v>
      </c>
      <c r="O3" s="25" t="s">
        <v>44</v>
      </c>
      <c r="P3" s="25" t="s">
        <v>54</v>
      </c>
      <c r="Q3" s="25" t="s">
        <v>54</v>
      </c>
      <c r="R3" s="25"/>
      <c r="S3" s="25" t="str">
        <f t="shared" ref="S3:S16" si="4">M3</f>
        <v>RA_ToBO_RF_ACDCPanel_300VdcDsblSel</v>
      </c>
      <c r="T3" s="25" t="s">
        <v>31</v>
      </c>
      <c r="U3" s="26">
        <v>2</v>
      </c>
    </row>
    <row r="4" spans="1:21">
      <c r="A4" s="19">
        <v>3</v>
      </c>
      <c r="B4" s="15" t="s">
        <v>87</v>
      </c>
      <c r="C4" s="16" t="s">
        <v>46</v>
      </c>
      <c r="D4" s="16" t="s">
        <v>82</v>
      </c>
      <c r="E4" s="16" t="s">
        <v>24</v>
      </c>
      <c r="F4" s="16" t="s">
        <v>83</v>
      </c>
      <c r="G4" s="16" t="s">
        <v>26</v>
      </c>
      <c r="H4" s="16" t="s">
        <v>84</v>
      </c>
      <c r="I4" s="16" t="s">
        <v>57</v>
      </c>
      <c r="J4" s="17" t="str">
        <f t="shared" si="1"/>
        <v>RA-ToBO:RF-ACDCPanel:300VdcEnbl-Sel</v>
      </c>
      <c r="K4" s="17" t="str">
        <f t="shared" si="2"/>
        <v>N/A</v>
      </c>
      <c r="L4" s="17" t="str">
        <f t="shared" si="0"/>
        <v>N/A</v>
      </c>
      <c r="M4" s="18" t="str">
        <f t="shared" si="3"/>
        <v>RA_ToBO_RF_ACDCPanel_300VdcEnblSel</v>
      </c>
      <c r="N4" s="18" t="s">
        <v>29</v>
      </c>
      <c r="O4" s="18" t="s">
        <v>44</v>
      </c>
      <c r="P4" s="18" t="s">
        <v>54</v>
      </c>
      <c r="Q4" s="18" t="s">
        <v>54</v>
      </c>
      <c r="R4" s="18"/>
      <c r="S4" s="18" t="str">
        <f t="shared" si="4"/>
        <v>RA_ToBO_RF_ACDCPanel_300VdcEnblSel</v>
      </c>
      <c r="T4" s="18" t="s">
        <v>31</v>
      </c>
      <c r="U4" s="20">
        <v>2</v>
      </c>
    </row>
    <row r="5" spans="1:21">
      <c r="A5" s="19">
        <v>4</v>
      </c>
      <c r="B5" s="15" t="s">
        <v>88</v>
      </c>
      <c r="C5" s="16" t="s">
        <v>46</v>
      </c>
      <c r="D5" s="16" t="s">
        <v>82</v>
      </c>
      <c r="E5" s="16" t="s">
        <v>24</v>
      </c>
      <c r="F5" s="16" t="s">
        <v>83</v>
      </c>
      <c r="G5" s="16" t="s">
        <v>26</v>
      </c>
      <c r="H5" s="16" t="s">
        <v>89</v>
      </c>
      <c r="I5" s="16" t="s">
        <v>59</v>
      </c>
      <c r="J5" s="17" t="str">
        <f t="shared" si="1"/>
        <v>RA-ToBO:RF-ACDCPanel:300Vdc-Sts</v>
      </c>
      <c r="K5" s="17" t="str">
        <f t="shared" si="2"/>
        <v>N/A</v>
      </c>
      <c r="L5" s="17" t="str">
        <f t="shared" si="0"/>
        <v>N/A</v>
      </c>
      <c r="M5" s="18" t="str">
        <f t="shared" si="3"/>
        <v>RA_ToBO_RF_ACDCPanel_300VdcSts</v>
      </c>
      <c r="N5" s="18" t="s">
        <v>29</v>
      </c>
      <c r="O5" s="18" t="s">
        <v>34</v>
      </c>
      <c r="P5" s="18" t="s">
        <v>54</v>
      </c>
      <c r="Q5" s="18" t="s">
        <v>54</v>
      </c>
      <c r="R5" s="18"/>
      <c r="S5" s="18" t="str">
        <f t="shared" si="4"/>
        <v>RA_ToBO_RF_ACDCPanel_300VdcSts</v>
      </c>
      <c r="T5" s="18" t="s">
        <v>31</v>
      </c>
      <c r="U5" s="20">
        <v>2</v>
      </c>
    </row>
    <row r="6" spans="1:21">
      <c r="A6" s="19">
        <v>5</v>
      </c>
      <c r="B6" s="15" t="s">
        <v>90</v>
      </c>
      <c r="C6" s="16" t="s">
        <v>46</v>
      </c>
      <c r="D6" s="16" t="s">
        <v>82</v>
      </c>
      <c r="E6" s="16" t="s">
        <v>24</v>
      </c>
      <c r="F6" s="16" t="s">
        <v>91</v>
      </c>
      <c r="G6" s="16" t="s">
        <v>92</v>
      </c>
      <c r="H6" s="16" t="s">
        <v>93</v>
      </c>
      <c r="I6" s="16" t="s">
        <v>28</v>
      </c>
      <c r="J6" s="17" t="str">
        <f t="shared" si="1"/>
        <v>RA-ToBO:RF-HeatSink-H01:Tms-Mon</v>
      </c>
      <c r="K6" s="17" t="str">
        <f t="shared" si="2"/>
        <v>N/A</v>
      </c>
      <c r="L6" s="17" t="str">
        <f t="shared" si="0"/>
        <v>N/A</v>
      </c>
      <c r="M6" s="18" t="str">
        <f t="shared" si="3"/>
        <v>RA_ToBO_RF_HeatSink_H01_TmsMon</v>
      </c>
      <c r="N6" s="18" t="s">
        <v>29</v>
      </c>
      <c r="O6" s="18" t="s">
        <v>30</v>
      </c>
      <c r="P6" s="18" t="s">
        <v>54</v>
      </c>
      <c r="Q6" s="18" t="s">
        <v>54</v>
      </c>
      <c r="R6" s="18"/>
      <c r="S6" s="18" t="str">
        <f t="shared" si="4"/>
        <v>RA_ToBO_RF_HeatSink_H01_TmsMon</v>
      </c>
      <c r="T6" s="18" t="s">
        <v>31</v>
      </c>
      <c r="U6" s="20">
        <v>2</v>
      </c>
    </row>
    <row r="7" spans="1:21">
      <c r="A7" s="19">
        <v>6</v>
      </c>
      <c r="B7" s="15" t="s">
        <v>94</v>
      </c>
      <c r="C7" s="16" t="s">
        <v>46</v>
      </c>
      <c r="D7" s="16" t="s">
        <v>82</v>
      </c>
      <c r="E7" s="16" t="s">
        <v>24</v>
      </c>
      <c r="F7" s="16" t="s">
        <v>91</v>
      </c>
      <c r="G7" s="16" t="s">
        <v>95</v>
      </c>
      <c r="H7" s="16" t="s">
        <v>93</v>
      </c>
      <c r="I7" s="16" t="s">
        <v>28</v>
      </c>
      <c r="J7" s="17" t="str">
        <f t="shared" si="1"/>
        <v>RA-ToBO:RF-HeatSink-H02:Tms-Mon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RA_ToBO_RF_HeatSink_H02_TmsMon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RA_ToBO_RF_HeatSink_H02_TmsMon</v>
      </c>
      <c r="T7" s="18" t="s">
        <v>31</v>
      </c>
      <c r="U7" s="20">
        <v>2</v>
      </c>
    </row>
    <row r="8" spans="1:21">
      <c r="A8" s="19">
        <v>7</v>
      </c>
      <c r="B8" s="15" t="s">
        <v>96</v>
      </c>
      <c r="C8" s="16" t="s">
        <v>46</v>
      </c>
      <c r="D8" s="16" t="s">
        <v>82</v>
      </c>
      <c r="E8" s="16" t="s">
        <v>24</v>
      </c>
      <c r="F8" s="16" t="s">
        <v>91</v>
      </c>
      <c r="G8" s="16" t="s">
        <v>97</v>
      </c>
      <c r="H8" s="16" t="s">
        <v>93</v>
      </c>
      <c r="I8" s="16" t="s">
        <v>28</v>
      </c>
      <c r="J8" s="17" t="str">
        <f t="shared" si="1"/>
        <v>RA-ToBO:RF-HeatSink-H03:Tms-Mon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RA_ToBO_RF_HeatSink_H03_TmsMon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RA_ToBO_RF_HeatSink_H03_TmsMon</v>
      </c>
      <c r="T8" s="18" t="s">
        <v>31</v>
      </c>
      <c r="U8" s="20">
        <v>2</v>
      </c>
    </row>
    <row r="9" spans="1:21">
      <c r="A9" s="19">
        <v>8</v>
      </c>
      <c r="B9" s="15" t="s">
        <v>98</v>
      </c>
      <c r="C9" s="16" t="s">
        <v>46</v>
      </c>
      <c r="D9" s="16" t="s">
        <v>82</v>
      </c>
      <c r="E9" s="16" t="s">
        <v>24</v>
      </c>
      <c r="F9" s="16" t="s">
        <v>91</v>
      </c>
      <c r="G9" s="16" t="s">
        <v>99</v>
      </c>
      <c r="H9" s="16" t="s">
        <v>93</v>
      </c>
      <c r="I9" s="16" t="s">
        <v>28</v>
      </c>
      <c r="J9" s="17" t="str">
        <f t="shared" si="1"/>
        <v>RA-ToBO:RF-HeatSink-H04:Tms-Mon</v>
      </c>
      <c r="K9" s="17" t="str">
        <f t="shared" si="2"/>
        <v>N/A</v>
      </c>
      <c r="L9" s="17" t="str">
        <f t="shared" si="0"/>
        <v>N/A</v>
      </c>
      <c r="M9" s="18" t="str">
        <f t="shared" si="3"/>
        <v>RA_ToBO_RF_HeatSink_H04_TmsMon</v>
      </c>
      <c r="N9" s="18" t="s">
        <v>29</v>
      </c>
      <c r="O9" s="18" t="s">
        <v>30</v>
      </c>
      <c r="P9" s="18" t="s">
        <v>54</v>
      </c>
      <c r="Q9" s="18" t="s">
        <v>54</v>
      </c>
      <c r="R9" s="18"/>
      <c r="S9" s="18" t="str">
        <f t="shared" si="4"/>
        <v>RA_ToBO_RF_HeatSink_H04_TmsMon</v>
      </c>
      <c r="T9" s="18" t="s">
        <v>31</v>
      </c>
      <c r="U9" s="20">
        <v>2</v>
      </c>
    </row>
    <row r="10" spans="1:21">
      <c r="A10" s="19">
        <v>9</v>
      </c>
      <c r="B10" s="15" t="s">
        <v>100</v>
      </c>
      <c r="C10" s="16" t="s">
        <v>46</v>
      </c>
      <c r="D10" s="16" t="s">
        <v>82</v>
      </c>
      <c r="E10" s="16" t="s">
        <v>24</v>
      </c>
      <c r="F10" s="16" t="s">
        <v>91</v>
      </c>
      <c r="G10" s="16" t="s">
        <v>101</v>
      </c>
      <c r="H10" s="16" t="s">
        <v>93</v>
      </c>
      <c r="I10" s="16" t="s">
        <v>28</v>
      </c>
      <c r="J10" s="17" t="str">
        <f t="shared" si="1"/>
        <v>RA-ToBO:RF-HeatSink-H05:Tms-Mon</v>
      </c>
      <c r="K10" s="17" t="str">
        <f t="shared" si="2"/>
        <v>N/A</v>
      </c>
      <c r="L10" s="17" t="str">
        <f t="shared" si="0"/>
        <v>N/A</v>
      </c>
      <c r="M10" s="18" t="str">
        <f t="shared" si="3"/>
        <v>RA_ToBO_RF_HeatSink_H05_TmsMon</v>
      </c>
      <c r="N10" s="18" t="s">
        <v>29</v>
      </c>
      <c r="O10" s="18" t="s">
        <v>30</v>
      </c>
      <c r="P10" s="18" t="s">
        <v>54</v>
      </c>
      <c r="Q10" s="18" t="s">
        <v>54</v>
      </c>
      <c r="R10" s="18"/>
      <c r="S10" s="18" t="str">
        <f t="shared" si="4"/>
        <v>RA_ToBO_RF_HeatSink_H05_TmsMon</v>
      </c>
      <c r="T10" s="18" t="s">
        <v>31</v>
      </c>
      <c r="U10" s="20">
        <v>2</v>
      </c>
    </row>
    <row r="11" spans="1:21" s="6" customFormat="1">
      <c r="A11" s="34">
        <v>10</v>
      </c>
      <c r="B11" s="35" t="s">
        <v>102</v>
      </c>
      <c r="C11" s="36" t="s">
        <v>46</v>
      </c>
      <c r="D11" s="36" t="s">
        <v>82</v>
      </c>
      <c r="E11" s="36" t="s">
        <v>24</v>
      </c>
      <c r="F11" s="36" t="s">
        <v>91</v>
      </c>
      <c r="G11" s="36" t="s">
        <v>103</v>
      </c>
      <c r="H11" s="36" t="s">
        <v>93</v>
      </c>
      <c r="I11" s="36" t="s">
        <v>28</v>
      </c>
      <c r="J11" s="37" t="str">
        <f t="shared" si="1"/>
        <v>RA-ToBO:RF-HeatSink-H06:Tms-Mon</v>
      </c>
      <c r="K11" s="37" t="str">
        <f t="shared" si="2"/>
        <v>N/A</v>
      </c>
      <c r="L11" s="37" t="str">
        <f t="shared" si="0"/>
        <v>N/A</v>
      </c>
      <c r="M11" s="38" t="str">
        <f t="shared" si="3"/>
        <v>RA_ToBO_RF_HeatSink_H06_TmsMon</v>
      </c>
      <c r="N11" s="38" t="s">
        <v>29</v>
      </c>
      <c r="O11" s="38" t="s">
        <v>30</v>
      </c>
      <c r="P11" s="38" t="s">
        <v>54</v>
      </c>
      <c r="Q11" s="38" t="s">
        <v>54</v>
      </c>
      <c r="R11" s="38"/>
      <c r="S11" s="38" t="str">
        <f t="shared" si="4"/>
        <v>RA_ToBO_RF_HeatSink_H06_TmsMon</v>
      </c>
      <c r="T11" s="38" t="s">
        <v>31</v>
      </c>
      <c r="U11" s="39">
        <v>2</v>
      </c>
    </row>
    <row r="12" spans="1:21" s="6" customFormat="1">
      <c r="A12" s="34">
        <v>11</v>
      </c>
      <c r="B12" s="35" t="s">
        <v>104</v>
      </c>
      <c r="C12" s="36" t="s">
        <v>46</v>
      </c>
      <c r="D12" s="36" t="s">
        <v>82</v>
      </c>
      <c r="E12" s="36" t="s">
        <v>24</v>
      </c>
      <c r="F12" s="36" t="s">
        <v>91</v>
      </c>
      <c r="G12" s="36" t="s">
        <v>92</v>
      </c>
      <c r="H12" s="36" t="s">
        <v>105</v>
      </c>
      <c r="I12" s="36" t="s">
        <v>28</v>
      </c>
      <c r="J12" s="37" t="str">
        <f t="shared" si="1"/>
        <v>RA-ToBO:RF-HeatSink-H01:T-Mon</v>
      </c>
      <c r="K12" s="37" t="str">
        <f t="shared" si="2"/>
        <v>RA-ToBO:RF-HeatSink-H01:TUpperLimit-Cte</v>
      </c>
      <c r="L12" s="37" t="str">
        <f t="shared" si="0"/>
        <v>RA-ToBO:RF-HeatSink-H01:TLowerLimit-Cte</v>
      </c>
      <c r="M12" s="38" t="str">
        <f t="shared" si="3"/>
        <v>RA_ToBO_RF_HeatSink_H01_TMon</v>
      </c>
      <c r="N12" s="38" t="s">
        <v>53</v>
      </c>
      <c r="O12" s="38" t="s">
        <v>30</v>
      </c>
      <c r="P12" s="38" t="s">
        <v>106</v>
      </c>
      <c r="Q12" s="38" t="s">
        <v>107</v>
      </c>
      <c r="R12" s="38" t="s">
        <v>108</v>
      </c>
      <c r="S12" s="38" t="str">
        <f t="shared" si="4"/>
        <v>RA_ToBO_RF_HeatSink_H01_TMon</v>
      </c>
      <c r="T12" s="38" t="s">
        <v>109</v>
      </c>
      <c r="U12" s="39">
        <v>2</v>
      </c>
    </row>
    <row r="13" spans="1:21" s="6" customFormat="1">
      <c r="A13" s="34">
        <v>12</v>
      </c>
      <c r="B13" s="35" t="s">
        <v>110</v>
      </c>
      <c r="C13" s="36" t="s">
        <v>46</v>
      </c>
      <c r="D13" s="36" t="s">
        <v>82</v>
      </c>
      <c r="E13" s="36" t="s">
        <v>24</v>
      </c>
      <c r="F13" s="36" t="s">
        <v>91</v>
      </c>
      <c r="G13" s="36" t="s">
        <v>95</v>
      </c>
      <c r="H13" s="36" t="s">
        <v>105</v>
      </c>
      <c r="I13" s="36" t="s">
        <v>28</v>
      </c>
      <c r="J13" s="37" t="str">
        <f t="shared" si="1"/>
        <v>RA-ToBO:RF-HeatSink-H02:T-Mon</v>
      </c>
      <c r="K13" s="37" t="str">
        <f t="shared" si="2"/>
        <v>RA-ToBO:RF-HeatSink-H02:TUpperLimit-Cte</v>
      </c>
      <c r="L13" s="37" t="str">
        <f t="shared" si="0"/>
        <v>RA-ToBO:RF-HeatSink-H02:TLowerLimit-Cte</v>
      </c>
      <c r="M13" s="38" t="str">
        <f t="shared" si="3"/>
        <v>RA_ToBO_RF_HeatSink_H02_TMon</v>
      </c>
      <c r="N13" s="38" t="s">
        <v>53</v>
      </c>
      <c r="O13" s="38" t="s">
        <v>30</v>
      </c>
      <c r="P13" s="38" t="s">
        <v>106</v>
      </c>
      <c r="Q13" s="38" t="s">
        <v>107</v>
      </c>
      <c r="R13" s="38" t="s">
        <v>108</v>
      </c>
      <c r="S13" s="38" t="str">
        <f t="shared" si="4"/>
        <v>RA_ToBO_RF_HeatSink_H02_TMon</v>
      </c>
      <c r="T13" s="38" t="s">
        <v>109</v>
      </c>
      <c r="U13" s="39">
        <v>2</v>
      </c>
    </row>
    <row r="14" spans="1:21" s="6" customFormat="1">
      <c r="A14" s="34">
        <v>13</v>
      </c>
      <c r="B14" s="35" t="s">
        <v>111</v>
      </c>
      <c r="C14" s="36" t="s">
        <v>46</v>
      </c>
      <c r="D14" s="36" t="s">
        <v>82</v>
      </c>
      <c r="E14" s="36" t="s">
        <v>24</v>
      </c>
      <c r="F14" s="36" t="s">
        <v>91</v>
      </c>
      <c r="G14" s="36" t="s">
        <v>97</v>
      </c>
      <c r="H14" s="36" t="s">
        <v>105</v>
      </c>
      <c r="I14" s="36" t="s">
        <v>28</v>
      </c>
      <c r="J14" s="37" t="str">
        <f t="shared" si="1"/>
        <v>RA-ToBO:RF-HeatSink-H03:T-Mon</v>
      </c>
      <c r="K14" s="37" t="str">
        <f t="shared" si="2"/>
        <v>RA-ToBO:RF-HeatSink-H03:TUpperLimit-Cte</v>
      </c>
      <c r="L14" s="37" t="str">
        <f t="shared" si="0"/>
        <v>RA-ToBO:RF-HeatSink-H03:TLowerLimit-Cte</v>
      </c>
      <c r="M14" s="38" t="str">
        <f t="shared" si="3"/>
        <v>RA_ToBO_RF_HeatSink_H03_TMon</v>
      </c>
      <c r="N14" s="38" t="s">
        <v>53</v>
      </c>
      <c r="O14" s="38" t="s">
        <v>30</v>
      </c>
      <c r="P14" s="38" t="s">
        <v>106</v>
      </c>
      <c r="Q14" s="38" t="s">
        <v>107</v>
      </c>
      <c r="R14" s="38" t="s">
        <v>108</v>
      </c>
      <c r="S14" s="38" t="str">
        <f t="shared" ref="S14" si="5">M14</f>
        <v>RA_ToBO_RF_HeatSink_H03_TMon</v>
      </c>
      <c r="T14" s="38" t="s">
        <v>109</v>
      </c>
      <c r="U14" s="39">
        <v>2</v>
      </c>
    </row>
    <row r="15" spans="1:21" s="6" customFormat="1">
      <c r="A15" s="34">
        <v>14</v>
      </c>
      <c r="B15" s="35" t="s">
        <v>112</v>
      </c>
      <c r="C15" s="36" t="s">
        <v>46</v>
      </c>
      <c r="D15" s="36" t="s">
        <v>82</v>
      </c>
      <c r="E15" s="36" t="s">
        <v>24</v>
      </c>
      <c r="F15" s="36" t="s">
        <v>91</v>
      </c>
      <c r="G15" s="36" t="s">
        <v>99</v>
      </c>
      <c r="H15" s="36" t="s">
        <v>105</v>
      </c>
      <c r="I15" s="36" t="s">
        <v>28</v>
      </c>
      <c r="J15" s="37" t="str">
        <f t="shared" si="1"/>
        <v>RA-ToBO:RF-HeatSink-H04:T-Mon</v>
      </c>
      <c r="K15" s="37" t="str">
        <f t="shared" si="2"/>
        <v>RA-ToBO:RF-HeatSink-H04:TUpperLimit-Cte</v>
      </c>
      <c r="L15" s="37" t="str">
        <f t="shared" si="0"/>
        <v>RA-ToBO:RF-HeatSink-H04:TLowerLimit-Cte</v>
      </c>
      <c r="M15" s="38" t="str">
        <f t="shared" ref="M15:M38" si="6">IF(G15="-",C15&amp;"_"&amp;D15&amp;"_"&amp;E15&amp;"_"&amp;F15&amp;"_"&amp;H15&amp;""&amp;I15,C15&amp;"_"&amp;D15&amp;"_"&amp;E15&amp;"_"&amp;F15&amp;"_"&amp;G15&amp;"_"&amp;H15&amp;""&amp;I15)</f>
        <v>RA_ToBO_RF_HeatSink_H04_TMon</v>
      </c>
      <c r="N15" s="38" t="s">
        <v>53</v>
      </c>
      <c r="O15" s="38" t="s">
        <v>30</v>
      </c>
      <c r="P15" s="38" t="s">
        <v>106</v>
      </c>
      <c r="Q15" s="38" t="s">
        <v>107</v>
      </c>
      <c r="R15" s="38" t="s">
        <v>108</v>
      </c>
      <c r="S15" s="38" t="str">
        <f t="shared" ref="S15:S38" si="7">M15</f>
        <v>RA_ToBO_RF_HeatSink_H04_TMon</v>
      </c>
      <c r="T15" s="38" t="s">
        <v>109</v>
      </c>
      <c r="U15" s="39">
        <v>2</v>
      </c>
    </row>
    <row r="16" spans="1:21" s="6" customFormat="1">
      <c r="A16" s="34">
        <v>15</v>
      </c>
      <c r="B16" s="35" t="s">
        <v>113</v>
      </c>
      <c r="C16" s="36" t="s">
        <v>46</v>
      </c>
      <c r="D16" s="36" t="s">
        <v>82</v>
      </c>
      <c r="E16" s="36" t="s">
        <v>24</v>
      </c>
      <c r="F16" s="36" t="s">
        <v>91</v>
      </c>
      <c r="G16" s="36" t="s">
        <v>101</v>
      </c>
      <c r="H16" s="36" t="s">
        <v>105</v>
      </c>
      <c r="I16" s="36" t="s">
        <v>28</v>
      </c>
      <c r="J16" s="37" t="str">
        <f t="shared" si="1"/>
        <v>RA-ToBO:RF-HeatSink-H05:T-Mon</v>
      </c>
      <c r="K16" s="37" t="str">
        <f t="shared" si="2"/>
        <v>RA-ToBO:RF-HeatSink-H05:TUpperLimit-Cte</v>
      </c>
      <c r="L16" s="37" t="str">
        <f t="shared" si="0"/>
        <v>RA-ToBO:RF-HeatSink-H05:TLowerLimit-Cte</v>
      </c>
      <c r="M16" s="38" t="str">
        <f t="shared" si="6"/>
        <v>RA_ToBO_RF_HeatSink_H05_TMon</v>
      </c>
      <c r="N16" s="38" t="s">
        <v>53</v>
      </c>
      <c r="O16" s="38" t="s">
        <v>30</v>
      </c>
      <c r="P16" s="38" t="s">
        <v>106</v>
      </c>
      <c r="Q16" s="38" t="s">
        <v>107</v>
      </c>
      <c r="R16" s="38" t="s">
        <v>108</v>
      </c>
      <c r="S16" s="38" t="str">
        <f t="shared" si="7"/>
        <v>RA_ToBO_RF_HeatSink_H05_TMon</v>
      </c>
      <c r="T16" s="38" t="s">
        <v>109</v>
      </c>
      <c r="U16" s="39">
        <v>2</v>
      </c>
    </row>
    <row r="17" spans="1:21" s="6" customFormat="1">
      <c r="A17" s="34">
        <v>16</v>
      </c>
      <c r="B17" s="35" t="s">
        <v>114</v>
      </c>
      <c r="C17" s="36" t="s">
        <v>46</v>
      </c>
      <c r="D17" s="36" t="s">
        <v>82</v>
      </c>
      <c r="E17" s="36" t="s">
        <v>24</v>
      </c>
      <c r="F17" s="36" t="s">
        <v>91</v>
      </c>
      <c r="G17" s="36" t="s">
        <v>103</v>
      </c>
      <c r="H17" s="36" t="s">
        <v>105</v>
      </c>
      <c r="I17" s="36" t="s">
        <v>28</v>
      </c>
      <c r="J17" s="37" t="str">
        <f t="shared" si="1"/>
        <v>RA-ToBO:RF-HeatSink-H06:T-Mon</v>
      </c>
      <c r="K17" s="37" t="str">
        <f t="shared" si="2"/>
        <v>RA-ToBO:RF-HeatSink-H06:TUpperLimit-Cte</v>
      </c>
      <c r="L17" s="37" t="str">
        <f t="shared" si="0"/>
        <v>RA-ToBO:RF-HeatSink-H06:TLowerLimit-Cte</v>
      </c>
      <c r="M17" s="38" t="str">
        <f t="shared" si="6"/>
        <v>RA_ToBO_RF_HeatSink_H06_TMon</v>
      </c>
      <c r="N17" s="38" t="s">
        <v>53</v>
      </c>
      <c r="O17" s="38" t="s">
        <v>30</v>
      </c>
      <c r="P17" s="38" t="s">
        <v>106</v>
      </c>
      <c r="Q17" s="38" t="s">
        <v>107</v>
      </c>
      <c r="R17" s="38" t="s">
        <v>108</v>
      </c>
      <c r="S17" s="38" t="str">
        <f t="shared" si="7"/>
        <v>RA_ToBO_RF_HeatSink_H06_TMon</v>
      </c>
      <c r="T17" s="38" t="s">
        <v>109</v>
      </c>
      <c r="U17" s="39">
        <v>2</v>
      </c>
    </row>
    <row r="18" spans="1:21">
      <c r="A18" s="19">
        <v>17</v>
      </c>
      <c r="B18" s="15" t="s">
        <v>115</v>
      </c>
      <c r="C18" s="16" t="s">
        <v>46</v>
      </c>
      <c r="D18" s="16" t="s">
        <v>82</v>
      </c>
      <c r="E18" s="16" t="s">
        <v>24</v>
      </c>
      <c r="F18" s="16" t="s">
        <v>91</v>
      </c>
      <c r="G18" s="16" t="s">
        <v>92</v>
      </c>
      <c r="H18" s="16" t="s">
        <v>116</v>
      </c>
      <c r="I18" s="16" t="s">
        <v>28</v>
      </c>
      <c r="J18" s="17" t="str">
        <f t="shared" si="1"/>
        <v>RA-ToBO:RF-HeatSink-H01:TUp-Mon</v>
      </c>
      <c r="K18" s="17" t="str">
        <f t="shared" si="2"/>
        <v>N/A</v>
      </c>
      <c r="L18" s="17" t="str">
        <f t="shared" si="0"/>
        <v>N/A</v>
      </c>
      <c r="M18" s="18" t="str">
        <f t="shared" si="6"/>
        <v>RA_ToBO_RF_HeatSink_H01_TUpMon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7"/>
        <v>RA_ToBO_RF_HeatSink_H01_TUpMon</v>
      </c>
      <c r="T18" s="18" t="s">
        <v>31</v>
      </c>
      <c r="U18" s="20">
        <v>2</v>
      </c>
    </row>
    <row r="19" spans="1:21">
      <c r="A19" s="19">
        <v>18</v>
      </c>
      <c r="B19" s="15" t="s">
        <v>117</v>
      </c>
      <c r="C19" s="16" t="s">
        <v>46</v>
      </c>
      <c r="D19" s="16" t="s">
        <v>82</v>
      </c>
      <c r="E19" s="16" t="s">
        <v>24</v>
      </c>
      <c r="F19" s="16" t="s">
        <v>91</v>
      </c>
      <c r="G19" s="16" t="s">
        <v>95</v>
      </c>
      <c r="H19" s="16" t="s">
        <v>116</v>
      </c>
      <c r="I19" s="16" t="s">
        <v>28</v>
      </c>
      <c r="J19" s="17" t="str">
        <f t="shared" si="1"/>
        <v>RA-ToBO:RF-HeatSink-H02:TUp-Mon</v>
      </c>
      <c r="K19" s="17" t="str">
        <f t="shared" si="2"/>
        <v>N/A</v>
      </c>
      <c r="L19" s="17" t="str">
        <f t="shared" si="0"/>
        <v>N/A</v>
      </c>
      <c r="M19" s="18" t="str">
        <f t="shared" si="6"/>
        <v>RA_ToBO_RF_HeatSink_H02_TUpMon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7"/>
        <v>RA_ToBO_RF_HeatSink_H02_TUpMon</v>
      </c>
      <c r="T19" s="18" t="s">
        <v>31</v>
      </c>
      <c r="U19" s="20">
        <v>2</v>
      </c>
    </row>
    <row r="20" spans="1:21">
      <c r="A20" s="19">
        <v>19</v>
      </c>
      <c r="B20" s="15" t="s">
        <v>118</v>
      </c>
      <c r="C20" s="16" t="s">
        <v>46</v>
      </c>
      <c r="D20" s="16" t="s">
        <v>82</v>
      </c>
      <c r="E20" s="16" t="s">
        <v>24</v>
      </c>
      <c r="F20" s="16" t="s">
        <v>91</v>
      </c>
      <c r="G20" s="16" t="s">
        <v>97</v>
      </c>
      <c r="H20" s="16" t="s">
        <v>116</v>
      </c>
      <c r="I20" s="16" t="s">
        <v>28</v>
      </c>
      <c r="J20" s="17" t="str">
        <f t="shared" si="1"/>
        <v>RA-ToBO:RF-HeatSink-H03:TUp-Mon</v>
      </c>
      <c r="K20" s="17" t="str">
        <f t="shared" si="2"/>
        <v>N/A</v>
      </c>
      <c r="L20" s="17" t="str">
        <f t="shared" si="0"/>
        <v>N/A</v>
      </c>
      <c r="M20" s="18" t="str">
        <f t="shared" si="6"/>
        <v>RA_ToBO_RF_HeatSink_H03_TUpMon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7"/>
        <v>RA_ToBO_RF_HeatSink_H03_TUpMon</v>
      </c>
      <c r="T20" s="18" t="s">
        <v>31</v>
      </c>
      <c r="U20" s="20">
        <v>2</v>
      </c>
    </row>
    <row r="21" spans="1:21">
      <c r="A21" s="19">
        <v>20</v>
      </c>
      <c r="B21" s="15" t="s">
        <v>119</v>
      </c>
      <c r="C21" s="16" t="s">
        <v>46</v>
      </c>
      <c r="D21" s="16" t="s">
        <v>82</v>
      </c>
      <c r="E21" s="16" t="s">
        <v>24</v>
      </c>
      <c r="F21" s="16" t="s">
        <v>91</v>
      </c>
      <c r="G21" s="16" t="s">
        <v>99</v>
      </c>
      <c r="H21" s="16" t="s">
        <v>116</v>
      </c>
      <c r="I21" s="16" t="s">
        <v>28</v>
      </c>
      <c r="J21" s="17" t="str">
        <f t="shared" si="1"/>
        <v>RA-ToBO:RF-HeatSink-H04:TUp-Mon</v>
      </c>
      <c r="K21" s="17" t="str">
        <f t="shared" si="2"/>
        <v>N/A</v>
      </c>
      <c r="L21" s="17" t="str">
        <f t="shared" si="0"/>
        <v>N/A</v>
      </c>
      <c r="M21" s="18" t="str">
        <f t="shared" si="6"/>
        <v>RA_ToBO_RF_HeatSink_H04_TUpMon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7"/>
        <v>RA_ToBO_RF_HeatSink_H04_TUpMon</v>
      </c>
      <c r="T21" s="18" t="s">
        <v>31</v>
      </c>
      <c r="U21" s="20">
        <v>2</v>
      </c>
    </row>
    <row r="22" spans="1:21">
      <c r="A22" s="19">
        <v>21</v>
      </c>
      <c r="B22" s="15" t="s">
        <v>120</v>
      </c>
      <c r="C22" s="16" t="s">
        <v>46</v>
      </c>
      <c r="D22" s="16" t="s">
        <v>82</v>
      </c>
      <c r="E22" s="16" t="s">
        <v>24</v>
      </c>
      <c r="F22" s="16" t="s">
        <v>91</v>
      </c>
      <c r="G22" s="16" t="s">
        <v>101</v>
      </c>
      <c r="H22" s="16" t="s">
        <v>116</v>
      </c>
      <c r="I22" s="16" t="s">
        <v>28</v>
      </c>
      <c r="J22" s="17" t="str">
        <f t="shared" si="1"/>
        <v>RA-ToBO:RF-HeatSink-H05:TUp-Mon</v>
      </c>
      <c r="K22" s="17" t="str">
        <f t="shared" si="2"/>
        <v>N/A</v>
      </c>
      <c r="L22" s="17" t="str">
        <f t="shared" si="0"/>
        <v>N/A</v>
      </c>
      <c r="M22" s="18" t="str">
        <f t="shared" si="6"/>
        <v>RA_ToBO_RF_HeatSink_H05_TUpMon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7"/>
        <v>RA_ToBO_RF_HeatSink_H05_TUpMon</v>
      </c>
      <c r="T22" s="18" t="s">
        <v>31</v>
      </c>
      <c r="U22" s="20">
        <v>2</v>
      </c>
    </row>
    <row r="23" spans="1:21">
      <c r="A23" s="19">
        <v>22</v>
      </c>
      <c r="B23" s="15" t="s">
        <v>121</v>
      </c>
      <c r="C23" s="16" t="s">
        <v>46</v>
      </c>
      <c r="D23" s="16" t="s">
        <v>82</v>
      </c>
      <c r="E23" s="16" t="s">
        <v>24</v>
      </c>
      <c r="F23" s="16" t="s">
        <v>91</v>
      </c>
      <c r="G23" s="16" t="s">
        <v>103</v>
      </c>
      <c r="H23" s="16" t="s">
        <v>116</v>
      </c>
      <c r="I23" s="16" t="s">
        <v>28</v>
      </c>
      <c r="J23" s="17" t="str">
        <f t="shared" si="1"/>
        <v>RA-ToBO:RF-HeatSink-H06:TUp-Mon</v>
      </c>
      <c r="K23" s="17" t="str">
        <f t="shared" si="2"/>
        <v>N/A</v>
      </c>
      <c r="L23" s="17" t="str">
        <f t="shared" si="0"/>
        <v>N/A</v>
      </c>
      <c r="M23" s="18" t="str">
        <f t="shared" si="6"/>
        <v>RA_ToBO_RF_HeatSink_H06_TUpMon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7"/>
        <v>RA_ToBO_RF_HeatSink_H06_TUpMon</v>
      </c>
      <c r="T23" s="18" t="s">
        <v>31</v>
      </c>
      <c r="U23" s="20">
        <v>2</v>
      </c>
    </row>
    <row r="24" spans="1:21">
      <c r="A24" s="19">
        <v>23</v>
      </c>
      <c r="B24" s="15" t="s">
        <v>122</v>
      </c>
      <c r="C24" s="16" t="s">
        <v>46</v>
      </c>
      <c r="D24" s="16" t="s">
        <v>82</v>
      </c>
      <c r="E24" s="16" t="s">
        <v>24</v>
      </c>
      <c r="F24" s="16" t="s">
        <v>91</v>
      </c>
      <c r="G24" s="16" t="s">
        <v>92</v>
      </c>
      <c r="H24" s="16" t="s">
        <v>123</v>
      </c>
      <c r="I24" s="16" t="s">
        <v>28</v>
      </c>
      <c r="J24" s="17" t="str">
        <f t="shared" si="1"/>
        <v>RA-ToBO:RF-HeatSink-H01:TDown-Mon</v>
      </c>
      <c r="K24" s="17" t="str">
        <f t="shared" si="2"/>
        <v>N/A</v>
      </c>
      <c r="L24" s="17" t="str">
        <f t="shared" si="0"/>
        <v>N/A</v>
      </c>
      <c r="M24" s="18" t="str">
        <f t="shared" si="6"/>
        <v>RA_ToBO_RF_HeatSink_H01_TDownMon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7"/>
        <v>RA_ToBO_RF_HeatSink_H01_TDownMon</v>
      </c>
      <c r="T24" s="18" t="s">
        <v>31</v>
      </c>
      <c r="U24" s="20">
        <v>2</v>
      </c>
    </row>
    <row r="25" spans="1:21">
      <c r="A25" s="19">
        <v>24</v>
      </c>
      <c r="B25" s="15" t="s">
        <v>124</v>
      </c>
      <c r="C25" s="16" t="s">
        <v>46</v>
      </c>
      <c r="D25" s="16" t="s">
        <v>82</v>
      </c>
      <c r="E25" s="16" t="s">
        <v>24</v>
      </c>
      <c r="F25" s="16" t="s">
        <v>91</v>
      </c>
      <c r="G25" s="16" t="s">
        <v>95</v>
      </c>
      <c r="H25" s="16" t="s">
        <v>123</v>
      </c>
      <c r="I25" s="16" t="s">
        <v>28</v>
      </c>
      <c r="J25" s="17" t="str">
        <f t="shared" si="1"/>
        <v>RA-ToBO:RF-HeatSink-H02:TDown-Mon</v>
      </c>
      <c r="K25" s="17" t="str">
        <f t="shared" si="2"/>
        <v>N/A</v>
      </c>
      <c r="L25" s="17" t="str">
        <f t="shared" si="0"/>
        <v>N/A</v>
      </c>
      <c r="M25" s="18" t="str">
        <f t="shared" si="6"/>
        <v>RA_ToBO_RF_HeatSink_H02_TDownMon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7"/>
        <v>RA_ToBO_RF_HeatSink_H02_TDownMon</v>
      </c>
      <c r="T25" s="18" t="s">
        <v>31</v>
      </c>
      <c r="U25" s="20">
        <v>2</v>
      </c>
    </row>
    <row r="26" spans="1:21">
      <c r="A26" s="19">
        <v>25</v>
      </c>
      <c r="B26" s="15" t="s">
        <v>125</v>
      </c>
      <c r="C26" s="16" t="s">
        <v>46</v>
      </c>
      <c r="D26" s="16" t="s">
        <v>82</v>
      </c>
      <c r="E26" s="16" t="s">
        <v>24</v>
      </c>
      <c r="F26" s="16" t="s">
        <v>91</v>
      </c>
      <c r="G26" s="16" t="s">
        <v>97</v>
      </c>
      <c r="H26" s="16" t="s">
        <v>123</v>
      </c>
      <c r="I26" s="16" t="s">
        <v>28</v>
      </c>
      <c r="J26" s="17" t="str">
        <f t="shared" si="1"/>
        <v>RA-ToBO:RF-HeatSink-H03:TDown-Mon</v>
      </c>
      <c r="K26" s="17" t="str">
        <f t="shared" si="2"/>
        <v>N/A</v>
      </c>
      <c r="L26" s="17" t="str">
        <f t="shared" si="0"/>
        <v>N/A</v>
      </c>
      <c r="M26" s="18" t="str">
        <f t="shared" si="6"/>
        <v>RA_ToBO_RF_HeatSink_H03_TDownMon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7"/>
        <v>RA_ToBO_RF_HeatSink_H03_TDownMon</v>
      </c>
      <c r="T26" s="18" t="s">
        <v>31</v>
      </c>
      <c r="U26" s="20">
        <v>2</v>
      </c>
    </row>
    <row r="27" spans="1:21">
      <c r="A27" s="21">
        <v>26</v>
      </c>
      <c r="B27" s="22" t="s">
        <v>126</v>
      </c>
      <c r="C27" s="23" t="s">
        <v>46</v>
      </c>
      <c r="D27" s="23" t="s">
        <v>82</v>
      </c>
      <c r="E27" s="23" t="s">
        <v>24</v>
      </c>
      <c r="F27" s="23" t="s">
        <v>91</v>
      </c>
      <c r="G27" s="23" t="s">
        <v>99</v>
      </c>
      <c r="H27" s="23" t="s">
        <v>123</v>
      </c>
      <c r="I27" s="23" t="s">
        <v>28</v>
      </c>
      <c r="J27" s="24" t="str">
        <f t="shared" si="1"/>
        <v>RA-ToBO:RF-HeatSink-H04:TDown-Mon</v>
      </c>
      <c r="K27" s="24" t="str">
        <f t="shared" si="2"/>
        <v>N/A</v>
      </c>
      <c r="L27" s="24" t="str">
        <f t="shared" si="0"/>
        <v>N/A</v>
      </c>
      <c r="M27" s="25" t="str">
        <f t="shared" si="6"/>
        <v>RA_ToBO_RF_HeatSink_H04_TDownMon</v>
      </c>
      <c r="N27" s="25" t="s">
        <v>29</v>
      </c>
      <c r="O27" s="25" t="s">
        <v>30</v>
      </c>
      <c r="P27" s="25" t="s">
        <v>54</v>
      </c>
      <c r="Q27" s="25" t="s">
        <v>54</v>
      </c>
      <c r="R27" s="25"/>
      <c r="S27" s="25" t="str">
        <f t="shared" si="7"/>
        <v>RA_ToBO_RF_HeatSink_H04_TDownMon</v>
      </c>
      <c r="T27" s="25" t="s">
        <v>31</v>
      </c>
      <c r="U27" s="26">
        <v>2</v>
      </c>
    </row>
    <row r="28" spans="1:21">
      <c r="A28" s="19">
        <v>27</v>
      </c>
      <c r="B28" s="15" t="s">
        <v>127</v>
      </c>
      <c r="C28" s="16" t="s">
        <v>46</v>
      </c>
      <c r="D28" s="16" t="s">
        <v>82</v>
      </c>
      <c r="E28" s="16" t="s">
        <v>24</v>
      </c>
      <c r="F28" s="16" t="s">
        <v>91</v>
      </c>
      <c r="G28" s="16" t="s">
        <v>101</v>
      </c>
      <c r="H28" s="16" t="s">
        <v>123</v>
      </c>
      <c r="I28" s="16" t="s">
        <v>28</v>
      </c>
      <c r="J28" s="17" t="str">
        <f t="shared" si="1"/>
        <v>RA-ToBO:RF-HeatSink-H05:TDown-Mon</v>
      </c>
      <c r="K28" s="17" t="str">
        <f t="shared" si="2"/>
        <v>N/A</v>
      </c>
      <c r="L28" s="17" t="str">
        <f t="shared" si="0"/>
        <v>N/A</v>
      </c>
      <c r="M28" s="18" t="str">
        <f t="shared" si="6"/>
        <v>RA_ToBO_RF_HeatSink_H05_TDownMon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7"/>
        <v>RA_ToBO_RF_HeatSink_H05_TDownMon</v>
      </c>
      <c r="T28" s="18" t="s">
        <v>31</v>
      </c>
      <c r="U28" s="20">
        <v>2</v>
      </c>
    </row>
    <row r="29" spans="1:21">
      <c r="A29" s="19">
        <v>28</v>
      </c>
      <c r="B29" s="15" t="s">
        <v>128</v>
      </c>
      <c r="C29" s="16" t="s">
        <v>46</v>
      </c>
      <c r="D29" s="16" t="s">
        <v>82</v>
      </c>
      <c r="E29" s="16" t="s">
        <v>24</v>
      </c>
      <c r="F29" s="16" t="s">
        <v>91</v>
      </c>
      <c r="G29" s="16" t="s">
        <v>103</v>
      </c>
      <c r="H29" s="16" t="s">
        <v>123</v>
      </c>
      <c r="I29" s="16" t="s">
        <v>28</v>
      </c>
      <c r="J29" s="17" t="str">
        <f t="shared" si="1"/>
        <v>RA-ToBO:RF-HeatSink-H06:TDown-Mon</v>
      </c>
      <c r="K29" s="17" t="str">
        <f t="shared" si="2"/>
        <v>N/A</v>
      </c>
      <c r="L29" s="17" t="str">
        <f t="shared" si="0"/>
        <v>N/A</v>
      </c>
      <c r="M29" s="18" t="str">
        <f t="shared" si="6"/>
        <v>RA_ToBO_RF_HeatSink_H06_TDownMon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7"/>
        <v>RA_ToBO_RF_HeatSink_H06_TDownMon</v>
      </c>
      <c r="T29" s="18" t="s">
        <v>31</v>
      </c>
      <c r="U29" s="20">
        <v>2</v>
      </c>
    </row>
    <row r="30" spans="1:21">
      <c r="A30" s="19">
        <v>30</v>
      </c>
      <c r="B30" s="15" t="s">
        <v>129</v>
      </c>
      <c r="C30" s="16" t="s">
        <v>46</v>
      </c>
      <c r="D30" s="16" t="s">
        <v>82</v>
      </c>
      <c r="E30" s="16" t="s">
        <v>24</v>
      </c>
      <c r="F30" s="16" t="s">
        <v>130</v>
      </c>
      <c r="G30" s="16" t="s">
        <v>26</v>
      </c>
      <c r="H30" s="16" t="s">
        <v>131</v>
      </c>
      <c r="I30" s="16" t="s">
        <v>28</v>
      </c>
      <c r="J30" s="17" t="str">
        <f t="shared" si="1"/>
        <v>RA-ToBO:RF-SSAmpTower:HdFlwRt-Mon</v>
      </c>
      <c r="K30" s="17" t="str">
        <f t="shared" si="2"/>
        <v>N/A</v>
      </c>
      <c r="L30" s="17" t="str">
        <f t="shared" si="0"/>
        <v>N/A</v>
      </c>
      <c r="M30" s="18" t="str">
        <f t="shared" si="6"/>
        <v>RA_ToBO_RF_SSAmpTower_HdFlwRtMon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7"/>
        <v>RA_ToBO_RF_SSAmpTower_HdFlwRtMon</v>
      </c>
      <c r="T30" s="18" t="s">
        <v>31</v>
      </c>
      <c r="U30" s="20">
        <v>2</v>
      </c>
    </row>
    <row r="31" spans="1:21">
      <c r="A31" s="19">
        <v>31</v>
      </c>
      <c r="B31" s="15" t="s">
        <v>132</v>
      </c>
      <c r="C31" s="16" t="s">
        <v>46</v>
      </c>
      <c r="D31" s="16" t="s">
        <v>82</v>
      </c>
      <c r="E31" s="16" t="s">
        <v>24</v>
      </c>
      <c r="F31" s="16" t="s">
        <v>130</v>
      </c>
      <c r="G31" s="16" t="s">
        <v>26</v>
      </c>
      <c r="H31" s="16" t="s">
        <v>133</v>
      </c>
      <c r="I31" s="16" t="s">
        <v>57</v>
      </c>
      <c r="J31" s="17" t="str">
        <f t="shared" si="1"/>
        <v>RA-ToBO:RF-SSAmpTower:PwrCnvDsbl-Sel</v>
      </c>
      <c r="K31" s="17" t="str">
        <f t="shared" si="2"/>
        <v>N/A</v>
      </c>
      <c r="L31" s="17" t="str">
        <f t="shared" si="0"/>
        <v>N/A</v>
      </c>
      <c r="M31" s="18" t="str">
        <f t="shared" si="6"/>
        <v>RA_ToBO_RF_SSAmpTower_PwrCnvDsblSel</v>
      </c>
      <c r="N31" s="18" t="s">
        <v>29</v>
      </c>
      <c r="O31" s="18" t="s">
        <v>44</v>
      </c>
      <c r="P31" s="18" t="s">
        <v>54</v>
      </c>
      <c r="Q31" s="18" t="s">
        <v>54</v>
      </c>
      <c r="R31" s="18"/>
      <c r="S31" s="18" t="str">
        <f t="shared" si="7"/>
        <v>RA_ToBO_RF_SSAmpTower_PwrCnvDsblSel</v>
      </c>
      <c r="T31" s="18" t="s">
        <v>31</v>
      </c>
      <c r="U31" s="20">
        <v>2</v>
      </c>
    </row>
    <row r="32" spans="1:21">
      <c r="A32" s="19">
        <v>29</v>
      </c>
      <c r="B32" s="15" t="s">
        <v>134</v>
      </c>
      <c r="C32" s="16" t="s">
        <v>46</v>
      </c>
      <c r="D32" s="16" t="s">
        <v>82</v>
      </c>
      <c r="E32" s="16" t="s">
        <v>24</v>
      </c>
      <c r="F32" s="16" t="s">
        <v>130</v>
      </c>
      <c r="G32" s="16" t="s">
        <v>26</v>
      </c>
      <c r="H32" s="16" t="s">
        <v>135</v>
      </c>
      <c r="I32" s="16" t="s">
        <v>57</v>
      </c>
      <c r="J32" s="17" t="str">
        <f t="shared" si="1"/>
        <v>RA-ToBO:RF-SSAmpTower:PwrCnvEnbl-Sel</v>
      </c>
      <c r="K32" s="17" t="str">
        <f t="shared" si="2"/>
        <v>N/A</v>
      </c>
      <c r="L32" s="17" t="str">
        <f t="shared" si="0"/>
        <v>N/A</v>
      </c>
      <c r="M32" s="18" t="str">
        <f t="shared" si="6"/>
        <v>RA_ToBO_RF_SSAmpTower_PwrCnvEnblSel</v>
      </c>
      <c r="N32" s="18" t="s">
        <v>29</v>
      </c>
      <c r="O32" s="18" t="s">
        <v>44</v>
      </c>
      <c r="P32" s="18" t="s">
        <v>54</v>
      </c>
      <c r="Q32" s="18" t="s">
        <v>54</v>
      </c>
      <c r="R32" s="18"/>
      <c r="S32" s="18" t="str">
        <f t="shared" si="7"/>
        <v>RA_ToBO_RF_SSAmpTower_PwrCnvEnblSel</v>
      </c>
      <c r="T32" s="18" t="s">
        <v>31</v>
      </c>
      <c r="U32" s="20">
        <v>2</v>
      </c>
    </row>
    <row r="33" spans="1:21">
      <c r="A33" s="19">
        <v>30</v>
      </c>
      <c r="B33" s="15" t="s">
        <v>136</v>
      </c>
      <c r="C33" s="16" t="s">
        <v>46</v>
      </c>
      <c r="D33" s="16" t="s">
        <v>82</v>
      </c>
      <c r="E33" s="16" t="s">
        <v>24</v>
      </c>
      <c r="F33" s="16" t="s">
        <v>130</v>
      </c>
      <c r="G33" s="16" t="s">
        <v>26</v>
      </c>
      <c r="H33" s="16" t="s">
        <v>137</v>
      </c>
      <c r="I33" s="16" t="s">
        <v>59</v>
      </c>
      <c r="J33" s="17" t="str">
        <f t="shared" si="1"/>
        <v>RA-ToBO:RF-SSAmpTower:PwrCnv-Sts</v>
      </c>
      <c r="K33" s="17" t="str">
        <f t="shared" si="2"/>
        <v>N/A</v>
      </c>
      <c r="L33" s="17" t="str">
        <f t="shared" si="0"/>
        <v>N/A</v>
      </c>
      <c r="M33" s="18" t="str">
        <f t="shared" si="6"/>
        <v>RA_ToBO_RF_SSAmpTower_PwrCnvSts</v>
      </c>
      <c r="N33" s="18" t="s">
        <v>29</v>
      </c>
      <c r="O33" s="18" t="s">
        <v>34</v>
      </c>
      <c r="P33" s="18" t="s">
        <v>54</v>
      </c>
      <c r="Q33" s="18" t="s">
        <v>54</v>
      </c>
      <c r="R33" s="18"/>
      <c r="S33" s="18" t="str">
        <f t="shared" si="7"/>
        <v>RA_ToBO_RF_SSAmpTower_PwrCnvSts</v>
      </c>
      <c r="T33" s="18" t="s">
        <v>31</v>
      </c>
      <c r="U33" s="20">
        <v>2</v>
      </c>
    </row>
    <row r="34" spans="1:21">
      <c r="A34" s="19">
        <v>34</v>
      </c>
      <c r="B34" s="15" t="s">
        <v>138</v>
      </c>
      <c r="C34" s="16" t="s">
        <v>46</v>
      </c>
      <c r="D34" s="16" t="s">
        <v>82</v>
      </c>
      <c r="E34" s="16" t="s">
        <v>24</v>
      </c>
      <c r="F34" s="16" t="s">
        <v>130</v>
      </c>
      <c r="G34" s="16" t="s">
        <v>26</v>
      </c>
      <c r="H34" s="16" t="s">
        <v>59</v>
      </c>
      <c r="I34" s="16" t="s">
        <v>28</v>
      </c>
      <c r="J34" s="17" t="str">
        <f t="shared" si="1"/>
        <v>RA-ToBO:RF-SSAmpTower:Sts-Mon</v>
      </c>
      <c r="K34" s="17" t="str">
        <f t="shared" si="2"/>
        <v>N/A</v>
      </c>
      <c r="L34" s="17" t="str">
        <f t="shared" si="0"/>
        <v>N/A</v>
      </c>
      <c r="M34" s="18" t="str">
        <f t="shared" si="6"/>
        <v>RA_ToBO_RF_SSAmpTower_StsMon</v>
      </c>
      <c r="N34" s="18" t="s">
        <v>29</v>
      </c>
      <c r="O34" s="18" t="s">
        <v>44</v>
      </c>
      <c r="P34" s="18" t="s">
        <v>54</v>
      </c>
      <c r="Q34" s="18" t="s">
        <v>54</v>
      </c>
      <c r="R34" s="18"/>
      <c r="S34" s="18" t="str">
        <f t="shared" si="7"/>
        <v>RA_ToBO_RF_SSAmpTower_StsMon</v>
      </c>
      <c r="T34" s="18" t="s">
        <v>31</v>
      </c>
      <c r="U34" s="20">
        <v>2</v>
      </c>
    </row>
    <row r="35" spans="1:21">
      <c r="A35" s="19">
        <v>35</v>
      </c>
      <c r="B35" s="15" t="s">
        <v>139</v>
      </c>
      <c r="C35" s="16" t="s">
        <v>22</v>
      </c>
      <c r="D35" s="16" t="s">
        <v>82</v>
      </c>
      <c r="E35" s="16" t="s">
        <v>24</v>
      </c>
      <c r="F35" s="16" t="s">
        <v>83</v>
      </c>
      <c r="G35" s="16" t="s">
        <v>26</v>
      </c>
      <c r="H35" s="16" t="s">
        <v>140</v>
      </c>
      <c r="I35" s="16" t="s">
        <v>141</v>
      </c>
      <c r="J35" s="17" t="str">
        <f t="shared" si="1"/>
        <v>BO-ToBO:RF-ACDCPanel:CurrentVdc-Mon_RAW</v>
      </c>
      <c r="K35" s="17" t="str">
        <f t="shared" si="2"/>
        <v>N/A</v>
      </c>
      <c r="L35" s="17" t="str">
        <f t="shared" si="0"/>
        <v>N/A</v>
      </c>
      <c r="M35" s="18" t="str">
        <f t="shared" si="6"/>
        <v>BO_ToBO_RF_ACDCPanel_CurrentVdcMon_RAW</v>
      </c>
      <c r="N35" s="18" t="s">
        <v>53</v>
      </c>
      <c r="O35" s="18" t="s">
        <v>30</v>
      </c>
      <c r="P35" s="18" t="s">
        <v>54</v>
      </c>
      <c r="Q35" s="18" t="s">
        <v>54</v>
      </c>
      <c r="R35" s="18" t="s">
        <v>142</v>
      </c>
      <c r="S35" s="18" t="str">
        <f t="shared" si="7"/>
        <v>BO_ToBO_RF_ACDCPanel_CurrentVdcMon_RAW</v>
      </c>
      <c r="T35" s="18" t="s">
        <v>31</v>
      </c>
      <c r="U35" s="20">
        <v>2</v>
      </c>
    </row>
    <row r="36" spans="1:21">
      <c r="A36" s="19">
        <v>36</v>
      </c>
      <c r="B36" s="15" t="s">
        <v>143</v>
      </c>
      <c r="C36" s="16" t="s">
        <v>22</v>
      </c>
      <c r="D36" s="16" t="s">
        <v>82</v>
      </c>
      <c r="E36" s="16" t="s">
        <v>24</v>
      </c>
      <c r="F36" s="16" t="s">
        <v>83</v>
      </c>
      <c r="G36" s="16" t="s">
        <v>26</v>
      </c>
      <c r="H36" s="16" t="s">
        <v>89</v>
      </c>
      <c r="I36" s="16" t="s">
        <v>141</v>
      </c>
      <c r="J36" s="17" t="str">
        <f t="shared" si="1"/>
        <v>BO-ToBO:RF-ACDCPanel:300Vdc-Mon_RAW</v>
      </c>
      <c r="K36" s="17" t="str">
        <f t="shared" si="2"/>
        <v>N/A</v>
      </c>
      <c r="L36" s="17" t="str">
        <f t="shared" si="0"/>
        <v>N/A</v>
      </c>
      <c r="M36" s="18" t="str">
        <f t="shared" si="6"/>
        <v>BO_ToBO_RF_ACDCPanel_300VdcMon_RAW</v>
      </c>
      <c r="N36" s="18" t="s">
        <v>53</v>
      </c>
      <c r="O36" s="18" t="s">
        <v>30</v>
      </c>
      <c r="P36" s="18" t="s">
        <v>54</v>
      </c>
      <c r="Q36" s="18" t="s">
        <v>54</v>
      </c>
      <c r="R36" s="18" t="s">
        <v>144</v>
      </c>
      <c r="S36" s="18" t="str">
        <f t="shared" si="7"/>
        <v>BO_ToBO_RF_ACDCPanel_300VdcMon_RAW</v>
      </c>
      <c r="T36" s="18" t="s">
        <v>31</v>
      </c>
      <c r="U36" s="20">
        <v>2</v>
      </c>
    </row>
    <row r="37" spans="1:21" s="6" customFormat="1">
      <c r="A37" s="34">
        <v>37</v>
      </c>
      <c r="B37" s="35" t="s">
        <v>145</v>
      </c>
      <c r="C37" s="36" t="s">
        <v>22</v>
      </c>
      <c r="D37" s="36" t="s">
        <v>82</v>
      </c>
      <c r="E37" s="36" t="s">
        <v>24</v>
      </c>
      <c r="F37" s="36" t="s">
        <v>83</v>
      </c>
      <c r="G37" s="36" t="s">
        <v>26</v>
      </c>
      <c r="H37" s="36" t="s">
        <v>146</v>
      </c>
      <c r="I37" s="36" t="s">
        <v>28</v>
      </c>
      <c r="J37" s="37" t="str">
        <f t="shared" si="1"/>
        <v>BO-ToBO:RF-ACDCPanel:CtrlMode-Mon</v>
      </c>
      <c r="K37" s="37" t="str">
        <f t="shared" si="2"/>
        <v>N/A</v>
      </c>
      <c r="L37" s="37" t="str">
        <f t="shared" si="0"/>
        <v>N/A</v>
      </c>
      <c r="M37" s="38" t="str">
        <f t="shared" si="6"/>
        <v>BO_ToBO_RF_ACDCPanel_CtrlModeMon</v>
      </c>
      <c r="N37" s="38" t="s">
        <v>29</v>
      </c>
      <c r="O37" s="38" t="s">
        <v>30</v>
      </c>
      <c r="P37" s="38" t="s">
        <v>54</v>
      </c>
      <c r="Q37" s="38" t="s">
        <v>54</v>
      </c>
      <c r="R37" s="38"/>
      <c r="S37" s="38" t="str">
        <f t="shared" si="7"/>
        <v>BO_ToBO_RF_ACDCPanel_CtrlModeMon</v>
      </c>
      <c r="T37" s="38" t="s">
        <v>31</v>
      </c>
      <c r="U37" s="39">
        <v>2</v>
      </c>
    </row>
    <row r="38" spans="1:21" s="6" customFormat="1">
      <c r="A38" s="48">
        <v>38</v>
      </c>
      <c r="B38" s="49" t="s">
        <v>147</v>
      </c>
      <c r="C38" s="50" t="s">
        <v>22</v>
      </c>
      <c r="D38" s="50" t="s">
        <v>82</v>
      </c>
      <c r="E38" s="50" t="s">
        <v>24</v>
      </c>
      <c r="F38" s="50" t="s">
        <v>83</v>
      </c>
      <c r="G38" s="50" t="s">
        <v>26</v>
      </c>
      <c r="H38" s="50" t="s">
        <v>37</v>
      </c>
      <c r="I38" s="50" t="s">
        <v>28</v>
      </c>
      <c r="J38" s="51" t="str">
        <f t="shared" si="1"/>
        <v>BO-ToBO:RF-ACDCPanel:Intlk-Mon</v>
      </c>
      <c r="K38" s="51" t="str">
        <f t="shared" si="2"/>
        <v>N/A</v>
      </c>
      <c r="L38" s="51" t="str">
        <f t="shared" si="0"/>
        <v>N/A</v>
      </c>
      <c r="M38" s="52" t="str">
        <f t="shared" si="6"/>
        <v>BO_ToBO_RF_ACDCPanel_IntlkMon</v>
      </c>
      <c r="N38" s="52" t="s">
        <v>29</v>
      </c>
      <c r="O38" s="52" t="s">
        <v>30</v>
      </c>
      <c r="P38" s="52" t="s">
        <v>54</v>
      </c>
      <c r="Q38" s="52" t="s">
        <v>54</v>
      </c>
      <c r="R38" s="52"/>
      <c r="S38" s="52" t="str">
        <f t="shared" si="7"/>
        <v>BO_ToBO_RF_ACDCPanel_IntlkMon</v>
      </c>
      <c r="T38" s="52" t="s">
        <v>31</v>
      </c>
      <c r="U38" s="53">
        <v>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5139-34C0-46F8-976D-0942B4E97D5D}">
  <dimension ref="A1:U12"/>
  <sheetViews>
    <sheetView topLeftCell="F1" workbookViewId="0">
      <selection activeCell="A2" sqref="A2:XFD3"/>
    </sheetView>
  </sheetViews>
  <sheetFormatPr defaultRowHeight="15"/>
  <cols>
    <col min="2" max="2" width="44" bestFit="1" customWidth="1"/>
    <col min="6" max="6" width="12.140625" bestFit="1" customWidth="1"/>
    <col min="8" max="8" width="15.42578125" customWidth="1"/>
    <col min="10" max="10" width="53.85546875" customWidth="1"/>
    <col min="11" max="11" width="42.7109375" bestFit="1" customWidth="1"/>
    <col min="12" max="12" width="42.7109375" customWidth="1"/>
    <col min="13" max="13" width="41.42578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customWidth="1"/>
    <col min="19" max="19" width="40.42578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 s="58" customFormat="1">
      <c r="A2" s="59">
        <v>1</v>
      </c>
      <c r="B2" s="54" t="s">
        <v>148</v>
      </c>
      <c r="C2" s="55" t="s">
        <v>46</v>
      </c>
      <c r="D2" s="55" t="s">
        <v>149</v>
      </c>
      <c r="E2" s="55" t="s">
        <v>24</v>
      </c>
      <c r="F2" s="55" t="s">
        <v>150</v>
      </c>
      <c r="G2" s="55" t="s">
        <v>26</v>
      </c>
      <c r="H2" s="55" t="s">
        <v>151</v>
      </c>
      <c r="I2" s="55" t="s">
        <v>43</v>
      </c>
      <c r="J2" s="56" t="str">
        <f>IF(G2="-",C2&amp;"-"&amp;D2&amp;":"&amp;E2&amp;"-"&amp;F2&amp;":"&amp;H2&amp;"-"&amp;I2,C2&amp;"-"&amp;D2&amp;":"&amp;E2&amp;"-"&amp;F2&amp;"-"&amp;G2&amp;":"&amp;H2&amp;"-"&amp;I2)</f>
        <v>RA-RaBO01:RF-LLRFPreAmp:PinSwEnbl-Cmd</v>
      </c>
      <c r="K2" s="56" t="str">
        <f t="shared" ref="K2:K12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56" t="str">
        <f t="shared" ref="L2:L12" si="1">IF(OR(P2="",P2="N/A"),"N/A",IF(G2="-",C2&amp;"-"&amp;D2&amp;":"&amp;E2&amp;"-"&amp;F2&amp;":"&amp;H2&amp;"LowerLimit-Cte",C2&amp;"-"&amp;D2&amp;":"&amp;E2&amp;"-"&amp;F2&amp;"-"&amp;G2&amp;":"&amp;H2&amp;"LowerLimit-Cte"))</f>
        <v>N/A</v>
      </c>
      <c r="M2" s="57" t="str">
        <f>IF(G2="-",C2&amp;"_"&amp;D2&amp;"_"&amp;E2&amp;"_"&amp;F2&amp;"_"&amp;H2&amp;""&amp;I2,C2&amp;"_"&amp;D2&amp;"_"&amp;E2&amp;"_"&amp;F2&amp;"_"&amp;G2&amp;"_"&amp;H2&amp;""&amp;I2)</f>
        <v>RA_RaBO01_RF_LLRFPreAmp_PinSwEnblCmd</v>
      </c>
      <c r="N2" s="57" t="s">
        <v>29</v>
      </c>
      <c r="O2" s="57" t="s">
        <v>44</v>
      </c>
      <c r="P2" s="57"/>
      <c r="Q2" s="57"/>
      <c r="R2" s="57"/>
      <c r="S2" s="57" t="str">
        <f>M2</f>
        <v>RA_RaBO01_RF_LLRFPreAmp_PinSwEnblCmd</v>
      </c>
      <c r="T2" s="57" t="s">
        <v>31</v>
      </c>
      <c r="U2" s="57"/>
    </row>
    <row r="3" spans="1:21" s="58" customFormat="1">
      <c r="A3" s="59">
        <v>2</v>
      </c>
      <c r="B3" s="54" t="s">
        <v>152</v>
      </c>
      <c r="C3" s="55" t="s">
        <v>46</v>
      </c>
      <c r="D3" s="55" t="s">
        <v>149</v>
      </c>
      <c r="E3" s="55" t="s">
        <v>24</v>
      </c>
      <c r="F3" s="55" t="s">
        <v>150</v>
      </c>
      <c r="G3" s="55" t="s">
        <v>26</v>
      </c>
      <c r="H3" s="55" t="s">
        <v>153</v>
      </c>
      <c r="I3" s="55" t="s">
        <v>43</v>
      </c>
      <c r="J3" s="56" t="str">
        <f t="shared" ref="J3:J12" si="2">IF(G3="-",C3&amp;"-"&amp;D3&amp;":"&amp;E3&amp;"-"&amp;F3&amp;":"&amp;H3&amp;"-"&amp;I3,C3&amp;"-"&amp;D3&amp;":"&amp;E3&amp;"-"&amp;F3&amp;"-"&amp;G3&amp;":"&amp;H3&amp;"-"&amp;I3)</f>
        <v>RA-RaBO01:RF-LLRFPreAmp:PinSwDsbl-Cmd</v>
      </c>
      <c r="K3" s="56" t="str">
        <f t="shared" si="0"/>
        <v>N/A</v>
      </c>
      <c r="L3" s="56" t="str">
        <f t="shared" si="1"/>
        <v>N/A</v>
      </c>
      <c r="M3" s="57" t="str">
        <f t="shared" ref="M3:M12" si="3">IF(G3="-",C3&amp;"_"&amp;D3&amp;"_"&amp;E3&amp;"_"&amp;F3&amp;"_"&amp;H3&amp;""&amp;I3,C3&amp;"_"&amp;D3&amp;"_"&amp;E3&amp;"_"&amp;F3&amp;"_"&amp;G3&amp;"_"&amp;H3&amp;""&amp;I3)</f>
        <v>RA_RaBO01_RF_LLRFPreAmp_PinSwDsblCmd</v>
      </c>
      <c r="N3" s="57" t="s">
        <v>29</v>
      </c>
      <c r="O3" s="57" t="s">
        <v>44</v>
      </c>
      <c r="P3" s="57"/>
      <c r="Q3" s="57"/>
      <c r="R3" s="57"/>
      <c r="S3" s="57" t="str">
        <f>M3</f>
        <v>RA_RaBO01_RF_LLRFPreAmp_PinSwDsblCmd</v>
      </c>
      <c r="T3" s="57" t="s">
        <v>31</v>
      </c>
      <c r="U3" s="57"/>
    </row>
    <row r="4" spans="1:21">
      <c r="A4" s="14">
        <v>3</v>
      </c>
      <c r="B4" s="15" t="s">
        <v>154</v>
      </c>
      <c r="C4" s="16" t="s">
        <v>46</v>
      </c>
      <c r="D4" s="16" t="s">
        <v>149</v>
      </c>
      <c r="E4" s="16" t="s">
        <v>24</v>
      </c>
      <c r="F4" s="16" t="s">
        <v>150</v>
      </c>
      <c r="G4" s="16" t="s">
        <v>26</v>
      </c>
      <c r="H4" s="16" t="s">
        <v>155</v>
      </c>
      <c r="I4" s="16" t="s">
        <v>59</v>
      </c>
      <c r="J4" s="17" t="str">
        <f t="shared" si="2"/>
        <v>RA-RaBO01:RF-LLRFPreAmp:PinSw-Sts</v>
      </c>
      <c r="K4" s="17" t="str">
        <f t="shared" si="0"/>
        <v>N/A</v>
      </c>
      <c r="L4" s="17" t="str">
        <f t="shared" si="1"/>
        <v>N/A</v>
      </c>
      <c r="M4" s="18" t="str">
        <f t="shared" si="3"/>
        <v>RA_RaBO01_RF_LLRFPreAmp_PinSwSts</v>
      </c>
      <c r="N4" s="18"/>
      <c r="O4" s="18"/>
      <c r="P4" s="18"/>
      <c r="Q4" s="18"/>
      <c r="R4" s="18"/>
      <c r="S4" s="18" t="s">
        <v>54</v>
      </c>
      <c r="T4" s="18" t="s">
        <v>31</v>
      </c>
      <c r="U4" s="18"/>
    </row>
    <row r="5" spans="1:21">
      <c r="A5" s="14">
        <v>4</v>
      </c>
      <c r="B5" s="15" t="s">
        <v>156</v>
      </c>
      <c r="C5" s="16" t="s">
        <v>46</v>
      </c>
      <c r="D5" s="16" t="s">
        <v>149</v>
      </c>
      <c r="E5" s="16" t="s">
        <v>24</v>
      </c>
      <c r="F5" s="16" t="s">
        <v>150</v>
      </c>
      <c r="G5" s="16" t="s">
        <v>26</v>
      </c>
      <c r="H5" s="16" t="s">
        <v>155</v>
      </c>
      <c r="I5" s="16" t="s">
        <v>28</v>
      </c>
      <c r="J5" s="17" t="str">
        <f t="shared" si="2"/>
        <v>RA-RaBO01:RF-LLRFPreAmp:PinSw-Mon</v>
      </c>
      <c r="K5" s="17" t="str">
        <f t="shared" si="0"/>
        <v>N/A</v>
      </c>
      <c r="L5" s="17" t="str">
        <f t="shared" si="1"/>
        <v>N/A</v>
      </c>
      <c r="M5" s="18" t="str">
        <f t="shared" si="3"/>
        <v>RA_RaBO01_RF_LLRFPreAmp_PinSwMon</v>
      </c>
      <c r="N5" s="18" t="s">
        <v>29</v>
      </c>
      <c r="O5" s="18" t="s">
        <v>34</v>
      </c>
      <c r="P5" s="18"/>
      <c r="Q5" s="18"/>
      <c r="R5" s="18"/>
      <c r="S5" s="18" t="str">
        <f>M5</f>
        <v>RA_RaBO01_RF_LLRFPreAmp_PinSwMon</v>
      </c>
      <c r="T5" s="18" t="s">
        <v>31</v>
      </c>
      <c r="U5" s="18"/>
    </row>
    <row r="6" spans="1:21">
      <c r="A6" s="14">
        <v>5</v>
      </c>
      <c r="B6" s="15" t="s">
        <v>157</v>
      </c>
      <c r="C6" s="16" t="s">
        <v>22</v>
      </c>
      <c r="D6" s="16" t="s">
        <v>36</v>
      </c>
      <c r="E6" s="16" t="s">
        <v>24</v>
      </c>
      <c r="F6" s="16" t="s">
        <v>158</v>
      </c>
      <c r="G6" s="16" t="s">
        <v>26</v>
      </c>
      <c r="H6" s="16" t="s">
        <v>159</v>
      </c>
      <c r="I6" s="16" t="s">
        <v>28</v>
      </c>
      <c r="J6" s="17" t="str">
        <f t="shared" si="2"/>
        <v>BO-05D:RF-LLRF:Status-Mon</v>
      </c>
      <c r="K6" s="17" t="str">
        <f t="shared" si="0"/>
        <v>N/A</v>
      </c>
      <c r="L6" s="17" t="str">
        <f t="shared" si="1"/>
        <v>N/A</v>
      </c>
      <c r="M6" s="18" t="str">
        <f t="shared" si="3"/>
        <v>BO_05D_RF_LLRF_StatusMon</v>
      </c>
      <c r="N6" s="18" t="s">
        <v>29</v>
      </c>
      <c r="O6" s="18" t="s">
        <v>30</v>
      </c>
      <c r="P6" s="18"/>
      <c r="Q6" s="18"/>
      <c r="R6" s="18"/>
      <c r="S6" s="18" t="str">
        <f>M6</f>
        <v>BO_05D_RF_LLRF_StatusMon</v>
      </c>
      <c r="T6" s="18" t="s">
        <v>31</v>
      </c>
      <c r="U6" s="18"/>
    </row>
    <row r="7" spans="1:21">
      <c r="A7" s="14">
        <v>6</v>
      </c>
      <c r="B7" s="15" t="s">
        <v>160</v>
      </c>
      <c r="C7" s="16" t="s">
        <v>22</v>
      </c>
      <c r="D7" s="16" t="s">
        <v>36</v>
      </c>
      <c r="E7" s="16" t="s">
        <v>24</v>
      </c>
      <c r="F7" s="16" t="s">
        <v>158</v>
      </c>
      <c r="G7" s="16" t="s">
        <v>26</v>
      </c>
      <c r="H7" s="16" t="s">
        <v>37</v>
      </c>
      <c r="I7" s="16" t="s">
        <v>28</v>
      </c>
      <c r="J7" s="17" t="str">
        <f t="shared" si="2"/>
        <v>BO-05D:RF-LLRF:Intlk-Mon</v>
      </c>
      <c r="K7" s="17" t="str">
        <f t="shared" si="0"/>
        <v>N/A</v>
      </c>
      <c r="L7" s="17" t="str">
        <f t="shared" si="1"/>
        <v>N/A</v>
      </c>
      <c r="M7" s="18" t="str">
        <f t="shared" si="3"/>
        <v>BO_05D_RF_LLRF_IntlkMon</v>
      </c>
      <c r="N7" s="18" t="s">
        <v>29</v>
      </c>
      <c r="O7" s="18" t="s">
        <v>30</v>
      </c>
      <c r="P7" s="18"/>
      <c r="Q7" s="18"/>
      <c r="R7" s="18"/>
      <c r="S7" s="18" t="s">
        <v>54</v>
      </c>
      <c r="T7" s="18" t="s">
        <v>31</v>
      </c>
      <c r="U7" s="18"/>
    </row>
    <row r="8" spans="1:21">
      <c r="A8" s="14">
        <v>7</v>
      </c>
      <c r="B8" s="15" t="s">
        <v>161</v>
      </c>
      <c r="C8" s="16" t="s">
        <v>46</v>
      </c>
      <c r="D8" s="16" t="s">
        <v>149</v>
      </c>
      <c r="E8" s="16" t="s">
        <v>24</v>
      </c>
      <c r="F8" s="16" t="s">
        <v>150</v>
      </c>
      <c r="G8" s="16" t="s">
        <v>26</v>
      </c>
      <c r="H8" s="16" t="s">
        <v>93</v>
      </c>
      <c r="I8" s="16" t="s">
        <v>28</v>
      </c>
      <c r="J8" s="17" t="str">
        <f t="shared" si="2"/>
        <v>RA-RaBO01:RF-LLRFPreAmp:Tms-Mon</v>
      </c>
      <c r="K8" s="17" t="str">
        <f t="shared" si="0"/>
        <v>N/A</v>
      </c>
      <c r="L8" s="17" t="str">
        <f t="shared" si="1"/>
        <v>N/A</v>
      </c>
      <c r="M8" s="18" t="str">
        <f t="shared" si="3"/>
        <v>RA_RaBO01_RF_LLRFPreAmp_TmsMon</v>
      </c>
      <c r="N8" s="18" t="s">
        <v>29</v>
      </c>
      <c r="O8" s="18" t="s">
        <v>30</v>
      </c>
      <c r="P8" s="18"/>
      <c r="Q8" s="18"/>
      <c r="R8" s="18"/>
      <c r="S8" s="18" t="s">
        <v>54</v>
      </c>
      <c r="T8" s="18" t="s">
        <v>31</v>
      </c>
      <c r="U8" s="18"/>
    </row>
    <row r="9" spans="1:21">
      <c r="A9" s="14">
        <v>8</v>
      </c>
      <c r="B9" s="15" t="s">
        <v>162</v>
      </c>
      <c r="C9" s="16" t="s">
        <v>46</v>
      </c>
      <c r="D9" s="16" t="s">
        <v>149</v>
      </c>
      <c r="E9" s="16" t="s">
        <v>24</v>
      </c>
      <c r="F9" s="16" t="s">
        <v>150</v>
      </c>
      <c r="G9" s="16" t="s">
        <v>26</v>
      </c>
      <c r="H9" s="16" t="s">
        <v>163</v>
      </c>
      <c r="I9" s="16" t="s">
        <v>28</v>
      </c>
      <c r="J9" s="17" t="str">
        <f t="shared" si="2"/>
        <v>RA-RaBO01:RF-LLRFPreAmp:T1-Mon</v>
      </c>
      <c r="K9" s="17" t="str">
        <f t="shared" si="0"/>
        <v>RA-RaBO01:RF-LLRFPreAmp:T1UpperLimit-Cte</v>
      </c>
      <c r="L9" s="17" t="str">
        <f t="shared" si="1"/>
        <v>RA-RaBO01:RF-LLRFPreAmp:T1LowerLimit-Cte</v>
      </c>
      <c r="M9" s="18" t="str">
        <f t="shared" si="3"/>
        <v>RA_RaBO01_RF_LLRFPreAmp_T1Mon</v>
      </c>
      <c r="N9" s="18" t="s">
        <v>53</v>
      </c>
      <c r="O9" s="18" t="s">
        <v>30</v>
      </c>
      <c r="P9" s="18" t="s">
        <v>164</v>
      </c>
      <c r="Q9" s="18"/>
      <c r="R9" s="18" t="s">
        <v>108</v>
      </c>
      <c r="S9" s="18" t="str">
        <f>M9</f>
        <v>RA_RaBO01_RF_LLRFPreAmp_T1Mon</v>
      </c>
      <c r="T9" s="18" t="s">
        <v>109</v>
      </c>
      <c r="U9" s="18">
        <v>2</v>
      </c>
    </row>
    <row r="10" spans="1:21">
      <c r="A10" s="14">
        <v>9</v>
      </c>
      <c r="B10" s="15" t="s">
        <v>165</v>
      </c>
      <c r="C10" s="16" t="s">
        <v>46</v>
      </c>
      <c r="D10" s="16" t="s">
        <v>149</v>
      </c>
      <c r="E10" s="16" t="s">
        <v>24</v>
      </c>
      <c r="F10" s="16" t="s">
        <v>150</v>
      </c>
      <c r="G10" s="16" t="s">
        <v>26</v>
      </c>
      <c r="H10" s="16" t="s">
        <v>166</v>
      </c>
      <c r="I10" s="16" t="s">
        <v>28</v>
      </c>
      <c r="J10" s="17" t="str">
        <f t="shared" si="2"/>
        <v>RA-RaBO01:RF-LLRFPreAmp:T2-Mon</v>
      </c>
      <c r="K10" s="17" t="str">
        <f t="shared" si="0"/>
        <v>N/A</v>
      </c>
      <c r="L10" s="17" t="str">
        <f t="shared" si="1"/>
        <v>N/A</v>
      </c>
      <c r="M10" s="18" t="str">
        <f t="shared" si="3"/>
        <v>RA_RaBO01_RF_LLRFPreAmp_T2Mon</v>
      </c>
      <c r="N10" s="18"/>
      <c r="O10" s="18"/>
      <c r="P10" s="18"/>
      <c r="Q10" s="18"/>
      <c r="R10" s="18"/>
      <c r="S10" s="18" t="s">
        <v>54</v>
      </c>
      <c r="T10" s="18" t="s">
        <v>31</v>
      </c>
      <c r="U10" s="18"/>
    </row>
    <row r="11" spans="1:21">
      <c r="A11" s="14">
        <v>10</v>
      </c>
      <c r="B11" s="15" t="s">
        <v>167</v>
      </c>
      <c r="C11" s="16" t="s">
        <v>46</v>
      </c>
      <c r="D11" s="16" t="s">
        <v>149</v>
      </c>
      <c r="E11" s="16" t="s">
        <v>24</v>
      </c>
      <c r="F11" s="16" t="s">
        <v>150</v>
      </c>
      <c r="G11" s="16" t="s">
        <v>26</v>
      </c>
      <c r="H11" s="16" t="s">
        <v>168</v>
      </c>
      <c r="I11" s="16" t="s">
        <v>28</v>
      </c>
      <c r="J11" s="17" t="str">
        <f t="shared" si="2"/>
        <v>RA-RaBO01:RF-LLRFPreAmp:Enbl-Mon</v>
      </c>
      <c r="K11" s="17" t="str">
        <f t="shared" si="0"/>
        <v>N/A</v>
      </c>
      <c r="L11" s="17" t="str">
        <f t="shared" si="1"/>
        <v>N/A</v>
      </c>
      <c r="M11" s="18" t="str">
        <f t="shared" si="3"/>
        <v>RA_RaBO01_RF_LLRFPreAmp_EnblMon</v>
      </c>
      <c r="N11" s="18" t="s">
        <v>29</v>
      </c>
      <c r="O11" s="18" t="s">
        <v>34</v>
      </c>
      <c r="P11" s="18"/>
      <c r="Q11" s="18"/>
      <c r="R11" s="18"/>
      <c r="S11" s="18" t="s">
        <v>54</v>
      </c>
      <c r="T11" s="18" t="s">
        <v>31</v>
      </c>
      <c r="U11" s="18"/>
    </row>
    <row r="12" spans="1:21">
      <c r="A12" s="14">
        <v>11</v>
      </c>
      <c r="B12" s="15" t="s">
        <v>169</v>
      </c>
      <c r="C12" s="16" t="s">
        <v>46</v>
      </c>
      <c r="D12" s="16" t="s">
        <v>149</v>
      </c>
      <c r="E12" s="16" t="s">
        <v>24</v>
      </c>
      <c r="F12" s="16" t="s">
        <v>150</v>
      </c>
      <c r="G12" s="16" t="s">
        <v>26</v>
      </c>
      <c r="H12" s="16" t="s">
        <v>170</v>
      </c>
      <c r="I12" s="16" t="s">
        <v>28</v>
      </c>
      <c r="J12" s="17" t="str">
        <f t="shared" si="2"/>
        <v>RA-RaBO01:RF-LLRFPreAmp:T1Up-Mon</v>
      </c>
      <c r="K12" s="17" t="str">
        <f t="shared" si="0"/>
        <v>N/A</v>
      </c>
      <c r="L12" s="17" t="str">
        <f t="shared" si="1"/>
        <v>N/A</v>
      </c>
      <c r="M12" s="18" t="str">
        <f t="shared" si="3"/>
        <v>RA_RaBO01_RF_LLRFPreAmp_T1UpMon</v>
      </c>
      <c r="N12" s="18" t="s">
        <v>29</v>
      </c>
      <c r="O12" s="18" t="s">
        <v>34</v>
      </c>
      <c r="P12" s="18"/>
      <c r="Q12" s="18"/>
      <c r="R12" s="18"/>
      <c r="S12" s="18" t="str">
        <f>M12</f>
        <v>RA_RaBO01_RF_LLRFPreAmp_T1UpMon</v>
      </c>
      <c r="T12" s="18" t="s">
        <v>31</v>
      </c>
      <c r="U12" s="18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A12A-5087-484F-9B5F-D3D6B631F998}">
  <dimension ref="A1:U37"/>
  <sheetViews>
    <sheetView topLeftCell="L1" workbookViewId="0">
      <selection activeCell="M14" sqref="M14"/>
    </sheetView>
  </sheetViews>
  <sheetFormatPr defaultRowHeight="15"/>
  <cols>
    <col min="2" max="2" width="37.140625" bestFit="1" customWidth="1"/>
    <col min="8" max="8" width="18.28515625" bestFit="1" customWidth="1"/>
    <col min="10" max="10" width="39.5703125" bestFit="1" customWidth="1"/>
    <col min="11" max="12" width="39.5703125" customWidth="1"/>
    <col min="13" max="13" width="40.28515625" bestFit="1" customWidth="1"/>
    <col min="14" max="14" width="12.140625" bestFit="1" customWidth="1"/>
    <col min="15" max="15" width="9.28515625" bestFit="1" customWidth="1"/>
    <col min="16" max="16" width="15.5703125" customWidth="1"/>
    <col min="17" max="17" width="15.28515625" customWidth="1"/>
    <col min="18" max="18" width="7.28515625" bestFit="1" customWidth="1"/>
    <col min="19" max="19" width="35.5703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>
      <c r="A2" s="14">
        <v>1</v>
      </c>
      <c r="B2" s="15" t="s">
        <v>171</v>
      </c>
      <c r="C2" s="16" t="s">
        <v>22</v>
      </c>
      <c r="D2" s="16" t="s">
        <v>36</v>
      </c>
      <c r="E2" s="16" t="s">
        <v>24</v>
      </c>
      <c r="F2" s="16" t="s">
        <v>172</v>
      </c>
      <c r="G2" s="16" t="s">
        <v>26</v>
      </c>
      <c r="H2" s="16" t="s">
        <v>59</v>
      </c>
      <c r="I2" s="16" t="s">
        <v>28</v>
      </c>
      <c r="J2" s="17" t="str">
        <f>IF(G2="-",C2&amp;"-"&amp;D2&amp;":"&amp;E2&amp;"-"&amp;F2&amp;":"&amp;H2&amp;"-"&amp;I2,C2&amp;"-"&amp;D2&amp;":"&amp;E2&amp;"-"&amp;F2&amp;"-"&amp;G2&amp;":"&amp;H2&amp;"-"&amp;I2)</f>
        <v>BO-05D:RF-P5Cav:Sts-Mon</v>
      </c>
      <c r="K2" s="1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18" t="str">
        <f>IF(G2="-",C2&amp;"_"&amp;D2&amp;"_"&amp;E2&amp;"_"&amp;F2&amp;"_"&amp;H2&amp;""&amp;I2,C2&amp;"_"&amp;D2&amp;"_"&amp;E2&amp;"_"&amp;F2&amp;"_"&amp;G2&amp;"_"&amp;H2&amp;""&amp;I2)</f>
        <v>BO_05D_RF_P5Cav_StsMon</v>
      </c>
      <c r="N2" s="18" t="s">
        <v>29</v>
      </c>
      <c r="O2" s="18" t="s">
        <v>44</v>
      </c>
      <c r="P2" s="18" t="s">
        <v>54</v>
      </c>
      <c r="Q2" s="18" t="s">
        <v>54</v>
      </c>
      <c r="R2" s="18"/>
      <c r="S2" s="18" t="str">
        <f>M2</f>
        <v>BO_05D_RF_P5Cav_StsMon</v>
      </c>
      <c r="T2" s="18" t="s">
        <v>31</v>
      </c>
      <c r="U2" s="18"/>
    </row>
    <row r="3" spans="1:21">
      <c r="A3" s="46">
        <v>2</v>
      </c>
      <c r="B3" s="22" t="s">
        <v>173</v>
      </c>
      <c r="C3" s="23" t="s">
        <v>22</v>
      </c>
      <c r="D3" s="23" t="s">
        <v>36</v>
      </c>
      <c r="E3" s="23" t="s">
        <v>24</v>
      </c>
      <c r="F3" s="23" t="s">
        <v>172</v>
      </c>
      <c r="G3" s="23" t="s">
        <v>26</v>
      </c>
      <c r="H3" s="23" t="s">
        <v>174</v>
      </c>
      <c r="I3" s="23" t="s">
        <v>28</v>
      </c>
      <c r="J3" s="24" t="str">
        <f t="shared" ref="J3:J37" si="1">IF(G3="-",C3&amp;"-"&amp;D3&amp;":"&amp;E3&amp;"-"&amp;F3&amp;":"&amp;H3&amp;"-"&amp;I3,C3&amp;"-"&amp;D3&amp;":"&amp;E3&amp;"-"&amp;F3&amp;"-"&amp;G3&amp;":"&amp;H3&amp;"-"&amp;I3)</f>
        <v>BO-05D:RF-P5Cav:Hd1FlwRt-Mon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37" si="3">IF(G3="-",C3&amp;"_"&amp;D3&amp;"_"&amp;E3&amp;"_"&amp;F3&amp;"_"&amp;H3&amp;""&amp;I3,C3&amp;"_"&amp;D3&amp;"_"&amp;E3&amp;"_"&amp;F3&amp;"_"&amp;G3&amp;"_"&amp;H3&amp;""&amp;I3)</f>
        <v>BO_05D_RF_P5Cav_Hd1FlwRtMon</v>
      </c>
      <c r="N3" s="25" t="s">
        <v>29</v>
      </c>
      <c r="O3" s="25" t="s">
        <v>30</v>
      </c>
      <c r="P3" s="25" t="s">
        <v>54</v>
      </c>
      <c r="Q3" s="25" t="s">
        <v>54</v>
      </c>
      <c r="R3" s="25"/>
      <c r="S3" s="25" t="str">
        <f t="shared" ref="S3:S37" si="4">M3</f>
        <v>BO_05D_RF_P5Cav_Hd1FlwRtMon</v>
      </c>
      <c r="T3" s="25" t="s">
        <v>31</v>
      </c>
      <c r="U3" s="25"/>
    </row>
    <row r="4" spans="1:21">
      <c r="A4" s="14">
        <v>3</v>
      </c>
      <c r="B4" s="15" t="s">
        <v>175</v>
      </c>
      <c r="C4" s="16" t="s">
        <v>22</v>
      </c>
      <c r="D4" s="16" t="s">
        <v>36</v>
      </c>
      <c r="E4" s="16" t="s">
        <v>24</v>
      </c>
      <c r="F4" s="16" t="s">
        <v>172</v>
      </c>
      <c r="G4" s="16" t="s">
        <v>26</v>
      </c>
      <c r="H4" s="16" t="s">
        <v>176</v>
      </c>
      <c r="I4" s="16" t="s">
        <v>28</v>
      </c>
      <c r="J4" s="17" t="str">
        <f t="shared" si="1"/>
        <v>BO-05D:RF-P5Cav:Hd2FlwRt-Mon</v>
      </c>
      <c r="K4" s="17" t="str">
        <f t="shared" si="2"/>
        <v>N/A</v>
      </c>
      <c r="L4" s="17" t="str">
        <f t="shared" si="0"/>
        <v>N/A</v>
      </c>
      <c r="M4" s="18" t="str">
        <f t="shared" si="3"/>
        <v>BO_05D_RF_P5Cav_Hd2FlwRtMon</v>
      </c>
      <c r="N4" s="18" t="s">
        <v>29</v>
      </c>
      <c r="O4" s="18" t="s">
        <v>30</v>
      </c>
      <c r="P4" s="18" t="s">
        <v>54</v>
      </c>
      <c r="Q4" s="18" t="s">
        <v>54</v>
      </c>
      <c r="R4" s="18"/>
      <c r="S4" s="18" t="str">
        <f t="shared" si="4"/>
        <v>BO_05D_RF_P5Cav_Hd2FlwRtMon</v>
      </c>
      <c r="T4" s="18" t="s">
        <v>31</v>
      </c>
      <c r="U4" s="18"/>
    </row>
    <row r="5" spans="1:21">
      <c r="A5" s="14">
        <v>4</v>
      </c>
      <c r="B5" s="15" t="s">
        <v>177</v>
      </c>
      <c r="C5" s="16" t="s">
        <v>22</v>
      </c>
      <c r="D5" s="16" t="s">
        <v>36</v>
      </c>
      <c r="E5" s="16" t="s">
        <v>24</v>
      </c>
      <c r="F5" s="16" t="s">
        <v>172</v>
      </c>
      <c r="G5" s="16" t="s">
        <v>26</v>
      </c>
      <c r="H5" s="16" t="s">
        <v>178</v>
      </c>
      <c r="I5" s="16" t="s">
        <v>28</v>
      </c>
      <c r="J5" s="17" t="str">
        <f t="shared" si="1"/>
        <v>BO-05D:RF-P5Cav:Hd3FlwRt-Mon</v>
      </c>
      <c r="K5" s="17" t="str">
        <f t="shared" si="2"/>
        <v>N/A</v>
      </c>
      <c r="L5" s="17" t="str">
        <f t="shared" si="0"/>
        <v>N/A</v>
      </c>
      <c r="M5" s="18" t="str">
        <f t="shared" si="3"/>
        <v>BO_05D_RF_P5Cav_Hd3FlwRtMon</v>
      </c>
      <c r="N5" s="18" t="s">
        <v>29</v>
      </c>
      <c r="O5" s="18" t="s">
        <v>30</v>
      </c>
      <c r="P5" s="18" t="s">
        <v>54</v>
      </c>
      <c r="Q5" s="18" t="s">
        <v>54</v>
      </c>
      <c r="R5" s="18"/>
      <c r="S5" s="18" t="str">
        <f t="shared" si="4"/>
        <v>BO_05D_RF_P5Cav_Hd3FlwRtMon</v>
      </c>
      <c r="T5" s="18" t="s">
        <v>31</v>
      </c>
      <c r="U5" s="18"/>
    </row>
    <row r="6" spans="1:21">
      <c r="A6" s="14">
        <v>5</v>
      </c>
      <c r="B6" s="15" t="s">
        <v>179</v>
      </c>
      <c r="C6" s="16" t="s">
        <v>22</v>
      </c>
      <c r="D6" s="16" t="s">
        <v>36</v>
      </c>
      <c r="E6" s="16" t="s">
        <v>24</v>
      </c>
      <c r="F6" s="16" t="s">
        <v>172</v>
      </c>
      <c r="G6" s="16" t="s">
        <v>26</v>
      </c>
      <c r="H6" s="16" t="s">
        <v>180</v>
      </c>
      <c r="I6" s="16" t="s">
        <v>28</v>
      </c>
      <c r="J6" s="17" t="str">
        <f t="shared" si="1"/>
        <v>BO-05D:RF-P5Cav:CoupT-Mon</v>
      </c>
      <c r="K6" s="17" t="str">
        <f t="shared" si="2"/>
        <v>BO-05D:RF-P5Cav:CoupTUpperLimit-Cte</v>
      </c>
      <c r="L6" s="17" t="str">
        <f t="shared" si="0"/>
        <v>BO-05D:RF-P5Cav:CoupTLowerLimit-Cte</v>
      </c>
      <c r="M6" s="18" t="str">
        <f t="shared" si="3"/>
        <v>BO_05D_RF_P5Cav_CoupTMon</v>
      </c>
      <c r="N6" s="18" t="s">
        <v>53</v>
      </c>
      <c r="O6" s="18" t="s">
        <v>30</v>
      </c>
      <c r="P6" s="18" t="s">
        <v>181</v>
      </c>
      <c r="Q6" s="18" t="s">
        <v>182</v>
      </c>
      <c r="R6" s="18" t="s">
        <v>108</v>
      </c>
      <c r="S6" s="18" t="str">
        <f t="shared" si="4"/>
        <v>BO_05D_RF_P5Cav_CoupTMon</v>
      </c>
      <c r="T6" s="18" t="s">
        <v>109</v>
      </c>
      <c r="U6" s="18">
        <v>2</v>
      </c>
    </row>
    <row r="7" spans="1:21">
      <c r="A7" s="14">
        <v>6</v>
      </c>
      <c r="B7" s="15" t="s">
        <v>183</v>
      </c>
      <c r="C7" s="16" t="s">
        <v>22</v>
      </c>
      <c r="D7" s="16" t="s">
        <v>36</v>
      </c>
      <c r="E7" s="16" t="s">
        <v>24</v>
      </c>
      <c r="F7" s="16" t="s">
        <v>172</v>
      </c>
      <c r="G7" s="16" t="s">
        <v>26</v>
      </c>
      <c r="H7" s="16" t="s">
        <v>184</v>
      </c>
      <c r="I7" s="16" t="s">
        <v>28</v>
      </c>
      <c r="J7" s="17" t="str">
        <f t="shared" si="1"/>
        <v>BO-05D:RF-P5Cav:CoupTDown-Mon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BO_05D_RF_P5Cav_CoupTDownMon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BO_05D_RF_P5Cav_CoupTDownMon</v>
      </c>
      <c r="T7" s="18" t="s">
        <v>31</v>
      </c>
      <c r="U7" s="18"/>
    </row>
    <row r="8" spans="1:21">
      <c r="A8" s="14">
        <v>7</v>
      </c>
      <c r="B8" s="15" t="s">
        <v>185</v>
      </c>
      <c r="C8" s="16" t="s">
        <v>22</v>
      </c>
      <c r="D8" s="16" t="s">
        <v>36</v>
      </c>
      <c r="E8" s="16" t="s">
        <v>24</v>
      </c>
      <c r="F8" s="16" t="s">
        <v>172</v>
      </c>
      <c r="G8" s="16" t="s">
        <v>26</v>
      </c>
      <c r="H8" s="16" t="s">
        <v>186</v>
      </c>
      <c r="I8" s="16" t="s">
        <v>28</v>
      </c>
      <c r="J8" s="17" t="str">
        <f t="shared" si="1"/>
        <v>BO-05D:RF-P5Cav:CoupTUp-Mon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BO_05D_RF_P5Cav_CoupTUpMon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BO_05D_RF_P5Cav_CoupTUpMon</v>
      </c>
      <c r="T8" s="18" t="s">
        <v>31</v>
      </c>
      <c r="U8" s="18"/>
    </row>
    <row r="9" spans="1:21">
      <c r="A9" s="14">
        <v>8</v>
      </c>
      <c r="B9" s="15" t="s">
        <v>187</v>
      </c>
      <c r="C9" s="16" t="s">
        <v>22</v>
      </c>
      <c r="D9" s="16" t="s">
        <v>36</v>
      </c>
      <c r="E9" s="16" t="s">
        <v>24</v>
      </c>
      <c r="F9" s="16" t="s">
        <v>172</v>
      </c>
      <c r="G9" s="16" t="s">
        <v>26</v>
      </c>
      <c r="H9" s="16" t="s">
        <v>188</v>
      </c>
      <c r="I9" s="16" t="s">
        <v>28</v>
      </c>
      <c r="J9" s="17" t="str">
        <f t="shared" si="1"/>
        <v>BO-05D:RF-P5Cav:Cylin1T-Mon</v>
      </c>
      <c r="K9" s="17" t="str">
        <f t="shared" si="2"/>
        <v>BO-05D:RF-P5Cav:Cylin1TUpperLimit-Cte</v>
      </c>
      <c r="L9" s="17" t="str">
        <f t="shared" si="0"/>
        <v>BO-05D:RF-P5Cav:Cylin1TLowerLimit-Cte</v>
      </c>
      <c r="M9" s="18" t="str">
        <f t="shared" si="3"/>
        <v>BO_05D_RF_P5Cav_Cylin1TMon</v>
      </c>
      <c r="N9" s="18" t="s">
        <v>53</v>
      </c>
      <c r="O9" s="18" t="s">
        <v>30</v>
      </c>
      <c r="P9" s="18" t="s">
        <v>189</v>
      </c>
      <c r="Q9" s="18" t="s">
        <v>182</v>
      </c>
      <c r="R9" s="18" t="s">
        <v>108</v>
      </c>
      <c r="S9" s="18" t="str">
        <f t="shared" si="4"/>
        <v>BO_05D_RF_P5Cav_Cylin1TMon</v>
      </c>
      <c r="T9" s="18" t="s">
        <v>109</v>
      </c>
      <c r="U9" s="18">
        <v>2</v>
      </c>
    </row>
    <row r="10" spans="1:21">
      <c r="A10" s="14">
        <v>9</v>
      </c>
      <c r="B10" s="15" t="s">
        <v>190</v>
      </c>
      <c r="C10" s="16" t="s">
        <v>22</v>
      </c>
      <c r="D10" s="16" t="s">
        <v>36</v>
      </c>
      <c r="E10" s="16" t="s">
        <v>24</v>
      </c>
      <c r="F10" s="16" t="s">
        <v>172</v>
      </c>
      <c r="G10" s="16" t="s">
        <v>26</v>
      </c>
      <c r="H10" s="16" t="s">
        <v>191</v>
      </c>
      <c r="I10" s="16" t="s">
        <v>28</v>
      </c>
      <c r="J10" s="17" t="str">
        <f t="shared" si="1"/>
        <v>BO-05D:RF-P5Cav:Cylin2T-Mon</v>
      </c>
      <c r="K10" s="17" t="str">
        <f t="shared" si="2"/>
        <v>BO-05D:RF-P5Cav:Cylin2TUpperLimit-Cte</v>
      </c>
      <c r="L10" s="17" t="str">
        <f t="shared" si="0"/>
        <v>BO-05D:RF-P5Cav:Cylin2TLowerLimit-Cte</v>
      </c>
      <c r="M10" s="18" t="str">
        <f t="shared" si="3"/>
        <v>BO_05D_RF_P5Cav_Cylin2TMon</v>
      </c>
      <c r="N10" s="18" t="s">
        <v>53</v>
      </c>
      <c r="O10" s="18" t="s">
        <v>30</v>
      </c>
      <c r="P10" s="18" t="s">
        <v>189</v>
      </c>
      <c r="Q10" s="18" t="s">
        <v>182</v>
      </c>
      <c r="R10" s="18" t="s">
        <v>108</v>
      </c>
      <c r="S10" s="18" t="str">
        <f t="shared" si="4"/>
        <v>BO_05D_RF_P5Cav_Cylin2TMon</v>
      </c>
      <c r="T10" s="18" t="s">
        <v>109</v>
      </c>
      <c r="U10" s="18">
        <v>2</v>
      </c>
    </row>
    <row r="11" spans="1:21">
      <c r="A11" s="14">
        <v>10</v>
      </c>
      <c r="B11" s="15" t="s">
        <v>192</v>
      </c>
      <c r="C11" s="16" t="s">
        <v>22</v>
      </c>
      <c r="D11" s="16" t="s">
        <v>36</v>
      </c>
      <c r="E11" s="16" t="s">
        <v>24</v>
      </c>
      <c r="F11" s="16" t="s">
        <v>172</v>
      </c>
      <c r="G11" s="16" t="s">
        <v>26</v>
      </c>
      <c r="H11" s="16" t="s">
        <v>193</v>
      </c>
      <c r="I11" s="16" t="s">
        <v>28</v>
      </c>
      <c r="J11" s="17" t="str">
        <f t="shared" si="1"/>
        <v>BO-05D:RF-P5Cav:Cylin3T-Mon</v>
      </c>
      <c r="K11" s="17" t="str">
        <f t="shared" si="2"/>
        <v>BO-05D:RF-P5Cav:Cylin3TUpperLimit-Cte</v>
      </c>
      <c r="L11" s="17" t="str">
        <f t="shared" si="0"/>
        <v>BO-05D:RF-P5Cav:Cylin3TLowerLimit-Cte</v>
      </c>
      <c r="M11" s="18" t="str">
        <f t="shared" si="3"/>
        <v>BO_05D_RF_P5Cav_Cylin3TMon</v>
      </c>
      <c r="N11" s="18" t="s">
        <v>53</v>
      </c>
      <c r="O11" s="18" t="s">
        <v>30</v>
      </c>
      <c r="P11" s="18" t="s">
        <v>189</v>
      </c>
      <c r="Q11" s="18" t="s">
        <v>182</v>
      </c>
      <c r="R11" s="18" t="s">
        <v>108</v>
      </c>
      <c r="S11" s="18" t="str">
        <f t="shared" si="4"/>
        <v>BO_05D_RF_P5Cav_Cylin3TMon</v>
      </c>
      <c r="T11" s="18" t="s">
        <v>109</v>
      </c>
      <c r="U11" s="18">
        <v>2</v>
      </c>
    </row>
    <row r="12" spans="1:21">
      <c r="A12" s="14">
        <v>11</v>
      </c>
      <c r="B12" s="15" t="s">
        <v>194</v>
      </c>
      <c r="C12" s="16" t="s">
        <v>22</v>
      </c>
      <c r="D12" s="16" t="s">
        <v>36</v>
      </c>
      <c r="E12" s="16" t="s">
        <v>24</v>
      </c>
      <c r="F12" s="16" t="s">
        <v>172</v>
      </c>
      <c r="G12" s="16" t="s">
        <v>26</v>
      </c>
      <c r="H12" s="16" t="s">
        <v>195</v>
      </c>
      <c r="I12" s="16" t="s">
        <v>28</v>
      </c>
      <c r="J12" s="17" t="str">
        <f t="shared" si="1"/>
        <v>BO-05D:RF-P5Cav:Cylin4T-Mon</v>
      </c>
      <c r="K12" s="17" t="str">
        <f t="shared" si="2"/>
        <v>BO-05D:RF-P5Cav:Cylin4TUpperLimit-Cte</v>
      </c>
      <c r="L12" s="17" t="str">
        <f t="shared" si="0"/>
        <v>BO-05D:RF-P5Cav:Cylin4TLowerLimit-Cte</v>
      </c>
      <c r="M12" s="18" t="str">
        <f t="shared" si="3"/>
        <v>BO_05D_RF_P5Cav_Cylin4TMon</v>
      </c>
      <c r="N12" s="18" t="s">
        <v>53</v>
      </c>
      <c r="O12" s="18" t="s">
        <v>30</v>
      </c>
      <c r="P12" s="18" t="s">
        <v>189</v>
      </c>
      <c r="Q12" s="18" t="s">
        <v>182</v>
      </c>
      <c r="R12" s="18" t="s">
        <v>108</v>
      </c>
      <c r="S12" s="18" t="str">
        <f t="shared" si="4"/>
        <v>BO_05D_RF_P5Cav_Cylin4TMon</v>
      </c>
      <c r="T12" s="18" t="s">
        <v>109</v>
      </c>
      <c r="U12" s="18">
        <v>2</v>
      </c>
    </row>
    <row r="13" spans="1:21">
      <c r="A13" s="14">
        <v>12</v>
      </c>
      <c r="B13" s="15" t="s">
        <v>196</v>
      </c>
      <c r="C13" s="16" t="s">
        <v>22</v>
      </c>
      <c r="D13" s="16" t="s">
        <v>36</v>
      </c>
      <c r="E13" s="16" t="s">
        <v>24</v>
      </c>
      <c r="F13" s="16" t="s">
        <v>172</v>
      </c>
      <c r="G13" s="16" t="s">
        <v>26</v>
      </c>
      <c r="H13" s="16" t="s">
        <v>197</v>
      </c>
      <c r="I13" s="16" t="s">
        <v>28</v>
      </c>
      <c r="J13" s="17" t="str">
        <f t="shared" si="1"/>
        <v>BO-05D:RF-P5Cav:Cylin5T-Mon</v>
      </c>
      <c r="K13" s="17" t="str">
        <f t="shared" si="2"/>
        <v>BO-05D:RF-P5Cav:Cylin5TUpperLimit-Cte</v>
      </c>
      <c r="L13" s="17" t="str">
        <f t="shared" si="0"/>
        <v>BO-05D:RF-P5Cav:Cylin5TLowerLimit-Cte</v>
      </c>
      <c r="M13" s="18" t="str">
        <f t="shared" si="3"/>
        <v>BO_05D_RF_P5Cav_Cylin5TMon</v>
      </c>
      <c r="N13" s="18" t="s">
        <v>53</v>
      </c>
      <c r="O13" s="18" t="s">
        <v>30</v>
      </c>
      <c r="P13" s="18" t="s">
        <v>189</v>
      </c>
      <c r="Q13" s="18" t="s">
        <v>182</v>
      </c>
      <c r="R13" s="18" t="s">
        <v>108</v>
      </c>
      <c r="S13" s="18" t="str">
        <f t="shared" si="4"/>
        <v>BO_05D_RF_P5Cav_Cylin5TMon</v>
      </c>
      <c r="T13" s="18" t="s">
        <v>109</v>
      </c>
      <c r="U13" s="18">
        <v>2</v>
      </c>
    </row>
    <row r="14" spans="1:21">
      <c r="A14" s="14">
        <v>14</v>
      </c>
      <c r="B14" s="15" t="s">
        <v>198</v>
      </c>
      <c r="C14" s="16" t="s">
        <v>22</v>
      </c>
      <c r="D14" s="16" t="s">
        <v>36</v>
      </c>
      <c r="E14" s="16" t="s">
        <v>24</v>
      </c>
      <c r="F14" s="16" t="s">
        <v>172</v>
      </c>
      <c r="G14" s="16" t="s">
        <v>26</v>
      </c>
      <c r="H14" s="16" t="s">
        <v>199</v>
      </c>
      <c r="I14" s="16" t="s">
        <v>28</v>
      </c>
      <c r="J14" s="17" t="str">
        <f t="shared" si="1"/>
        <v>BO-05D:RF-P5Cav:Cylin1TDown-Mon</v>
      </c>
      <c r="K14" s="17" t="str">
        <f t="shared" si="2"/>
        <v>N/A</v>
      </c>
      <c r="L14" s="17" t="str">
        <f t="shared" si="0"/>
        <v>N/A</v>
      </c>
      <c r="M14" s="18" t="str">
        <f t="shared" si="3"/>
        <v>BO_05D_RF_P5Cav_Cylin1TDownMon</v>
      </c>
      <c r="N14" s="18" t="s">
        <v>29</v>
      </c>
      <c r="O14" s="18" t="s">
        <v>30</v>
      </c>
      <c r="P14" s="18" t="s">
        <v>54</v>
      </c>
      <c r="Q14" s="18" t="s">
        <v>54</v>
      </c>
      <c r="R14" s="18"/>
      <c r="S14" s="18" t="str">
        <f t="shared" si="4"/>
        <v>BO_05D_RF_P5Cav_Cylin1TDownMon</v>
      </c>
      <c r="T14" s="18" t="s">
        <v>31</v>
      </c>
      <c r="U14" s="18"/>
    </row>
    <row r="15" spans="1:21">
      <c r="A15" s="14">
        <v>15</v>
      </c>
      <c r="B15" s="15" t="s">
        <v>200</v>
      </c>
      <c r="C15" s="16" t="s">
        <v>22</v>
      </c>
      <c r="D15" s="16" t="s">
        <v>36</v>
      </c>
      <c r="E15" s="16" t="s">
        <v>24</v>
      </c>
      <c r="F15" s="16" t="s">
        <v>172</v>
      </c>
      <c r="G15" s="16" t="s">
        <v>26</v>
      </c>
      <c r="H15" s="16" t="s">
        <v>201</v>
      </c>
      <c r="I15" s="16" t="s">
        <v>28</v>
      </c>
      <c r="J15" s="17" t="str">
        <f t="shared" si="1"/>
        <v>BO-05D:RF-P5Cav:Cylin1TUp-Mon</v>
      </c>
      <c r="K15" s="17" t="str">
        <f t="shared" si="2"/>
        <v>N/A</v>
      </c>
      <c r="L15" s="17" t="str">
        <f t="shared" si="0"/>
        <v>N/A</v>
      </c>
      <c r="M15" s="18" t="str">
        <f t="shared" si="3"/>
        <v>BO_05D_RF_P5Cav_Cylin1TUpMon</v>
      </c>
      <c r="N15" s="18" t="s">
        <v>29</v>
      </c>
      <c r="O15" s="18" t="s">
        <v>30</v>
      </c>
      <c r="P15" s="18" t="s">
        <v>54</v>
      </c>
      <c r="Q15" s="18" t="s">
        <v>54</v>
      </c>
      <c r="R15" s="18"/>
      <c r="S15" s="18" t="str">
        <f t="shared" si="4"/>
        <v>BO_05D_RF_P5Cav_Cylin1TUpMon</v>
      </c>
      <c r="T15" s="18" t="s">
        <v>31</v>
      </c>
      <c r="U15" s="18"/>
    </row>
    <row r="16" spans="1:21">
      <c r="A16" s="14">
        <v>16</v>
      </c>
      <c r="B16" s="15" t="s">
        <v>202</v>
      </c>
      <c r="C16" s="16" t="s">
        <v>22</v>
      </c>
      <c r="D16" s="16" t="s">
        <v>36</v>
      </c>
      <c r="E16" s="16" t="s">
        <v>24</v>
      </c>
      <c r="F16" s="16" t="s">
        <v>172</v>
      </c>
      <c r="G16" s="16" t="s">
        <v>26</v>
      </c>
      <c r="H16" s="16" t="s">
        <v>203</v>
      </c>
      <c r="I16" s="16" t="s">
        <v>28</v>
      </c>
      <c r="J16" s="17" t="str">
        <f t="shared" si="1"/>
        <v>BO-05D:RF-P5Cav:Cylin2TDown-Mon</v>
      </c>
      <c r="K16" s="17" t="str">
        <f t="shared" si="2"/>
        <v>N/A</v>
      </c>
      <c r="L16" s="17" t="str">
        <f t="shared" si="0"/>
        <v>N/A</v>
      </c>
      <c r="M16" s="18" t="str">
        <f t="shared" si="3"/>
        <v>BO_05D_RF_P5Cav_Cylin2TDownMon</v>
      </c>
      <c r="N16" s="18" t="s">
        <v>29</v>
      </c>
      <c r="O16" s="18" t="s">
        <v>30</v>
      </c>
      <c r="P16" s="18" t="s">
        <v>54</v>
      </c>
      <c r="Q16" s="18" t="s">
        <v>54</v>
      </c>
      <c r="R16" s="18"/>
      <c r="S16" s="18" t="str">
        <f t="shared" si="4"/>
        <v>BO_05D_RF_P5Cav_Cylin2TDownMon</v>
      </c>
      <c r="T16" s="18" t="s">
        <v>31</v>
      </c>
      <c r="U16" s="18"/>
    </row>
    <row r="17" spans="1:21">
      <c r="A17" s="14">
        <v>17</v>
      </c>
      <c r="B17" s="15" t="s">
        <v>204</v>
      </c>
      <c r="C17" s="16" t="s">
        <v>22</v>
      </c>
      <c r="D17" s="16" t="s">
        <v>36</v>
      </c>
      <c r="E17" s="16" t="s">
        <v>24</v>
      </c>
      <c r="F17" s="16" t="s">
        <v>172</v>
      </c>
      <c r="G17" s="16" t="s">
        <v>26</v>
      </c>
      <c r="H17" s="16" t="s">
        <v>205</v>
      </c>
      <c r="I17" s="16" t="s">
        <v>28</v>
      </c>
      <c r="J17" s="17" t="str">
        <f t="shared" si="1"/>
        <v>BO-05D:RF-P5Cav:Cylin2TUp-Mon</v>
      </c>
      <c r="K17" s="17" t="str">
        <f t="shared" si="2"/>
        <v>N/A</v>
      </c>
      <c r="L17" s="17" t="str">
        <f t="shared" si="0"/>
        <v>N/A</v>
      </c>
      <c r="M17" s="18" t="str">
        <f t="shared" si="3"/>
        <v>BO_05D_RF_P5Cav_Cylin2TUpMon</v>
      </c>
      <c r="N17" s="18" t="s">
        <v>29</v>
      </c>
      <c r="O17" s="18" t="s">
        <v>30</v>
      </c>
      <c r="P17" s="18" t="s">
        <v>54</v>
      </c>
      <c r="Q17" s="18" t="s">
        <v>54</v>
      </c>
      <c r="R17" s="18"/>
      <c r="S17" s="18" t="str">
        <f t="shared" si="4"/>
        <v>BO_05D_RF_P5Cav_Cylin2TUpMon</v>
      </c>
      <c r="T17" s="18" t="s">
        <v>31</v>
      </c>
      <c r="U17" s="18"/>
    </row>
    <row r="18" spans="1:21">
      <c r="A18" s="14">
        <v>18</v>
      </c>
      <c r="B18" s="15" t="s">
        <v>206</v>
      </c>
      <c r="C18" s="16" t="s">
        <v>22</v>
      </c>
      <c r="D18" s="16" t="s">
        <v>36</v>
      </c>
      <c r="E18" s="16" t="s">
        <v>24</v>
      </c>
      <c r="F18" s="16" t="s">
        <v>172</v>
      </c>
      <c r="G18" s="16" t="s">
        <v>26</v>
      </c>
      <c r="H18" s="16" t="s">
        <v>207</v>
      </c>
      <c r="I18" s="16" t="s">
        <v>28</v>
      </c>
      <c r="J18" s="17" t="str">
        <f t="shared" si="1"/>
        <v>BO-05D:RF-P5Cav:Cylin3TDown-Mon</v>
      </c>
      <c r="K18" s="17" t="str">
        <f t="shared" si="2"/>
        <v>N/A</v>
      </c>
      <c r="L18" s="17" t="str">
        <f t="shared" si="0"/>
        <v>N/A</v>
      </c>
      <c r="M18" s="18" t="str">
        <f t="shared" si="3"/>
        <v>BO_05D_RF_P5Cav_Cylin3TDownMon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4"/>
        <v>BO_05D_RF_P5Cav_Cylin3TDownMon</v>
      </c>
      <c r="T18" s="18" t="s">
        <v>31</v>
      </c>
      <c r="U18" s="18"/>
    </row>
    <row r="19" spans="1:21">
      <c r="A19" s="14">
        <v>19</v>
      </c>
      <c r="B19" s="15" t="s">
        <v>208</v>
      </c>
      <c r="C19" s="16" t="s">
        <v>22</v>
      </c>
      <c r="D19" s="16" t="s">
        <v>36</v>
      </c>
      <c r="E19" s="16" t="s">
        <v>24</v>
      </c>
      <c r="F19" s="16" t="s">
        <v>172</v>
      </c>
      <c r="G19" s="16" t="s">
        <v>26</v>
      </c>
      <c r="H19" s="16" t="s">
        <v>209</v>
      </c>
      <c r="I19" s="16" t="s">
        <v>28</v>
      </c>
      <c r="J19" s="17" t="str">
        <f t="shared" si="1"/>
        <v>BO-05D:RF-P5Cav:Cylin3TUp-Mon</v>
      </c>
      <c r="K19" s="17" t="str">
        <f t="shared" si="2"/>
        <v>N/A</v>
      </c>
      <c r="L19" s="17" t="str">
        <f t="shared" si="0"/>
        <v>N/A</v>
      </c>
      <c r="M19" s="18" t="str">
        <f t="shared" si="3"/>
        <v>BO_05D_RF_P5Cav_Cylin3TUpMon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4"/>
        <v>BO_05D_RF_P5Cav_Cylin3TUpMon</v>
      </c>
      <c r="T19" s="18" t="s">
        <v>31</v>
      </c>
      <c r="U19" s="18"/>
    </row>
    <row r="20" spans="1:21">
      <c r="A20" s="14">
        <v>20</v>
      </c>
      <c r="B20" s="15" t="s">
        <v>210</v>
      </c>
      <c r="C20" s="16" t="s">
        <v>22</v>
      </c>
      <c r="D20" s="16" t="s">
        <v>36</v>
      </c>
      <c r="E20" s="16" t="s">
        <v>24</v>
      </c>
      <c r="F20" s="16" t="s">
        <v>172</v>
      </c>
      <c r="G20" s="16" t="s">
        <v>26</v>
      </c>
      <c r="H20" s="16" t="s">
        <v>211</v>
      </c>
      <c r="I20" s="16" t="s">
        <v>28</v>
      </c>
      <c r="J20" s="17" t="str">
        <f t="shared" si="1"/>
        <v>BO-05D:RF-P5Cav:Cylin4TDown-Mon</v>
      </c>
      <c r="K20" s="17" t="str">
        <f t="shared" si="2"/>
        <v>N/A</v>
      </c>
      <c r="L20" s="17" t="str">
        <f t="shared" si="0"/>
        <v>N/A</v>
      </c>
      <c r="M20" s="18" t="str">
        <f t="shared" si="3"/>
        <v>BO_05D_RF_P5Cav_Cylin4TDownMon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4"/>
        <v>BO_05D_RF_P5Cav_Cylin4TDownMon</v>
      </c>
      <c r="T20" s="18" t="s">
        <v>31</v>
      </c>
      <c r="U20" s="18"/>
    </row>
    <row r="21" spans="1:21">
      <c r="A21" s="14">
        <v>21</v>
      </c>
      <c r="B21" s="15" t="s">
        <v>212</v>
      </c>
      <c r="C21" s="16" t="s">
        <v>22</v>
      </c>
      <c r="D21" s="16" t="s">
        <v>36</v>
      </c>
      <c r="E21" s="16" t="s">
        <v>24</v>
      </c>
      <c r="F21" s="16" t="s">
        <v>172</v>
      </c>
      <c r="G21" s="16" t="s">
        <v>26</v>
      </c>
      <c r="H21" s="16" t="s">
        <v>213</v>
      </c>
      <c r="I21" s="16" t="s">
        <v>28</v>
      </c>
      <c r="J21" s="17" t="str">
        <f t="shared" si="1"/>
        <v>BO-05D:RF-P5Cav:Cylin4TUp-Mon</v>
      </c>
      <c r="K21" s="17" t="str">
        <f t="shared" si="2"/>
        <v>N/A</v>
      </c>
      <c r="L21" s="17" t="str">
        <f t="shared" si="0"/>
        <v>N/A</v>
      </c>
      <c r="M21" s="18" t="str">
        <f t="shared" si="3"/>
        <v>BO_05D_RF_P5Cav_Cylin4TUpMon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4"/>
        <v>BO_05D_RF_P5Cav_Cylin4TUpMon</v>
      </c>
      <c r="T21" s="18" t="s">
        <v>31</v>
      </c>
      <c r="U21" s="18"/>
    </row>
    <row r="22" spans="1:21">
      <c r="A22" s="14">
        <v>22</v>
      </c>
      <c r="B22" s="15" t="s">
        <v>214</v>
      </c>
      <c r="C22" s="16" t="s">
        <v>22</v>
      </c>
      <c r="D22" s="16" t="s">
        <v>36</v>
      </c>
      <c r="E22" s="16" t="s">
        <v>24</v>
      </c>
      <c r="F22" s="16" t="s">
        <v>172</v>
      </c>
      <c r="G22" s="16" t="s">
        <v>26</v>
      </c>
      <c r="H22" s="16" t="s">
        <v>215</v>
      </c>
      <c r="I22" s="16" t="s">
        <v>28</v>
      </c>
      <c r="J22" s="17" t="str">
        <f t="shared" si="1"/>
        <v>BO-05D:RF-P5Cav:Cylin5TDown-Mon</v>
      </c>
      <c r="K22" s="17" t="str">
        <f t="shared" si="2"/>
        <v>N/A</v>
      </c>
      <c r="L22" s="17" t="str">
        <f t="shared" si="0"/>
        <v>N/A</v>
      </c>
      <c r="M22" s="18" t="str">
        <f t="shared" si="3"/>
        <v>BO_05D_RF_P5Cav_Cylin5TDownMon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4"/>
        <v>BO_05D_RF_P5Cav_Cylin5TDownMon</v>
      </c>
      <c r="T22" s="18" t="s">
        <v>31</v>
      </c>
      <c r="U22" s="18"/>
    </row>
    <row r="23" spans="1:21">
      <c r="A23" s="14">
        <v>23</v>
      </c>
      <c r="B23" s="15" t="s">
        <v>216</v>
      </c>
      <c r="C23" s="16" t="s">
        <v>22</v>
      </c>
      <c r="D23" s="16" t="s">
        <v>36</v>
      </c>
      <c r="E23" s="16" t="s">
        <v>24</v>
      </c>
      <c r="F23" s="16" t="s">
        <v>172</v>
      </c>
      <c r="G23" s="16" t="s">
        <v>26</v>
      </c>
      <c r="H23" s="16" t="s">
        <v>217</v>
      </c>
      <c r="I23" s="16" t="s">
        <v>28</v>
      </c>
      <c r="J23" s="17" t="str">
        <f t="shared" si="1"/>
        <v>BO-05D:RF-P5Cav:Cylin5TUp-Mon</v>
      </c>
      <c r="K23" s="17" t="str">
        <f t="shared" si="2"/>
        <v>N/A</v>
      </c>
      <c r="L23" s="17" t="str">
        <f t="shared" si="0"/>
        <v>N/A</v>
      </c>
      <c r="M23" s="18" t="str">
        <f t="shared" si="3"/>
        <v>BO_05D_RF_P5Cav_Cylin5TUpMon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4"/>
        <v>BO_05D_RF_P5Cav_Cylin5TUpMon</v>
      </c>
      <c r="T23" s="18" t="s">
        <v>31</v>
      </c>
      <c r="U23" s="18"/>
    </row>
    <row r="24" spans="1:21">
      <c r="A24" s="14">
        <v>13</v>
      </c>
      <c r="B24" s="15" t="s">
        <v>218</v>
      </c>
      <c r="C24" s="16" t="s">
        <v>22</v>
      </c>
      <c r="D24" s="16" t="s">
        <v>36</v>
      </c>
      <c r="E24" s="16" t="s">
        <v>24</v>
      </c>
      <c r="F24" s="16" t="s">
        <v>172</v>
      </c>
      <c r="G24" s="16" t="s">
        <v>26</v>
      </c>
      <c r="H24" s="16" t="s">
        <v>219</v>
      </c>
      <c r="I24" s="16" t="s">
        <v>28</v>
      </c>
      <c r="J24" s="17" t="str">
        <f t="shared" si="1"/>
        <v>BO-05D:RF-P5Cav:CoupPressure-Mon</v>
      </c>
      <c r="K24" s="17" t="str">
        <f t="shared" si="2"/>
        <v>N/A</v>
      </c>
      <c r="L24" s="17" t="str">
        <f t="shared" si="0"/>
        <v>N/A</v>
      </c>
      <c r="M24" s="18" t="str">
        <f t="shared" si="3"/>
        <v>BO_05D_RF_P5Cav_CoupPressureMon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4"/>
        <v>BO_05D_RF_P5Cav_CoupPressureMon</v>
      </c>
      <c r="T24" s="18" t="s">
        <v>31</v>
      </c>
      <c r="U24" s="18"/>
    </row>
    <row r="25" spans="1:21">
      <c r="A25" s="14">
        <v>24</v>
      </c>
      <c r="B25" s="15" t="s">
        <v>220</v>
      </c>
      <c r="C25" s="16" t="s">
        <v>22</v>
      </c>
      <c r="D25" s="16" t="s">
        <v>36</v>
      </c>
      <c r="E25" s="16" t="s">
        <v>24</v>
      </c>
      <c r="F25" s="16" t="s">
        <v>172</v>
      </c>
      <c r="G25" s="16" t="s">
        <v>26</v>
      </c>
      <c r="H25" s="16" t="s">
        <v>221</v>
      </c>
      <c r="I25" s="16" t="s">
        <v>28</v>
      </c>
      <c r="J25" s="17" t="str">
        <f t="shared" si="1"/>
        <v>BO-05D:RF-P5Cav:Cylin1Tms-Mon</v>
      </c>
      <c r="K25" s="17" t="str">
        <f t="shared" si="2"/>
        <v>N/A</v>
      </c>
      <c r="L25" s="17" t="str">
        <f t="shared" si="0"/>
        <v>N/A</v>
      </c>
      <c r="M25" s="18" t="str">
        <f t="shared" si="3"/>
        <v>BO_05D_RF_P5Cav_Cylin1TmsMon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4"/>
        <v>BO_05D_RF_P5Cav_Cylin1TmsMon</v>
      </c>
      <c r="T25" s="18" t="s">
        <v>31</v>
      </c>
      <c r="U25" s="18"/>
    </row>
    <row r="26" spans="1:21">
      <c r="A26" s="14">
        <v>25</v>
      </c>
      <c r="B26" s="15" t="s">
        <v>222</v>
      </c>
      <c r="C26" s="16" t="s">
        <v>22</v>
      </c>
      <c r="D26" s="16" t="s">
        <v>36</v>
      </c>
      <c r="E26" s="16" t="s">
        <v>24</v>
      </c>
      <c r="F26" s="16" t="s">
        <v>172</v>
      </c>
      <c r="G26" s="16" t="s">
        <v>26</v>
      </c>
      <c r="H26" s="16" t="s">
        <v>223</v>
      </c>
      <c r="I26" s="16" t="s">
        <v>28</v>
      </c>
      <c r="J26" s="17" t="str">
        <f t="shared" si="1"/>
        <v>BO-05D:RF-P5Cav:Cylin2Tms-Mon</v>
      </c>
      <c r="K26" s="17" t="str">
        <f t="shared" si="2"/>
        <v>N/A</v>
      </c>
      <c r="L26" s="17" t="str">
        <f t="shared" si="0"/>
        <v>N/A</v>
      </c>
      <c r="M26" s="18" t="str">
        <f t="shared" si="3"/>
        <v>BO_05D_RF_P5Cav_Cylin2TmsMon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4"/>
        <v>BO_05D_RF_P5Cav_Cylin2TmsMon</v>
      </c>
      <c r="T26" s="18" t="s">
        <v>31</v>
      </c>
      <c r="U26" s="18"/>
    </row>
    <row r="27" spans="1:21">
      <c r="A27" s="14">
        <v>26</v>
      </c>
      <c r="B27" s="15" t="s">
        <v>224</v>
      </c>
      <c r="C27" s="16" t="s">
        <v>22</v>
      </c>
      <c r="D27" s="16" t="s">
        <v>36</v>
      </c>
      <c r="E27" s="16" t="s">
        <v>24</v>
      </c>
      <c r="F27" s="16" t="s">
        <v>172</v>
      </c>
      <c r="G27" s="16" t="s">
        <v>26</v>
      </c>
      <c r="H27" s="16" t="s">
        <v>225</v>
      </c>
      <c r="I27" s="16" t="s">
        <v>28</v>
      </c>
      <c r="J27" s="17" t="str">
        <f t="shared" si="1"/>
        <v>BO-05D:RF-P5Cav:Cylin3Tms-Mon</v>
      </c>
      <c r="K27" s="17" t="str">
        <f t="shared" si="2"/>
        <v>N/A</v>
      </c>
      <c r="L27" s="17" t="str">
        <f t="shared" si="0"/>
        <v>N/A</v>
      </c>
      <c r="M27" s="18" t="str">
        <f t="shared" si="3"/>
        <v>BO_05D_RF_P5Cav_Cylin3TmsMon</v>
      </c>
      <c r="N27" s="18" t="s">
        <v>29</v>
      </c>
      <c r="O27" s="18" t="s">
        <v>30</v>
      </c>
      <c r="P27" s="18" t="s">
        <v>54</v>
      </c>
      <c r="Q27" s="18" t="s">
        <v>54</v>
      </c>
      <c r="R27" s="18"/>
      <c r="S27" s="18" t="str">
        <f t="shared" si="4"/>
        <v>BO_05D_RF_P5Cav_Cylin3TmsMon</v>
      </c>
      <c r="T27" s="18" t="s">
        <v>31</v>
      </c>
      <c r="U27" s="18"/>
    </row>
    <row r="28" spans="1:21">
      <c r="A28" s="14">
        <v>27</v>
      </c>
      <c r="B28" s="15" t="s">
        <v>226</v>
      </c>
      <c r="C28" s="16" t="s">
        <v>22</v>
      </c>
      <c r="D28" s="16" t="s">
        <v>36</v>
      </c>
      <c r="E28" s="16" t="s">
        <v>24</v>
      </c>
      <c r="F28" s="16" t="s">
        <v>172</v>
      </c>
      <c r="G28" s="16" t="s">
        <v>26</v>
      </c>
      <c r="H28" s="16" t="s">
        <v>227</v>
      </c>
      <c r="I28" s="16" t="s">
        <v>28</v>
      </c>
      <c r="J28" s="17" t="str">
        <f t="shared" si="1"/>
        <v>BO-05D:RF-P5Cav:Cylin4Tms-Mon</v>
      </c>
      <c r="K28" s="17" t="str">
        <f t="shared" si="2"/>
        <v>N/A</v>
      </c>
      <c r="L28" s="17" t="str">
        <f t="shared" si="0"/>
        <v>N/A</v>
      </c>
      <c r="M28" s="18" t="str">
        <f t="shared" si="3"/>
        <v>BO_05D_RF_P5Cav_Cylin4TmsMon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4"/>
        <v>BO_05D_RF_P5Cav_Cylin4TmsMon</v>
      </c>
      <c r="T28" s="18" t="s">
        <v>31</v>
      </c>
      <c r="U28" s="18"/>
    </row>
    <row r="29" spans="1:21">
      <c r="A29" s="14">
        <v>28</v>
      </c>
      <c r="B29" s="15" t="s">
        <v>228</v>
      </c>
      <c r="C29" s="16" t="s">
        <v>22</v>
      </c>
      <c r="D29" s="16" t="s">
        <v>36</v>
      </c>
      <c r="E29" s="16" t="s">
        <v>24</v>
      </c>
      <c r="F29" s="16" t="s">
        <v>172</v>
      </c>
      <c r="G29" s="16" t="s">
        <v>26</v>
      </c>
      <c r="H29" s="16" t="s">
        <v>229</v>
      </c>
      <c r="I29" s="16" t="s">
        <v>28</v>
      </c>
      <c r="J29" s="17" t="str">
        <f t="shared" si="1"/>
        <v>BO-05D:RF-P5Cav:Cylin5Tms-Mon</v>
      </c>
      <c r="K29" s="17" t="str">
        <f t="shared" si="2"/>
        <v>N/A</v>
      </c>
      <c r="L29" s="17" t="str">
        <f t="shared" si="0"/>
        <v>N/A</v>
      </c>
      <c r="M29" s="18" t="str">
        <f t="shared" si="3"/>
        <v>BO_05D_RF_P5Cav_Cylin5TmsMon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4"/>
        <v>BO_05D_RF_P5Cav_Cylin5TmsMon</v>
      </c>
      <c r="T29" s="18" t="s">
        <v>31</v>
      </c>
      <c r="U29" s="18"/>
    </row>
    <row r="30" spans="1:21">
      <c r="A30" s="14">
        <v>29</v>
      </c>
      <c r="B30" s="15" t="s">
        <v>230</v>
      </c>
      <c r="C30" s="16" t="s">
        <v>22</v>
      </c>
      <c r="D30" s="16" t="s">
        <v>36</v>
      </c>
      <c r="E30" s="16" t="s">
        <v>24</v>
      </c>
      <c r="F30" s="16" t="s">
        <v>172</v>
      </c>
      <c r="G30" s="16" t="s">
        <v>26</v>
      </c>
      <c r="H30" s="16" t="s">
        <v>231</v>
      </c>
      <c r="I30" s="16" t="s">
        <v>28</v>
      </c>
      <c r="J30" s="17" t="str">
        <f t="shared" si="1"/>
        <v>BO-05D:RF-P5Cav:Disc1Tms-Mon</v>
      </c>
      <c r="K30" s="17" t="str">
        <f t="shared" si="2"/>
        <v>N/A</v>
      </c>
      <c r="L30" s="17" t="str">
        <f t="shared" si="0"/>
        <v>N/A</v>
      </c>
      <c r="M30" s="18" t="str">
        <f t="shared" si="3"/>
        <v>BO_05D_RF_P5Cav_Disc1TmsMon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4"/>
        <v>BO_05D_RF_P5Cav_Disc1TmsMon</v>
      </c>
      <c r="T30" s="18" t="s">
        <v>31</v>
      </c>
      <c r="U30" s="18"/>
    </row>
    <row r="31" spans="1:21">
      <c r="A31" s="14">
        <v>30</v>
      </c>
      <c r="B31" s="15" t="s">
        <v>232</v>
      </c>
      <c r="C31" s="16" t="s">
        <v>22</v>
      </c>
      <c r="D31" s="16" t="s">
        <v>36</v>
      </c>
      <c r="E31" s="16" t="s">
        <v>24</v>
      </c>
      <c r="F31" s="16" t="s">
        <v>172</v>
      </c>
      <c r="G31" s="16" t="s">
        <v>26</v>
      </c>
      <c r="H31" s="16" t="s">
        <v>233</v>
      </c>
      <c r="I31" s="16" t="s">
        <v>28</v>
      </c>
      <c r="J31" s="17" t="str">
        <f t="shared" si="1"/>
        <v>BO-05D:RF-P5Cav:Disc2Tms-Mon</v>
      </c>
      <c r="K31" s="17" t="str">
        <f t="shared" si="2"/>
        <v>N/A</v>
      </c>
      <c r="L31" s="17" t="str">
        <f t="shared" si="0"/>
        <v>N/A</v>
      </c>
      <c r="M31" s="18" t="str">
        <f t="shared" si="3"/>
        <v>BO_05D_RF_P5Cav_Disc2TmsMon</v>
      </c>
      <c r="N31" s="18" t="s">
        <v>29</v>
      </c>
      <c r="O31" s="18" t="s">
        <v>30</v>
      </c>
      <c r="P31" s="18" t="s">
        <v>54</v>
      </c>
      <c r="Q31" s="18" t="s">
        <v>54</v>
      </c>
      <c r="R31" s="18"/>
      <c r="S31" s="18" t="str">
        <f t="shared" si="4"/>
        <v>BO_05D_RF_P5Cav_Disc2TmsMon</v>
      </c>
      <c r="T31" s="18" t="s">
        <v>31</v>
      </c>
      <c r="U31" s="18"/>
    </row>
    <row r="32" spans="1:21">
      <c r="A32" s="14">
        <v>31</v>
      </c>
      <c r="B32" s="15" t="s">
        <v>234</v>
      </c>
      <c r="C32" s="16" t="s">
        <v>22</v>
      </c>
      <c r="D32" s="16" t="s">
        <v>36</v>
      </c>
      <c r="E32" s="16" t="s">
        <v>24</v>
      </c>
      <c r="F32" s="16" t="s">
        <v>172</v>
      </c>
      <c r="G32" s="16" t="s">
        <v>26</v>
      </c>
      <c r="H32" s="16" t="s">
        <v>235</v>
      </c>
      <c r="I32" s="16" t="s">
        <v>28</v>
      </c>
      <c r="J32" s="17" t="str">
        <f t="shared" si="1"/>
        <v>BO-05D:RF-P5Cav:Disc3Tms-Mon</v>
      </c>
      <c r="K32" s="17" t="str">
        <f t="shared" si="2"/>
        <v>N/A</v>
      </c>
      <c r="L32" s="17" t="str">
        <f t="shared" si="0"/>
        <v>N/A</v>
      </c>
      <c r="M32" s="18" t="str">
        <f t="shared" si="3"/>
        <v>BO_05D_RF_P5Cav_Disc3TmsMon</v>
      </c>
      <c r="N32" s="18" t="s">
        <v>29</v>
      </c>
      <c r="O32" s="18" t="s">
        <v>30</v>
      </c>
      <c r="P32" s="18" t="s">
        <v>54</v>
      </c>
      <c r="Q32" s="18" t="s">
        <v>54</v>
      </c>
      <c r="R32" s="18"/>
      <c r="S32" s="18" t="str">
        <f t="shared" si="4"/>
        <v>BO_05D_RF_P5Cav_Disc3TmsMon</v>
      </c>
      <c r="T32" s="18" t="s">
        <v>31</v>
      </c>
      <c r="U32" s="18"/>
    </row>
    <row r="33" spans="1:21">
      <c r="A33" s="14">
        <v>32</v>
      </c>
      <c r="B33" s="15" t="s">
        <v>236</v>
      </c>
      <c r="C33" s="16" t="s">
        <v>22</v>
      </c>
      <c r="D33" s="16" t="s">
        <v>36</v>
      </c>
      <c r="E33" s="16" t="s">
        <v>24</v>
      </c>
      <c r="F33" s="16" t="s">
        <v>172</v>
      </c>
      <c r="G33" s="16" t="s">
        <v>26</v>
      </c>
      <c r="H33" s="16" t="s">
        <v>237</v>
      </c>
      <c r="I33" s="16" t="s">
        <v>28</v>
      </c>
      <c r="J33" s="17" t="str">
        <f t="shared" si="1"/>
        <v>BO-05D:RF-P5Cav:Disc4Tms-Mon</v>
      </c>
      <c r="K33" s="17" t="str">
        <f t="shared" si="2"/>
        <v>N/A</v>
      </c>
      <c r="L33" s="17" t="str">
        <f t="shared" si="0"/>
        <v>N/A</v>
      </c>
      <c r="M33" s="18" t="str">
        <f t="shared" si="3"/>
        <v>BO_05D_RF_P5Cav_Disc4TmsMon</v>
      </c>
      <c r="N33" s="18" t="s">
        <v>29</v>
      </c>
      <c r="O33" s="18" t="s">
        <v>30</v>
      </c>
      <c r="P33" s="18" t="s">
        <v>54</v>
      </c>
      <c r="Q33" s="18" t="s">
        <v>54</v>
      </c>
      <c r="R33" s="18"/>
      <c r="S33" s="18" t="str">
        <f t="shared" si="4"/>
        <v>BO_05D_RF_P5Cav_Disc4TmsMon</v>
      </c>
      <c r="T33" s="18" t="s">
        <v>31</v>
      </c>
      <c r="U33" s="18"/>
    </row>
    <row r="34" spans="1:21">
      <c r="A34" s="14">
        <v>33</v>
      </c>
      <c r="B34" s="15" t="s">
        <v>238</v>
      </c>
      <c r="C34" s="16" t="s">
        <v>22</v>
      </c>
      <c r="D34" s="16" t="s">
        <v>36</v>
      </c>
      <c r="E34" s="16" t="s">
        <v>24</v>
      </c>
      <c r="F34" s="16" t="s">
        <v>172</v>
      </c>
      <c r="G34" s="16" t="s">
        <v>26</v>
      </c>
      <c r="H34" s="16" t="s">
        <v>239</v>
      </c>
      <c r="I34" s="16" t="s">
        <v>28</v>
      </c>
      <c r="J34" s="17" t="str">
        <f t="shared" si="1"/>
        <v>BO-05D:RF-P5Cav:Disc5Tms-Mon</v>
      </c>
      <c r="K34" s="17" t="str">
        <f t="shared" si="2"/>
        <v>N/A</v>
      </c>
      <c r="L34" s="17" t="str">
        <f t="shared" si="0"/>
        <v>N/A</v>
      </c>
      <c r="M34" s="18" t="str">
        <f t="shared" si="3"/>
        <v>BO_05D_RF_P5Cav_Disc5TmsMon</v>
      </c>
      <c r="N34" s="18" t="s">
        <v>29</v>
      </c>
      <c r="O34" s="18" t="s">
        <v>30</v>
      </c>
      <c r="P34" s="18" t="s">
        <v>54</v>
      </c>
      <c r="Q34" s="18" t="s">
        <v>54</v>
      </c>
      <c r="R34" s="18"/>
      <c r="S34" s="18" t="str">
        <f t="shared" si="4"/>
        <v>BO_05D_RF_P5Cav_Disc5TmsMon</v>
      </c>
      <c r="T34" s="18" t="s">
        <v>31</v>
      </c>
      <c r="U34" s="18"/>
    </row>
    <row r="35" spans="1:21">
      <c r="A35" s="14">
        <v>34</v>
      </c>
      <c r="B35" s="15" t="s">
        <v>240</v>
      </c>
      <c r="C35" s="16" t="s">
        <v>22</v>
      </c>
      <c r="D35" s="16" t="s">
        <v>36</v>
      </c>
      <c r="E35" s="16" t="s">
        <v>24</v>
      </c>
      <c r="F35" s="16" t="s">
        <v>172</v>
      </c>
      <c r="G35" s="16" t="s">
        <v>26</v>
      </c>
      <c r="H35" s="16" t="s">
        <v>241</v>
      </c>
      <c r="I35" s="16" t="s">
        <v>28</v>
      </c>
      <c r="J35" s="17" t="str">
        <f t="shared" si="1"/>
        <v>BO-05D:RF-P5Cav:Disc6Tms-Mon</v>
      </c>
      <c r="K35" s="17" t="str">
        <f t="shared" si="2"/>
        <v>N/A</v>
      </c>
      <c r="L35" s="17" t="str">
        <f t="shared" si="0"/>
        <v>N/A</v>
      </c>
      <c r="M35" s="18" t="str">
        <f t="shared" si="3"/>
        <v>BO_05D_RF_P5Cav_Disc6TmsMon</v>
      </c>
      <c r="N35" s="18" t="s">
        <v>29</v>
      </c>
      <c r="O35" s="18" t="s">
        <v>30</v>
      </c>
      <c r="P35" s="18" t="s">
        <v>54</v>
      </c>
      <c r="Q35" s="18" t="s">
        <v>54</v>
      </c>
      <c r="R35" s="18"/>
      <c r="S35" s="18" t="str">
        <f t="shared" si="4"/>
        <v>BO_05D_RF_P5Cav_Disc6TmsMon</v>
      </c>
      <c r="T35" s="18" t="s">
        <v>31</v>
      </c>
      <c r="U35" s="18"/>
    </row>
    <row r="36" spans="1:21">
      <c r="A36" s="14">
        <v>35</v>
      </c>
      <c r="B36" s="15" t="s">
        <v>242</v>
      </c>
      <c r="C36" s="16" t="s">
        <v>22</v>
      </c>
      <c r="D36" s="16" t="s">
        <v>36</v>
      </c>
      <c r="E36" s="16" t="s">
        <v>24</v>
      </c>
      <c r="F36" s="16" t="s">
        <v>172</v>
      </c>
      <c r="G36" s="16" t="s">
        <v>26</v>
      </c>
      <c r="H36" s="16" t="s">
        <v>243</v>
      </c>
      <c r="I36" s="16" t="s">
        <v>28</v>
      </c>
      <c r="J36" s="17" t="str">
        <f t="shared" si="1"/>
        <v>BO-05D:RF-P5Cav:Pressure-Mon</v>
      </c>
      <c r="K36" s="17" t="str">
        <f t="shared" si="2"/>
        <v>N/A</v>
      </c>
      <c r="L36" s="17" t="str">
        <f t="shared" si="0"/>
        <v>N/A</v>
      </c>
      <c r="M36" s="18" t="str">
        <f t="shared" si="3"/>
        <v>BO_05D_RF_P5Cav_PressureMon</v>
      </c>
      <c r="N36" s="18" t="s">
        <v>29</v>
      </c>
      <c r="O36" s="18" t="s">
        <v>30</v>
      </c>
      <c r="P36" s="18" t="s">
        <v>54</v>
      </c>
      <c r="Q36" s="18" t="s">
        <v>54</v>
      </c>
      <c r="R36" s="18"/>
      <c r="S36" s="18" t="str">
        <f t="shared" si="4"/>
        <v>BO_05D_RF_P5Cav_PressureMon</v>
      </c>
      <c r="T36" s="18" t="s">
        <v>31</v>
      </c>
      <c r="U36" s="18"/>
    </row>
    <row r="37" spans="1:21">
      <c r="A37" s="46">
        <v>36</v>
      </c>
      <c r="B37" s="22" t="s">
        <v>244</v>
      </c>
      <c r="C37" s="23" t="s">
        <v>22</v>
      </c>
      <c r="D37" s="23" t="s">
        <v>36</v>
      </c>
      <c r="E37" s="23" t="s">
        <v>24</v>
      </c>
      <c r="F37" s="23" t="s">
        <v>172</v>
      </c>
      <c r="G37" s="23" t="s">
        <v>26</v>
      </c>
      <c r="H37" s="23" t="s">
        <v>245</v>
      </c>
      <c r="I37" s="23" t="s">
        <v>28</v>
      </c>
      <c r="J37" s="24" t="str">
        <f t="shared" si="1"/>
        <v>BO-05D:RF-P5Cav:PwrRFIntlk-Mon</v>
      </c>
      <c r="K37" s="24" t="str">
        <f t="shared" si="2"/>
        <v>N/A</v>
      </c>
      <c r="L37" s="24" t="str">
        <f t="shared" si="0"/>
        <v>N/A</v>
      </c>
      <c r="M37" s="25" t="str">
        <f t="shared" si="3"/>
        <v>BO_05D_RF_P5Cav_PwrRFIntlkMon</v>
      </c>
      <c r="N37" s="25" t="s">
        <v>53</v>
      </c>
      <c r="O37" s="25" t="s">
        <v>30</v>
      </c>
      <c r="P37" s="25" t="s">
        <v>54</v>
      </c>
      <c r="Q37" s="25" t="s">
        <v>54</v>
      </c>
      <c r="R37" s="25" t="s">
        <v>246</v>
      </c>
      <c r="S37" s="25" t="str">
        <f t="shared" si="4"/>
        <v>BO_05D_RF_P5Cav_PwrRFIntlkMon</v>
      </c>
      <c r="T37" s="25" t="s">
        <v>31</v>
      </c>
      <c r="U37" s="25">
        <v>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DF86-72D7-4DB2-9D95-8BAFDABB44F2}">
  <dimension ref="B2:B6"/>
  <sheetViews>
    <sheetView workbookViewId="0">
      <selection activeCell="B10" sqref="B10"/>
    </sheetView>
  </sheetViews>
  <sheetFormatPr defaultRowHeight="15"/>
  <cols>
    <col min="2" max="2" width="52.42578125" bestFit="1" customWidth="1"/>
  </cols>
  <sheetData>
    <row r="2" spans="2:2">
      <c r="B2" s="1" t="s">
        <v>247</v>
      </c>
    </row>
    <row r="3" spans="2:2" ht="30">
      <c r="B3" s="2" t="s">
        <v>248</v>
      </c>
    </row>
    <row r="4" spans="2:2" ht="30">
      <c r="B4" s="3" t="s">
        <v>249</v>
      </c>
    </row>
    <row r="5" spans="2:2">
      <c r="B5" s="4" t="s">
        <v>250</v>
      </c>
    </row>
    <row r="6" spans="2:2">
      <c r="B6" s="1" t="s">
        <v>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13B4F1D-6C0A-4BF0-A4A1-DF8E596259AD}"/>
</file>

<file path=customXml/itemProps2.xml><?xml version="1.0" encoding="utf-8"?>
<ds:datastoreItem xmlns:ds="http://schemas.openxmlformats.org/officeDocument/2006/customXml" ds:itemID="{7CDBADB4-A5DD-4D9C-8EAB-8DB5A61E5B22}"/>
</file>

<file path=customXml/itemProps3.xml><?xml version="1.0" encoding="utf-8"?>
<ds:datastoreItem xmlns:ds="http://schemas.openxmlformats.org/officeDocument/2006/customXml" ds:itemID="{6A178A6D-B2A5-4562-B3CC-AAC9417797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2020-08-13T11:19:38Z</dcterms:created>
  <dcterms:modified xsi:type="dcterms:W3CDTF">2021-01-25T12:55:05Z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