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J:\STATS\Data files\Mortgage stats - Published\Jan 2010 Mutual\"/>
    </mc:Choice>
  </mc:AlternateContent>
  <bookViews>
    <workbookView xWindow="480" yWindow="615" windowWidth="14715" windowHeight="7425" activeTab="1"/>
  </bookViews>
  <sheets>
    <sheet name="Summary" sheetId="1" r:id="rId1"/>
    <sheet name="Data £m" sheetId="2" r:id="rId2"/>
  </sheets>
  <externalReferences>
    <externalReference r:id="rId3"/>
    <externalReference r:id="rId4"/>
  </externalReferences>
  <definedNames>
    <definedName name="_xlnm.Print_Area" localSheetId="0">Summary!$A$1:$H$50</definedName>
    <definedName name="_xlnm.Print_Titles" localSheetId="1">'Data £m'!$1:$5</definedName>
  </definedNames>
  <calcPr calcId="162913"/>
</workbook>
</file>

<file path=xl/calcChain.xml><?xml version="1.0" encoding="utf-8"?>
<calcChain xmlns="http://schemas.openxmlformats.org/spreadsheetml/2006/main">
  <c r="B47" i="1" l="1"/>
  <c r="D47" i="1"/>
  <c r="F47" i="1"/>
  <c r="H47" i="1"/>
  <c r="H48" i="1"/>
  <c r="F48" i="1"/>
  <c r="D48" i="1"/>
  <c r="B48" i="1"/>
  <c r="H46" i="1"/>
  <c r="F46" i="1"/>
  <c r="D46" i="1"/>
  <c r="B46" i="1"/>
  <c r="H45" i="1"/>
  <c r="F45" i="1"/>
  <c r="D45" i="1"/>
  <c r="B45" i="1"/>
  <c r="J45" i="1" s="1"/>
  <c r="H44" i="1"/>
  <c r="F44" i="1"/>
  <c r="D44" i="1"/>
  <c r="B44" i="1"/>
  <c r="H43" i="1"/>
  <c r="F43" i="1"/>
  <c r="D43" i="1"/>
  <c r="B43" i="1"/>
  <c r="H42" i="1"/>
  <c r="F42" i="1"/>
  <c r="D42" i="1"/>
  <c r="B42" i="1"/>
  <c r="H41" i="1"/>
  <c r="F41" i="1"/>
  <c r="D41" i="1"/>
  <c r="B41" i="1"/>
  <c r="H40" i="1"/>
  <c r="F40" i="1"/>
  <c r="D40" i="1"/>
  <c r="B40" i="1"/>
  <c r="H39" i="1"/>
  <c r="F39" i="1"/>
  <c r="D39" i="1"/>
  <c r="B39" i="1"/>
  <c r="H38" i="1"/>
  <c r="F38" i="1"/>
  <c r="D38" i="1"/>
  <c r="B38" i="1"/>
  <c r="H37" i="1"/>
  <c r="F37" i="1"/>
  <c r="D37" i="1"/>
  <c r="B37" i="1"/>
  <c r="H36" i="1"/>
  <c r="F36" i="1"/>
  <c r="D36" i="1"/>
  <c r="B36" i="1"/>
  <c r="H35" i="1"/>
  <c r="F35" i="1"/>
  <c r="D35" i="1"/>
  <c r="B35" i="1"/>
  <c r="H34" i="1"/>
  <c r="F34" i="1"/>
  <c r="D34" i="1"/>
  <c r="B34" i="1"/>
  <c r="H33" i="1"/>
  <c r="F33" i="1"/>
  <c r="D33" i="1"/>
  <c r="B33" i="1"/>
  <c r="H32" i="1"/>
  <c r="F32" i="1"/>
  <c r="D32" i="1"/>
  <c r="B32" i="1"/>
  <c r="H31" i="1"/>
  <c r="F31" i="1"/>
  <c r="D31" i="1"/>
  <c r="B31" i="1"/>
  <c r="H20" i="1"/>
  <c r="F20" i="1"/>
  <c r="D20" i="1"/>
  <c r="B20" i="1"/>
  <c r="H19" i="1"/>
  <c r="F19" i="1"/>
  <c r="D19" i="1"/>
  <c r="B19" i="1"/>
  <c r="H18" i="1"/>
  <c r="F18" i="1"/>
  <c r="D18" i="1"/>
  <c r="B18" i="1"/>
  <c r="C47" i="1" l="1"/>
  <c r="J46" i="1"/>
  <c r="J47" i="1"/>
  <c r="G47" i="1"/>
  <c r="E47" i="1"/>
  <c r="B7" i="1"/>
  <c r="D7" i="1"/>
  <c r="F7" i="1"/>
  <c r="H7" i="1"/>
  <c r="B8" i="1"/>
  <c r="D8" i="1"/>
  <c r="F8" i="1"/>
  <c r="H8" i="1"/>
  <c r="B9" i="1"/>
  <c r="D9" i="1"/>
  <c r="F9" i="1"/>
  <c r="H9" i="1"/>
  <c r="B10" i="1"/>
  <c r="D10" i="1"/>
  <c r="F10" i="1"/>
  <c r="H10" i="1"/>
  <c r="B11" i="1"/>
  <c r="D11" i="1"/>
  <c r="F11" i="1"/>
  <c r="H11" i="1"/>
  <c r="B12" i="1"/>
  <c r="D12" i="1"/>
  <c r="F12" i="1"/>
  <c r="H12" i="1"/>
  <c r="B13" i="1"/>
  <c r="D13" i="1"/>
  <c r="F13" i="1"/>
  <c r="H13" i="1"/>
  <c r="B14" i="1"/>
  <c r="D14" i="1"/>
  <c r="F14" i="1"/>
  <c r="H14" i="1"/>
  <c r="C37" i="1"/>
  <c r="G11" i="1" l="1"/>
  <c r="E38" i="1"/>
  <c r="C11" i="1"/>
  <c r="G14" i="1"/>
  <c r="C10" i="1"/>
  <c r="C48" i="1"/>
  <c r="C43" i="1"/>
  <c r="E39" i="1"/>
  <c r="C35" i="1"/>
  <c r="E31" i="1"/>
  <c r="G10" i="1"/>
  <c r="E13" i="1"/>
  <c r="E10" i="1"/>
  <c r="E12" i="1"/>
  <c r="C40" i="1"/>
  <c r="C36" i="1"/>
  <c r="E35" i="1"/>
  <c r="E14" i="1"/>
  <c r="C14" i="1"/>
  <c r="G20" i="1"/>
  <c r="C42" i="1"/>
  <c r="E34" i="1"/>
  <c r="E20" i="1"/>
  <c r="G39" i="1"/>
  <c r="C20" i="1"/>
  <c r="C13" i="1"/>
  <c r="E42" i="1"/>
  <c r="C12" i="1"/>
  <c r="E41" i="1"/>
  <c r="E33" i="1"/>
  <c r="E19" i="1"/>
  <c r="G12" i="1"/>
  <c r="G8" i="1"/>
  <c r="E44" i="1"/>
  <c r="E8" i="1"/>
  <c r="C8" i="1"/>
  <c r="G38" i="1"/>
  <c r="E45" i="1"/>
  <c r="C38" i="1"/>
  <c r="G34" i="1"/>
  <c r="E48" i="1"/>
  <c r="E36" i="1"/>
  <c r="E37" i="1"/>
  <c r="G48" i="1"/>
  <c r="E43" i="1"/>
  <c r="G35" i="1"/>
  <c r="C18" i="1"/>
  <c r="G43" i="1"/>
  <c r="E46" i="1"/>
  <c r="C39" i="1"/>
  <c r="E32" i="1"/>
  <c r="G7" i="1"/>
  <c r="E40" i="1"/>
  <c r="G9" i="1"/>
  <c r="E9" i="1"/>
  <c r="E7" i="1"/>
  <c r="C34" i="1"/>
  <c r="C9" i="1"/>
  <c r="G31" i="1"/>
  <c r="C31" i="1"/>
  <c r="C46" i="1"/>
  <c r="C33" i="1"/>
  <c r="G46" i="1"/>
  <c r="C7" i="1"/>
  <c r="E18" i="1"/>
  <c r="C45" i="1"/>
  <c r="G42" i="1"/>
  <c r="E11" i="1"/>
  <c r="C32" i="1"/>
  <c r="C19" i="1"/>
  <c r="C44" i="1"/>
  <c r="C41" i="1"/>
  <c r="G13" i="1"/>
  <c r="G44" i="1"/>
  <c r="G40" i="1"/>
  <c r="G36" i="1"/>
  <c r="G32" i="1"/>
  <c r="G18" i="1"/>
  <c r="G45" i="1"/>
  <c r="G41" i="1"/>
  <c r="G37" i="1"/>
  <c r="G33" i="1"/>
  <c r="G19" i="1"/>
</calcChain>
</file>

<file path=xl/sharedStrings.xml><?xml version="1.0" encoding="utf-8"?>
<sst xmlns="http://schemas.openxmlformats.org/spreadsheetml/2006/main" count="370" uniqueCount="26">
  <si>
    <t>£m</t>
  </si>
  <si>
    <t>Share</t>
  </si>
  <si>
    <t>Total</t>
  </si>
  <si>
    <t>Period</t>
  </si>
  <si>
    <t>Mortgage repayments</t>
  </si>
  <si>
    <t>Regular repayments</t>
  </si>
  <si>
    <t>Repayments on redemption</t>
  </si>
  <si>
    <t>Other lump sum</t>
  </si>
  <si>
    <t>All lenders</t>
  </si>
  <si>
    <t>Source: Bank of England, not seasonally adjusted</t>
  </si>
  <si>
    <t>All UK mortgage repayments, £m</t>
  </si>
  <si>
    <t>Mortgage repayments: value, £m</t>
  </si>
  <si>
    <t>Source: Bank of England. Not seasonally adjusted</t>
  </si>
  <si>
    <t>Mutuals</t>
  </si>
  <si>
    <t>Notes:</t>
  </si>
  <si>
    <t>2. Britannia is not included in the building society sector from August 2009</t>
  </si>
  <si>
    <t>Building societies</t>
  </si>
  <si>
    <t>Building society mortgage repayments, £m</t>
  </si>
  <si>
    <t>Mutual mortgage repayments, £m</t>
  </si>
  <si>
    <t>1. Prior to January 2010 the figures reflect the UK building society sector. From January 2010 the figures reflect all UK mutual deposit takers.</t>
  </si>
  <si>
    <t>1. Prior to January 2010 the figures reflect the UK building society sector. From January 2010 the figures reflect all UK mutual lenders.</t>
  </si>
  <si>
    <t>Jan - Nov 13</t>
  </si>
  <si>
    <t>-</t>
  </si>
  <si>
    <t>Data disclaimer</t>
  </si>
  <si>
    <t>The BSA cannot verify the completeness or accuracy of all returns made to it. The BSA accepts no liability in relation to the data presented here, and those relying on the data do so at their own risk.</t>
  </si>
  <si>
    <t>2019 YTD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</si>
</sst>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mmm\ yyyy"/>
  </numFmts>
  <fonts count="5" x14ac:knownFonts="1">
    <font>
      <sz val="10"/>
      <name val="Arial"/>
    </font>
    <font>
      <sz val="10"/>
      <name val="Arial"/>
      <family val="2"/>
    </font>
    <font>
      <sz val="8"/>
      <name val="Arial"/>
      <family val="2"/>
    </font>
    <font>
      <b/>
      <sz val="11"/>
      <name val="Calibri"/>
      <family val="2"/>
      <scheme val="minor"/>
    </font>
    <font>
      <sz val="11"/>
      <name val="Calibri"/>
      <family val="2"/>
      <scheme val="minor"/>
    </font>
  </fonts>
  <fills count="2">
    <fill>
      <patternFill patternType="none"/>
    </fill>
    <fill>
      <patternFill patternType="gray125"/>
    </fill>
  </fills>
  <borders count="20">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bottom style="thin">
        <color indexed="8"/>
      </bottom>
      <diagonal/>
    </border>
    <border>
      <left style="thin">
        <color indexed="8"/>
      </left>
      <right/>
      <top style="thin">
        <color indexed="8"/>
      </top>
      <bottom/>
      <diagonal/>
    </border>
    <border>
      <left style="thin">
        <color indexed="8"/>
      </left>
      <right/>
      <top/>
      <bottom/>
      <diagonal/>
    </border>
    <border>
      <left style="thin">
        <color indexed="8"/>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70">
    <xf numFmtId="0" fontId="0" fillId="0" borderId="0" xfId="0"/>
    <xf numFmtId="0" fontId="3" fillId="0" borderId="0" xfId="0" applyFont="1"/>
    <xf numFmtId="0" fontId="4" fillId="0" borderId="0" xfId="0" applyFont="1"/>
    <xf numFmtId="0" fontId="4" fillId="0" borderId="1" xfId="0" applyFont="1" applyBorder="1" applyAlignment="1">
      <alignment horizontal="center"/>
    </xf>
    <xf numFmtId="0" fontId="4" fillId="0" borderId="2" xfId="0" applyFont="1" applyBorder="1" applyAlignment="1">
      <alignment horizontal="centerContinuous"/>
    </xf>
    <xf numFmtId="0" fontId="4" fillId="0" borderId="3" xfId="0" applyFont="1" applyBorder="1" applyAlignment="1">
      <alignment horizontal="centerContinuous"/>
    </xf>
    <xf numFmtId="0" fontId="4" fillId="0" borderId="1" xfId="0" applyFont="1" applyBorder="1" applyAlignment="1">
      <alignment horizontal="centerContinuous"/>
    </xf>
    <xf numFmtId="0" fontId="4" fillId="0" borderId="4" xfId="0"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1" fontId="4" fillId="0" borderId="1" xfId="0" applyNumberFormat="1" applyFont="1" applyBorder="1" applyAlignment="1">
      <alignment horizontal="right" indent="1"/>
    </xf>
    <xf numFmtId="3" fontId="4" fillId="0" borderId="2" xfId="0" applyNumberFormat="1" applyFont="1" applyBorder="1"/>
    <xf numFmtId="164" fontId="4" fillId="0" borderId="3" xfId="1" applyNumberFormat="1" applyFont="1" applyBorder="1"/>
    <xf numFmtId="3" fontId="4" fillId="0" borderId="1" xfId="0" applyNumberFormat="1" applyFont="1" applyBorder="1"/>
    <xf numFmtId="1" fontId="4" fillId="0" borderId="7" xfId="0" applyNumberFormat="1" applyFont="1" applyBorder="1" applyAlignment="1">
      <alignment horizontal="right" indent="1"/>
    </xf>
    <xf numFmtId="3" fontId="4" fillId="0" borderId="8" xfId="0" applyNumberFormat="1" applyFont="1" applyBorder="1"/>
    <xf numFmtId="164" fontId="4" fillId="0" borderId="9" xfId="1" applyNumberFormat="1" applyFont="1" applyBorder="1"/>
    <xf numFmtId="3" fontId="4" fillId="0" borderId="7" xfId="0" applyNumberFormat="1" applyFont="1" applyBorder="1"/>
    <xf numFmtId="1" fontId="4" fillId="0" borderId="4" xfId="0" applyNumberFormat="1" applyFont="1" applyBorder="1" applyAlignment="1">
      <alignment horizontal="right" indent="1"/>
    </xf>
    <xf numFmtId="3" fontId="4" fillId="0" borderId="5" xfId="0" applyNumberFormat="1" applyFont="1" applyBorder="1"/>
    <xf numFmtId="164" fontId="4" fillId="0" borderId="6" xfId="1" applyNumberFormat="1" applyFont="1" applyBorder="1"/>
    <xf numFmtId="3" fontId="4" fillId="0" borderId="4" xfId="0" applyNumberFormat="1" applyFont="1" applyBorder="1"/>
    <xf numFmtId="0" fontId="4" fillId="0" borderId="10" xfId="0" applyFont="1" applyBorder="1" applyAlignment="1">
      <alignment horizontal="centerContinuous"/>
    </xf>
    <xf numFmtId="0" fontId="4" fillId="0" borderId="7" xfId="0" applyFont="1" applyBorder="1" applyAlignment="1">
      <alignment horizontal="center"/>
    </xf>
    <xf numFmtId="0" fontId="4" fillId="0" borderId="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1" fontId="4" fillId="0" borderId="7" xfId="0" applyNumberFormat="1" applyFont="1" applyBorder="1" applyAlignment="1">
      <alignment horizontal="center"/>
    </xf>
    <xf numFmtId="3" fontId="4" fillId="0" borderId="0" xfId="0" applyNumberFormat="1" applyFont="1" applyBorder="1"/>
    <xf numFmtId="164" fontId="4" fillId="0" borderId="0" xfId="1" applyNumberFormat="1" applyFont="1" applyBorder="1"/>
    <xf numFmtId="3" fontId="4" fillId="0" borderId="9" xfId="0" applyNumberFormat="1" applyFont="1" applyBorder="1"/>
    <xf numFmtId="1" fontId="4" fillId="0" borderId="4" xfId="0" applyNumberFormat="1" applyFont="1" applyBorder="1" applyAlignment="1">
      <alignment horizontal="center"/>
    </xf>
    <xf numFmtId="1" fontId="4" fillId="0" borderId="11" xfId="0" applyNumberFormat="1" applyFont="1" applyBorder="1" applyAlignment="1">
      <alignment horizontal="center"/>
    </xf>
    <xf numFmtId="3" fontId="4" fillId="0" borderId="12" xfId="0" applyNumberFormat="1" applyFont="1" applyBorder="1"/>
    <xf numFmtId="164" fontId="4" fillId="0" borderId="12" xfId="1" applyNumberFormat="1" applyFont="1" applyBorder="1"/>
    <xf numFmtId="3" fontId="4" fillId="0" borderId="13" xfId="0" applyNumberFormat="1" applyFont="1" applyBorder="1"/>
    <xf numFmtId="164" fontId="4" fillId="0" borderId="14" xfId="1" applyNumberFormat="1" applyFont="1" applyBorder="1"/>
    <xf numFmtId="3" fontId="4" fillId="0" borderId="14" xfId="0" applyNumberFormat="1" applyFont="1" applyBorder="1"/>
    <xf numFmtId="0" fontId="4" fillId="0" borderId="15" xfId="0" applyFont="1" applyBorder="1" applyAlignment="1">
      <alignment horizontal="center"/>
    </xf>
    <xf numFmtId="1" fontId="4" fillId="0" borderId="0" xfId="0" applyNumberFormat="1" applyFont="1" applyBorder="1" applyAlignment="1">
      <alignment horizontal="center"/>
    </xf>
    <xf numFmtId="0" fontId="4" fillId="0" borderId="0" xfId="0" applyFont="1" applyBorder="1"/>
    <xf numFmtId="0" fontId="3" fillId="0" borderId="0" xfId="0" applyFont="1" applyAlignment="1">
      <alignment horizontal="centerContinuous"/>
    </xf>
    <xf numFmtId="0" fontId="4" fillId="0" borderId="0" xfId="0" applyFont="1" applyAlignment="1">
      <alignment horizontal="centerContinuous"/>
    </xf>
    <xf numFmtId="0" fontId="3" fillId="0" borderId="16" xfId="0" applyFont="1" applyBorder="1" applyAlignment="1">
      <alignment horizontal="center"/>
    </xf>
    <xf numFmtId="0" fontId="4" fillId="0" borderId="15" xfId="0" applyFont="1" applyBorder="1" applyAlignment="1">
      <alignment horizontal="centerContinuous" wrapText="1"/>
    </xf>
    <xf numFmtId="0" fontId="4" fillId="0" borderId="0" xfId="0" applyFont="1" applyAlignment="1">
      <alignment wrapText="1"/>
    </xf>
    <xf numFmtId="165" fontId="4" fillId="0" borderId="17" xfId="0" applyNumberFormat="1" applyFont="1" applyBorder="1"/>
    <xf numFmtId="165" fontId="4" fillId="0" borderId="18" xfId="0" applyNumberFormat="1" applyFont="1" applyBorder="1"/>
    <xf numFmtId="165" fontId="4" fillId="0" borderId="19" xfId="0" applyNumberFormat="1" applyFont="1" applyBorder="1"/>
    <xf numFmtId="165" fontId="4" fillId="0" borderId="2" xfId="0" applyNumberFormat="1" applyFont="1" applyBorder="1"/>
    <xf numFmtId="165" fontId="4" fillId="0" borderId="8" xfId="0" applyNumberFormat="1" applyFont="1" applyBorder="1"/>
    <xf numFmtId="165" fontId="4" fillId="0" borderId="5" xfId="0" applyNumberFormat="1" applyFont="1" applyBorder="1"/>
    <xf numFmtId="165" fontId="4" fillId="0" borderId="4" xfId="0" applyNumberFormat="1" applyFont="1" applyBorder="1"/>
    <xf numFmtId="0" fontId="3" fillId="0" borderId="0" xfId="0" applyFont="1" applyBorder="1" applyAlignment="1">
      <alignment horizontal="center"/>
    </xf>
    <xf numFmtId="0" fontId="4" fillId="0" borderId="0" xfId="0" applyFont="1" applyBorder="1" applyAlignment="1">
      <alignment horizontal="centerContinuous" wrapText="1"/>
    </xf>
    <xf numFmtId="165" fontId="4" fillId="0" borderId="7" xfId="0" applyNumberFormat="1" applyFont="1" applyBorder="1"/>
    <xf numFmtId="165" fontId="4" fillId="0" borderId="1" xfId="0" applyNumberFormat="1" applyFont="1" applyBorder="1"/>
    <xf numFmtId="0" fontId="4" fillId="0" borderId="10" xfId="0" applyFont="1" applyBorder="1"/>
    <xf numFmtId="3" fontId="4" fillId="0" borderId="4" xfId="0" quotePrefix="1" applyNumberFormat="1" applyFont="1" applyBorder="1" applyAlignment="1">
      <alignment horizontal="right"/>
    </xf>
    <xf numFmtId="3" fontId="4" fillId="0" borderId="7" xfId="0" applyNumberFormat="1" applyFont="1" applyBorder="1" applyAlignment="1">
      <alignment horizontal="right"/>
    </xf>
    <xf numFmtId="3" fontId="4" fillId="0" borderId="4" xfId="0" applyNumberFormat="1" applyFont="1" applyBorder="1" applyAlignment="1">
      <alignment horizontal="right"/>
    </xf>
    <xf numFmtId="9" fontId="4" fillId="0" borderId="0" xfId="1" applyFont="1"/>
    <xf numFmtId="1" fontId="3" fillId="0" borderId="11" xfId="0" applyNumberFormat="1" applyFont="1" applyBorder="1" applyAlignment="1">
      <alignment horizontal="right" indent="1"/>
    </xf>
    <xf numFmtId="3" fontId="3" fillId="0" borderId="12" xfId="0" applyNumberFormat="1" applyFont="1" applyBorder="1"/>
    <xf numFmtId="164" fontId="3" fillId="0" borderId="12" xfId="1" applyNumberFormat="1" applyFont="1" applyBorder="1"/>
    <xf numFmtId="3" fontId="3" fillId="0" borderId="13" xfId="0" applyNumberFormat="1" applyFont="1" applyBorder="1"/>
    <xf numFmtId="164" fontId="3" fillId="0" borderId="14" xfId="1" applyNumberFormat="1" applyFont="1" applyBorder="1"/>
    <xf numFmtId="3" fontId="3" fillId="0" borderId="14" xfId="0" applyNumberFormat="1" applyFont="1" applyBorder="1"/>
    <xf numFmtId="0" fontId="4" fillId="0" borderId="0" xfId="0" applyFont="1" applyAlignment="1">
      <alignment wrapText="1"/>
    </xf>
    <xf numFmtId="0" fontId="4" fillId="0" borderId="0" xfId="0" applyFont="1" applyFill="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7</xdr:col>
      <xdr:colOff>695325</xdr:colOff>
      <xdr:row>3</xdr:row>
      <xdr:rowOff>114300</xdr:rowOff>
    </xdr:to>
    <xdr:pic>
      <xdr:nvPicPr>
        <xdr:cNvPr id="207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00400" y="190500"/>
          <a:ext cx="27717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9525</xdr:colOff>
      <xdr:row>0</xdr:row>
      <xdr:rowOff>57150</xdr:rowOff>
    </xdr:from>
    <xdr:to>
      <xdr:col>9</xdr:col>
      <xdr:colOff>180975</xdr:colOff>
      <xdr:row>2</xdr:row>
      <xdr:rowOff>171450</xdr:rowOff>
    </xdr:to>
    <xdr:pic>
      <xdr:nvPicPr>
        <xdr:cNvPr id="1048"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10075" y="57150"/>
          <a:ext cx="27717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TATS/Data%20files/data%20ord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TATS/Data%20files/Data%20Order%20-%20mutu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r"/>
      <sheetName val="XML code"/>
      <sheetName val="XML data"/>
      <sheetName val="Pivot"/>
      <sheetName val="Group Figures"/>
      <sheetName val="Sheet1"/>
    </sheetNames>
    <sheetDataSet>
      <sheetData sheetId="0"/>
      <sheetData sheetId="1"/>
      <sheetData sheetId="2"/>
      <sheetData sheetId="3">
        <row r="7">
          <cell r="A7" t="str">
            <v>TIME</v>
          </cell>
          <cell r="B7" t="str">
            <v>LPMAAQG</v>
          </cell>
          <cell r="C7" t="str">
            <v>LPMAAJT</v>
          </cell>
          <cell r="D7" t="str">
            <v>LPMRRBO</v>
          </cell>
          <cell r="E7" t="str">
            <v>LPMVTVF</v>
          </cell>
          <cell r="F7" t="str">
            <v>LPMVTVG</v>
          </cell>
          <cell r="G7" t="str">
            <v>LPMAUAS</v>
          </cell>
          <cell r="H7" t="str">
            <v>LPMAUAT</v>
          </cell>
          <cell r="I7" t="str">
            <v>LPMAUAR</v>
          </cell>
          <cell r="J7" t="str">
            <v>LPMVTUY</v>
          </cell>
          <cell r="K7" t="str">
            <v>LPMVTUZ</v>
          </cell>
          <cell r="L7" t="str">
            <v>LPMAHKV</v>
          </cell>
          <cell r="M7" t="str">
            <v>LPMAKGF</v>
          </cell>
          <cell r="N7" t="str">
            <v>LPMTHFA</v>
          </cell>
          <cell r="O7" t="str">
            <v>LPMVTXG</v>
          </cell>
          <cell r="P7" t="str">
            <v>LPMVTXH</v>
          </cell>
          <cell r="Q7" t="str">
            <v>LPMAKGW</v>
          </cell>
          <cell r="R7" t="str">
            <v>LPMAKGX</v>
          </cell>
          <cell r="S7" t="str">
            <v>LPMAKGY</v>
          </cell>
          <cell r="T7" t="str">
            <v>LPMAUAG</v>
          </cell>
        </row>
        <row r="8">
          <cell r="A8">
            <v>36191</v>
          </cell>
          <cell r="B8">
            <v>415</v>
          </cell>
          <cell r="C8">
            <v>1420</v>
          </cell>
          <cell r="D8">
            <v>47</v>
          </cell>
          <cell r="E8">
            <v>5</v>
          </cell>
          <cell r="F8">
            <v>1887</v>
          </cell>
          <cell r="G8">
            <v>1209</v>
          </cell>
          <cell r="H8">
            <v>475</v>
          </cell>
          <cell r="I8">
            <v>4282</v>
          </cell>
          <cell r="J8">
            <v>108</v>
          </cell>
          <cell r="K8">
            <v>6074</v>
          </cell>
          <cell r="L8">
            <v>106747</v>
          </cell>
          <cell r="M8">
            <v>321934</v>
          </cell>
          <cell r="N8">
            <v>27346</v>
          </cell>
          <cell r="O8">
            <v>2297</v>
          </cell>
          <cell r="P8">
            <v>458324</v>
          </cell>
          <cell r="Q8">
            <v>85</v>
          </cell>
          <cell r="R8">
            <v>617</v>
          </cell>
          <cell r="S8">
            <v>135</v>
          </cell>
          <cell r="T8">
            <v>837</v>
          </cell>
        </row>
        <row r="9">
          <cell r="A9">
            <v>36219</v>
          </cell>
          <cell r="B9">
            <v>418</v>
          </cell>
          <cell r="C9">
            <v>-76</v>
          </cell>
          <cell r="D9">
            <v>1186</v>
          </cell>
          <cell r="E9">
            <v>5</v>
          </cell>
          <cell r="F9">
            <v>1533</v>
          </cell>
          <cell r="G9">
            <v>1398</v>
          </cell>
          <cell r="H9">
            <v>521</v>
          </cell>
          <cell r="I9">
            <v>4073</v>
          </cell>
          <cell r="J9">
            <v>108</v>
          </cell>
          <cell r="K9">
            <v>6100</v>
          </cell>
          <cell r="L9">
            <v>107165</v>
          </cell>
          <cell r="M9">
            <v>321842</v>
          </cell>
          <cell r="N9">
            <v>28529</v>
          </cell>
          <cell r="O9">
            <v>2296</v>
          </cell>
          <cell r="P9">
            <v>459832</v>
          </cell>
          <cell r="Q9">
            <v>100</v>
          </cell>
          <cell r="R9">
            <v>698</v>
          </cell>
          <cell r="S9">
            <v>147</v>
          </cell>
          <cell r="T9">
            <v>946</v>
          </cell>
        </row>
        <row r="10">
          <cell r="A10">
            <v>36250</v>
          </cell>
          <cell r="B10">
            <v>1274</v>
          </cell>
          <cell r="C10">
            <v>1846</v>
          </cell>
          <cell r="D10">
            <v>245</v>
          </cell>
          <cell r="E10">
            <v>5</v>
          </cell>
          <cell r="F10">
            <v>3371</v>
          </cell>
          <cell r="G10">
            <v>2350</v>
          </cell>
          <cell r="H10">
            <v>694</v>
          </cell>
          <cell r="I10">
            <v>6105</v>
          </cell>
          <cell r="J10">
            <v>108</v>
          </cell>
          <cell r="K10">
            <v>9257</v>
          </cell>
          <cell r="L10">
            <v>108440</v>
          </cell>
          <cell r="M10">
            <v>323652</v>
          </cell>
          <cell r="N10">
            <v>29722</v>
          </cell>
          <cell r="O10">
            <v>2295</v>
          </cell>
          <cell r="P10">
            <v>464109</v>
          </cell>
          <cell r="Q10">
            <v>197</v>
          </cell>
          <cell r="R10">
            <v>966</v>
          </cell>
          <cell r="S10">
            <v>211</v>
          </cell>
          <cell r="T10">
            <v>1373</v>
          </cell>
        </row>
        <row r="11">
          <cell r="A11">
            <v>36280</v>
          </cell>
          <cell r="B11">
            <v>1223</v>
          </cell>
          <cell r="C11">
            <v>1649</v>
          </cell>
          <cell r="D11">
            <v>337</v>
          </cell>
          <cell r="E11">
            <v>3</v>
          </cell>
          <cell r="F11">
            <v>3212</v>
          </cell>
          <cell r="G11">
            <v>2177</v>
          </cell>
          <cell r="H11">
            <v>672</v>
          </cell>
          <cell r="I11">
            <v>5931</v>
          </cell>
          <cell r="J11">
            <v>91</v>
          </cell>
          <cell r="K11">
            <v>8871</v>
          </cell>
          <cell r="L11">
            <v>106257</v>
          </cell>
          <cell r="M11">
            <v>328303</v>
          </cell>
          <cell r="N11">
            <v>30296</v>
          </cell>
          <cell r="O11">
            <v>2292</v>
          </cell>
          <cell r="P11">
            <v>467148</v>
          </cell>
          <cell r="Q11">
            <v>118</v>
          </cell>
          <cell r="R11">
            <v>966</v>
          </cell>
          <cell r="S11">
            <v>184</v>
          </cell>
          <cell r="T11">
            <v>1267</v>
          </cell>
        </row>
        <row r="12">
          <cell r="A12">
            <v>36311</v>
          </cell>
          <cell r="B12">
            <v>1081</v>
          </cell>
          <cell r="C12">
            <v>1498</v>
          </cell>
          <cell r="D12">
            <v>209</v>
          </cell>
          <cell r="E12">
            <v>3</v>
          </cell>
          <cell r="F12">
            <v>2792</v>
          </cell>
          <cell r="G12">
            <v>2375</v>
          </cell>
          <cell r="H12">
            <v>641</v>
          </cell>
          <cell r="I12">
            <v>6065</v>
          </cell>
          <cell r="J12">
            <v>91</v>
          </cell>
          <cell r="K12">
            <v>9172</v>
          </cell>
          <cell r="L12">
            <v>107338</v>
          </cell>
          <cell r="M12">
            <v>329789</v>
          </cell>
          <cell r="N12">
            <v>30503</v>
          </cell>
          <cell r="O12">
            <v>2288</v>
          </cell>
          <cell r="P12">
            <v>469918</v>
          </cell>
          <cell r="Q12">
            <v>121</v>
          </cell>
          <cell r="R12">
            <v>1020</v>
          </cell>
          <cell r="S12">
            <v>122</v>
          </cell>
          <cell r="T12">
            <v>1263</v>
          </cell>
        </row>
        <row r="13">
          <cell r="A13">
            <v>36341</v>
          </cell>
          <cell r="B13">
            <v>1198</v>
          </cell>
          <cell r="C13">
            <v>2045</v>
          </cell>
          <cell r="D13">
            <v>350</v>
          </cell>
          <cell r="E13">
            <v>3</v>
          </cell>
          <cell r="F13">
            <v>3596</v>
          </cell>
          <cell r="G13">
            <v>2719</v>
          </cell>
          <cell r="H13">
            <v>876</v>
          </cell>
          <cell r="I13">
            <v>7083</v>
          </cell>
          <cell r="J13">
            <v>91</v>
          </cell>
          <cell r="K13">
            <v>10769</v>
          </cell>
          <cell r="L13">
            <v>108537</v>
          </cell>
          <cell r="M13">
            <v>331970</v>
          </cell>
          <cell r="N13">
            <v>30678</v>
          </cell>
          <cell r="O13">
            <v>2284</v>
          </cell>
          <cell r="P13">
            <v>473468</v>
          </cell>
          <cell r="Q13">
            <v>219</v>
          </cell>
          <cell r="R13">
            <v>1224</v>
          </cell>
          <cell r="S13">
            <v>163</v>
          </cell>
          <cell r="T13">
            <v>1606</v>
          </cell>
        </row>
        <row r="14">
          <cell r="A14">
            <v>36372</v>
          </cell>
          <cell r="B14">
            <v>1319</v>
          </cell>
          <cell r="C14">
            <v>2458</v>
          </cell>
          <cell r="D14">
            <v>448</v>
          </cell>
          <cell r="E14">
            <v>-39</v>
          </cell>
          <cell r="F14">
            <v>4187</v>
          </cell>
          <cell r="G14">
            <v>2828</v>
          </cell>
          <cell r="H14">
            <v>979</v>
          </cell>
          <cell r="I14">
            <v>7911</v>
          </cell>
          <cell r="J14">
            <v>89</v>
          </cell>
          <cell r="K14">
            <v>11808</v>
          </cell>
          <cell r="L14">
            <v>109856</v>
          </cell>
          <cell r="M14">
            <v>334453</v>
          </cell>
          <cell r="N14">
            <v>31067</v>
          </cell>
          <cell r="O14">
            <v>2236</v>
          </cell>
          <cell r="P14">
            <v>477612</v>
          </cell>
          <cell r="Q14">
            <v>150</v>
          </cell>
          <cell r="R14">
            <v>1287</v>
          </cell>
          <cell r="S14">
            <v>155</v>
          </cell>
          <cell r="T14">
            <v>1592</v>
          </cell>
        </row>
        <row r="15">
          <cell r="A15">
            <v>36403</v>
          </cell>
          <cell r="B15">
            <v>952</v>
          </cell>
          <cell r="C15">
            <v>2184</v>
          </cell>
          <cell r="D15">
            <v>324</v>
          </cell>
          <cell r="E15">
            <v>-39</v>
          </cell>
          <cell r="F15">
            <v>3421</v>
          </cell>
          <cell r="G15">
            <v>2482</v>
          </cell>
          <cell r="H15">
            <v>840</v>
          </cell>
          <cell r="I15">
            <v>7422</v>
          </cell>
          <cell r="J15">
            <v>89</v>
          </cell>
          <cell r="K15">
            <v>10834</v>
          </cell>
          <cell r="L15">
            <v>110808</v>
          </cell>
          <cell r="M15">
            <v>336638</v>
          </cell>
          <cell r="N15">
            <v>31407</v>
          </cell>
          <cell r="O15">
            <v>2188</v>
          </cell>
          <cell r="P15">
            <v>481041</v>
          </cell>
          <cell r="Q15">
            <v>102</v>
          </cell>
          <cell r="R15">
            <v>1284</v>
          </cell>
          <cell r="S15">
            <v>166</v>
          </cell>
          <cell r="T15">
            <v>1552</v>
          </cell>
        </row>
        <row r="16">
          <cell r="A16">
            <v>36433</v>
          </cell>
          <cell r="B16">
            <v>850</v>
          </cell>
          <cell r="C16">
            <v>2725</v>
          </cell>
          <cell r="D16">
            <v>342</v>
          </cell>
          <cell r="E16">
            <v>-39</v>
          </cell>
          <cell r="F16">
            <v>3878</v>
          </cell>
          <cell r="G16">
            <v>2219</v>
          </cell>
          <cell r="H16">
            <v>928</v>
          </cell>
          <cell r="I16">
            <v>7536</v>
          </cell>
          <cell r="J16">
            <v>89</v>
          </cell>
          <cell r="K16">
            <v>10772</v>
          </cell>
          <cell r="L16">
            <v>111658</v>
          </cell>
          <cell r="M16">
            <v>339371</v>
          </cell>
          <cell r="N16">
            <v>31772</v>
          </cell>
          <cell r="O16">
            <v>2139</v>
          </cell>
          <cell r="P16">
            <v>484940</v>
          </cell>
          <cell r="Q16">
            <v>167</v>
          </cell>
          <cell r="R16">
            <v>1120</v>
          </cell>
          <cell r="S16">
            <v>201</v>
          </cell>
          <cell r="T16">
            <v>1488</v>
          </cell>
        </row>
        <row r="17">
          <cell r="A17">
            <v>36464</v>
          </cell>
          <cell r="B17">
            <v>694</v>
          </cell>
          <cell r="C17">
            <v>1026</v>
          </cell>
          <cell r="D17">
            <v>2008</v>
          </cell>
          <cell r="E17">
            <v>-193</v>
          </cell>
          <cell r="F17">
            <v>3535</v>
          </cell>
          <cell r="G17">
            <v>2072</v>
          </cell>
          <cell r="H17">
            <v>881</v>
          </cell>
          <cell r="I17">
            <v>7472</v>
          </cell>
          <cell r="J17">
            <v>34</v>
          </cell>
          <cell r="K17">
            <v>10459</v>
          </cell>
          <cell r="L17">
            <v>112353</v>
          </cell>
          <cell r="M17">
            <v>340362</v>
          </cell>
          <cell r="N17">
            <v>33791</v>
          </cell>
          <cell r="O17">
            <v>1921</v>
          </cell>
          <cell r="P17">
            <v>488427</v>
          </cell>
          <cell r="Q17">
            <v>138</v>
          </cell>
          <cell r="R17">
            <v>1149</v>
          </cell>
          <cell r="S17">
            <v>156</v>
          </cell>
          <cell r="T17">
            <v>1443</v>
          </cell>
        </row>
        <row r="18">
          <cell r="A18">
            <v>36494</v>
          </cell>
          <cell r="B18">
            <v>612</v>
          </cell>
          <cell r="C18">
            <v>2764</v>
          </cell>
          <cell r="D18">
            <v>316</v>
          </cell>
          <cell r="E18">
            <v>-193</v>
          </cell>
          <cell r="F18">
            <v>3499</v>
          </cell>
          <cell r="G18">
            <v>2090</v>
          </cell>
          <cell r="H18">
            <v>873</v>
          </cell>
          <cell r="I18">
            <v>7817</v>
          </cell>
          <cell r="J18">
            <v>34</v>
          </cell>
          <cell r="K18">
            <v>10814</v>
          </cell>
          <cell r="L18">
            <v>112966</v>
          </cell>
          <cell r="M18">
            <v>343107</v>
          </cell>
          <cell r="N18">
            <v>34129</v>
          </cell>
          <cell r="O18">
            <v>1704</v>
          </cell>
          <cell r="P18">
            <v>491906</v>
          </cell>
          <cell r="Q18">
            <v>144</v>
          </cell>
          <cell r="R18">
            <v>1212</v>
          </cell>
          <cell r="S18">
            <v>195</v>
          </cell>
          <cell r="T18">
            <v>1550</v>
          </cell>
        </row>
        <row r="19">
          <cell r="A19">
            <v>36525</v>
          </cell>
          <cell r="B19">
            <v>531</v>
          </cell>
          <cell r="C19">
            <v>1952</v>
          </cell>
          <cell r="D19">
            <v>547</v>
          </cell>
          <cell r="E19">
            <v>-193</v>
          </cell>
          <cell r="F19">
            <v>2836</v>
          </cell>
          <cell r="G19">
            <v>1954</v>
          </cell>
          <cell r="H19">
            <v>840</v>
          </cell>
          <cell r="I19">
            <v>6949</v>
          </cell>
          <cell r="J19">
            <v>34</v>
          </cell>
          <cell r="K19">
            <v>9778</v>
          </cell>
          <cell r="L19">
            <v>113497</v>
          </cell>
          <cell r="M19">
            <v>345032</v>
          </cell>
          <cell r="N19">
            <v>34692</v>
          </cell>
          <cell r="O19">
            <v>1488</v>
          </cell>
          <cell r="P19">
            <v>494708</v>
          </cell>
          <cell r="Q19">
            <v>134</v>
          </cell>
          <cell r="R19">
            <v>1179</v>
          </cell>
          <cell r="S19">
            <v>193</v>
          </cell>
          <cell r="T19">
            <v>1506</v>
          </cell>
        </row>
        <row r="20">
          <cell r="A20">
            <v>36556</v>
          </cell>
          <cell r="B20">
            <v>351</v>
          </cell>
          <cell r="C20">
            <v>1958</v>
          </cell>
          <cell r="D20">
            <v>295</v>
          </cell>
          <cell r="E20">
            <v>28</v>
          </cell>
          <cell r="F20">
            <v>2633</v>
          </cell>
          <cell r="G20">
            <v>1360</v>
          </cell>
          <cell r="H20">
            <v>673</v>
          </cell>
          <cell r="I20">
            <v>5314</v>
          </cell>
          <cell r="J20">
            <v>54</v>
          </cell>
          <cell r="K20">
            <v>7401</v>
          </cell>
          <cell r="L20">
            <v>113848</v>
          </cell>
          <cell r="M20">
            <v>346978</v>
          </cell>
          <cell r="N20">
            <v>35307</v>
          </cell>
          <cell r="O20">
            <v>1786</v>
          </cell>
          <cell r="P20">
            <v>497919</v>
          </cell>
          <cell r="Q20">
            <v>152</v>
          </cell>
          <cell r="R20">
            <v>823</v>
          </cell>
          <cell r="S20">
            <v>166</v>
          </cell>
          <cell r="T20">
            <v>1141</v>
          </cell>
        </row>
        <row r="21">
          <cell r="A21">
            <v>36585</v>
          </cell>
          <cell r="B21">
            <v>228</v>
          </cell>
          <cell r="C21">
            <v>1614</v>
          </cell>
          <cell r="D21">
            <v>163</v>
          </cell>
          <cell r="E21">
            <v>28</v>
          </cell>
          <cell r="F21">
            <v>2033</v>
          </cell>
          <cell r="G21">
            <v>1472</v>
          </cell>
          <cell r="H21">
            <v>772</v>
          </cell>
          <cell r="I21">
            <v>5636</v>
          </cell>
          <cell r="J21">
            <v>54</v>
          </cell>
          <cell r="K21">
            <v>7933</v>
          </cell>
          <cell r="L21">
            <v>114076</v>
          </cell>
          <cell r="M21">
            <v>348617</v>
          </cell>
          <cell r="N21">
            <v>35570</v>
          </cell>
          <cell r="O21">
            <v>1815</v>
          </cell>
          <cell r="P21">
            <v>500078</v>
          </cell>
          <cell r="Q21">
            <v>152</v>
          </cell>
          <cell r="R21">
            <v>948</v>
          </cell>
          <cell r="S21">
            <v>244</v>
          </cell>
          <cell r="T21">
            <v>1344</v>
          </cell>
        </row>
        <row r="22">
          <cell r="A22">
            <v>36616</v>
          </cell>
          <cell r="B22">
            <v>952</v>
          </cell>
          <cell r="C22">
            <v>2329</v>
          </cell>
          <cell r="D22">
            <v>905</v>
          </cell>
          <cell r="E22">
            <v>28</v>
          </cell>
          <cell r="F22">
            <v>4214</v>
          </cell>
          <cell r="G22">
            <v>2436</v>
          </cell>
          <cell r="H22">
            <v>880</v>
          </cell>
          <cell r="I22">
            <v>7401</v>
          </cell>
          <cell r="J22">
            <v>54</v>
          </cell>
          <cell r="K22">
            <v>10770</v>
          </cell>
          <cell r="L22">
            <v>115028</v>
          </cell>
          <cell r="M22">
            <v>350937</v>
          </cell>
          <cell r="N22">
            <v>36510</v>
          </cell>
          <cell r="O22">
            <v>1843</v>
          </cell>
          <cell r="P22">
            <v>504318</v>
          </cell>
          <cell r="Q22">
            <v>206</v>
          </cell>
          <cell r="R22">
            <v>1239</v>
          </cell>
          <cell r="S22">
            <v>269</v>
          </cell>
          <cell r="T22">
            <v>1714</v>
          </cell>
        </row>
        <row r="23">
          <cell r="A23">
            <v>36646</v>
          </cell>
          <cell r="B23">
            <v>682</v>
          </cell>
          <cell r="C23">
            <v>2126</v>
          </cell>
          <cell r="D23">
            <v>300</v>
          </cell>
          <cell r="E23">
            <v>7</v>
          </cell>
          <cell r="F23">
            <v>3115</v>
          </cell>
          <cell r="G23">
            <v>1871</v>
          </cell>
          <cell r="H23">
            <v>734</v>
          </cell>
          <cell r="I23">
            <v>6604</v>
          </cell>
          <cell r="J23">
            <v>52</v>
          </cell>
          <cell r="K23">
            <v>9261</v>
          </cell>
          <cell r="L23">
            <v>115710</v>
          </cell>
          <cell r="M23">
            <v>353241</v>
          </cell>
          <cell r="N23">
            <v>36813</v>
          </cell>
          <cell r="O23">
            <v>1849</v>
          </cell>
          <cell r="P23">
            <v>507612</v>
          </cell>
          <cell r="Q23">
            <v>96</v>
          </cell>
          <cell r="R23">
            <v>940</v>
          </cell>
          <cell r="S23">
            <v>187</v>
          </cell>
          <cell r="T23">
            <v>1222</v>
          </cell>
        </row>
        <row r="24">
          <cell r="A24">
            <v>36677</v>
          </cell>
          <cell r="B24">
            <v>702</v>
          </cell>
          <cell r="C24">
            <v>1510</v>
          </cell>
          <cell r="D24">
            <v>1154</v>
          </cell>
          <cell r="E24">
            <v>7</v>
          </cell>
          <cell r="F24">
            <v>3373</v>
          </cell>
          <cell r="G24">
            <v>2047</v>
          </cell>
          <cell r="H24">
            <v>836</v>
          </cell>
          <cell r="I24">
            <v>7213</v>
          </cell>
          <cell r="J24">
            <v>52</v>
          </cell>
          <cell r="K24">
            <v>10148</v>
          </cell>
          <cell r="L24">
            <v>116414</v>
          </cell>
          <cell r="M24">
            <v>354613</v>
          </cell>
          <cell r="N24">
            <v>37965</v>
          </cell>
          <cell r="O24">
            <v>1855</v>
          </cell>
          <cell r="P24">
            <v>510847</v>
          </cell>
          <cell r="Q24">
            <v>133</v>
          </cell>
          <cell r="R24">
            <v>1090</v>
          </cell>
          <cell r="S24">
            <v>286</v>
          </cell>
          <cell r="T24">
            <v>1509</v>
          </cell>
        </row>
        <row r="25">
          <cell r="A25">
            <v>36707</v>
          </cell>
          <cell r="B25">
            <v>771</v>
          </cell>
          <cell r="C25">
            <v>3465</v>
          </cell>
          <cell r="D25">
            <v>490</v>
          </cell>
          <cell r="E25">
            <v>7</v>
          </cell>
          <cell r="F25">
            <v>4734</v>
          </cell>
          <cell r="G25">
            <v>2220</v>
          </cell>
          <cell r="H25">
            <v>977</v>
          </cell>
          <cell r="I25">
            <v>8239</v>
          </cell>
          <cell r="J25">
            <v>52</v>
          </cell>
          <cell r="K25">
            <v>11488</v>
          </cell>
          <cell r="L25">
            <v>117186</v>
          </cell>
          <cell r="M25">
            <v>358070</v>
          </cell>
          <cell r="N25">
            <v>38457</v>
          </cell>
          <cell r="O25">
            <v>1862</v>
          </cell>
          <cell r="P25">
            <v>515575</v>
          </cell>
          <cell r="Q25">
            <v>148</v>
          </cell>
          <cell r="R25">
            <v>1131</v>
          </cell>
          <cell r="S25">
            <v>282</v>
          </cell>
          <cell r="T25">
            <v>1561</v>
          </cell>
        </row>
        <row r="26">
          <cell r="A26">
            <v>36738</v>
          </cell>
          <cell r="B26">
            <v>692</v>
          </cell>
          <cell r="C26">
            <v>31</v>
          </cell>
          <cell r="D26">
            <v>2611</v>
          </cell>
          <cell r="E26">
            <v>15</v>
          </cell>
          <cell r="F26">
            <v>3349</v>
          </cell>
          <cell r="G26">
            <v>2236</v>
          </cell>
          <cell r="H26">
            <v>932</v>
          </cell>
          <cell r="I26">
            <v>7496</v>
          </cell>
          <cell r="J26">
            <v>72</v>
          </cell>
          <cell r="K26">
            <v>10736</v>
          </cell>
          <cell r="L26">
            <v>117879</v>
          </cell>
          <cell r="M26">
            <v>358175</v>
          </cell>
          <cell r="N26">
            <v>41071</v>
          </cell>
          <cell r="O26">
            <v>1877</v>
          </cell>
          <cell r="P26">
            <v>519001</v>
          </cell>
          <cell r="Q26">
            <v>143</v>
          </cell>
          <cell r="R26">
            <v>1218</v>
          </cell>
          <cell r="S26">
            <v>326</v>
          </cell>
          <cell r="T26">
            <v>1687</v>
          </cell>
        </row>
        <row r="27">
          <cell r="A27">
            <v>36769</v>
          </cell>
          <cell r="B27">
            <v>995</v>
          </cell>
          <cell r="C27">
            <v>2467</v>
          </cell>
          <cell r="D27">
            <v>581</v>
          </cell>
          <cell r="E27">
            <v>15</v>
          </cell>
          <cell r="F27">
            <v>4059</v>
          </cell>
          <cell r="G27">
            <v>2442</v>
          </cell>
          <cell r="H27">
            <v>1097</v>
          </cell>
          <cell r="I27">
            <v>7447</v>
          </cell>
          <cell r="J27">
            <v>72</v>
          </cell>
          <cell r="K27">
            <v>11057</v>
          </cell>
          <cell r="L27">
            <v>118875</v>
          </cell>
          <cell r="M27">
            <v>360630</v>
          </cell>
          <cell r="N27">
            <v>41661</v>
          </cell>
          <cell r="O27">
            <v>1892</v>
          </cell>
          <cell r="P27">
            <v>523059</v>
          </cell>
          <cell r="Q27">
            <v>135</v>
          </cell>
          <cell r="R27">
            <v>1192</v>
          </cell>
          <cell r="S27">
            <v>300</v>
          </cell>
          <cell r="T27">
            <v>1627</v>
          </cell>
        </row>
        <row r="28">
          <cell r="A28">
            <v>36799</v>
          </cell>
          <cell r="B28">
            <v>842</v>
          </cell>
          <cell r="C28">
            <v>909</v>
          </cell>
          <cell r="D28">
            <v>1725</v>
          </cell>
          <cell r="E28">
            <v>15</v>
          </cell>
          <cell r="F28">
            <v>3492</v>
          </cell>
          <cell r="G28">
            <v>2185</v>
          </cell>
          <cell r="H28">
            <v>1000</v>
          </cell>
          <cell r="I28">
            <v>6818</v>
          </cell>
          <cell r="J28">
            <v>72</v>
          </cell>
          <cell r="K28">
            <v>10074</v>
          </cell>
          <cell r="L28">
            <v>119719</v>
          </cell>
          <cell r="M28">
            <v>361524</v>
          </cell>
          <cell r="N28">
            <v>43386</v>
          </cell>
          <cell r="O28">
            <v>1907</v>
          </cell>
          <cell r="P28">
            <v>526535</v>
          </cell>
          <cell r="Q28">
            <v>160</v>
          </cell>
          <cell r="R28">
            <v>1041</v>
          </cell>
          <cell r="S28">
            <v>213</v>
          </cell>
          <cell r="T28">
            <v>1414</v>
          </cell>
        </row>
        <row r="29">
          <cell r="A29">
            <v>36830</v>
          </cell>
          <cell r="B29">
            <v>822</v>
          </cell>
          <cell r="C29">
            <v>1385</v>
          </cell>
          <cell r="D29">
            <v>441</v>
          </cell>
          <cell r="E29">
            <v>10</v>
          </cell>
          <cell r="F29">
            <v>2659</v>
          </cell>
          <cell r="G29">
            <v>2229</v>
          </cell>
          <cell r="H29">
            <v>1035</v>
          </cell>
          <cell r="I29">
            <v>6591</v>
          </cell>
          <cell r="J29">
            <v>89</v>
          </cell>
          <cell r="K29">
            <v>9945</v>
          </cell>
          <cell r="L29">
            <v>120541</v>
          </cell>
          <cell r="M29">
            <v>362896</v>
          </cell>
          <cell r="N29">
            <v>44127</v>
          </cell>
          <cell r="O29">
            <v>1917</v>
          </cell>
          <cell r="P29">
            <v>529481</v>
          </cell>
          <cell r="Q29">
            <v>147</v>
          </cell>
          <cell r="R29">
            <v>1171</v>
          </cell>
          <cell r="S29">
            <v>213</v>
          </cell>
          <cell r="T29">
            <v>1531</v>
          </cell>
        </row>
        <row r="30">
          <cell r="A30">
            <v>36860</v>
          </cell>
          <cell r="B30">
            <v>1093</v>
          </cell>
          <cell r="C30">
            <v>49</v>
          </cell>
          <cell r="D30">
            <v>3252</v>
          </cell>
          <cell r="E30">
            <v>10</v>
          </cell>
          <cell r="F30">
            <v>4404</v>
          </cell>
          <cell r="G30">
            <v>2353</v>
          </cell>
          <cell r="H30">
            <v>1013</v>
          </cell>
          <cell r="I30">
            <v>7487</v>
          </cell>
          <cell r="J30">
            <v>89</v>
          </cell>
          <cell r="K30">
            <v>10942</v>
          </cell>
          <cell r="L30">
            <v>121636</v>
          </cell>
          <cell r="M30">
            <v>362931</v>
          </cell>
          <cell r="N30">
            <v>47380</v>
          </cell>
          <cell r="O30">
            <v>1927</v>
          </cell>
          <cell r="P30">
            <v>533874</v>
          </cell>
          <cell r="Q30">
            <v>150</v>
          </cell>
          <cell r="R30">
            <v>1111</v>
          </cell>
          <cell r="S30">
            <v>187</v>
          </cell>
          <cell r="T30">
            <v>1448</v>
          </cell>
        </row>
        <row r="31">
          <cell r="A31">
            <v>36891</v>
          </cell>
          <cell r="B31">
            <v>800</v>
          </cell>
          <cell r="C31">
            <v>1636</v>
          </cell>
          <cell r="D31">
            <v>245</v>
          </cell>
          <cell r="E31">
            <v>10</v>
          </cell>
          <cell r="F31">
            <v>2691</v>
          </cell>
          <cell r="G31">
            <v>2076</v>
          </cell>
          <cell r="H31">
            <v>786</v>
          </cell>
          <cell r="I31">
            <v>7089</v>
          </cell>
          <cell r="J31">
            <v>89</v>
          </cell>
          <cell r="K31">
            <v>10039</v>
          </cell>
          <cell r="L31">
            <v>106990</v>
          </cell>
          <cell r="M31">
            <v>386334</v>
          </cell>
          <cell r="N31">
            <v>41202</v>
          </cell>
          <cell r="O31">
            <v>1937</v>
          </cell>
          <cell r="P31">
            <v>536463</v>
          </cell>
          <cell r="Q31">
            <v>139</v>
          </cell>
          <cell r="R31">
            <v>1056</v>
          </cell>
          <cell r="S31">
            <v>253</v>
          </cell>
          <cell r="T31">
            <v>1448</v>
          </cell>
        </row>
        <row r="32">
          <cell r="A32">
            <v>36922</v>
          </cell>
          <cell r="B32">
            <v>790</v>
          </cell>
          <cell r="C32">
            <v>2047</v>
          </cell>
          <cell r="D32">
            <v>266</v>
          </cell>
          <cell r="E32">
            <v>41</v>
          </cell>
          <cell r="F32">
            <v>3144</v>
          </cell>
          <cell r="G32">
            <v>1879</v>
          </cell>
          <cell r="H32">
            <v>796</v>
          </cell>
          <cell r="I32">
            <v>6659</v>
          </cell>
          <cell r="J32">
            <v>110</v>
          </cell>
          <cell r="K32">
            <v>9444</v>
          </cell>
          <cell r="L32">
            <v>107780</v>
          </cell>
          <cell r="M32">
            <v>388372</v>
          </cell>
          <cell r="N32">
            <v>41468</v>
          </cell>
          <cell r="O32">
            <v>1959</v>
          </cell>
          <cell r="P32">
            <v>539579</v>
          </cell>
          <cell r="Q32">
            <v>158</v>
          </cell>
          <cell r="R32">
            <v>900</v>
          </cell>
          <cell r="S32">
            <v>231</v>
          </cell>
          <cell r="T32">
            <v>1289</v>
          </cell>
        </row>
        <row r="33">
          <cell r="A33">
            <v>36950</v>
          </cell>
          <cell r="B33">
            <v>718</v>
          </cell>
          <cell r="C33">
            <v>778</v>
          </cell>
          <cell r="D33">
            <v>1112</v>
          </cell>
          <cell r="E33">
            <v>41</v>
          </cell>
          <cell r="F33">
            <v>2649</v>
          </cell>
          <cell r="G33">
            <v>1965</v>
          </cell>
          <cell r="H33">
            <v>771</v>
          </cell>
          <cell r="I33">
            <v>6506</v>
          </cell>
          <cell r="J33">
            <v>110</v>
          </cell>
          <cell r="K33">
            <v>9352</v>
          </cell>
          <cell r="L33">
            <v>108502</v>
          </cell>
          <cell r="M33">
            <v>389142</v>
          </cell>
          <cell r="N33">
            <v>42840</v>
          </cell>
          <cell r="O33">
            <v>1999</v>
          </cell>
          <cell r="P33">
            <v>542483</v>
          </cell>
          <cell r="Q33">
            <v>184</v>
          </cell>
          <cell r="R33">
            <v>927</v>
          </cell>
          <cell r="S33">
            <v>296</v>
          </cell>
          <cell r="T33">
            <v>1408</v>
          </cell>
        </row>
        <row r="34">
          <cell r="A34">
            <v>36981</v>
          </cell>
          <cell r="B34">
            <v>756</v>
          </cell>
          <cell r="C34">
            <v>1515</v>
          </cell>
          <cell r="D34">
            <v>1926</v>
          </cell>
          <cell r="E34">
            <v>41</v>
          </cell>
          <cell r="F34">
            <v>4238</v>
          </cell>
          <cell r="G34">
            <v>2534</v>
          </cell>
          <cell r="H34">
            <v>1025</v>
          </cell>
          <cell r="I34">
            <v>8568</v>
          </cell>
          <cell r="J34">
            <v>110</v>
          </cell>
          <cell r="K34">
            <v>12237</v>
          </cell>
          <cell r="L34">
            <v>109259</v>
          </cell>
          <cell r="M34">
            <v>391646</v>
          </cell>
          <cell r="N34">
            <v>44338</v>
          </cell>
          <cell r="O34">
            <v>2040</v>
          </cell>
          <cell r="P34">
            <v>547283</v>
          </cell>
          <cell r="Q34">
            <v>242</v>
          </cell>
          <cell r="R34">
            <v>1143</v>
          </cell>
          <cell r="S34">
            <v>412</v>
          </cell>
          <cell r="T34">
            <v>1797</v>
          </cell>
        </row>
        <row r="35">
          <cell r="A35">
            <v>37011</v>
          </cell>
          <cell r="B35">
            <v>636</v>
          </cell>
          <cell r="C35">
            <v>2909</v>
          </cell>
          <cell r="D35">
            <v>131</v>
          </cell>
          <cell r="E35">
            <v>7</v>
          </cell>
          <cell r="F35">
            <v>3682</v>
          </cell>
          <cell r="G35">
            <v>2025</v>
          </cell>
          <cell r="H35">
            <v>920</v>
          </cell>
          <cell r="I35">
            <v>8497</v>
          </cell>
          <cell r="J35">
            <v>123</v>
          </cell>
          <cell r="K35">
            <v>11565</v>
          </cell>
          <cell r="L35">
            <v>109896</v>
          </cell>
          <cell r="M35">
            <v>394660</v>
          </cell>
          <cell r="N35">
            <v>44469</v>
          </cell>
          <cell r="O35">
            <v>2047</v>
          </cell>
          <cell r="P35">
            <v>551072</v>
          </cell>
          <cell r="Q35">
            <v>147</v>
          </cell>
          <cell r="R35">
            <v>1076</v>
          </cell>
          <cell r="S35">
            <v>219</v>
          </cell>
          <cell r="T35">
            <v>1442</v>
          </cell>
        </row>
        <row r="36">
          <cell r="A36">
            <v>37042</v>
          </cell>
          <cell r="B36">
            <v>483</v>
          </cell>
          <cell r="C36">
            <v>1483</v>
          </cell>
          <cell r="D36">
            <v>2710</v>
          </cell>
          <cell r="E36">
            <v>7</v>
          </cell>
          <cell r="F36">
            <v>4683</v>
          </cell>
          <cell r="G36">
            <v>2189</v>
          </cell>
          <cell r="H36">
            <v>1077</v>
          </cell>
          <cell r="I36">
            <v>10194</v>
          </cell>
          <cell r="J36">
            <v>123</v>
          </cell>
          <cell r="K36">
            <v>13584</v>
          </cell>
          <cell r="L36">
            <v>110378</v>
          </cell>
          <cell r="M36">
            <v>396133</v>
          </cell>
          <cell r="N36">
            <v>47179</v>
          </cell>
          <cell r="O36">
            <v>2055</v>
          </cell>
          <cell r="P36">
            <v>555745</v>
          </cell>
          <cell r="Q36">
            <v>202</v>
          </cell>
          <cell r="R36">
            <v>1332</v>
          </cell>
          <cell r="S36">
            <v>299</v>
          </cell>
          <cell r="T36">
            <v>1833</v>
          </cell>
        </row>
        <row r="37">
          <cell r="A37">
            <v>37072</v>
          </cell>
          <cell r="B37">
            <v>467</v>
          </cell>
          <cell r="C37">
            <v>4389</v>
          </cell>
          <cell r="D37">
            <v>541</v>
          </cell>
          <cell r="E37">
            <v>7</v>
          </cell>
          <cell r="F37">
            <v>5403</v>
          </cell>
          <cell r="G37">
            <v>2180</v>
          </cell>
          <cell r="H37">
            <v>1234</v>
          </cell>
          <cell r="I37">
            <v>11268</v>
          </cell>
          <cell r="J37">
            <v>123</v>
          </cell>
          <cell r="K37">
            <v>14804</v>
          </cell>
          <cell r="L37">
            <v>110846</v>
          </cell>
          <cell r="M37">
            <v>400592</v>
          </cell>
          <cell r="N37">
            <v>47825</v>
          </cell>
          <cell r="O37">
            <v>2062</v>
          </cell>
          <cell r="P37">
            <v>561325</v>
          </cell>
          <cell r="Q37">
            <v>204</v>
          </cell>
          <cell r="R37">
            <v>1337</v>
          </cell>
          <cell r="S37">
            <v>343</v>
          </cell>
          <cell r="T37">
            <v>1884</v>
          </cell>
        </row>
        <row r="38">
          <cell r="A38">
            <v>37103</v>
          </cell>
          <cell r="B38">
            <v>301</v>
          </cell>
          <cell r="C38">
            <v>1736</v>
          </cell>
          <cell r="D38">
            <v>3114</v>
          </cell>
          <cell r="E38">
            <v>-10</v>
          </cell>
          <cell r="F38">
            <v>5140</v>
          </cell>
          <cell r="G38">
            <v>2135</v>
          </cell>
          <cell r="H38">
            <v>1316</v>
          </cell>
          <cell r="I38">
            <v>11851</v>
          </cell>
          <cell r="J38">
            <v>54</v>
          </cell>
          <cell r="K38">
            <v>15356</v>
          </cell>
          <cell r="L38">
            <v>111148</v>
          </cell>
          <cell r="M38">
            <v>402308</v>
          </cell>
          <cell r="N38">
            <v>50938</v>
          </cell>
          <cell r="O38">
            <v>2052</v>
          </cell>
          <cell r="P38">
            <v>566446</v>
          </cell>
          <cell r="Q38">
            <v>193</v>
          </cell>
          <cell r="R38">
            <v>1547</v>
          </cell>
          <cell r="S38">
            <v>325</v>
          </cell>
          <cell r="T38">
            <v>2064</v>
          </cell>
        </row>
        <row r="39">
          <cell r="A39">
            <v>37134</v>
          </cell>
          <cell r="B39">
            <v>458</v>
          </cell>
          <cell r="C39">
            <v>5000</v>
          </cell>
          <cell r="D39">
            <v>634</v>
          </cell>
          <cell r="E39">
            <v>-10</v>
          </cell>
          <cell r="F39">
            <v>6082</v>
          </cell>
          <cell r="G39">
            <v>2264</v>
          </cell>
          <cell r="H39">
            <v>1429</v>
          </cell>
          <cell r="I39">
            <v>12674</v>
          </cell>
          <cell r="J39">
            <v>54</v>
          </cell>
          <cell r="K39">
            <v>16421</v>
          </cell>
          <cell r="L39">
            <v>111609</v>
          </cell>
          <cell r="M39">
            <v>407181</v>
          </cell>
          <cell r="N39">
            <v>51573</v>
          </cell>
          <cell r="O39">
            <v>2042</v>
          </cell>
          <cell r="P39">
            <v>572405</v>
          </cell>
          <cell r="Q39">
            <v>181</v>
          </cell>
          <cell r="R39">
            <v>1511</v>
          </cell>
          <cell r="S39">
            <v>327</v>
          </cell>
          <cell r="T39">
            <v>2020</v>
          </cell>
        </row>
        <row r="40">
          <cell r="A40">
            <v>37164</v>
          </cell>
          <cell r="B40">
            <v>305</v>
          </cell>
          <cell r="C40">
            <v>2629</v>
          </cell>
          <cell r="D40">
            <v>1839</v>
          </cell>
          <cell r="E40">
            <v>-10</v>
          </cell>
          <cell r="F40">
            <v>4763</v>
          </cell>
          <cell r="G40">
            <v>1929</v>
          </cell>
          <cell r="H40">
            <v>1168</v>
          </cell>
          <cell r="I40">
            <v>10545</v>
          </cell>
          <cell r="J40">
            <v>54</v>
          </cell>
          <cell r="K40">
            <v>13696</v>
          </cell>
          <cell r="L40">
            <v>111918</v>
          </cell>
          <cell r="M40">
            <v>409917</v>
          </cell>
          <cell r="N40">
            <v>53411</v>
          </cell>
          <cell r="O40">
            <v>2032</v>
          </cell>
          <cell r="P40">
            <v>577279</v>
          </cell>
          <cell r="Q40">
            <v>184</v>
          </cell>
          <cell r="R40">
            <v>1250</v>
          </cell>
          <cell r="S40">
            <v>265</v>
          </cell>
          <cell r="T40">
            <v>1699</v>
          </cell>
        </row>
        <row r="41">
          <cell r="A41">
            <v>37195</v>
          </cell>
          <cell r="B41">
            <v>351</v>
          </cell>
          <cell r="C41">
            <v>3875</v>
          </cell>
          <cell r="D41">
            <v>383</v>
          </cell>
          <cell r="E41">
            <v>9</v>
          </cell>
          <cell r="F41">
            <v>4618</v>
          </cell>
          <cell r="G41">
            <v>2298</v>
          </cell>
          <cell r="H41">
            <v>1281</v>
          </cell>
          <cell r="I41">
            <v>11361</v>
          </cell>
          <cell r="J41">
            <v>62</v>
          </cell>
          <cell r="K41">
            <v>15002</v>
          </cell>
          <cell r="L41">
            <v>112266</v>
          </cell>
          <cell r="M41">
            <v>413781</v>
          </cell>
          <cell r="N41">
            <v>53795</v>
          </cell>
          <cell r="O41">
            <v>2041</v>
          </cell>
          <cell r="P41">
            <v>581882</v>
          </cell>
          <cell r="Q41">
            <v>218</v>
          </cell>
          <cell r="R41">
            <v>1446</v>
          </cell>
          <cell r="S41">
            <v>365</v>
          </cell>
          <cell r="T41">
            <v>2030</v>
          </cell>
        </row>
        <row r="42">
          <cell r="A42">
            <v>37225</v>
          </cell>
          <cell r="B42">
            <v>679</v>
          </cell>
          <cell r="C42">
            <v>1811</v>
          </cell>
          <cell r="D42">
            <v>3187</v>
          </cell>
          <cell r="E42">
            <v>9</v>
          </cell>
          <cell r="F42">
            <v>5687</v>
          </cell>
          <cell r="G42">
            <v>2365</v>
          </cell>
          <cell r="H42">
            <v>1273</v>
          </cell>
          <cell r="I42">
            <v>11567</v>
          </cell>
          <cell r="J42">
            <v>62</v>
          </cell>
          <cell r="K42">
            <v>15267</v>
          </cell>
          <cell r="L42">
            <v>112946</v>
          </cell>
          <cell r="M42">
            <v>415579</v>
          </cell>
          <cell r="N42">
            <v>56982</v>
          </cell>
          <cell r="O42">
            <v>2049</v>
          </cell>
          <cell r="P42">
            <v>587556</v>
          </cell>
          <cell r="Q42">
            <v>169</v>
          </cell>
          <cell r="R42">
            <v>1394</v>
          </cell>
          <cell r="S42">
            <v>317</v>
          </cell>
          <cell r="T42">
            <v>1881</v>
          </cell>
        </row>
        <row r="43">
          <cell r="A43">
            <v>37256</v>
          </cell>
          <cell r="B43">
            <v>464</v>
          </cell>
          <cell r="C43">
            <v>2922</v>
          </cell>
          <cell r="D43">
            <v>407</v>
          </cell>
          <cell r="E43">
            <v>9</v>
          </cell>
          <cell r="F43">
            <v>3803</v>
          </cell>
          <cell r="G43">
            <v>2140</v>
          </cell>
          <cell r="H43">
            <v>1120</v>
          </cell>
          <cell r="I43">
            <v>10073</v>
          </cell>
          <cell r="J43">
            <v>62</v>
          </cell>
          <cell r="K43">
            <v>13395</v>
          </cell>
          <cell r="L43">
            <v>113413</v>
          </cell>
          <cell r="M43">
            <v>418645</v>
          </cell>
          <cell r="N43">
            <v>57234</v>
          </cell>
          <cell r="O43">
            <v>2058</v>
          </cell>
          <cell r="P43">
            <v>591350</v>
          </cell>
          <cell r="Q43">
            <v>197</v>
          </cell>
          <cell r="R43">
            <v>1429</v>
          </cell>
          <cell r="S43">
            <v>285</v>
          </cell>
          <cell r="T43">
            <v>1911</v>
          </cell>
        </row>
        <row r="44">
          <cell r="A44">
            <v>37287</v>
          </cell>
          <cell r="B44">
            <v>511</v>
          </cell>
          <cell r="C44">
            <v>3838</v>
          </cell>
          <cell r="D44">
            <v>341</v>
          </cell>
          <cell r="E44">
            <v>83</v>
          </cell>
          <cell r="F44">
            <v>4773</v>
          </cell>
          <cell r="G44">
            <v>2107</v>
          </cell>
          <cell r="H44">
            <v>1179</v>
          </cell>
          <cell r="I44">
            <v>10024</v>
          </cell>
          <cell r="J44">
            <v>142</v>
          </cell>
          <cell r="K44">
            <v>13453</v>
          </cell>
          <cell r="L44">
            <v>113926</v>
          </cell>
          <cell r="M44">
            <v>422479</v>
          </cell>
          <cell r="N44">
            <v>57575</v>
          </cell>
          <cell r="O44">
            <v>2141</v>
          </cell>
          <cell r="P44">
            <v>596121</v>
          </cell>
          <cell r="Q44">
            <v>232</v>
          </cell>
          <cell r="R44">
            <v>1320</v>
          </cell>
          <cell r="S44">
            <v>223</v>
          </cell>
          <cell r="T44">
            <v>1775</v>
          </cell>
        </row>
        <row r="45">
          <cell r="A45">
            <v>37315</v>
          </cell>
          <cell r="B45">
            <v>425</v>
          </cell>
          <cell r="C45">
            <v>2946</v>
          </cell>
          <cell r="D45">
            <v>466</v>
          </cell>
          <cell r="E45">
            <v>83</v>
          </cell>
          <cell r="F45">
            <v>3921</v>
          </cell>
          <cell r="G45">
            <v>2112</v>
          </cell>
          <cell r="H45">
            <v>1202</v>
          </cell>
          <cell r="I45">
            <v>9895</v>
          </cell>
          <cell r="J45">
            <v>142</v>
          </cell>
          <cell r="K45">
            <v>13351</v>
          </cell>
          <cell r="L45">
            <v>114353</v>
          </cell>
          <cell r="M45">
            <v>425672</v>
          </cell>
          <cell r="N45">
            <v>58189</v>
          </cell>
          <cell r="O45">
            <v>2225</v>
          </cell>
          <cell r="P45">
            <v>600439</v>
          </cell>
          <cell r="Q45">
            <v>377</v>
          </cell>
          <cell r="R45">
            <v>1107</v>
          </cell>
          <cell r="S45">
            <v>269</v>
          </cell>
          <cell r="T45">
            <v>1753</v>
          </cell>
        </row>
        <row r="46">
          <cell r="A46">
            <v>37346</v>
          </cell>
          <cell r="B46">
            <v>617</v>
          </cell>
          <cell r="C46">
            <v>2270</v>
          </cell>
          <cell r="D46">
            <v>2780</v>
          </cell>
          <cell r="E46">
            <v>83</v>
          </cell>
          <cell r="F46">
            <v>5750</v>
          </cell>
          <cell r="G46">
            <v>2693</v>
          </cell>
          <cell r="H46">
            <v>1323</v>
          </cell>
          <cell r="I46">
            <v>12002</v>
          </cell>
          <cell r="J46">
            <v>142</v>
          </cell>
          <cell r="K46">
            <v>16160</v>
          </cell>
          <cell r="L46">
            <v>114965</v>
          </cell>
          <cell r="M46">
            <v>427947</v>
          </cell>
          <cell r="N46">
            <v>61161</v>
          </cell>
          <cell r="O46">
            <v>2308</v>
          </cell>
          <cell r="P46">
            <v>606381</v>
          </cell>
          <cell r="Q46">
            <v>565</v>
          </cell>
          <cell r="R46">
            <v>1458</v>
          </cell>
          <cell r="S46">
            <v>241</v>
          </cell>
          <cell r="T46">
            <v>2263</v>
          </cell>
        </row>
        <row r="47">
          <cell r="A47">
            <v>37376</v>
          </cell>
          <cell r="B47">
            <v>955</v>
          </cell>
          <cell r="C47">
            <v>4469</v>
          </cell>
          <cell r="D47">
            <v>20</v>
          </cell>
          <cell r="E47">
            <v>-26</v>
          </cell>
          <cell r="F47">
            <v>5419</v>
          </cell>
          <cell r="G47">
            <v>2672</v>
          </cell>
          <cell r="H47">
            <v>1400</v>
          </cell>
          <cell r="I47">
            <v>12263</v>
          </cell>
          <cell r="J47">
            <v>96</v>
          </cell>
          <cell r="K47">
            <v>16432</v>
          </cell>
          <cell r="L47">
            <v>115922</v>
          </cell>
          <cell r="M47">
            <v>432413</v>
          </cell>
          <cell r="N47">
            <v>61181</v>
          </cell>
          <cell r="O47">
            <v>2282</v>
          </cell>
          <cell r="P47">
            <v>611798</v>
          </cell>
          <cell r="Q47">
            <v>267</v>
          </cell>
          <cell r="R47">
            <v>1513</v>
          </cell>
          <cell r="S47">
            <v>244</v>
          </cell>
          <cell r="T47">
            <v>2024</v>
          </cell>
        </row>
        <row r="48">
          <cell r="A48">
            <v>37407</v>
          </cell>
          <cell r="B48">
            <v>992</v>
          </cell>
          <cell r="C48">
            <v>6107</v>
          </cell>
          <cell r="D48">
            <v>594</v>
          </cell>
          <cell r="E48">
            <v>-26</v>
          </cell>
          <cell r="F48">
            <v>7666</v>
          </cell>
          <cell r="G48">
            <v>3388</v>
          </cell>
          <cell r="H48">
            <v>1741</v>
          </cell>
          <cell r="I48">
            <v>15077</v>
          </cell>
          <cell r="J48">
            <v>96</v>
          </cell>
          <cell r="K48">
            <v>20302</v>
          </cell>
          <cell r="L48">
            <v>116917</v>
          </cell>
          <cell r="M48">
            <v>438516</v>
          </cell>
          <cell r="N48">
            <v>61927</v>
          </cell>
          <cell r="O48">
            <v>2257</v>
          </cell>
          <cell r="P48">
            <v>619616</v>
          </cell>
          <cell r="Q48">
            <v>327</v>
          </cell>
          <cell r="R48">
            <v>1759</v>
          </cell>
          <cell r="S48">
            <v>365</v>
          </cell>
          <cell r="T48">
            <v>2450</v>
          </cell>
        </row>
        <row r="49">
          <cell r="A49">
            <v>37437</v>
          </cell>
          <cell r="B49">
            <v>1027</v>
          </cell>
          <cell r="C49">
            <v>1620</v>
          </cell>
          <cell r="D49">
            <v>3740</v>
          </cell>
          <cell r="E49">
            <v>-26</v>
          </cell>
          <cell r="F49">
            <v>6361</v>
          </cell>
          <cell r="G49">
            <v>2814</v>
          </cell>
          <cell r="H49">
            <v>1453</v>
          </cell>
          <cell r="I49">
            <v>12748</v>
          </cell>
          <cell r="J49">
            <v>96</v>
          </cell>
          <cell r="K49">
            <v>17111</v>
          </cell>
          <cell r="L49">
            <v>117944</v>
          </cell>
          <cell r="M49">
            <v>439952</v>
          </cell>
          <cell r="N49">
            <v>65731</v>
          </cell>
          <cell r="O49">
            <v>2231</v>
          </cell>
          <cell r="P49">
            <v>625858</v>
          </cell>
          <cell r="Q49">
            <v>313</v>
          </cell>
          <cell r="R49">
            <v>1414</v>
          </cell>
          <cell r="S49">
            <v>158</v>
          </cell>
          <cell r="T49">
            <v>1885</v>
          </cell>
        </row>
        <row r="50">
          <cell r="A50">
            <v>37468</v>
          </cell>
          <cell r="B50">
            <v>1096</v>
          </cell>
          <cell r="C50">
            <v>5667</v>
          </cell>
          <cell r="D50">
            <v>775</v>
          </cell>
          <cell r="E50">
            <v>-62</v>
          </cell>
          <cell r="F50">
            <v>7476</v>
          </cell>
          <cell r="G50">
            <v>3556</v>
          </cell>
          <cell r="H50">
            <v>2343</v>
          </cell>
          <cell r="I50">
            <v>15582</v>
          </cell>
          <cell r="J50">
            <v>107</v>
          </cell>
          <cell r="K50">
            <v>21588</v>
          </cell>
          <cell r="L50">
            <v>119039</v>
          </cell>
          <cell r="M50">
            <v>445615</v>
          </cell>
          <cell r="N50">
            <v>70605</v>
          </cell>
          <cell r="O50">
            <v>2169</v>
          </cell>
          <cell r="P50">
            <v>637428</v>
          </cell>
          <cell r="Q50">
            <v>230</v>
          </cell>
          <cell r="R50">
            <v>1828</v>
          </cell>
          <cell r="S50">
            <v>384</v>
          </cell>
          <cell r="T50">
            <v>2443</v>
          </cell>
        </row>
        <row r="51">
          <cell r="A51">
            <v>37499</v>
          </cell>
          <cell r="B51">
            <v>1115</v>
          </cell>
          <cell r="C51">
            <v>6204</v>
          </cell>
          <cell r="D51">
            <v>726</v>
          </cell>
          <cell r="E51">
            <v>-62</v>
          </cell>
          <cell r="F51">
            <v>7983</v>
          </cell>
          <cell r="G51">
            <v>3390</v>
          </cell>
          <cell r="H51">
            <v>2193</v>
          </cell>
          <cell r="I51">
            <v>15405</v>
          </cell>
          <cell r="J51">
            <v>107</v>
          </cell>
          <cell r="K51">
            <v>21096</v>
          </cell>
          <cell r="L51">
            <v>120155</v>
          </cell>
          <cell r="M51">
            <v>451813</v>
          </cell>
          <cell r="N51">
            <v>71330</v>
          </cell>
          <cell r="O51">
            <v>2108</v>
          </cell>
          <cell r="P51">
            <v>645406</v>
          </cell>
          <cell r="Q51">
            <v>435</v>
          </cell>
          <cell r="R51">
            <v>1813</v>
          </cell>
          <cell r="S51">
            <v>262</v>
          </cell>
          <cell r="T51">
            <v>2510</v>
          </cell>
        </row>
        <row r="52">
          <cell r="A52">
            <v>37529</v>
          </cell>
          <cell r="B52">
            <v>902</v>
          </cell>
          <cell r="C52">
            <v>2476</v>
          </cell>
          <cell r="D52">
            <v>3719</v>
          </cell>
          <cell r="E52">
            <v>-62</v>
          </cell>
          <cell r="F52">
            <v>7035</v>
          </cell>
          <cell r="G52">
            <v>3065</v>
          </cell>
          <cell r="H52">
            <v>2161</v>
          </cell>
          <cell r="I52">
            <v>14112</v>
          </cell>
          <cell r="J52">
            <v>107</v>
          </cell>
          <cell r="K52">
            <v>19445</v>
          </cell>
          <cell r="L52">
            <v>121060</v>
          </cell>
          <cell r="M52">
            <v>454285</v>
          </cell>
          <cell r="N52">
            <v>75212</v>
          </cell>
          <cell r="O52">
            <v>2046</v>
          </cell>
          <cell r="P52">
            <v>652603</v>
          </cell>
          <cell r="Q52">
            <v>260</v>
          </cell>
          <cell r="R52">
            <v>1704</v>
          </cell>
          <cell r="S52">
            <v>519</v>
          </cell>
          <cell r="T52">
            <v>2484</v>
          </cell>
        </row>
        <row r="53">
          <cell r="A53">
            <v>37560</v>
          </cell>
          <cell r="B53">
            <v>820</v>
          </cell>
          <cell r="C53">
            <v>6364</v>
          </cell>
          <cell r="D53">
            <v>992</v>
          </cell>
          <cell r="E53">
            <v>18</v>
          </cell>
          <cell r="F53">
            <v>8195</v>
          </cell>
          <cell r="G53">
            <v>3098</v>
          </cell>
          <cell r="H53">
            <v>2379</v>
          </cell>
          <cell r="I53">
            <v>15744</v>
          </cell>
          <cell r="J53">
            <v>69</v>
          </cell>
          <cell r="K53">
            <v>21290</v>
          </cell>
          <cell r="L53">
            <v>121881</v>
          </cell>
          <cell r="M53">
            <v>460644</v>
          </cell>
          <cell r="N53">
            <v>76242</v>
          </cell>
          <cell r="O53">
            <v>2064</v>
          </cell>
          <cell r="P53">
            <v>660831</v>
          </cell>
          <cell r="Q53">
            <v>484</v>
          </cell>
          <cell r="R53">
            <v>1868</v>
          </cell>
          <cell r="S53">
            <v>282</v>
          </cell>
          <cell r="T53">
            <v>2634</v>
          </cell>
        </row>
        <row r="54">
          <cell r="A54">
            <v>37590</v>
          </cell>
          <cell r="B54">
            <v>817</v>
          </cell>
          <cell r="C54">
            <v>2814</v>
          </cell>
          <cell r="D54">
            <v>4373</v>
          </cell>
          <cell r="E54">
            <v>18</v>
          </cell>
          <cell r="F54">
            <v>8023</v>
          </cell>
          <cell r="G54">
            <v>3035</v>
          </cell>
          <cell r="H54">
            <v>2365</v>
          </cell>
          <cell r="I54">
            <v>15380</v>
          </cell>
          <cell r="J54">
            <v>69</v>
          </cell>
          <cell r="K54">
            <v>20849</v>
          </cell>
          <cell r="L54">
            <v>122699</v>
          </cell>
          <cell r="M54">
            <v>463453</v>
          </cell>
          <cell r="N54">
            <v>80588</v>
          </cell>
          <cell r="O54">
            <v>2081</v>
          </cell>
          <cell r="P54">
            <v>668821</v>
          </cell>
          <cell r="Q54">
            <v>346</v>
          </cell>
          <cell r="R54">
            <v>1755</v>
          </cell>
          <cell r="S54">
            <v>247</v>
          </cell>
          <cell r="T54">
            <v>2348</v>
          </cell>
        </row>
        <row r="55">
          <cell r="A55">
            <v>37621</v>
          </cell>
          <cell r="B55">
            <v>937</v>
          </cell>
          <cell r="C55">
            <v>4153</v>
          </cell>
          <cell r="D55">
            <v>1117</v>
          </cell>
          <cell r="E55">
            <v>18</v>
          </cell>
          <cell r="F55">
            <v>6225</v>
          </cell>
          <cell r="G55">
            <v>3062</v>
          </cell>
          <cell r="H55">
            <v>2339</v>
          </cell>
          <cell r="I55">
            <v>14190</v>
          </cell>
          <cell r="J55">
            <v>69</v>
          </cell>
          <cell r="K55">
            <v>19660</v>
          </cell>
          <cell r="L55">
            <v>123638</v>
          </cell>
          <cell r="M55">
            <v>467601</v>
          </cell>
          <cell r="N55">
            <v>81834</v>
          </cell>
          <cell r="O55">
            <v>2099</v>
          </cell>
          <cell r="P55">
            <v>675172</v>
          </cell>
          <cell r="Q55">
            <v>492</v>
          </cell>
          <cell r="R55">
            <v>1754</v>
          </cell>
          <cell r="S55">
            <v>278</v>
          </cell>
          <cell r="T55">
            <v>2524</v>
          </cell>
        </row>
        <row r="56">
          <cell r="A56">
            <v>37652</v>
          </cell>
          <cell r="B56">
            <v>1363</v>
          </cell>
          <cell r="C56">
            <v>2347</v>
          </cell>
          <cell r="D56">
            <v>3900</v>
          </cell>
          <cell r="E56">
            <v>62</v>
          </cell>
          <cell r="F56">
            <v>7673</v>
          </cell>
          <cell r="G56">
            <v>3311</v>
          </cell>
          <cell r="H56">
            <v>2323</v>
          </cell>
          <cell r="I56">
            <v>13977</v>
          </cell>
          <cell r="J56">
            <v>119</v>
          </cell>
          <cell r="K56">
            <v>19730</v>
          </cell>
          <cell r="L56">
            <v>125001</v>
          </cell>
          <cell r="M56">
            <v>469943</v>
          </cell>
          <cell r="N56">
            <v>85875</v>
          </cell>
          <cell r="O56">
            <v>2161</v>
          </cell>
          <cell r="P56">
            <v>682980</v>
          </cell>
          <cell r="Q56">
            <v>400</v>
          </cell>
          <cell r="R56">
            <v>1536</v>
          </cell>
          <cell r="S56">
            <v>270</v>
          </cell>
          <cell r="T56">
            <v>2206</v>
          </cell>
        </row>
        <row r="57">
          <cell r="A57">
            <v>37680</v>
          </cell>
          <cell r="B57">
            <v>1008</v>
          </cell>
          <cell r="C57">
            <v>3690</v>
          </cell>
          <cell r="D57">
            <v>854</v>
          </cell>
          <cell r="E57">
            <v>62</v>
          </cell>
          <cell r="F57">
            <v>5614</v>
          </cell>
          <cell r="G57">
            <v>2973</v>
          </cell>
          <cell r="H57">
            <v>2265</v>
          </cell>
          <cell r="I57">
            <v>12595</v>
          </cell>
          <cell r="J57">
            <v>119</v>
          </cell>
          <cell r="K57">
            <v>17952</v>
          </cell>
          <cell r="L57">
            <v>126010</v>
          </cell>
          <cell r="M57">
            <v>473628</v>
          </cell>
          <cell r="N57">
            <v>86728</v>
          </cell>
          <cell r="O57">
            <v>2223</v>
          </cell>
          <cell r="P57">
            <v>688589</v>
          </cell>
          <cell r="Q57">
            <v>347</v>
          </cell>
          <cell r="R57">
            <v>1404</v>
          </cell>
          <cell r="S57">
            <v>201</v>
          </cell>
          <cell r="T57">
            <v>1952</v>
          </cell>
        </row>
        <row r="58">
          <cell r="A58">
            <v>37711</v>
          </cell>
          <cell r="B58">
            <v>988</v>
          </cell>
          <cell r="C58">
            <v>-2109</v>
          </cell>
          <cell r="D58">
            <v>8099</v>
          </cell>
          <cell r="E58">
            <v>62</v>
          </cell>
          <cell r="F58">
            <v>7040</v>
          </cell>
          <cell r="G58">
            <v>3326</v>
          </cell>
          <cell r="H58">
            <v>2523</v>
          </cell>
          <cell r="I58">
            <v>14122</v>
          </cell>
          <cell r="J58">
            <v>119</v>
          </cell>
          <cell r="K58">
            <v>20090</v>
          </cell>
          <cell r="L58">
            <v>127000</v>
          </cell>
          <cell r="M58">
            <v>471213</v>
          </cell>
          <cell r="N58">
            <v>95128</v>
          </cell>
          <cell r="O58">
            <v>2285</v>
          </cell>
          <cell r="P58">
            <v>695625</v>
          </cell>
          <cell r="Q58">
            <v>507</v>
          </cell>
          <cell r="R58">
            <v>1714</v>
          </cell>
          <cell r="S58">
            <v>330</v>
          </cell>
          <cell r="T58">
            <v>2551</v>
          </cell>
        </row>
        <row r="59">
          <cell r="A59">
            <v>37741</v>
          </cell>
          <cell r="B59">
            <v>1098</v>
          </cell>
          <cell r="C59">
            <v>5457</v>
          </cell>
          <cell r="D59">
            <v>368</v>
          </cell>
          <cell r="E59">
            <v>24</v>
          </cell>
          <cell r="F59">
            <v>6947</v>
          </cell>
          <cell r="G59">
            <v>3131</v>
          </cell>
          <cell r="H59">
            <v>2495</v>
          </cell>
          <cell r="I59">
            <v>14768</v>
          </cell>
          <cell r="J59">
            <v>37</v>
          </cell>
          <cell r="K59">
            <v>20431</v>
          </cell>
          <cell r="L59">
            <v>128097</v>
          </cell>
          <cell r="M59">
            <v>475659</v>
          </cell>
          <cell r="N59">
            <v>95466</v>
          </cell>
          <cell r="O59">
            <v>2309</v>
          </cell>
          <cell r="P59">
            <v>701531</v>
          </cell>
          <cell r="Q59">
            <v>267</v>
          </cell>
          <cell r="R59">
            <v>1679</v>
          </cell>
          <cell r="S59">
            <v>218</v>
          </cell>
          <cell r="T59">
            <v>2164</v>
          </cell>
        </row>
        <row r="60">
          <cell r="A60">
            <v>37772</v>
          </cell>
          <cell r="B60">
            <v>1515</v>
          </cell>
          <cell r="C60">
            <v>3102</v>
          </cell>
          <cell r="D60">
            <v>3305</v>
          </cell>
          <cell r="E60">
            <v>24</v>
          </cell>
          <cell r="F60">
            <v>7946</v>
          </cell>
          <cell r="G60">
            <v>3726</v>
          </cell>
          <cell r="H60">
            <v>2643</v>
          </cell>
          <cell r="I60">
            <v>15914</v>
          </cell>
          <cell r="J60">
            <v>37</v>
          </cell>
          <cell r="K60">
            <v>22321</v>
          </cell>
          <cell r="L60">
            <v>129614</v>
          </cell>
          <cell r="M60">
            <v>478750</v>
          </cell>
          <cell r="N60">
            <v>98771</v>
          </cell>
          <cell r="O60">
            <v>2332</v>
          </cell>
          <cell r="P60">
            <v>709467</v>
          </cell>
          <cell r="Q60">
            <v>285</v>
          </cell>
          <cell r="R60">
            <v>1725</v>
          </cell>
          <cell r="S60">
            <v>264</v>
          </cell>
          <cell r="T60">
            <v>2274</v>
          </cell>
        </row>
        <row r="61">
          <cell r="A61">
            <v>37802</v>
          </cell>
          <cell r="B61">
            <v>2081</v>
          </cell>
          <cell r="C61">
            <v>3520</v>
          </cell>
          <cell r="D61">
            <v>3259</v>
          </cell>
          <cell r="E61">
            <v>24</v>
          </cell>
          <cell r="F61">
            <v>8884</v>
          </cell>
          <cell r="G61">
            <v>3943</v>
          </cell>
          <cell r="H61">
            <v>2907</v>
          </cell>
          <cell r="I61">
            <v>15987</v>
          </cell>
          <cell r="J61">
            <v>37</v>
          </cell>
          <cell r="K61">
            <v>22875</v>
          </cell>
          <cell r="L61">
            <v>131696</v>
          </cell>
          <cell r="M61">
            <v>482259</v>
          </cell>
          <cell r="N61">
            <v>101981</v>
          </cell>
          <cell r="O61">
            <v>2356</v>
          </cell>
          <cell r="P61">
            <v>718292</v>
          </cell>
          <cell r="Q61">
            <v>671</v>
          </cell>
          <cell r="R61">
            <v>1892</v>
          </cell>
          <cell r="S61">
            <v>215</v>
          </cell>
          <cell r="T61">
            <v>2779</v>
          </cell>
        </row>
        <row r="62">
          <cell r="A62">
            <v>37833</v>
          </cell>
          <cell r="B62">
            <v>1500</v>
          </cell>
          <cell r="C62">
            <v>7011</v>
          </cell>
          <cell r="D62">
            <v>1181</v>
          </cell>
          <cell r="E62">
            <v>22</v>
          </cell>
          <cell r="F62">
            <v>9714</v>
          </cell>
          <cell r="G62">
            <v>4216</v>
          </cell>
          <cell r="H62">
            <v>3327</v>
          </cell>
          <cell r="I62">
            <v>18104</v>
          </cell>
          <cell r="J62">
            <v>36</v>
          </cell>
          <cell r="K62">
            <v>25684</v>
          </cell>
          <cell r="L62">
            <v>133195</v>
          </cell>
          <cell r="M62">
            <v>489258</v>
          </cell>
          <cell r="N62">
            <v>103162</v>
          </cell>
          <cell r="O62">
            <v>2378</v>
          </cell>
          <cell r="P62">
            <v>727994</v>
          </cell>
          <cell r="Q62">
            <v>385</v>
          </cell>
          <cell r="R62">
            <v>2148</v>
          </cell>
          <cell r="S62">
            <v>287</v>
          </cell>
          <cell r="T62">
            <v>2820</v>
          </cell>
        </row>
        <row r="63">
          <cell r="A63">
            <v>37864</v>
          </cell>
          <cell r="B63">
            <v>1264</v>
          </cell>
          <cell r="C63">
            <v>6999</v>
          </cell>
          <cell r="D63">
            <v>656</v>
          </cell>
          <cell r="E63">
            <v>22</v>
          </cell>
          <cell r="F63">
            <v>8942</v>
          </cell>
          <cell r="G63">
            <v>3753</v>
          </cell>
          <cell r="H63">
            <v>3020</v>
          </cell>
          <cell r="I63">
            <v>17373</v>
          </cell>
          <cell r="J63">
            <v>36</v>
          </cell>
          <cell r="K63">
            <v>24182</v>
          </cell>
          <cell r="L63">
            <v>134457</v>
          </cell>
          <cell r="M63">
            <v>494852</v>
          </cell>
          <cell r="N63">
            <v>105345</v>
          </cell>
          <cell r="O63">
            <v>2401</v>
          </cell>
          <cell r="P63">
            <v>737056</v>
          </cell>
          <cell r="Q63">
            <v>350</v>
          </cell>
          <cell r="R63">
            <v>1936</v>
          </cell>
          <cell r="S63">
            <v>266</v>
          </cell>
          <cell r="T63">
            <v>2551</v>
          </cell>
        </row>
        <row r="64">
          <cell r="A64">
            <v>37894</v>
          </cell>
          <cell r="B64">
            <v>1935</v>
          </cell>
          <cell r="C64">
            <v>4059</v>
          </cell>
          <cell r="D64">
            <v>3986</v>
          </cell>
          <cell r="E64">
            <v>22</v>
          </cell>
          <cell r="F64">
            <v>10002</v>
          </cell>
          <cell r="G64">
            <v>4313</v>
          </cell>
          <cell r="H64">
            <v>3304</v>
          </cell>
          <cell r="I64">
            <v>18302</v>
          </cell>
          <cell r="J64">
            <v>36</v>
          </cell>
          <cell r="K64">
            <v>25955</v>
          </cell>
          <cell r="L64">
            <v>136395</v>
          </cell>
          <cell r="M64">
            <v>498164</v>
          </cell>
          <cell r="N64">
            <v>109324</v>
          </cell>
          <cell r="O64">
            <v>2423</v>
          </cell>
          <cell r="P64">
            <v>746307</v>
          </cell>
          <cell r="Q64">
            <v>388</v>
          </cell>
          <cell r="R64">
            <v>1923</v>
          </cell>
          <cell r="S64">
            <v>390</v>
          </cell>
          <cell r="T64">
            <v>2701</v>
          </cell>
        </row>
        <row r="65">
          <cell r="A65">
            <v>37925</v>
          </cell>
          <cell r="B65">
            <v>2512</v>
          </cell>
          <cell r="C65">
            <v>7671</v>
          </cell>
          <cell r="D65">
            <v>691</v>
          </cell>
          <cell r="E65">
            <v>24</v>
          </cell>
          <cell r="F65">
            <v>10898</v>
          </cell>
          <cell r="G65">
            <v>5158</v>
          </cell>
          <cell r="H65">
            <v>3649</v>
          </cell>
          <cell r="I65">
            <v>19155</v>
          </cell>
          <cell r="J65">
            <v>36</v>
          </cell>
          <cell r="K65">
            <v>27999</v>
          </cell>
          <cell r="L65">
            <v>138909</v>
          </cell>
          <cell r="M65">
            <v>505063</v>
          </cell>
          <cell r="N65">
            <v>110781</v>
          </cell>
          <cell r="O65">
            <v>2447</v>
          </cell>
          <cell r="P65">
            <v>757200</v>
          </cell>
          <cell r="Q65">
            <v>449</v>
          </cell>
          <cell r="R65">
            <v>2174</v>
          </cell>
          <cell r="S65">
            <v>349</v>
          </cell>
          <cell r="T65">
            <v>2972</v>
          </cell>
        </row>
        <row r="66">
          <cell r="A66">
            <v>37955</v>
          </cell>
          <cell r="B66">
            <v>2036</v>
          </cell>
          <cell r="C66">
            <v>1315</v>
          </cell>
          <cell r="D66">
            <v>6160</v>
          </cell>
          <cell r="E66">
            <v>24</v>
          </cell>
          <cell r="F66">
            <v>9534</v>
          </cell>
          <cell r="G66">
            <v>4494</v>
          </cell>
          <cell r="H66">
            <v>3424</v>
          </cell>
          <cell r="I66">
            <v>17576</v>
          </cell>
          <cell r="J66">
            <v>36</v>
          </cell>
          <cell r="K66">
            <v>25530</v>
          </cell>
          <cell r="L66">
            <v>140946</v>
          </cell>
          <cell r="M66">
            <v>506538</v>
          </cell>
          <cell r="N66">
            <v>116925</v>
          </cell>
          <cell r="O66">
            <v>2470</v>
          </cell>
          <cell r="P66">
            <v>766879</v>
          </cell>
          <cell r="Q66">
            <v>320</v>
          </cell>
          <cell r="R66">
            <v>1864</v>
          </cell>
          <cell r="S66">
            <v>304</v>
          </cell>
          <cell r="T66">
            <v>2488</v>
          </cell>
        </row>
        <row r="67">
          <cell r="A67">
            <v>37986</v>
          </cell>
          <cell r="B67">
            <v>1365</v>
          </cell>
          <cell r="C67">
            <v>4518</v>
          </cell>
          <cell r="D67">
            <v>1982</v>
          </cell>
          <cell r="E67">
            <v>24</v>
          </cell>
          <cell r="F67">
            <v>7889</v>
          </cell>
          <cell r="G67">
            <v>3956</v>
          </cell>
          <cell r="H67">
            <v>3515</v>
          </cell>
          <cell r="I67">
            <v>17086</v>
          </cell>
          <cell r="J67">
            <v>36</v>
          </cell>
          <cell r="K67">
            <v>24593</v>
          </cell>
          <cell r="L67">
            <v>142312</v>
          </cell>
          <cell r="M67">
            <v>511049</v>
          </cell>
          <cell r="N67">
            <v>118737</v>
          </cell>
          <cell r="O67">
            <v>2494</v>
          </cell>
          <cell r="P67">
            <v>774591</v>
          </cell>
          <cell r="Q67">
            <v>434</v>
          </cell>
          <cell r="R67">
            <v>2108</v>
          </cell>
          <cell r="S67">
            <v>283</v>
          </cell>
          <cell r="T67">
            <v>2825</v>
          </cell>
        </row>
        <row r="68">
          <cell r="A68">
            <v>38017</v>
          </cell>
          <cell r="B68">
            <v>1357</v>
          </cell>
          <cell r="C68">
            <v>3237</v>
          </cell>
          <cell r="D68">
            <v>4166</v>
          </cell>
          <cell r="E68">
            <v>-19</v>
          </cell>
          <cell r="F68">
            <v>8741</v>
          </cell>
          <cell r="G68">
            <v>3450</v>
          </cell>
          <cell r="H68">
            <v>3128</v>
          </cell>
          <cell r="I68">
            <v>15217</v>
          </cell>
          <cell r="J68">
            <v>6</v>
          </cell>
          <cell r="K68">
            <v>21801</v>
          </cell>
          <cell r="L68">
            <v>143670</v>
          </cell>
          <cell r="M68">
            <v>514215</v>
          </cell>
          <cell r="N68">
            <v>122906</v>
          </cell>
          <cell r="O68">
            <v>2475</v>
          </cell>
          <cell r="P68">
            <v>783266</v>
          </cell>
          <cell r="Q68">
            <v>446</v>
          </cell>
          <cell r="R68">
            <v>1692</v>
          </cell>
          <cell r="S68">
            <v>257</v>
          </cell>
          <cell r="T68">
            <v>2394</v>
          </cell>
        </row>
        <row r="69">
          <cell r="A69">
            <v>38046</v>
          </cell>
          <cell r="B69">
            <v>1214</v>
          </cell>
          <cell r="C69">
            <v>4486</v>
          </cell>
          <cell r="D69">
            <v>1265</v>
          </cell>
          <cell r="E69">
            <v>-19</v>
          </cell>
          <cell r="F69">
            <v>6946</v>
          </cell>
          <cell r="G69">
            <v>3423</v>
          </cell>
          <cell r="H69">
            <v>3082</v>
          </cell>
          <cell r="I69">
            <v>14555</v>
          </cell>
          <cell r="J69">
            <v>6</v>
          </cell>
          <cell r="K69">
            <v>21066</v>
          </cell>
          <cell r="L69">
            <v>144886</v>
          </cell>
          <cell r="M69">
            <v>518683</v>
          </cell>
          <cell r="N69">
            <v>124171</v>
          </cell>
          <cell r="O69">
            <v>2455</v>
          </cell>
          <cell r="P69">
            <v>790195</v>
          </cell>
          <cell r="Q69">
            <v>404</v>
          </cell>
          <cell r="R69">
            <v>1659</v>
          </cell>
          <cell r="S69">
            <v>303</v>
          </cell>
          <cell r="T69">
            <v>2367</v>
          </cell>
        </row>
        <row r="70">
          <cell r="A70">
            <v>38077</v>
          </cell>
          <cell r="B70">
            <v>1350</v>
          </cell>
          <cell r="C70">
            <v>540</v>
          </cell>
          <cell r="D70">
            <v>6823</v>
          </cell>
          <cell r="E70">
            <v>-19</v>
          </cell>
          <cell r="F70">
            <v>8694</v>
          </cell>
          <cell r="G70">
            <v>4049</v>
          </cell>
          <cell r="H70">
            <v>3618</v>
          </cell>
          <cell r="I70">
            <v>17010</v>
          </cell>
          <cell r="J70">
            <v>6</v>
          </cell>
          <cell r="K70">
            <v>24683</v>
          </cell>
          <cell r="L70">
            <v>146933</v>
          </cell>
          <cell r="M70">
            <v>519222</v>
          </cell>
          <cell r="N70">
            <v>130994</v>
          </cell>
          <cell r="O70">
            <v>2436</v>
          </cell>
          <cell r="P70">
            <v>799585</v>
          </cell>
          <cell r="Q70">
            <v>645</v>
          </cell>
          <cell r="R70">
            <v>2166</v>
          </cell>
          <cell r="S70">
            <v>358</v>
          </cell>
          <cell r="T70">
            <v>3168</v>
          </cell>
        </row>
        <row r="71">
          <cell r="A71">
            <v>38107</v>
          </cell>
          <cell r="B71">
            <v>1422</v>
          </cell>
          <cell r="C71">
            <v>2860</v>
          </cell>
          <cell r="D71">
            <v>4839</v>
          </cell>
          <cell r="E71">
            <v>22</v>
          </cell>
          <cell r="F71">
            <v>9144</v>
          </cell>
          <cell r="G71">
            <v>3983</v>
          </cell>
          <cell r="H71">
            <v>3580</v>
          </cell>
          <cell r="I71">
            <v>17252</v>
          </cell>
          <cell r="J71">
            <v>36</v>
          </cell>
          <cell r="K71">
            <v>24851</v>
          </cell>
          <cell r="L71">
            <v>148359</v>
          </cell>
          <cell r="M71">
            <v>522158</v>
          </cell>
          <cell r="N71">
            <v>135833</v>
          </cell>
          <cell r="O71">
            <v>2458</v>
          </cell>
          <cell r="P71">
            <v>808808</v>
          </cell>
          <cell r="Q71">
            <v>420</v>
          </cell>
          <cell r="R71">
            <v>2054</v>
          </cell>
          <cell r="S71">
            <v>317</v>
          </cell>
          <cell r="T71">
            <v>2792</v>
          </cell>
        </row>
        <row r="72">
          <cell r="A72">
            <v>38138</v>
          </cell>
          <cell r="B72">
            <v>1425</v>
          </cell>
          <cell r="C72">
            <v>1859</v>
          </cell>
          <cell r="D72">
            <v>5128</v>
          </cell>
          <cell r="E72">
            <v>22</v>
          </cell>
          <cell r="F72">
            <v>8434</v>
          </cell>
          <cell r="G72">
            <v>3805</v>
          </cell>
          <cell r="H72">
            <v>3458</v>
          </cell>
          <cell r="I72">
            <v>16804</v>
          </cell>
          <cell r="J72">
            <v>36</v>
          </cell>
          <cell r="K72">
            <v>24103</v>
          </cell>
          <cell r="L72">
            <v>149788</v>
          </cell>
          <cell r="M72">
            <v>524015</v>
          </cell>
          <cell r="N72">
            <v>140782</v>
          </cell>
          <cell r="O72">
            <v>2481</v>
          </cell>
          <cell r="P72">
            <v>817066</v>
          </cell>
          <cell r="Q72">
            <v>470</v>
          </cell>
          <cell r="R72">
            <v>1911</v>
          </cell>
          <cell r="S72">
            <v>348</v>
          </cell>
          <cell r="T72">
            <v>2728</v>
          </cell>
        </row>
        <row r="73">
          <cell r="A73">
            <v>38168</v>
          </cell>
          <cell r="B73">
            <v>1591</v>
          </cell>
          <cell r="C73">
            <v>8097</v>
          </cell>
          <cell r="D73">
            <v>915</v>
          </cell>
          <cell r="E73">
            <v>22</v>
          </cell>
          <cell r="F73">
            <v>10624</v>
          </cell>
          <cell r="G73">
            <v>4672</v>
          </cell>
          <cell r="H73">
            <v>3986</v>
          </cell>
          <cell r="I73">
            <v>19513</v>
          </cell>
          <cell r="J73">
            <v>36</v>
          </cell>
          <cell r="K73">
            <v>28207</v>
          </cell>
          <cell r="L73">
            <v>151380</v>
          </cell>
          <cell r="M73">
            <v>531221</v>
          </cell>
          <cell r="N73">
            <v>141697</v>
          </cell>
          <cell r="O73">
            <v>2503</v>
          </cell>
          <cell r="P73">
            <v>826801</v>
          </cell>
          <cell r="Q73">
            <v>465</v>
          </cell>
          <cell r="R73">
            <v>2492</v>
          </cell>
          <cell r="S73">
            <v>375</v>
          </cell>
          <cell r="T73">
            <v>3331</v>
          </cell>
        </row>
        <row r="74">
          <cell r="A74">
            <v>38199</v>
          </cell>
          <cell r="B74">
            <v>2263</v>
          </cell>
          <cell r="C74">
            <v>3209</v>
          </cell>
          <cell r="D74">
            <v>4865</v>
          </cell>
          <cell r="E74">
            <v>0</v>
          </cell>
          <cell r="F74">
            <v>10337</v>
          </cell>
          <cell r="G74">
            <v>4974</v>
          </cell>
          <cell r="H74">
            <v>4079</v>
          </cell>
          <cell r="I74">
            <v>19794</v>
          </cell>
          <cell r="J74">
            <v>11</v>
          </cell>
          <cell r="K74">
            <v>28859</v>
          </cell>
          <cell r="L74">
            <v>153644</v>
          </cell>
          <cell r="M74">
            <v>534504</v>
          </cell>
          <cell r="N74">
            <v>146562</v>
          </cell>
          <cell r="O74">
            <v>2503</v>
          </cell>
          <cell r="P74">
            <v>837213</v>
          </cell>
          <cell r="Q74">
            <v>645</v>
          </cell>
          <cell r="R74">
            <v>2384</v>
          </cell>
          <cell r="S74">
            <v>338</v>
          </cell>
          <cell r="T74">
            <v>3367</v>
          </cell>
        </row>
        <row r="75">
          <cell r="A75">
            <v>38230</v>
          </cell>
          <cell r="B75">
            <v>2022</v>
          </cell>
          <cell r="C75">
            <v>5194</v>
          </cell>
          <cell r="D75">
            <v>1738</v>
          </cell>
          <cell r="E75">
            <v>0</v>
          </cell>
          <cell r="F75">
            <v>8954</v>
          </cell>
          <cell r="G75">
            <v>4708</v>
          </cell>
          <cell r="H75">
            <v>3731</v>
          </cell>
          <cell r="I75">
            <v>18027</v>
          </cell>
          <cell r="J75">
            <v>11</v>
          </cell>
          <cell r="K75">
            <v>26477</v>
          </cell>
          <cell r="L75">
            <v>155669</v>
          </cell>
          <cell r="M75">
            <v>539691</v>
          </cell>
          <cell r="N75">
            <v>148210</v>
          </cell>
          <cell r="O75">
            <v>2504</v>
          </cell>
          <cell r="P75">
            <v>846074</v>
          </cell>
          <cell r="Q75">
            <v>464</v>
          </cell>
          <cell r="R75">
            <v>2214</v>
          </cell>
          <cell r="S75">
            <v>319</v>
          </cell>
          <cell r="T75">
            <v>2997</v>
          </cell>
        </row>
        <row r="76">
          <cell r="A76">
            <v>38260</v>
          </cell>
          <cell r="B76">
            <v>1414</v>
          </cell>
          <cell r="C76">
            <v>2695</v>
          </cell>
          <cell r="D76">
            <v>4377</v>
          </cell>
          <cell r="E76">
            <v>0</v>
          </cell>
          <cell r="F76">
            <v>8486</v>
          </cell>
          <cell r="G76">
            <v>4010</v>
          </cell>
          <cell r="H76">
            <v>3635</v>
          </cell>
          <cell r="I76">
            <v>17600</v>
          </cell>
          <cell r="J76">
            <v>11</v>
          </cell>
          <cell r="K76">
            <v>25257</v>
          </cell>
          <cell r="L76">
            <v>157087</v>
          </cell>
          <cell r="M76">
            <v>531352</v>
          </cell>
          <cell r="N76">
            <v>163469</v>
          </cell>
          <cell r="O76">
            <v>2504</v>
          </cell>
          <cell r="P76">
            <v>854411</v>
          </cell>
          <cell r="Q76">
            <v>411</v>
          </cell>
          <cell r="R76">
            <v>2049</v>
          </cell>
          <cell r="S76">
            <v>358</v>
          </cell>
          <cell r="T76">
            <v>2818</v>
          </cell>
        </row>
        <row r="77">
          <cell r="A77">
            <v>38291</v>
          </cell>
          <cell r="B77">
            <v>1156</v>
          </cell>
          <cell r="C77">
            <v>5994</v>
          </cell>
          <cell r="D77">
            <v>553</v>
          </cell>
          <cell r="E77">
            <v>-1</v>
          </cell>
          <cell r="F77">
            <v>7703</v>
          </cell>
          <cell r="G77">
            <v>3412</v>
          </cell>
          <cell r="H77">
            <v>3274</v>
          </cell>
          <cell r="I77">
            <v>16510</v>
          </cell>
          <cell r="J77">
            <v>12</v>
          </cell>
          <cell r="K77">
            <v>23208</v>
          </cell>
          <cell r="L77">
            <v>158246</v>
          </cell>
          <cell r="M77">
            <v>538105</v>
          </cell>
          <cell r="N77">
            <v>163410</v>
          </cell>
          <cell r="O77">
            <v>2503</v>
          </cell>
          <cell r="P77">
            <v>862264</v>
          </cell>
          <cell r="Q77">
            <v>515</v>
          </cell>
          <cell r="R77">
            <v>1893</v>
          </cell>
          <cell r="S77">
            <v>398</v>
          </cell>
          <cell r="T77">
            <v>2805</v>
          </cell>
        </row>
        <row r="78">
          <cell r="A78">
            <v>38321</v>
          </cell>
          <cell r="B78">
            <v>882</v>
          </cell>
          <cell r="C78">
            <v>666</v>
          </cell>
          <cell r="D78">
            <v>4534</v>
          </cell>
          <cell r="E78">
            <v>-1</v>
          </cell>
          <cell r="F78">
            <v>6080</v>
          </cell>
          <cell r="G78">
            <v>3293</v>
          </cell>
          <cell r="H78">
            <v>2968</v>
          </cell>
          <cell r="I78">
            <v>15440</v>
          </cell>
          <cell r="J78">
            <v>12</v>
          </cell>
          <cell r="K78">
            <v>21714</v>
          </cell>
          <cell r="L78">
            <v>159129</v>
          </cell>
          <cell r="M78">
            <v>538768</v>
          </cell>
          <cell r="N78">
            <v>170230</v>
          </cell>
          <cell r="O78">
            <v>2503</v>
          </cell>
          <cell r="P78">
            <v>870629</v>
          </cell>
          <cell r="Q78">
            <v>516</v>
          </cell>
          <cell r="R78">
            <v>1895</v>
          </cell>
          <cell r="S78">
            <v>355</v>
          </cell>
          <cell r="T78">
            <v>2765</v>
          </cell>
        </row>
        <row r="79">
          <cell r="A79">
            <v>38352</v>
          </cell>
          <cell r="B79">
            <v>982</v>
          </cell>
          <cell r="C79">
            <v>4007</v>
          </cell>
          <cell r="D79">
            <v>1576</v>
          </cell>
          <cell r="E79">
            <v>-1</v>
          </cell>
          <cell r="F79">
            <v>6563</v>
          </cell>
          <cell r="G79">
            <v>3083</v>
          </cell>
          <cell r="H79">
            <v>2894</v>
          </cell>
          <cell r="I79">
            <v>15033</v>
          </cell>
          <cell r="J79">
            <v>12</v>
          </cell>
          <cell r="K79">
            <v>21023</v>
          </cell>
          <cell r="L79">
            <v>160116</v>
          </cell>
          <cell r="M79">
            <v>543063</v>
          </cell>
          <cell r="N79">
            <v>171805</v>
          </cell>
          <cell r="O79">
            <v>2502</v>
          </cell>
          <cell r="P79">
            <v>877486</v>
          </cell>
          <cell r="Q79">
            <v>539</v>
          </cell>
          <cell r="R79">
            <v>1681</v>
          </cell>
          <cell r="S79">
            <v>293</v>
          </cell>
          <cell r="T79">
            <v>2513</v>
          </cell>
        </row>
        <row r="80">
          <cell r="A80">
            <v>38383</v>
          </cell>
          <cell r="B80">
            <v>809</v>
          </cell>
          <cell r="C80">
            <v>328</v>
          </cell>
          <cell r="D80">
            <v>4389</v>
          </cell>
          <cell r="E80">
            <v>6</v>
          </cell>
          <cell r="F80">
            <v>5532</v>
          </cell>
          <cell r="G80">
            <v>2675</v>
          </cell>
          <cell r="H80">
            <v>2155</v>
          </cell>
          <cell r="I80">
            <v>12516</v>
          </cell>
          <cell r="J80">
            <v>34</v>
          </cell>
          <cell r="K80">
            <v>17380</v>
          </cell>
          <cell r="L80">
            <v>160923</v>
          </cell>
          <cell r="M80">
            <v>543418</v>
          </cell>
          <cell r="N80">
            <v>176178</v>
          </cell>
          <cell r="O80">
            <v>2508</v>
          </cell>
          <cell r="P80">
            <v>883027</v>
          </cell>
          <cell r="Q80">
            <v>552</v>
          </cell>
          <cell r="R80">
            <v>1377</v>
          </cell>
          <cell r="S80">
            <v>310</v>
          </cell>
          <cell r="T80">
            <v>2240</v>
          </cell>
        </row>
        <row r="81">
          <cell r="A81">
            <v>38411</v>
          </cell>
          <cell r="B81">
            <v>698</v>
          </cell>
          <cell r="C81">
            <v>-2081</v>
          </cell>
          <cell r="D81">
            <v>6282</v>
          </cell>
          <cell r="E81">
            <v>6</v>
          </cell>
          <cell r="F81">
            <v>4904</v>
          </cell>
          <cell r="G81">
            <v>2747</v>
          </cell>
          <cell r="H81">
            <v>2375</v>
          </cell>
          <cell r="I81">
            <v>12720</v>
          </cell>
          <cell r="J81">
            <v>34</v>
          </cell>
          <cell r="K81">
            <v>17876</v>
          </cell>
          <cell r="L81">
            <v>161623</v>
          </cell>
          <cell r="M81">
            <v>540085</v>
          </cell>
          <cell r="N81">
            <v>182425</v>
          </cell>
          <cell r="O81">
            <v>2515</v>
          </cell>
          <cell r="P81">
            <v>886647</v>
          </cell>
          <cell r="Q81">
            <v>484</v>
          </cell>
          <cell r="R81">
            <v>1555</v>
          </cell>
          <cell r="S81">
            <v>344</v>
          </cell>
          <cell r="T81">
            <v>2384</v>
          </cell>
        </row>
        <row r="82">
          <cell r="A82">
            <v>38442</v>
          </cell>
          <cell r="B82">
            <v>761</v>
          </cell>
          <cell r="C82">
            <v>1534</v>
          </cell>
          <cell r="D82">
            <v>4379</v>
          </cell>
          <cell r="E82">
            <v>6</v>
          </cell>
          <cell r="F82">
            <v>6680</v>
          </cell>
          <cell r="G82">
            <v>3476</v>
          </cell>
          <cell r="H82">
            <v>2769</v>
          </cell>
          <cell r="I82">
            <v>14900</v>
          </cell>
          <cell r="J82">
            <v>34</v>
          </cell>
          <cell r="K82">
            <v>21179</v>
          </cell>
          <cell r="L82">
            <v>162384</v>
          </cell>
          <cell r="M82">
            <v>541617</v>
          </cell>
          <cell r="N82">
            <v>186697</v>
          </cell>
          <cell r="O82">
            <v>2521</v>
          </cell>
          <cell r="P82">
            <v>893220</v>
          </cell>
          <cell r="Q82">
            <v>721</v>
          </cell>
          <cell r="R82">
            <v>2072</v>
          </cell>
          <cell r="S82">
            <v>333</v>
          </cell>
          <cell r="T82">
            <v>3125</v>
          </cell>
        </row>
        <row r="83">
          <cell r="A83">
            <v>38472</v>
          </cell>
          <cell r="B83">
            <v>1189</v>
          </cell>
          <cell r="C83">
            <v>3462</v>
          </cell>
          <cell r="D83">
            <v>2305</v>
          </cell>
          <cell r="E83">
            <v>-5</v>
          </cell>
          <cell r="F83">
            <v>6951</v>
          </cell>
          <cell r="G83">
            <v>3371</v>
          </cell>
          <cell r="H83">
            <v>3074</v>
          </cell>
          <cell r="I83">
            <v>15235</v>
          </cell>
          <cell r="J83">
            <v>24</v>
          </cell>
          <cell r="K83">
            <v>21704</v>
          </cell>
          <cell r="L83">
            <v>163575</v>
          </cell>
          <cell r="M83">
            <v>545165</v>
          </cell>
          <cell r="N83">
            <v>189068</v>
          </cell>
          <cell r="O83">
            <v>2527</v>
          </cell>
          <cell r="P83">
            <v>900335</v>
          </cell>
          <cell r="Q83">
            <v>484</v>
          </cell>
          <cell r="R83">
            <v>1671</v>
          </cell>
          <cell r="S83">
            <v>221</v>
          </cell>
          <cell r="T83">
            <v>2376</v>
          </cell>
        </row>
        <row r="84">
          <cell r="A84">
            <v>38503</v>
          </cell>
          <cell r="B84">
            <v>1162</v>
          </cell>
          <cell r="C84">
            <v>830</v>
          </cell>
          <cell r="D84">
            <v>5316</v>
          </cell>
          <cell r="E84">
            <v>-5</v>
          </cell>
          <cell r="F84">
            <v>7303</v>
          </cell>
          <cell r="G84">
            <v>3516</v>
          </cell>
          <cell r="H84">
            <v>3199</v>
          </cell>
          <cell r="I84">
            <v>15609</v>
          </cell>
          <cell r="J84">
            <v>24</v>
          </cell>
          <cell r="K84">
            <v>22348</v>
          </cell>
          <cell r="L84">
            <v>164742</v>
          </cell>
          <cell r="M84">
            <v>545993</v>
          </cell>
          <cell r="N84">
            <v>194189</v>
          </cell>
          <cell r="O84">
            <v>2534</v>
          </cell>
          <cell r="P84">
            <v>907458</v>
          </cell>
          <cell r="Q84">
            <v>430</v>
          </cell>
          <cell r="R84">
            <v>1952</v>
          </cell>
          <cell r="S84">
            <v>293</v>
          </cell>
          <cell r="T84">
            <v>2676</v>
          </cell>
        </row>
        <row r="85">
          <cell r="A85">
            <v>38533</v>
          </cell>
          <cell r="B85">
            <v>1420</v>
          </cell>
          <cell r="C85">
            <v>1093</v>
          </cell>
          <cell r="D85">
            <v>7178</v>
          </cell>
          <cell r="E85">
            <v>-52</v>
          </cell>
          <cell r="F85">
            <v>9639</v>
          </cell>
          <cell r="G85">
            <v>3963</v>
          </cell>
          <cell r="H85">
            <v>3971</v>
          </cell>
          <cell r="I85">
            <v>17780</v>
          </cell>
          <cell r="J85">
            <v>24</v>
          </cell>
          <cell r="K85">
            <v>25738</v>
          </cell>
          <cell r="L85">
            <v>166163</v>
          </cell>
          <cell r="M85">
            <v>547084</v>
          </cell>
          <cell r="N85">
            <v>201289</v>
          </cell>
          <cell r="O85">
            <v>2476</v>
          </cell>
          <cell r="P85">
            <v>917011</v>
          </cell>
          <cell r="Q85">
            <v>502</v>
          </cell>
          <cell r="R85">
            <v>2067</v>
          </cell>
          <cell r="S85">
            <v>303</v>
          </cell>
          <cell r="T85">
            <v>2872</v>
          </cell>
        </row>
        <row r="86">
          <cell r="A86">
            <v>38564</v>
          </cell>
          <cell r="B86">
            <v>1251</v>
          </cell>
          <cell r="C86">
            <v>5183</v>
          </cell>
          <cell r="D86">
            <v>1562</v>
          </cell>
          <cell r="E86">
            <v>-8</v>
          </cell>
          <cell r="F86">
            <v>7988</v>
          </cell>
          <cell r="G86">
            <v>3961</v>
          </cell>
          <cell r="H86">
            <v>3941</v>
          </cell>
          <cell r="I86">
            <v>17609</v>
          </cell>
          <cell r="J86">
            <v>25</v>
          </cell>
          <cell r="K86">
            <v>25536</v>
          </cell>
          <cell r="L86">
            <v>167415</v>
          </cell>
          <cell r="M86">
            <v>552415</v>
          </cell>
          <cell r="N86">
            <v>202550</v>
          </cell>
          <cell r="O86">
            <v>2461</v>
          </cell>
          <cell r="P86">
            <v>924841</v>
          </cell>
          <cell r="Q86">
            <v>447</v>
          </cell>
          <cell r="R86">
            <v>2151</v>
          </cell>
          <cell r="S86">
            <v>348</v>
          </cell>
          <cell r="T86">
            <v>2946</v>
          </cell>
        </row>
        <row r="87">
          <cell r="A87">
            <v>38595</v>
          </cell>
          <cell r="B87">
            <v>1743</v>
          </cell>
          <cell r="C87">
            <v>4839</v>
          </cell>
          <cell r="D87">
            <v>2495</v>
          </cell>
          <cell r="E87">
            <v>-8</v>
          </cell>
          <cell r="F87">
            <v>9069</v>
          </cell>
          <cell r="G87">
            <v>4404</v>
          </cell>
          <cell r="H87">
            <v>3820</v>
          </cell>
          <cell r="I87">
            <v>18742</v>
          </cell>
          <cell r="J87">
            <v>25</v>
          </cell>
          <cell r="K87">
            <v>26992</v>
          </cell>
          <cell r="L87">
            <v>169163</v>
          </cell>
          <cell r="M87">
            <v>557615</v>
          </cell>
          <cell r="N87">
            <v>204702</v>
          </cell>
          <cell r="O87">
            <v>2446</v>
          </cell>
          <cell r="P87">
            <v>933927</v>
          </cell>
          <cell r="Q87">
            <v>495</v>
          </cell>
          <cell r="R87">
            <v>2339</v>
          </cell>
          <cell r="S87">
            <v>335</v>
          </cell>
          <cell r="T87">
            <v>3169</v>
          </cell>
        </row>
        <row r="88">
          <cell r="A88">
            <v>38625</v>
          </cell>
          <cell r="B88">
            <v>1291</v>
          </cell>
          <cell r="C88">
            <v>5528</v>
          </cell>
          <cell r="D88">
            <v>1854</v>
          </cell>
          <cell r="E88">
            <v>-8</v>
          </cell>
          <cell r="F88">
            <v>8665</v>
          </cell>
          <cell r="G88">
            <v>4123</v>
          </cell>
          <cell r="H88">
            <v>4003</v>
          </cell>
          <cell r="I88">
            <v>19550</v>
          </cell>
          <cell r="J88">
            <v>25</v>
          </cell>
          <cell r="K88">
            <v>27701</v>
          </cell>
          <cell r="L88">
            <v>170458</v>
          </cell>
          <cell r="M88">
            <v>563139</v>
          </cell>
          <cell r="N88">
            <v>206359</v>
          </cell>
          <cell r="O88">
            <v>2453</v>
          </cell>
          <cell r="P88">
            <v>942410</v>
          </cell>
          <cell r="Q88">
            <v>638</v>
          </cell>
          <cell r="R88">
            <v>2235</v>
          </cell>
          <cell r="S88">
            <v>382</v>
          </cell>
          <cell r="T88">
            <v>3254</v>
          </cell>
        </row>
        <row r="89">
          <cell r="A89">
            <v>38656</v>
          </cell>
          <cell r="B89">
            <v>935</v>
          </cell>
          <cell r="C89">
            <v>3444</v>
          </cell>
          <cell r="D89">
            <v>3406</v>
          </cell>
          <cell r="E89">
            <v>-32</v>
          </cell>
          <cell r="F89">
            <v>7754</v>
          </cell>
          <cell r="G89">
            <v>3772</v>
          </cell>
          <cell r="H89">
            <v>4141</v>
          </cell>
          <cell r="I89">
            <v>19072</v>
          </cell>
          <cell r="J89">
            <v>32</v>
          </cell>
          <cell r="K89">
            <v>27016</v>
          </cell>
          <cell r="L89">
            <v>171393</v>
          </cell>
          <cell r="M89">
            <v>566731</v>
          </cell>
          <cell r="N89">
            <v>209703</v>
          </cell>
          <cell r="O89">
            <v>2421</v>
          </cell>
          <cell r="P89">
            <v>950248</v>
          </cell>
          <cell r="Q89">
            <v>470</v>
          </cell>
          <cell r="R89">
            <v>2330</v>
          </cell>
          <cell r="S89">
            <v>350</v>
          </cell>
          <cell r="T89">
            <v>3150</v>
          </cell>
        </row>
        <row r="90">
          <cell r="A90">
            <v>38686</v>
          </cell>
          <cell r="B90">
            <v>1021</v>
          </cell>
          <cell r="C90">
            <v>6681</v>
          </cell>
          <cell r="D90">
            <v>923</v>
          </cell>
          <cell r="E90">
            <v>-32</v>
          </cell>
          <cell r="F90">
            <v>8594</v>
          </cell>
          <cell r="G90">
            <v>3885</v>
          </cell>
          <cell r="H90">
            <v>4528</v>
          </cell>
          <cell r="I90">
            <v>19304</v>
          </cell>
          <cell r="J90">
            <v>32</v>
          </cell>
          <cell r="K90">
            <v>27750</v>
          </cell>
          <cell r="L90">
            <v>172421</v>
          </cell>
          <cell r="M90">
            <v>573409</v>
          </cell>
          <cell r="N90">
            <v>210646</v>
          </cell>
          <cell r="O90">
            <v>2388</v>
          </cell>
          <cell r="P90">
            <v>958864</v>
          </cell>
          <cell r="Q90">
            <v>527</v>
          </cell>
          <cell r="R90">
            <v>2354</v>
          </cell>
          <cell r="S90">
            <v>327</v>
          </cell>
          <cell r="T90">
            <v>3208</v>
          </cell>
        </row>
        <row r="91">
          <cell r="A91">
            <v>38717</v>
          </cell>
          <cell r="B91">
            <v>783</v>
          </cell>
          <cell r="C91">
            <v>2391</v>
          </cell>
          <cell r="D91">
            <v>4998</v>
          </cell>
          <cell r="E91">
            <v>-32</v>
          </cell>
          <cell r="F91">
            <v>8141</v>
          </cell>
          <cell r="G91">
            <v>3622</v>
          </cell>
          <cell r="H91">
            <v>4609</v>
          </cell>
          <cell r="I91">
            <v>18796</v>
          </cell>
          <cell r="J91">
            <v>32</v>
          </cell>
          <cell r="K91">
            <v>27060</v>
          </cell>
          <cell r="L91">
            <v>173205</v>
          </cell>
          <cell r="M91">
            <v>575797</v>
          </cell>
          <cell r="N91">
            <v>215662</v>
          </cell>
          <cell r="O91">
            <v>2356</v>
          </cell>
          <cell r="P91">
            <v>967020</v>
          </cell>
          <cell r="Q91">
            <v>655</v>
          </cell>
          <cell r="R91">
            <v>2282</v>
          </cell>
          <cell r="S91">
            <v>287</v>
          </cell>
          <cell r="T91">
            <v>3224</v>
          </cell>
        </row>
        <row r="92">
          <cell r="A92">
            <v>38748</v>
          </cell>
          <cell r="B92">
            <v>764</v>
          </cell>
          <cell r="C92">
            <v>-10246</v>
          </cell>
          <cell r="D92">
            <v>16676</v>
          </cell>
          <cell r="E92">
            <v>12</v>
          </cell>
          <cell r="F92">
            <v>7206</v>
          </cell>
          <cell r="G92">
            <v>3180</v>
          </cell>
          <cell r="H92">
            <v>3994</v>
          </cell>
          <cell r="I92">
            <v>15805</v>
          </cell>
          <cell r="J92">
            <v>60</v>
          </cell>
          <cell r="K92">
            <v>23038</v>
          </cell>
          <cell r="L92">
            <v>173971</v>
          </cell>
          <cell r="M92">
            <v>565890</v>
          </cell>
          <cell r="N92">
            <v>232238</v>
          </cell>
          <cell r="O92">
            <v>2358</v>
          </cell>
          <cell r="P92">
            <v>974457</v>
          </cell>
          <cell r="Q92">
            <v>578</v>
          </cell>
          <cell r="R92">
            <v>1914</v>
          </cell>
          <cell r="S92">
            <v>285</v>
          </cell>
          <cell r="T92">
            <v>2777</v>
          </cell>
        </row>
        <row r="93">
          <cell r="A93">
            <v>38776</v>
          </cell>
          <cell r="B93">
            <v>731</v>
          </cell>
          <cell r="C93">
            <v>3895</v>
          </cell>
          <cell r="D93">
            <v>700</v>
          </cell>
          <cell r="E93">
            <v>12</v>
          </cell>
          <cell r="F93">
            <v>5338</v>
          </cell>
          <cell r="G93">
            <v>3174</v>
          </cell>
          <cell r="H93">
            <v>4060</v>
          </cell>
          <cell r="I93">
            <v>15273</v>
          </cell>
          <cell r="J93">
            <v>60</v>
          </cell>
          <cell r="K93">
            <v>22567</v>
          </cell>
          <cell r="L93">
            <v>174707</v>
          </cell>
          <cell r="M93">
            <v>569817</v>
          </cell>
          <cell r="N93">
            <v>232551</v>
          </cell>
          <cell r="O93">
            <v>2360</v>
          </cell>
          <cell r="P93">
            <v>979435</v>
          </cell>
          <cell r="Q93">
            <v>547</v>
          </cell>
          <cell r="R93">
            <v>1806</v>
          </cell>
          <cell r="S93">
            <v>368</v>
          </cell>
          <cell r="T93">
            <v>2722</v>
          </cell>
        </row>
        <row r="94">
          <cell r="A94">
            <v>38807</v>
          </cell>
          <cell r="B94">
            <v>1089</v>
          </cell>
          <cell r="C94">
            <v>1313</v>
          </cell>
          <cell r="D94">
            <v>7111</v>
          </cell>
          <cell r="E94">
            <v>12</v>
          </cell>
          <cell r="F94">
            <v>9525</v>
          </cell>
          <cell r="G94">
            <v>4179</v>
          </cell>
          <cell r="H94">
            <v>4911</v>
          </cell>
          <cell r="I94">
            <v>19270</v>
          </cell>
          <cell r="J94">
            <v>60</v>
          </cell>
          <cell r="K94">
            <v>28419</v>
          </cell>
          <cell r="L94">
            <v>175812</v>
          </cell>
          <cell r="M94">
            <v>571112</v>
          </cell>
          <cell r="N94">
            <v>239323</v>
          </cell>
          <cell r="O94">
            <v>2362</v>
          </cell>
          <cell r="P94">
            <v>988609</v>
          </cell>
          <cell r="Q94">
            <v>903</v>
          </cell>
          <cell r="R94">
            <v>2577</v>
          </cell>
          <cell r="S94">
            <v>377</v>
          </cell>
          <cell r="T94">
            <v>3857</v>
          </cell>
        </row>
        <row r="95">
          <cell r="A95">
            <v>38837</v>
          </cell>
          <cell r="B95">
            <v>1121</v>
          </cell>
          <cell r="C95">
            <v>970</v>
          </cell>
          <cell r="D95">
            <v>5178</v>
          </cell>
          <cell r="E95">
            <v>-26</v>
          </cell>
          <cell r="F95">
            <v>7243</v>
          </cell>
          <cell r="G95">
            <v>3498</v>
          </cell>
          <cell r="H95">
            <v>4093</v>
          </cell>
          <cell r="I95">
            <v>16798</v>
          </cell>
          <cell r="J95">
            <v>20</v>
          </cell>
          <cell r="K95">
            <v>24410</v>
          </cell>
          <cell r="L95">
            <v>176936</v>
          </cell>
          <cell r="M95">
            <v>572445</v>
          </cell>
          <cell r="N95">
            <v>244569</v>
          </cell>
          <cell r="O95">
            <v>2336</v>
          </cell>
          <cell r="P95">
            <v>996287</v>
          </cell>
          <cell r="Q95">
            <v>344</v>
          </cell>
          <cell r="R95">
            <v>2099</v>
          </cell>
          <cell r="S95">
            <v>227</v>
          </cell>
          <cell r="T95">
            <v>2670</v>
          </cell>
        </row>
        <row r="96">
          <cell r="A96">
            <v>38868</v>
          </cell>
          <cell r="B96">
            <v>1594</v>
          </cell>
          <cell r="C96">
            <v>4291</v>
          </cell>
          <cell r="D96">
            <v>4104</v>
          </cell>
          <cell r="E96">
            <v>-26</v>
          </cell>
          <cell r="F96">
            <v>9963</v>
          </cell>
          <cell r="G96">
            <v>4601</v>
          </cell>
          <cell r="H96">
            <v>4633</v>
          </cell>
          <cell r="I96">
            <v>19812</v>
          </cell>
          <cell r="J96">
            <v>20</v>
          </cell>
          <cell r="K96">
            <v>29066</v>
          </cell>
          <cell r="L96">
            <v>178537</v>
          </cell>
          <cell r="M96">
            <v>575473</v>
          </cell>
          <cell r="N96">
            <v>247941</v>
          </cell>
          <cell r="O96">
            <v>2311</v>
          </cell>
          <cell r="P96">
            <v>1004262</v>
          </cell>
          <cell r="Q96">
            <v>457</v>
          </cell>
          <cell r="R96">
            <v>2485</v>
          </cell>
          <cell r="S96">
            <v>333</v>
          </cell>
          <cell r="T96">
            <v>3275</v>
          </cell>
        </row>
        <row r="97">
          <cell r="A97">
            <v>38898</v>
          </cell>
          <cell r="B97">
            <v>1950</v>
          </cell>
          <cell r="C97">
            <v>7991</v>
          </cell>
          <cell r="D97">
            <v>1371</v>
          </cell>
          <cell r="E97">
            <v>-26</v>
          </cell>
          <cell r="F97">
            <v>11286</v>
          </cell>
          <cell r="G97">
            <v>5104</v>
          </cell>
          <cell r="H97">
            <v>5158</v>
          </cell>
          <cell r="I97">
            <v>22172</v>
          </cell>
          <cell r="J97">
            <v>20</v>
          </cell>
          <cell r="K97">
            <v>32455</v>
          </cell>
          <cell r="L97">
            <v>180494</v>
          </cell>
          <cell r="M97">
            <v>583706</v>
          </cell>
          <cell r="N97">
            <v>249294</v>
          </cell>
          <cell r="O97">
            <v>2285</v>
          </cell>
          <cell r="P97">
            <v>1015779</v>
          </cell>
          <cell r="Q97">
            <v>630</v>
          </cell>
          <cell r="R97">
            <v>2589</v>
          </cell>
          <cell r="S97">
            <v>297</v>
          </cell>
          <cell r="T97">
            <v>3515</v>
          </cell>
        </row>
        <row r="98">
          <cell r="A98">
            <v>38929</v>
          </cell>
          <cell r="B98">
            <v>1633</v>
          </cell>
          <cell r="C98">
            <v>7616</v>
          </cell>
          <cell r="D98">
            <v>856</v>
          </cell>
          <cell r="E98">
            <v>48</v>
          </cell>
          <cell r="F98">
            <v>10153</v>
          </cell>
          <cell r="G98">
            <v>4872</v>
          </cell>
          <cell r="H98">
            <v>4842</v>
          </cell>
          <cell r="I98">
            <v>20875</v>
          </cell>
          <cell r="J98">
            <v>51</v>
          </cell>
          <cell r="K98">
            <v>30640</v>
          </cell>
          <cell r="L98">
            <v>182129</v>
          </cell>
          <cell r="M98">
            <v>591464</v>
          </cell>
          <cell r="N98">
            <v>249633</v>
          </cell>
          <cell r="O98">
            <v>2333</v>
          </cell>
          <cell r="P98">
            <v>1025558</v>
          </cell>
          <cell r="Q98">
            <v>545</v>
          </cell>
          <cell r="R98">
            <v>2664</v>
          </cell>
          <cell r="S98">
            <v>355</v>
          </cell>
          <cell r="T98">
            <v>3564</v>
          </cell>
        </row>
        <row r="99">
          <cell r="A99">
            <v>38960</v>
          </cell>
          <cell r="B99">
            <v>2328</v>
          </cell>
          <cell r="C99">
            <v>3862</v>
          </cell>
          <cell r="D99">
            <v>4897</v>
          </cell>
          <cell r="E99">
            <v>48</v>
          </cell>
          <cell r="F99">
            <v>11135</v>
          </cell>
          <cell r="G99">
            <v>5549</v>
          </cell>
          <cell r="H99">
            <v>5234</v>
          </cell>
          <cell r="I99">
            <v>22255</v>
          </cell>
          <cell r="J99">
            <v>51</v>
          </cell>
          <cell r="K99">
            <v>33089</v>
          </cell>
          <cell r="L99">
            <v>184458</v>
          </cell>
          <cell r="M99">
            <v>595056</v>
          </cell>
          <cell r="N99">
            <v>256036</v>
          </cell>
          <cell r="O99">
            <v>2382</v>
          </cell>
          <cell r="P99">
            <v>1037932</v>
          </cell>
          <cell r="Q99">
            <v>553</v>
          </cell>
          <cell r="R99">
            <v>2781</v>
          </cell>
          <cell r="S99">
            <v>358</v>
          </cell>
          <cell r="T99">
            <v>3693</v>
          </cell>
        </row>
        <row r="100">
          <cell r="A100">
            <v>38990</v>
          </cell>
          <cell r="B100">
            <v>1976</v>
          </cell>
          <cell r="C100">
            <v>1785</v>
          </cell>
          <cell r="D100">
            <v>5412</v>
          </cell>
          <cell r="E100">
            <v>48</v>
          </cell>
          <cell r="F100">
            <v>9220</v>
          </cell>
          <cell r="G100">
            <v>5026</v>
          </cell>
          <cell r="H100">
            <v>4975</v>
          </cell>
          <cell r="I100">
            <v>19216</v>
          </cell>
          <cell r="J100">
            <v>51</v>
          </cell>
          <cell r="K100">
            <v>29267</v>
          </cell>
          <cell r="L100">
            <v>186437</v>
          </cell>
          <cell r="M100">
            <v>597176</v>
          </cell>
          <cell r="N100">
            <v>263189</v>
          </cell>
          <cell r="O100">
            <v>2430</v>
          </cell>
          <cell r="P100">
            <v>1049232</v>
          </cell>
          <cell r="Q100">
            <v>492</v>
          </cell>
          <cell r="R100">
            <v>2699</v>
          </cell>
          <cell r="S100">
            <v>362</v>
          </cell>
          <cell r="T100">
            <v>3553</v>
          </cell>
        </row>
        <row r="101">
          <cell r="A101">
            <v>39021</v>
          </cell>
          <cell r="B101">
            <v>1533</v>
          </cell>
          <cell r="C101">
            <v>167</v>
          </cell>
          <cell r="D101">
            <v>8232</v>
          </cell>
          <cell r="E101">
            <v>8</v>
          </cell>
          <cell r="F101">
            <v>9940</v>
          </cell>
          <cell r="G101">
            <v>4906</v>
          </cell>
          <cell r="H101">
            <v>5278</v>
          </cell>
          <cell r="I101">
            <v>20340</v>
          </cell>
          <cell r="J101">
            <v>40</v>
          </cell>
          <cell r="K101">
            <v>30564</v>
          </cell>
          <cell r="L101">
            <v>187974</v>
          </cell>
          <cell r="M101">
            <v>597480</v>
          </cell>
          <cell r="N101">
            <v>270933</v>
          </cell>
          <cell r="O101">
            <v>2438</v>
          </cell>
          <cell r="P101">
            <v>1058825</v>
          </cell>
          <cell r="Q101">
            <v>504</v>
          </cell>
          <cell r="R101">
            <v>2628</v>
          </cell>
          <cell r="S101">
            <v>404</v>
          </cell>
          <cell r="T101">
            <v>3536</v>
          </cell>
        </row>
        <row r="102">
          <cell r="A102">
            <v>39051</v>
          </cell>
          <cell r="B102">
            <v>1205</v>
          </cell>
          <cell r="C102">
            <v>-94</v>
          </cell>
          <cell r="D102">
            <v>9420</v>
          </cell>
          <cell r="E102">
            <v>8</v>
          </cell>
          <cell r="F102">
            <v>10539</v>
          </cell>
          <cell r="G102">
            <v>4584</v>
          </cell>
          <cell r="H102">
            <v>5665</v>
          </cell>
          <cell r="I102">
            <v>22923</v>
          </cell>
          <cell r="J102">
            <v>40</v>
          </cell>
          <cell r="K102">
            <v>33212</v>
          </cell>
          <cell r="L102">
            <v>189182</v>
          </cell>
          <cell r="M102">
            <v>597372</v>
          </cell>
          <cell r="N102">
            <v>280453</v>
          </cell>
          <cell r="O102">
            <v>2446</v>
          </cell>
          <cell r="P102">
            <v>1069453</v>
          </cell>
          <cell r="Q102">
            <v>515</v>
          </cell>
          <cell r="R102">
            <v>2700</v>
          </cell>
          <cell r="S102">
            <v>399</v>
          </cell>
          <cell r="T102">
            <v>3614</v>
          </cell>
        </row>
        <row r="103">
          <cell r="A103">
            <v>39082</v>
          </cell>
          <cell r="B103">
            <v>523</v>
          </cell>
          <cell r="C103">
            <v>8435</v>
          </cell>
          <cell r="D103">
            <v>-7</v>
          </cell>
          <cell r="E103">
            <v>-49</v>
          </cell>
          <cell r="F103">
            <v>8902</v>
          </cell>
          <cell r="G103">
            <v>3918</v>
          </cell>
          <cell r="H103">
            <v>5018</v>
          </cell>
          <cell r="I103">
            <v>19652</v>
          </cell>
          <cell r="J103">
            <v>40</v>
          </cell>
          <cell r="K103">
            <v>28628</v>
          </cell>
          <cell r="L103">
            <v>189686</v>
          </cell>
          <cell r="M103">
            <v>605793</v>
          </cell>
          <cell r="N103">
            <v>280825</v>
          </cell>
          <cell r="O103">
            <v>2454</v>
          </cell>
          <cell r="P103">
            <v>1078758</v>
          </cell>
          <cell r="Q103">
            <v>595</v>
          </cell>
          <cell r="R103">
            <v>2597</v>
          </cell>
          <cell r="S103">
            <v>555</v>
          </cell>
          <cell r="T103">
            <v>3747</v>
          </cell>
        </row>
        <row r="104">
          <cell r="A104">
            <v>39113</v>
          </cell>
          <cell r="B104">
            <v>1475</v>
          </cell>
          <cell r="C104">
            <v>525</v>
          </cell>
          <cell r="D104">
            <v>6467</v>
          </cell>
          <cell r="E104">
            <v>37</v>
          </cell>
          <cell r="F104">
            <v>8505</v>
          </cell>
          <cell r="G104">
            <v>4036</v>
          </cell>
          <cell r="H104">
            <v>4660</v>
          </cell>
          <cell r="I104">
            <v>17879</v>
          </cell>
          <cell r="J104">
            <v>60</v>
          </cell>
          <cell r="K104">
            <v>26635</v>
          </cell>
          <cell r="L104">
            <v>191171</v>
          </cell>
          <cell r="M104">
            <v>606171</v>
          </cell>
          <cell r="N104">
            <v>286983</v>
          </cell>
          <cell r="O104">
            <v>2491</v>
          </cell>
          <cell r="P104">
            <v>1086816</v>
          </cell>
          <cell r="Q104">
            <v>509</v>
          </cell>
          <cell r="R104">
            <v>2111</v>
          </cell>
          <cell r="S104">
            <v>404</v>
          </cell>
          <cell r="T104">
            <v>3024</v>
          </cell>
        </row>
        <row r="105">
          <cell r="A105">
            <v>39141</v>
          </cell>
          <cell r="B105">
            <v>1467</v>
          </cell>
          <cell r="C105">
            <v>5187</v>
          </cell>
          <cell r="D105">
            <v>582</v>
          </cell>
          <cell r="E105">
            <v>37</v>
          </cell>
          <cell r="F105">
            <v>7272</v>
          </cell>
          <cell r="G105">
            <v>4200</v>
          </cell>
          <cell r="H105">
            <v>4569</v>
          </cell>
          <cell r="I105">
            <v>16779</v>
          </cell>
          <cell r="J105">
            <v>60</v>
          </cell>
          <cell r="K105">
            <v>25608</v>
          </cell>
          <cell r="L105">
            <v>192646</v>
          </cell>
          <cell r="M105">
            <v>611329</v>
          </cell>
          <cell r="N105">
            <v>287757</v>
          </cell>
          <cell r="O105">
            <v>2528</v>
          </cell>
          <cell r="P105">
            <v>1094260</v>
          </cell>
          <cell r="Q105">
            <v>755</v>
          </cell>
          <cell r="R105">
            <v>2026</v>
          </cell>
          <cell r="S105">
            <v>488</v>
          </cell>
          <cell r="T105">
            <v>3269</v>
          </cell>
        </row>
        <row r="106">
          <cell r="A106">
            <v>39172</v>
          </cell>
          <cell r="B106">
            <v>1791</v>
          </cell>
          <cell r="C106">
            <v>-3232</v>
          </cell>
          <cell r="D106">
            <v>11325</v>
          </cell>
          <cell r="E106">
            <v>37</v>
          </cell>
          <cell r="F106">
            <v>9921</v>
          </cell>
          <cell r="G106">
            <v>5439</v>
          </cell>
          <cell r="H106">
            <v>5525</v>
          </cell>
          <cell r="I106">
            <v>20704</v>
          </cell>
          <cell r="J106">
            <v>60</v>
          </cell>
          <cell r="K106">
            <v>31727</v>
          </cell>
          <cell r="L106">
            <v>194442</v>
          </cell>
          <cell r="M106">
            <v>607343</v>
          </cell>
          <cell r="N106">
            <v>297116</v>
          </cell>
          <cell r="O106">
            <v>2565</v>
          </cell>
          <cell r="P106">
            <v>1101466</v>
          </cell>
          <cell r="Q106">
            <v>887</v>
          </cell>
          <cell r="R106">
            <v>2725</v>
          </cell>
          <cell r="S106">
            <v>400</v>
          </cell>
          <cell r="T106">
            <v>4012</v>
          </cell>
        </row>
        <row r="107">
          <cell r="A107">
            <v>39202</v>
          </cell>
          <cell r="B107">
            <v>1114</v>
          </cell>
          <cell r="C107">
            <v>4946</v>
          </cell>
          <cell r="D107">
            <v>890</v>
          </cell>
          <cell r="E107">
            <v>12</v>
          </cell>
          <cell r="F107">
            <v>6963</v>
          </cell>
          <cell r="G107">
            <v>3768</v>
          </cell>
          <cell r="H107">
            <v>4802</v>
          </cell>
          <cell r="I107">
            <v>18823</v>
          </cell>
          <cell r="J107">
            <v>47</v>
          </cell>
          <cell r="K107">
            <v>27439</v>
          </cell>
          <cell r="L107">
            <v>195562</v>
          </cell>
          <cell r="M107">
            <v>612382</v>
          </cell>
          <cell r="N107">
            <v>298210</v>
          </cell>
          <cell r="O107">
            <v>2577</v>
          </cell>
          <cell r="P107">
            <v>1108731</v>
          </cell>
          <cell r="Q107">
            <v>311</v>
          </cell>
          <cell r="R107">
            <v>2424</v>
          </cell>
          <cell r="S107">
            <v>236</v>
          </cell>
          <cell r="T107">
            <v>2972</v>
          </cell>
        </row>
        <row r="108">
          <cell r="A108">
            <v>39233</v>
          </cell>
          <cell r="B108">
            <v>1262</v>
          </cell>
          <cell r="C108">
            <v>-8309</v>
          </cell>
          <cell r="D108">
            <v>16703</v>
          </cell>
          <cell r="E108">
            <v>12</v>
          </cell>
          <cell r="F108">
            <v>9668</v>
          </cell>
          <cell r="G108">
            <v>4590</v>
          </cell>
          <cell r="H108">
            <v>5435</v>
          </cell>
          <cell r="I108">
            <v>21450</v>
          </cell>
          <cell r="J108">
            <v>47</v>
          </cell>
          <cell r="K108">
            <v>31522</v>
          </cell>
          <cell r="L108">
            <v>196830</v>
          </cell>
          <cell r="M108">
            <v>605011</v>
          </cell>
          <cell r="N108">
            <v>313435</v>
          </cell>
          <cell r="O108">
            <v>2589</v>
          </cell>
          <cell r="P108">
            <v>1117865</v>
          </cell>
          <cell r="Q108">
            <v>522</v>
          </cell>
          <cell r="R108">
            <v>2697</v>
          </cell>
          <cell r="S108">
            <v>430</v>
          </cell>
          <cell r="T108">
            <v>3649</v>
          </cell>
        </row>
        <row r="109">
          <cell r="A109">
            <v>39263</v>
          </cell>
          <cell r="B109">
            <v>1320</v>
          </cell>
          <cell r="C109">
            <v>3588</v>
          </cell>
          <cell r="D109">
            <v>6831</v>
          </cell>
          <cell r="E109">
            <v>12</v>
          </cell>
          <cell r="F109">
            <v>11751</v>
          </cell>
          <cell r="G109">
            <v>4653</v>
          </cell>
          <cell r="H109">
            <v>5802</v>
          </cell>
          <cell r="I109">
            <v>24383</v>
          </cell>
          <cell r="J109">
            <v>47</v>
          </cell>
          <cell r="K109">
            <v>34885</v>
          </cell>
          <cell r="L109">
            <v>198163</v>
          </cell>
          <cell r="M109">
            <v>608582</v>
          </cell>
          <cell r="N109">
            <v>321025</v>
          </cell>
          <cell r="O109">
            <v>2601</v>
          </cell>
          <cell r="P109">
            <v>1130370</v>
          </cell>
          <cell r="Q109">
            <v>556</v>
          </cell>
          <cell r="R109">
            <v>2749</v>
          </cell>
          <cell r="S109">
            <v>391</v>
          </cell>
          <cell r="T109">
            <v>3696</v>
          </cell>
        </row>
        <row r="110">
          <cell r="A110">
            <v>39294</v>
          </cell>
          <cell r="B110">
            <v>506</v>
          </cell>
          <cell r="C110">
            <v>7820</v>
          </cell>
          <cell r="D110">
            <v>1314</v>
          </cell>
          <cell r="E110">
            <v>73</v>
          </cell>
          <cell r="F110">
            <v>9713</v>
          </cell>
          <cell r="G110">
            <v>4417</v>
          </cell>
          <cell r="H110">
            <v>6059</v>
          </cell>
          <cell r="I110">
            <v>23640</v>
          </cell>
          <cell r="J110">
            <v>79</v>
          </cell>
          <cell r="K110">
            <v>34195</v>
          </cell>
          <cell r="L110">
            <v>198672</v>
          </cell>
          <cell r="M110">
            <v>616038</v>
          </cell>
          <cell r="N110">
            <v>322635</v>
          </cell>
          <cell r="O110">
            <v>2674</v>
          </cell>
          <cell r="P110">
            <v>1140018</v>
          </cell>
          <cell r="Q110">
            <v>529</v>
          </cell>
          <cell r="R110">
            <v>3247</v>
          </cell>
          <cell r="S110">
            <v>414</v>
          </cell>
          <cell r="T110">
            <v>4191</v>
          </cell>
        </row>
        <row r="111">
          <cell r="A111">
            <v>39325</v>
          </cell>
          <cell r="B111">
            <v>771</v>
          </cell>
          <cell r="C111">
            <v>1601</v>
          </cell>
          <cell r="D111">
            <v>8572</v>
          </cell>
          <cell r="E111">
            <v>73</v>
          </cell>
          <cell r="F111">
            <v>11017</v>
          </cell>
          <cell r="G111">
            <v>4277</v>
          </cell>
          <cell r="H111">
            <v>6144</v>
          </cell>
          <cell r="I111">
            <v>23528</v>
          </cell>
          <cell r="J111">
            <v>79</v>
          </cell>
          <cell r="K111">
            <v>34027</v>
          </cell>
          <cell r="L111">
            <v>199452</v>
          </cell>
          <cell r="M111">
            <v>617623</v>
          </cell>
          <cell r="N111">
            <v>330807</v>
          </cell>
          <cell r="O111">
            <v>2747</v>
          </cell>
          <cell r="P111">
            <v>1150630</v>
          </cell>
          <cell r="Q111">
            <v>426</v>
          </cell>
          <cell r="R111">
            <v>2960</v>
          </cell>
          <cell r="S111">
            <v>436</v>
          </cell>
          <cell r="T111">
            <v>3821</v>
          </cell>
        </row>
        <row r="112">
          <cell r="A112">
            <v>39355</v>
          </cell>
          <cell r="B112">
            <v>592</v>
          </cell>
          <cell r="C112">
            <v>650</v>
          </cell>
          <cell r="D112">
            <v>8920</v>
          </cell>
          <cell r="E112">
            <v>73</v>
          </cell>
          <cell r="F112">
            <v>10236</v>
          </cell>
          <cell r="G112">
            <v>3991</v>
          </cell>
          <cell r="H112">
            <v>5729</v>
          </cell>
          <cell r="I112">
            <v>20608</v>
          </cell>
          <cell r="J112">
            <v>79</v>
          </cell>
          <cell r="K112">
            <v>30408</v>
          </cell>
          <cell r="L112">
            <v>200050</v>
          </cell>
          <cell r="M112">
            <v>619109</v>
          </cell>
          <cell r="N112">
            <v>343705</v>
          </cell>
          <cell r="O112">
            <v>2820</v>
          </cell>
          <cell r="P112">
            <v>1165683</v>
          </cell>
          <cell r="Q112">
            <v>623</v>
          </cell>
          <cell r="R112">
            <v>2475</v>
          </cell>
          <cell r="S112">
            <v>467</v>
          </cell>
          <cell r="T112">
            <v>3565</v>
          </cell>
        </row>
        <row r="113">
          <cell r="A113">
            <v>39386</v>
          </cell>
          <cell r="B113">
            <v>747</v>
          </cell>
          <cell r="C113">
            <v>7108</v>
          </cell>
          <cell r="D113">
            <v>-62</v>
          </cell>
          <cell r="E113">
            <v>51</v>
          </cell>
          <cell r="F113">
            <v>7845</v>
          </cell>
          <cell r="G113">
            <v>4582</v>
          </cell>
          <cell r="H113">
            <v>5751</v>
          </cell>
          <cell r="I113">
            <v>22665</v>
          </cell>
          <cell r="J113">
            <v>63</v>
          </cell>
          <cell r="K113">
            <v>33060</v>
          </cell>
          <cell r="L113">
            <v>200804</v>
          </cell>
          <cell r="M113">
            <v>633651</v>
          </cell>
          <cell r="N113">
            <v>335660</v>
          </cell>
          <cell r="O113">
            <v>2871</v>
          </cell>
          <cell r="P113">
            <v>1172986</v>
          </cell>
          <cell r="Q113">
            <v>511</v>
          </cell>
          <cell r="R113">
            <v>2947</v>
          </cell>
          <cell r="S113">
            <v>370</v>
          </cell>
          <cell r="T113">
            <v>3828</v>
          </cell>
        </row>
        <row r="114">
          <cell r="A114">
            <v>39416</v>
          </cell>
          <cell r="B114">
            <v>790</v>
          </cell>
          <cell r="C114">
            <v>-3925</v>
          </cell>
          <cell r="D114">
            <v>11945</v>
          </cell>
          <cell r="E114">
            <v>51</v>
          </cell>
          <cell r="F114">
            <v>8862</v>
          </cell>
          <cell r="G114">
            <v>4070</v>
          </cell>
          <cell r="H114">
            <v>4995</v>
          </cell>
          <cell r="I114">
            <v>20495</v>
          </cell>
          <cell r="J114">
            <v>63</v>
          </cell>
          <cell r="K114">
            <v>29624</v>
          </cell>
          <cell r="L114">
            <v>201598</v>
          </cell>
          <cell r="M114">
            <v>629713</v>
          </cell>
          <cell r="N114">
            <v>347678</v>
          </cell>
          <cell r="O114">
            <v>2922</v>
          </cell>
          <cell r="P114">
            <v>1181911</v>
          </cell>
          <cell r="Q114">
            <v>467</v>
          </cell>
          <cell r="R114">
            <v>2606</v>
          </cell>
          <cell r="S114">
            <v>392</v>
          </cell>
          <cell r="T114">
            <v>3465</v>
          </cell>
        </row>
        <row r="115">
          <cell r="A115">
            <v>39447</v>
          </cell>
          <cell r="B115">
            <v>1055</v>
          </cell>
          <cell r="C115">
            <v>-2134</v>
          </cell>
          <cell r="D115">
            <v>7553</v>
          </cell>
          <cell r="E115">
            <v>51</v>
          </cell>
          <cell r="F115">
            <v>6525</v>
          </cell>
          <cell r="G115">
            <v>3669</v>
          </cell>
          <cell r="H115">
            <v>3701</v>
          </cell>
          <cell r="I115">
            <v>16195</v>
          </cell>
          <cell r="J115">
            <v>63</v>
          </cell>
          <cell r="K115">
            <v>23628</v>
          </cell>
          <cell r="L115">
            <v>202665</v>
          </cell>
          <cell r="M115">
            <v>627026</v>
          </cell>
          <cell r="N115">
            <v>354553</v>
          </cell>
          <cell r="O115">
            <v>2973</v>
          </cell>
          <cell r="P115">
            <v>1187217</v>
          </cell>
          <cell r="Q115">
            <v>471</v>
          </cell>
          <cell r="R115">
            <v>1992</v>
          </cell>
          <cell r="S115">
            <v>427</v>
          </cell>
          <cell r="T115">
            <v>2889</v>
          </cell>
        </row>
        <row r="116">
          <cell r="A116">
            <v>39478</v>
          </cell>
          <cell r="B116">
            <v>1463</v>
          </cell>
          <cell r="C116">
            <v>5597</v>
          </cell>
          <cell r="D116">
            <v>-942</v>
          </cell>
          <cell r="E116">
            <v>198</v>
          </cell>
          <cell r="F116">
            <v>6315</v>
          </cell>
          <cell r="G116">
            <v>3956</v>
          </cell>
          <cell r="H116">
            <v>3330</v>
          </cell>
          <cell r="I116">
            <v>18086</v>
          </cell>
          <cell r="J116">
            <v>221</v>
          </cell>
          <cell r="K116">
            <v>25594</v>
          </cell>
          <cell r="L116">
            <v>205008</v>
          </cell>
          <cell r="M116">
            <v>632797</v>
          </cell>
          <cell r="N116">
            <v>347308</v>
          </cell>
          <cell r="O116">
            <v>3171</v>
          </cell>
          <cell r="P116">
            <v>1188284</v>
          </cell>
          <cell r="Q116">
            <v>417</v>
          </cell>
          <cell r="R116">
            <v>1745</v>
          </cell>
          <cell r="S116">
            <v>303</v>
          </cell>
          <cell r="T116">
            <v>2466</v>
          </cell>
        </row>
        <row r="117">
          <cell r="A117">
            <v>39507</v>
          </cell>
          <cell r="B117">
            <v>1022</v>
          </cell>
          <cell r="C117">
            <v>7343</v>
          </cell>
          <cell r="D117">
            <v>-3802</v>
          </cell>
          <cell r="E117">
            <v>198</v>
          </cell>
          <cell r="F117">
            <v>4761</v>
          </cell>
          <cell r="G117">
            <v>3734</v>
          </cell>
          <cell r="H117">
            <v>2952</v>
          </cell>
          <cell r="I117">
            <v>17764</v>
          </cell>
          <cell r="J117">
            <v>221</v>
          </cell>
          <cell r="K117">
            <v>24671</v>
          </cell>
          <cell r="L117">
            <v>206030</v>
          </cell>
          <cell r="M117">
            <v>640042</v>
          </cell>
          <cell r="N117">
            <v>343506</v>
          </cell>
          <cell r="O117">
            <v>3368</v>
          </cell>
          <cell r="P117">
            <v>1192946</v>
          </cell>
          <cell r="Q117">
            <v>481</v>
          </cell>
          <cell r="R117">
            <v>1958</v>
          </cell>
          <cell r="S117">
            <v>315</v>
          </cell>
          <cell r="T117">
            <v>2754</v>
          </cell>
        </row>
        <row r="118">
          <cell r="A118">
            <v>39538</v>
          </cell>
          <cell r="B118">
            <v>826</v>
          </cell>
          <cell r="C118">
            <v>2605</v>
          </cell>
          <cell r="D118">
            <v>2286</v>
          </cell>
          <cell r="E118">
            <v>198</v>
          </cell>
          <cell r="F118">
            <v>5915</v>
          </cell>
          <cell r="G118">
            <v>3509</v>
          </cell>
          <cell r="H118">
            <v>2493</v>
          </cell>
          <cell r="I118">
            <v>17636</v>
          </cell>
          <cell r="J118">
            <v>221</v>
          </cell>
          <cell r="K118">
            <v>23859</v>
          </cell>
          <cell r="L118">
            <v>206855</v>
          </cell>
          <cell r="M118">
            <v>642635</v>
          </cell>
          <cell r="N118">
            <v>345393</v>
          </cell>
          <cell r="O118">
            <v>3566</v>
          </cell>
          <cell r="P118">
            <v>1198449</v>
          </cell>
          <cell r="Q118">
            <v>476</v>
          </cell>
          <cell r="R118">
            <v>1996</v>
          </cell>
          <cell r="S118">
            <v>357</v>
          </cell>
          <cell r="T118">
            <v>2829</v>
          </cell>
        </row>
        <row r="119">
          <cell r="A119">
            <v>39568</v>
          </cell>
          <cell r="B119">
            <v>704</v>
          </cell>
          <cell r="C119">
            <v>-10888</v>
          </cell>
          <cell r="D119">
            <v>14201</v>
          </cell>
          <cell r="E119">
            <v>381</v>
          </cell>
          <cell r="F119">
            <v>4398</v>
          </cell>
          <cell r="G119">
            <v>3513</v>
          </cell>
          <cell r="H119">
            <v>2894</v>
          </cell>
          <cell r="I119">
            <v>19153</v>
          </cell>
          <cell r="J119">
            <v>161</v>
          </cell>
          <cell r="K119">
            <v>25720</v>
          </cell>
          <cell r="L119">
            <v>207445</v>
          </cell>
          <cell r="M119">
            <v>631890</v>
          </cell>
          <cell r="N119">
            <v>359993</v>
          </cell>
          <cell r="O119">
            <v>3706</v>
          </cell>
          <cell r="P119">
            <v>1203034</v>
          </cell>
          <cell r="Q119">
            <v>470</v>
          </cell>
          <cell r="R119">
            <v>1976</v>
          </cell>
          <cell r="S119">
            <v>432</v>
          </cell>
          <cell r="T119">
            <v>2879</v>
          </cell>
        </row>
        <row r="120">
          <cell r="A120">
            <v>39599</v>
          </cell>
          <cell r="B120">
            <v>142</v>
          </cell>
          <cell r="C120">
            <v>8967</v>
          </cell>
          <cell r="D120">
            <v>-4781</v>
          </cell>
          <cell r="E120">
            <v>140</v>
          </cell>
          <cell r="F120">
            <v>4468</v>
          </cell>
          <cell r="G120">
            <v>3145</v>
          </cell>
          <cell r="H120">
            <v>2474</v>
          </cell>
          <cell r="I120">
            <v>18323</v>
          </cell>
          <cell r="J120">
            <v>161</v>
          </cell>
          <cell r="K120">
            <v>24102</v>
          </cell>
          <cell r="L120">
            <v>207587</v>
          </cell>
          <cell r="M120">
            <v>640838</v>
          </cell>
          <cell r="N120">
            <v>355150</v>
          </cell>
          <cell r="O120">
            <v>3845</v>
          </cell>
          <cell r="P120">
            <v>1207420</v>
          </cell>
          <cell r="Q120">
            <v>452</v>
          </cell>
          <cell r="R120">
            <v>2196</v>
          </cell>
          <cell r="S120">
            <v>405</v>
          </cell>
          <cell r="T120">
            <v>3053</v>
          </cell>
        </row>
        <row r="121">
          <cell r="A121">
            <v>39629</v>
          </cell>
          <cell r="B121">
            <v>-471</v>
          </cell>
          <cell r="C121">
            <v>4234</v>
          </cell>
          <cell r="D121">
            <v>304</v>
          </cell>
          <cell r="E121">
            <v>140</v>
          </cell>
          <cell r="F121">
            <v>4208</v>
          </cell>
          <cell r="G121">
            <v>2876</v>
          </cell>
          <cell r="H121">
            <v>1788</v>
          </cell>
          <cell r="I121">
            <v>18422</v>
          </cell>
          <cell r="J121">
            <v>161</v>
          </cell>
          <cell r="K121">
            <v>23247</v>
          </cell>
          <cell r="L121">
            <v>207116</v>
          </cell>
          <cell r="M121">
            <v>645969</v>
          </cell>
          <cell r="N121">
            <v>355045</v>
          </cell>
          <cell r="O121">
            <v>3985</v>
          </cell>
          <cell r="P121">
            <v>1212115</v>
          </cell>
          <cell r="Q121">
            <v>465</v>
          </cell>
          <cell r="R121">
            <v>2456</v>
          </cell>
          <cell r="S121">
            <v>343</v>
          </cell>
          <cell r="T121">
            <v>3264</v>
          </cell>
        </row>
        <row r="122">
          <cell r="A122">
            <v>39660</v>
          </cell>
          <cell r="B122">
            <v>-112</v>
          </cell>
          <cell r="C122">
            <v>-12022</v>
          </cell>
          <cell r="D122">
            <v>16977</v>
          </cell>
          <cell r="E122">
            <v>68</v>
          </cell>
          <cell r="F122">
            <v>4911</v>
          </cell>
          <cell r="G122">
            <v>3159</v>
          </cell>
          <cell r="H122">
            <v>1584</v>
          </cell>
          <cell r="I122">
            <v>19395</v>
          </cell>
          <cell r="J122">
            <v>91</v>
          </cell>
          <cell r="K122">
            <v>24229</v>
          </cell>
          <cell r="L122">
            <v>207004</v>
          </cell>
          <cell r="M122">
            <v>635079</v>
          </cell>
          <cell r="N122">
            <v>372708</v>
          </cell>
          <cell r="O122">
            <v>4053</v>
          </cell>
          <cell r="P122">
            <v>1218844</v>
          </cell>
          <cell r="Q122">
            <v>534</v>
          </cell>
          <cell r="R122">
            <v>2430</v>
          </cell>
          <cell r="S122">
            <v>358</v>
          </cell>
          <cell r="T122">
            <v>3322</v>
          </cell>
        </row>
        <row r="123">
          <cell r="A123">
            <v>39691</v>
          </cell>
          <cell r="B123">
            <v>-14</v>
          </cell>
          <cell r="C123">
            <v>-8727</v>
          </cell>
          <cell r="D123">
            <v>9360</v>
          </cell>
          <cell r="E123">
            <v>68</v>
          </cell>
          <cell r="F123">
            <v>687</v>
          </cell>
          <cell r="G123">
            <v>2660</v>
          </cell>
          <cell r="H123">
            <v>1053</v>
          </cell>
          <cell r="I123">
            <v>15475</v>
          </cell>
          <cell r="J123">
            <v>91</v>
          </cell>
          <cell r="K123">
            <v>19279</v>
          </cell>
          <cell r="L123">
            <v>206925</v>
          </cell>
          <cell r="M123">
            <v>626555</v>
          </cell>
          <cell r="N123">
            <v>381496</v>
          </cell>
          <cell r="O123">
            <v>4121</v>
          </cell>
          <cell r="P123">
            <v>1219097</v>
          </cell>
          <cell r="Q123">
            <v>440</v>
          </cell>
          <cell r="R123">
            <v>1965</v>
          </cell>
          <cell r="S123">
            <v>334</v>
          </cell>
          <cell r="T123">
            <v>2739</v>
          </cell>
        </row>
        <row r="124">
          <cell r="A124">
            <v>39721</v>
          </cell>
          <cell r="B124">
            <v>321</v>
          </cell>
          <cell r="C124">
            <v>-1873</v>
          </cell>
          <cell r="D124">
            <v>3391</v>
          </cell>
          <cell r="E124">
            <v>68</v>
          </cell>
          <cell r="F124">
            <v>1907</v>
          </cell>
          <cell r="G124">
            <v>3004</v>
          </cell>
          <cell r="H124">
            <v>944</v>
          </cell>
          <cell r="I124">
            <v>13128</v>
          </cell>
          <cell r="J124">
            <v>91</v>
          </cell>
          <cell r="K124">
            <v>17168</v>
          </cell>
          <cell r="L124">
            <v>207246</v>
          </cell>
          <cell r="M124">
            <v>624650</v>
          </cell>
          <cell r="N124">
            <v>386265</v>
          </cell>
          <cell r="O124">
            <v>4189</v>
          </cell>
          <cell r="P124">
            <v>1222351</v>
          </cell>
          <cell r="Q124">
            <v>530</v>
          </cell>
          <cell r="R124">
            <v>1837</v>
          </cell>
          <cell r="S124">
            <v>380</v>
          </cell>
          <cell r="T124">
            <v>2748</v>
          </cell>
        </row>
        <row r="125">
          <cell r="A125">
            <v>39752</v>
          </cell>
          <cell r="B125">
            <v>394</v>
          </cell>
          <cell r="C125">
            <v>-8449</v>
          </cell>
          <cell r="D125">
            <v>9089</v>
          </cell>
          <cell r="E125">
            <v>438</v>
          </cell>
          <cell r="F125">
            <v>1472</v>
          </cell>
          <cell r="G125">
            <v>3105</v>
          </cell>
          <cell r="H125">
            <v>854</v>
          </cell>
          <cell r="I125">
            <v>14424</v>
          </cell>
          <cell r="J125">
            <v>256</v>
          </cell>
          <cell r="K125">
            <v>18639</v>
          </cell>
          <cell r="L125">
            <v>207640</v>
          </cell>
          <cell r="M125">
            <v>616885</v>
          </cell>
          <cell r="N125">
            <v>395585</v>
          </cell>
          <cell r="O125">
            <v>4440</v>
          </cell>
          <cell r="P125">
            <v>1224550</v>
          </cell>
          <cell r="Q125">
            <v>512</v>
          </cell>
          <cell r="R125">
            <v>1833</v>
          </cell>
          <cell r="S125">
            <v>444</v>
          </cell>
          <cell r="T125">
            <v>2790</v>
          </cell>
        </row>
        <row r="126">
          <cell r="A126">
            <v>39782</v>
          </cell>
          <cell r="B126">
            <v>412</v>
          </cell>
          <cell r="C126">
            <v>-1690</v>
          </cell>
          <cell r="D126">
            <v>1718</v>
          </cell>
          <cell r="E126">
            <v>251</v>
          </cell>
          <cell r="F126">
            <v>691</v>
          </cell>
          <cell r="G126">
            <v>2510</v>
          </cell>
          <cell r="H126">
            <v>557</v>
          </cell>
          <cell r="I126">
            <v>10735</v>
          </cell>
          <cell r="J126">
            <v>256</v>
          </cell>
          <cell r="K126">
            <v>14058</v>
          </cell>
          <cell r="L126">
            <v>208051</v>
          </cell>
          <cell r="M126">
            <v>615529</v>
          </cell>
          <cell r="N126">
            <v>398099</v>
          </cell>
          <cell r="O126">
            <v>4691</v>
          </cell>
          <cell r="P126">
            <v>1226369</v>
          </cell>
          <cell r="Q126">
            <v>496</v>
          </cell>
          <cell r="R126">
            <v>1325</v>
          </cell>
          <cell r="S126">
            <v>329</v>
          </cell>
          <cell r="T126">
            <v>2150</v>
          </cell>
        </row>
        <row r="127">
          <cell r="A127">
            <v>39813</v>
          </cell>
          <cell r="B127">
            <v>273</v>
          </cell>
          <cell r="C127">
            <v>-27978</v>
          </cell>
          <cell r="D127">
            <v>28845</v>
          </cell>
          <cell r="E127">
            <v>251</v>
          </cell>
          <cell r="F127">
            <v>1391</v>
          </cell>
          <cell r="G127">
            <v>2312</v>
          </cell>
          <cell r="H127">
            <v>488</v>
          </cell>
          <cell r="I127">
            <v>10400</v>
          </cell>
          <cell r="J127">
            <v>256</v>
          </cell>
          <cell r="K127">
            <v>13456</v>
          </cell>
          <cell r="L127">
            <v>208345</v>
          </cell>
          <cell r="M127">
            <v>586771</v>
          </cell>
          <cell r="N127">
            <v>426221</v>
          </cell>
          <cell r="O127">
            <v>4942</v>
          </cell>
          <cell r="P127">
            <v>1226279</v>
          </cell>
          <cell r="Q127">
            <v>518</v>
          </cell>
          <cell r="R127">
            <v>1272</v>
          </cell>
          <cell r="S127">
            <v>314</v>
          </cell>
          <cell r="T127">
            <v>2105</v>
          </cell>
        </row>
        <row r="128">
          <cell r="A128">
            <v>39844</v>
          </cell>
          <cell r="B128">
            <v>-586</v>
          </cell>
          <cell r="C128">
            <v>1769</v>
          </cell>
          <cell r="D128">
            <v>-1017</v>
          </cell>
          <cell r="E128">
            <v>142</v>
          </cell>
          <cell r="F128">
            <v>308</v>
          </cell>
          <cell r="G128">
            <v>1482</v>
          </cell>
          <cell r="H128">
            <v>357</v>
          </cell>
          <cell r="I128">
            <v>9506</v>
          </cell>
          <cell r="J128">
            <v>156</v>
          </cell>
          <cell r="K128">
            <v>11501</v>
          </cell>
          <cell r="L128">
            <v>207707</v>
          </cell>
          <cell r="M128">
            <v>588337</v>
          </cell>
          <cell r="N128">
            <v>425175</v>
          </cell>
          <cell r="O128">
            <v>5084</v>
          </cell>
          <cell r="P128">
            <v>1226304</v>
          </cell>
          <cell r="Q128">
            <v>566</v>
          </cell>
          <cell r="R128">
            <v>1240</v>
          </cell>
          <cell r="S128">
            <v>369</v>
          </cell>
          <cell r="T128">
            <v>2175</v>
          </cell>
        </row>
        <row r="129">
          <cell r="A129">
            <v>39872</v>
          </cell>
          <cell r="B129">
            <v>-949</v>
          </cell>
          <cell r="C129">
            <v>2570</v>
          </cell>
          <cell r="D129">
            <v>-2167</v>
          </cell>
          <cell r="E129">
            <v>142</v>
          </cell>
          <cell r="F129">
            <v>-405</v>
          </cell>
          <cell r="G129">
            <v>1140</v>
          </cell>
          <cell r="H129">
            <v>308</v>
          </cell>
          <cell r="I129">
            <v>8157</v>
          </cell>
          <cell r="J129">
            <v>156</v>
          </cell>
          <cell r="K129">
            <v>9760</v>
          </cell>
          <cell r="L129">
            <v>206757</v>
          </cell>
          <cell r="M129">
            <v>590825</v>
          </cell>
          <cell r="N129">
            <v>423004</v>
          </cell>
          <cell r="O129">
            <v>5227</v>
          </cell>
          <cell r="P129">
            <v>1225813</v>
          </cell>
          <cell r="Q129">
            <v>571</v>
          </cell>
          <cell r="R129">
            <v>1188</v>
          </cell>
          <cell r="S129">
            <v>370</v>
          </cell>
          <cell r="T129">
            <v>2129</v>
          </cell>
        </row>
        <row r="130">
          <cell r="A130">
            <v>39903</v>
          </cell>
          <cell r="B130">
            <v>-692</v>
          </cell>
          <cell r="C130">
            <v>3788</v>
          </cell>
          <cell r="D130">
            <v>-3063</v>
          </cell>
          <cell r="E130">
            <v>142</v>
          </cell>
          <cell r="F130">
            <v>175</v>
          </cell>
          <cell r="G130">
            <v>1380</v>
          </cell>
          <cell r="H130">
            <v>360</v>
          </cell>
          <cell r="I130">
            <v>9329</v>
          </cell>
          <cell r="J130">
            <v>156</v>
          </cell>
          <cell r="K130">
            <v>11225</v>
          </cell>
          <cell r="L130">
            <v>206065</v>
          </cell>
          <cell r="M130">
            <v>594530</v>
          </cell>
          <cell r="N130">
            <v>419941</v>
          </cell>
          <cell r="O130">
            <v>5369</v>
          </cell>
          <cell r="P130">
            <v>1225904</v>
          </cell>
          <cell r="Q130">
            <v>583</v>
          </cell>
          <cell r="R130">
            <v>1309</v>
          </cell>
          <cell r="S130">
            <v>396</v>
          </cell>
          <cell r="T130">
            <v>2288</v>
          </cell>
        </row>
        <row r="131">
          <cell r="A131">
            <v>39933</v>
          </cell>
          <cell r="B131">
            <v>-720</v>
          </cell>
          <cell r="C131">
            <v>2206</v>
          </cell>
          <cell r="D131">
            <v>-921</v>
          </cell>
          <cell r="E131">
            <v>207</v>
          </cell>
          <cell r="F131">
            <v>772</v>
          </cell>
          <cell r="G131">
            <v>1402</v>
          </cell>
          <cell r="H131">
            <v>445</v>
          </cell>
          <cell r="I131">
            <v>8362</v>
          </cell>
          <cell r="J131">
            <v>212</v>
          </cell>
          <cell r="K131">
            <v>10422</v>
          </cell>
          <cell r="L131">
            <v>205343</v>
          </cell>
          <cell r="M131">
            <v>687971</v>
          </cell>
          <cell r="N131">
            <v>326632</v>
          </cell>
          <cell r="O131">
            <v>5576</v>
          </cell>
          <cell r="P131">
            <v>1225523</v>
          </cell>
          <cell r="Q131">
            <v>602</v>
          </cell>
          <cell r="R131">
            <v>1333</v>
          </cell>
          <cell r="S131">
            <v>366</v>
          </cell>
          <cell r="T131">
            <v>2301</v>
          </cell>
        </row>
        <row r="132">
          <cell r="A132">
            <v>39964</v>
          </cell>
          <cell r="B132">
            <v>-750</v>
          </cell>
          <cell r="C132">
            <v>3222</v>
          </cell>
          <cell r="D132">
            <v>-2367</v>
          </cell>
          <cell r="E132">
            <v>207</v>
          </cell>
          <cell r="F132">
            <v>313</v>
          </cell>
          <cell r="G132">
            <v>1369</v>
          </cell>
          <cell r="H132">
            <v>422</v>
          </cell>
          <cell r="I132">
            <v>8407</v>
          </cell>
          <cell r="J132">
            <v>212</v>
          </cell>
          <cell r="K132">
            <v>10410</v>
          </cell>
          <cell r="L132">
            <v>204592</v>
          </cell>
          <cell r="M132">
            <v>691105</v>
          </cell>
          <cell r="N132">
            <v>324265</v>
          </cell>
          <cell r="O132">
            <v>5782</v>
          </cell>
          <cell r="P132">
            <v>1225744</v>
          </cell>
          <cell r="Q132">
            <v>521</v>
          </cell>
          <cell r="R132">
            <v>1298</v>
          </cell>
          <cell r="S132">
            <v>320</v>
          </cell>
          <cell r="T132">
            <v>2139</v>
          </cell>
        </row>
        <row r="133">
          <cell r="A133">
            <v>39994</v>
          </cell>
          <cell r="B133">
            <v>-510</v>
          </cell>
          <cell r="C133">
            <v>4399</v>
          </cell>
          <cell r="D133">
            <v>-2430</v>
          </cell>
          <cell r="E133">
            <v>304</v>
          </cell>
          <cell r="F133">
            <v>1762</v>
          </cell>
          <cell r="G133">
            <v>1790</v>
          </cell>
          <cell r="H133">
            <v>502</v>
          </cell>
          <cell r="I133">
            <v>9897</v>
          </cell>
          <cell r="J133">
            <v>212</v>
          </cell>
          <cell r="K133">
            <v>12401</v>
          </cell>
          <cell r="L133">
            <v>204751</v>
          </cell>
          <cell r="M133">
            <v>695480</v>
          </cell>
          <cell r="N133">
            <v>321320</v>
          </cell>
          <cell r="O133">
            <v>5989</v>
          </cell>
          <cell r="P133">
            <v>1227540</v>
          </cell>
          <cell r="Q133">
            <v>571</v>
          </cell>
          <cell r="R133">
            <v>1442</v>
          </cell>
          <cell r="S133">
            <v>333</v>
          </cell>
          <cell r="T133">
            <v>2346</v>
          </cell>
        </row>
        <row r="134">
          <cell r="A134">
            <v>40025</v>
          </cell>
          <cell r="B134">
            <v>-559</v>
          </cell>
          <cell r="C134">
            <v>4412</v>
          </cell>
          <cell r="D134">
            <v>-2430</v>
          </cell>
          <cell r="E134">
            <v>78</v>
          </cell>
          <cell r="F134">
            <v>1501</v>
          </cell>
          <cell r="G134">
            <v>1853</v>
          </cell>
          <cell r="H134">
            <v>508</v>
          </cell>
          <cell r="I134">
            <v>11607</v>
          </cell>
          <cell r="J134">
            <v>84</v>
          </cell>
          <cell r="K134">
            <v>14053</v>
          </cell>
          <cell r="L134">
            <v>204189</v>
          </cell>
          <cell r="M134">
            <v>699966</v>
          </cell>
          <cell r="N134">
            <v>318890</v>
          </cell>
          <cell r="O134">
            <v>6067</v>
          </cell>
          <cell r="P134">
            <v>1229112</v>
          </cell>
          <cell r="Q134">
            <v>553</v>
          </cell>
          <cell r="R134">
            <v>1637</v>
          </cell>
          <cell r="S134">
            <v>334</v>
          </cell>
          <cell r="T134">
            <v>2524</v>
          </cell>
        </row>
        <row r="135">
          <cell r="A135">
            <v>40056</v>
          </cell>
          <cell r="B135">
            <v>-637</v>
          </cell>
          <cell r="C135">
            <v>3314</v>
          </cell>
          <cell r="D135">
            <v>-1478</v>
          </cell>
          <cell r="E135">
            <v>78</v>
          </cell>
          <cell r="F135">
            <v>1277</v>
          </cell>
          <cell r="G135">
            <v>1493</v>
          </cell>
          <cell r="H135">
            <v>462</v>
          </cell>
          <cell r="I135">
            <v>10098</v>
          </cell>
          <cell r="J135">
            <v>84</v>
          </cell>
          <cell r="K135">
            <v>12137</v>
          </cell>
          <cell r="L135">
            <v>192048</v>
          </cell>
          <cell r="M135">
            <v>714696</v>
          </cell>
          <cell r="N135">
            <v>317253</v>
          </cell>
          <cell r="O135">
            <v>6146</v>
          </cell>
          <cell r="P135">
            <v>1230142</v>
          </cell>
          <cell r="Q135">
            <v>510</v>
          </cell>
          <cell r="R135">
            <v>1399</v>
          </cell>
          <cell r="S135">
            <v>277</v>
          </cell>
          <cell r="T135">
            <v>2185</v>
          </cell>
        </row>
        <row r="136">
          <cell r="A136">
            <v>40086</v>
          </cell>
          <cell r="B136">
            <v>-595</v>
          </cell>
          <cell r="C136">
            <v>922</v>
          </cell>
          <cell r="D136">
            <v>1439</v>
          </cell>
          <cell r="E136">
            <v>78</v>
          </cell>
          <cell r="F136">
            <v>1844</v>
          </cell>
          <cell r="G136">
            <v>1605</v>
          </cell>
          <cell r="H136">
            <v>464</v>
          </cell>
          <cell r="I136">
            <v>10763</v>
          </cell>
          <cell r="J136">
            <v>84</v>
          </cell>
          <cell r="K136">
            <v>12916</v>
          </cell>
          <cell r="L136">
            <v>191450</v>
          </cell>
          <cell r="M136">
            <v>715645</v>
          </cell>
          <cell r="N136">
            <v>318691</v>
          </cell>
          <cell r="O136">
            <v>6224</v>
          </cell>
          <cell r="P136">
            <v>1232010</v>
          </cell>
          <cell r="Q136">
            <v>540</v>
          </cell>
          <cell r="R136">
            <v>1436</v>
          </cell>
          <cell r="S136">
            <v>301</v>
          </cell>
          <cell r="T136">
            <v>2276</v>
          </cell>
        </row>
        <row r="137">
          <cell r="A137">
            <v>40117</v>
          </cell>
          <cell r="B137">
            <v>-538</v>
          </cell>
          <cell r="C137">
            <v>4981</v>
          </cell>
          <cell r="D137">
            <v>-3248</v>
          </cell>
          <cell r="E137">
            <v>74</v>
          </cell>
          <cell r="F137">
            <v>1270</v>
          </cell>
          <cell r="G137">
            <v>1666</v>
          </cell>
          <cell r="H137">
            <v>419</v>
          </cell>
          <cell r="I137">
            <v>11202</v>
          </cell>
          <cell r="J137">
            <v>80</v>
          </cell>
          <cell r="K137">
            <v>13367</v>
          </cell>
          <cell r="L137">
            <v>190548</v>
          </cell>
          <cell r="M137">
            <v>720530</v>
          </cell>
          <cell r="N137">
            <v>315433</v>
          </cell>
          <cell r="O137">
            <v>6298</v>
          </cell>
          <cell r="P137">
            <v>1232810</v>
          </cell>
          <cell r="Q137">
            <v>525</v>
          </cell>
          <cell r="R137">
            <v>1474</v>
          </cell>
          <cell r="S137">
            <v>291</v>
          </cell>
          <cell r="T137">
            <v>2291</v>
          </cell>
        </row>
        <row r="138">
          <cell r="A138">
            <v>40147</v>
          </cell>
          <cell r="B138">
            <v>-548</v>
          </cell>
          <cell r="C138">
            <v>5800</v>
          </cell>
          <cell r="D138">
            <v>-3977</v>
          </cell>
          <cell r="E138">
            <v>74</v>
          </cell>
          <cell r="F138">
            <v>1349</v>
          </cell>
          <cell r="G138">
            <v>1579</v>
          </cell>
          <cell r="H138">
            <v>387</v>
          </cell>
          <cell r="I138">
            <v>10044</v>
          </cell>
          <cell r="J138">
            <v>80</v>
          </cell>
          <cell r="K138">
            <v>12090</v>
          </cell>
          <cell r="L138">
            <v>189997</v>
          </cell>
          <cell r="M138">
            <v>726265</v>
          </cell>
          <cell r="N138">
            <v>311412</v>
          </cell>
          <cell r="O138">
            <v>6373</v>
          </cell>
          <cell r="P138">
            <v>1234047</v>
          </cell>
          <cell r="Q138">
            <v>558</v>
          </cell>
          <cell r="R138">
            <v>1347</v>
          </cell>
          <cell r="S138">
            <v>286</v>
          </cell>
          <cell r="T138">
            <v>2190</v>
          </cell>
        </row>
        <row r="139">
          <cell r="A139">
            <v>40178</v>
          </cell>
          <cell r="B139">
            <v>-283</v>
          </cell>
          <cell r="C139">
            <v>5750</v>
          </cell>
          <cell r="D139">
            <v>-4073</v>
          </cell>
          <cell r="E139">
            <v>125</v>
          </cell>
          <cell r="F139">
            <v>1519</v>
          </cell>
          <cell r="G139">
            <v>1815</v>
          </cell>
          <cell r="H139">
            <v>397</v>
          </cell>
          <cell r="I139">
            <v>11086</v>
          </cell>
          <cell r="J139">
            <v>80</v>
          </cell>
          <cell r="K139">
            <v>13378</v>
          </cell>
          <cell r="L139">
            <v>189712</v>
          </cell>
          <cell r="M139">
            <v>732329</v>
          </cell>
          <cell r="N139">
            <v>307088</v>
          </cell>
          <cell r="O139">
            <v>6447</v>
          </cell>
          <cell r="P139">
            <v>1235575</v>
          </cell>
          <cell r="Q139">
            <v>561</v>
          </cell>
          <cell r="R139">
            <v>1566</v>
          </cell>
          <cell r="S139">
            <v>267</v>
          </cell>
          <cell r="T139">
            <v>2395</v>
          </cell>
        </row>
        <row r="140">
          <cell r="A140">
            <v>40209</v>
          </cell>
          <cell r="D140">
            <v>-640</v>
          </cell>
          <cell r="E140">
            <v>188</v>
          </cell>
          <cell r="F140">
            <v>294</v>
          </cell>
          <cell r="H140">
            <v>350</v>
          </cell>
          <cell r="J140">
            <v>202</v>
          </cell>
          <cell r="K140">
            <v>8794</v>
          </cell>
          <cell r="N140">
            <v>166138</v>
          </cell>
          <cell r="O140">
            <v>6635</v>
          </cell>
          <cell r="P140">
            <v>1237978</v>
          </cell>
        </row>
        <row r="141">
          <cell r="A141">
            <v>40237</v>
          </cell>
          <cell r="D141">
            <v>-655</v>
          </cell>
          <cell r="E141">
            <v>188</v>
          </cell>
          <cell r="F141">
            <v>-26</v>
          </cell>
          <cell r="H141">
            <v>425</v>
          </cell>
          <cell r="J141">
            <v>202</v>
          </cell>
          <cell r="K141">
            <v>9419</v>
          </cell>
          <cell r="N141">
            <v>165397</v>
          </cell>
          <cell r="O141">
            <v>6824</v>
          </cell>
          <cell r="P141">
            <v>1237736</v>
          </cell>
        </row>
        <row r="142">
          <cell r="A142">
            <v>40268</v>
          </cell>
          <cell r="D142">
            <v>-782</v>
          </cell>
          <cell r="E142">
            <v>188</v>
          </cell>
          <cell r="F142">
            <v>259</v>
          </cell>
          <cell r="H142">
            <v>504</v>
          </cell>
          <cell r="J142">
            <v>202</v>
          </cell>
          <cell r="K142">
            <v>11497</v>
          </cell>
          <cell r="N142">
            <v>164508</v>
          </cell>
          <cell r="O142">
            <v>7012</v>
          </cell>
          <cell r="P142">
            <v>1237160</v>
          </cell>
        </row>
        <row r="143">
          <cell r="A143">
            <v>40298</v>
          </cell>
          <cell r="D143">
            <v>-580</v>
          </cell>
          <cell r="E143">
            <v>64</v>
          </cell>
          <cell r="F143">
            <v>-200</v>
          </cell>
          <cell r="H143">
            <v>491</v>
          </cell>
          <cell r="J143">
            <v>69</v>
          </cell>
          <cell r="K143">
            <v>10285</v>
          </cell>
          <cell r="N143">
            <v>163928</v>
          </cell>
          <cell r="O143">
            <v>7076</v>
          </cell>
          <cell r="P143">
            <v>1236753</v>
          </cell>
        </row>
        <row r="144">
          <cell r="A144">
            <v>40329</v>
          </cell>
          <cell r="D144">
            <v>-711</v>
          </cell>
          <cell r="E144">
            <v>64</v>
          </cell>
          <cell r="F144">
            <v>771</v>
          </cell>
          <cell r="H144">
            <v>522</v>
          </cell>
          <cell r="J144">
            <v>69</v>
          </cell>
          <cell r="K144">
            <v>11165</v>
          </cell>
          <cell r="N144">
            <v>163217</v>
          </cell>
          <cell r="O144">
            <v>7139</v>
          </cell>
          <cell r="P144">
            <v>1237462</v>
          </cell>
        </row>
        <row r="145">
          <cell r="A145">
            <v>40359</v>
          </cell>
          <cell r="D145">
            <v>-675</v>
          </cell>
          <cell r="E145">
            <v>64</v>
          </cell>
          <cell r="F145">
            <v>1962</v>
          </cell>
          <cell r="H145">
            <v>595</v>
          </cell>
          <cell r="J145">
            <v>69</v>
          </cell>
          <cell r="K145">
            <v>12970</v>
          </cell>
          <cell r="N145">
            <v>161698</v>
          </cell>
          <cell r="O145">
            <v>7203</v>
          </cell>
          <cell r="P145">
            <v>1238518</v>
          </cell>
        </row>
        <row r="146">
          <cell r="A146">
            <v>40390</v>
          </cell>
          <cell r="D146">
            <v>-1302</v>
          </cell>
          <cell r="E146">
            <v>106</v>
          </cell>
          <cell r="F146">
            <v>616</v>
          </cell>
          <cell r="H146">
            <v>671</v>
          </cell>
          <cell r="J146">
            <v>110</v>
          </cell>
          <cell r="K146">
            <v>13360</v>
          </cell>
          <cell r="N146">
            <v>160746</v>
          </cell>
          <cell r="O146">
            <v>7309</v>
          </cell>
          <cell r="P146">
            <v>1239446</v>
          </cell>
        </row>
        <row r="147">
          <cell r="A147">
            <v>40421</v>
          </cell>
          <cell r="D147">
            <v>-496</v>
          </cell>
          <cell r="E147">
            <v>106</v>
          </cell>
          <cell r="F147">
            <v>1361</v>
          </cell>
          <cell r="H147">
            <v>701</v>
          </cell>
          <cell r="J147">
            <v>110</v>
          </cell>
          <cell r="K147">
            <v>12162</v>
          </cell>
          <cell r="N147">
            <v>188468</v>
          </cell>
          <cell r="O147">
            <v>7415</v>
          </cell>
          <cell r="P147">
            <v>1240463</v>
          </cell>
        </row>
        <row r="148">
          <cell r="A148">
            <v>40451</v>
          </cell>
          <cell r="D148">
            <v>-695</v>
          </cell>
          <cell r="E148">
            <v>106</v>
          </cell>
          <cell r="F148">
            <v>1534</v>
          </cell>
          <cell r="H148">
            <v>741</v>
          </cell>
          <cell r="J148">
            <v>110</v>
          </cell>
          <cell r="K148">
            <v>12460</v>
          </cell>
          <cell r="N148">
            <v>187797</v>
          </cell>
          <cell r="O148">
            <v>7521</v>
          </cell>
          <cell r="P148">
            <v>1241998</v>
          </cell>
        </row>
        <row r="149">
          <cell r="A149">
            <v>40482</v>
          </cell>
          <cell r="D149">
            <v>-563</v>
          </cell>
          <cell r="E149">
            <v>106</v>
          </cell>
          <cell r="F149">
            <v>948</v>
          </cell>
          <cell r="H149">
            <v>755</v>
          </cell>
          <cell r="J149">
            <v>110</v>
          </cell>
          <cell r="K149">
            <v>11707</v>
          </cell>
          <cell r="N149">
            <v>187234</v>
          </cell>
          <cell r="O149">
            <v>7627</v>
          </cell>
          <cell r="P149">
            <v>1239015</v>
          </cell>
        </row>
        <row r="150">
          <cell r="A150">
            <v>40512</v>
          </cell>
          <cell r="D150">
            <v>-454</v>
          </cell>
          <cell r="E150">
            <v>106</v>
          </cell>
          <cell r="F150">
            <v>715</v>
          </cell>
          <cell r="H150">
            <v>886</v>
          </cell>
          <cell r="J150">
            <v>110</v>
          </cell>
          <cell r="K150">
            <v>11641</v>
          </cell>
          <cell r="N150">
            <v>186780</v>
          </cell>
          <cell r="O150">
            <v>7733</v>
          </cell>
          <cell r="P150">
            <v>1239772</v>
          </cell>
        </row>
        <row r="151">
          <cell r="A151">
            <v>40543</v>
          </cell>
          <cell r="D151">
            <v>-431</v>
          </cell>
          <cell r="E151">
            <v>106</v>
          </cell>
          <cell r="F151">
            <v>314</v>
          </cell>
          <cell r="H151">
            <v>792</v>
          </cell>
          <cell r="J151">
            <v>110</v>
          </cell>
          <cell r="K151">
            <v>10596</v>
          </cell>
          <cell r="N151">
            <v>186349</v>
          </cell>
          <cell r="O151">
            <v>7839</v>
          </cell>
          <cell r="P151">
            <v>1240032</v>
          </cell>
        </row>
        <row r="152">
          <cell r="A152">
            <v>40574</v>
          </cell>
          <cell r="D152">
            <v>-416</v>
          </cell>
          <cell r="E152">
            <v>106</v>
          </cell>
          <cell r="F152">
            <v>522</v>
          </cell>
          <cell r="H152">
            <v>681</v>
          </cell>
          <cell r="J152">
            <v>110</v>
          </cell>
          <cell r="K152">
            <v>9475</v>
          </cell>
          <cell r="N152">
            <v>185948</v>
          </cell>
          <cell r="O152">
            <v>7945</v>
          </cell>
          <cell r="P152">
            <v>1240734</v>
          </cell>
        </row>
        <row r="157">
          <cell r="A157" t="str">
            <v>2010 YTD</v>
          </cell>
          <cell r="B157">
            <v>0</v>
          </cell>
          <cell r="C157">
            <v>0</v>
          </cell>
          <cell r="D157">
            <v>-5841</v>
          </cell>
          <cell r="E157">
            <v>968</v>
          </cell>
          <cell r="F157">
            <v>5037</v>
          </cell>
          <cell r="G157">
            <v>0</v>
          </cell>
          <cell r="H157">
            <v>4259</v>
          </cell>
          <cell r="I157">
            <v>0</v>
          </cell>
          <cell r="J157">
            <v>1033</v>
          </cell>
          <cell r="K157">
            <v>89652</v>
          </cell>
          <cell r="L157">
            <v>0</v>
          </cell>
          <cell r="M157">
            <v>0</v>
          </cell>
          <cell r="N157">
            <v>1334100</v>
          </cell>
          <cell r="O157">
            <v>56613</v>
          </cell>
          <cell r="P157">
            <v>9905516</v>
          </cell>
          <cell r="Q157">
            <v>0</v>
          </cell>
          <cell r="R157">
            <v>0</v>
          </cell>
          <cell r="S157">
            <v>0</v>
          </cell>
          <cell r="T157">
            <v>0</v>
          </cell>
        </row>
        <row r="158">
          <cell r="A158">
            <v>2009</v>
          </cell>
          <cell r="B158">
            <v>-7367</v>
          </cell>
          <cell r="C158">
            <v>43133</v>
          </cell>
          <cell r="D158">
            <v>-25732</v>
          </cell>
          <cell r="E158">
            <v>1651</v>
          </cell>
          <cell r="F158">
            <v>11685</v>
          </cell>
          <cell r="G158">
            <v>18574</v>
          </cell>
          <cell r="H158">
            <v>5031</v>
          </cell>
          <cell r="I158">
            <v>118458</v>
          </cell>
          <cell r="J158">
            <v>1596</v>
          </cell>
          <cell r="K158">
            <v>143660</v>
          </cell>
          <cell r="Q158">
            <v>6661</v>
          </cell>
          <cell r="R158">
            <v>16669</v>
          </cell>
          <cell r="S158">
            <v>3910</v>
          </cell>
          <cell r="T158">
            <v>27239</v>
          </cell>
        </row>
        <row r="159">
          <cell r="A159">
            <v>2008</v>
          </cell>
          <cell r="B159">
            <v>4960</v>
          </cell>
          <cell r="C159">
            <v>-42881</v>
          </cell>
          <cell r="D159">
            <v>76646</v>
          </cell>
          <cell r="E159">
            <v>2399</v>
          </cell>
          <cell r="F159">
            <v>41124</v>
          </cell>
          <cell r="G159">
            <v>37483</v>
          </cell>
          <cell r="H159">
            <v>21411</v>
          </cell>
          <cell r="I159">
            <v>192941</v>
          </cell>
          <cell r="J159">
            <v>2187</v>
          </cell>
          <cell r="K159">
            <v>254022</v>
          </cell>
          <cell r="Q159">
            <v>5791</v>
          </cell>
          <cell r="R159">
            <v>22989</v>
          </cell>
          <cell r="S159">
            <v>4314</v>
          </cell>
          <cell r="T159">
            <v>33099</v>
          </cell>
        </row>
        <row r="160">
          <cell r="A160">
            <v>2007</v>
          </cell>
          <cell r="B160">
            <v>12890</v>
          </cell>
          <cell r="C160">
            <v>13825</v>
          </cell>
          <cell r="D160">
            <v>81040</v>
          </cell>
          <cell r="E160">
            <v>519</v>
          </cell>
          <cell r="F160">
            <v>108278</v>
          </cell>
          <cell r="G160">
            <v>51692</v>
          </cell>
          <cell r="H160">
            <v>63172</v>
          </cell>
          <cell r="I160">
            <v>247149</v>
          </cell>
          <cell r="J160">
            <v>747</v>
          </cell>
          <cell r="K160">
            <v>362758</v>
          </cell>
          <cell r="Q160">
            <v>6567</v>
          </cell>
          <cell r="R160">
            <v>30959</v>
          </cell>
          <cell r="S160">
            <v>4855</v>
          </cell>
          <cell r="T160">
            <v>42381</v>
          </cell>
        </row>
        <row r="161">
          <cell r="A161">
            <v>2006</v>
          </cell>
          <cell r="B161">
            <v>16447</v>
          </cell>
          <cell r="C161">
            <v>29985</v>
          </cell>
          <cell r="D161">
            <v>63950</v>
          </cell>
          <cell r="E161">
            <v>69</v>
          </cell>
          <cell r="F161">
            <v>110450</v>
          </cell>
          <cell r="G161">
            <v>52591</v>
          </cell>
          <cell r="H161">
            <v>57861</v>
          </cell>
          <cell r="I161">
            <v>234391</v>
          </cell>
          <cell r="J161">
            <v>513</v>
          </cell>
          <cell r="K161">
            <v>345355</v>
          </cell>
          <cell r="Q161">
            <v>6663</v>
          </cell>
          <cell r="R161">
            <v>29539</v>
          </cell>
          <cell r="S161">
            <v>4320</v>
          </cell>
          <cell r="T161">
            <v>40523</v>
          </cell>
        </row>
        <row r="162">
          <cell r="A162">
            <v>2005</v>
          </cell>
          <cell r="B162">
            <v>13063</v>
          </cell>
          <cell r="C162">
            <v>33232</v>
          </cell>
          <cell r="D162">
            <v>45087</v>
          </cell>
          <cell r="E162">
            <v>-164</v>
          </cell>
          <cell r="F162">
            <v>91220</v>
          </cell>
          <cell r="G162">
            <v>43515</v>
          </cell>
          <cell r="H162">
            <v>42585</v>
          </cell>
          <cell r="I162">
            <v>201833</v>
          </cell>
          <cell r="J162">
            <v>345</v>
          </cell>
          <cell r="K162">
            <v>288280</v>
          </cell>
          <cell r="Q162">
            <v>6405</v>
          </cell>
          <cell r="R162">
            <v>24385</v>
          </cell>
          <cell r="S162">
            <v>3833</v>
          </cell>
          <cell r="T162">
            <v>34624</v>
          </cell>
        </row>
        <row r="163">
          <cell r="A163">
            <v>2004</v>
          </cell>
          <cell r="B163">
            <v>17078</v>
          </cell>
          <cell r="C163">
            <v>42844</v>
          </cell>
          <cell r="D163">
            <v>40779</v>
          </cell>
          <cell r="E163">
            <v>6</v>
          </cell>
          <cell r="F163">
            <v>100706</v>
          </cell>
          <cell r="G163">
            <v>46862</v>
          </cell>
          <cell r="H163">
            <v>41433</v>
          </cell>
          <cell r="I163">
            <v>202755</v>
          </cell>
          <cell r="J163">
            <v>195</v>
          </cell>
          <cell r="K163">
            <v>291249</v>
          </cell>
          <cell r="Q163">
            <v>5940</v>
          </cell>
          <cell r="R163">
            <v>24090</v>
          </cell>
          <cell r="S163">
            <v>4019</v>
          </cell>
          <cell r="T163">
            <v>34045</v>
          </cell>
        </row>
        <row r="164">
          <cell r="A164">
            <v>2003</v>
          </cell>
          <cell r="B164">
            <v>18665</v>
          </cell>
          <cell r="C164">
            <v>47580</v>
          </cell>
          <cell r="D164">
            <v>34441</v>
          </cell>
          <cell r="E164">
            <v>396</v>
          </cell>
          <cell r="F164">
            <v>101083</v>
          </cell>
          <cell r="G164">
            <v>46300</v>
          </cell>
          <cell r="H164">
            <v>35395</v>
          </cell>
          <cell r="I164">
            <v>194959</v>
          </cell>
          <cell r="J164">
            <v>684</v>
          </cell>
          <cell r="K164">
            <v>277342</v>
          </cell>
          <cell r="Q164">
            <v>4803</v>
          </cell>
          <cell r="R164">
            <v>22103</v>
          </cell>
          <cell r="S164">
            <v>3377</v>
          </cell>
          <cell r="T164">
            <v>30283</v>
          </cell>
        </row>
        <row r="165">
          <cell r="A165">
            <v>2002</v>
          </cell>
          <cell r="B165">
            <v>10214</v>
          </cell>
          <cell r="C165">
            <v>48928</v>
          </cell>
          <cell r="D165">
            <v>19643</v>
          </cell>
          <cell r="E165">
            <v>39</v>
          </cell>
          <cell r="F165">
            <v>78827</v>
          </cell>
          <cell r="G165">
            <v>34992</v>
          </cell>
          <cell r="H165">
            <v>22078</v>
          </cell>
          <cell r="I165">
            <v>162422</v>
          </cell>
          <cell r="J165">
            <v>1242</v>
          </cell>
          <cell r="K165">
            <v>220737</v>
          </cell>
          <cell r="Q165">
            <v>4328</v>
          </cell>
          <cell r="R165">
            <v>19293</v>
          </cell>
          <cell r="S165">
            <v>3472</v>
          </cell>
          <cell r="T165">
            <v>27093</v>
          </cell>
        </row>
        <row r="166">
          <cell r="A166" t="str">
            <v>2008 YTD</v>
          </cell>
          <cell r="B166">
            <v>4687</v>
          </cell>
          <cell r="C166">
            <v>-14903</v>
          </cell>
          <cell r="D166">
            <v>47801</v>
          </cell>
          <cell r="E166">
            <v>2148</v>
          </cell>
          <cell r="F166">
            <v>39733</v>
          </cell>
          <cell r="G166">
            <v>35171</v>
          </cell>
          <cell r="H166">
            <v>20923</v>
          </cell>
          <cell r="I166">
            <v>182541</v>
          </cell>
          <cell r="J166">
            <v>1931</v>
          </cell>
          <cell r="K166">
            <v>240566</v>
          </cell>
          <cell r="Q166">
            <v>5273</v>
          </cell>
          <cell r="R166">
            <v>21717</v>
          </cell>
          <cell r="S166">
            <v>4000</v>
          </cell>
          <cell r="T166">
            <v>30994</v>
          </cell>
        </row>
        <row r="167">
          <cell r="A167" t="str">
            <v>YTD yoy%</v>
          </cell>
          <cell r="B167">
            <v>-2.5717943247279713</v>
          </cell>
          <cell r="C167">
            <v>-3.8942494799704757</v>
          </cell>
          <cell r="D167">
            <v>-1.5383150980105018</v>
          </cell>
          <cell r="E167">
            <v>-0.23137802607076352</v>
          </cell>
          <cell r="F167">
            <v>-0.70591196234867737</v>
          </cell>
          <cell r="G167">
            <v>-0.4718944585027437</v>
          </cell>
          <cell r="H167">
            <v>-0.75954691009893416</v>
          </cell>
          <cell r="I167">
            <v>-0.35106085756076721</v>
          </cell>
          <cell r="J167">
            <v>-0.17348524080787153</v>
          </cell>
          <cell r="K167">
            <v>-0.40282500436470658</v>
          </cell>
          <cell r="Q167">
            <v>0.26322776408116821</v>
          </cell>
          <cell r="R167">
            <v>-0.23244462863194737</v>
          </cell>
          <cell r="S167">
            <v>-2.2499999999999964E-2</v>
          </cell>
          <cell r="T167">
            <v>-0.12115248112537913</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S"/>
      <sheetName val="ALL SERIES"/>
      <sheetName val="MORTGAGE PIVOT"/>
      <sheetName val="SAVINGS PIVOT"/>
      <sheetName val="RATES PIVOT"/>
      <sheetName val="Tables &amp; Charts"/>
      <sheetName val="Press release tables"/>
      <sheetName val="BSOC DATA"/>
    </sheetNames>
    <sheetDataSet>
      <sheetData sheetId="0"/>
      <sheetData sheetId="1">
        <row r="222">
          <cell r="B222">
            <v>42429</v>
          </cell>
          <cell r="C222">
            <v>3980.7218436055909</v>
          </cell>
          <cell r="D222">
            <v>591</v>
          </cell>
          <cell r="E222">
            <v>-169</v>
          </cell>
          <cell r="F222">
            <v>1654</v>
          </cell>
          <cell r="G222">
            <v>-2326.7218436055909</v>
          </cell>
          <cell r="H222">
            <v>2076</v>
          </cell>
          <cell r="I222">
            <v>3980.7218436055909</v>
          </cell>
          <cell r="J222">
            <v>1769</v>
          </cell>
          <cell r="K222">
            <v>378</v>
          </cell>
          <cell r="L222">
            <v>16042</v>
          </cell>
          <cell r="M222">
            <v>12061.278156394408</v>
          </cell>
          <cell r="N222">
            <v>18190</v>
          </cell>
          <cell r="O222">
            <v>11280</v>
          </cell>
          <cell r="P222">
            <v>5952</v>
          </cell>
          <cell r="Q222">
            <v>958</v>
          </cell>
          <cell r="R222">
            <v>116219</v>
          </cell>
          <cell r="S222">
            <v>285444.40728215215</v>
          </cell>
          <cell r="T222">
            <v>113990</v>
          </cell>
          <cell r="U222">
            <v>63602</v>
          </cell>
          <cell r="V222">
            <v>1115891</v>
          </cell>
          <cell r="W222">
            <v>830446.59271784779</v>
          </cell>
          <cell r="X222">
            <v>1293483</v>
          </cell>
          <cell r="AC222">
            <v>3798</v>
          </cell>
          <cell r="AD222">
            <v>10996</v>
          </cell>
          <cell r="AE222">
            <v>1418</v>
          </cell>
          <cell r="AF222">
            <v>16212</v>
          </cell>
          <cell r="AO222">
            <v>11715</v>
          </cell>
          <cell r="AP222">
            <v>7221</v>
          </cell>
          <cell r="AQ222">
            <v>640</v>
          </cell>
          <cell r="AR222">
            <v>19576</v>
          </cell>
          <cell r="AS222">
            <v>66250</v>
          </cell>
          <cell r="AT222">
            <v>41621</v>
          </cell>
          <cell r="AU222">
            <v>13099</v>
          </cell>
          <cell r="AV222">
            <v>120970</v>
          </cell>
          <cell r="AW222">
            <v>0</v>
          </cell>
          <cell r="AX222">
            <v>0</v>
          </cell>
          <cell r="BA222">
            <v>134653</v>
          </cell>
          <cell r="BC222">
            <v>1523693</v>
          </cell>
          <cell r="BD222">
            <v>1658346</v>
          </cell>
          <cell r="BF222">
            <v>690</v>
          </cell>
          <cell r="BH222">
            <v>11877</v>
          </cell>
          <cell r="BI222">
            <v>12567</v>
          </cell>
          <cell r="BJ222">
            <v>0</v>
          </cell>
          <cell r="BK222">
            <v>263504</v>
          </cell>
          <cell r="BL222">
            <v>0</v>
          </cell>
          <cell r="BM222">
            <v>581</v>
          </cell>
          <cell r="BO222">
            <v>0</v>
          </cell>
          <cell r="BP222">
            <v>0</v>
          </cell>
          <cell r="BQ222">
            <v>0</v>
          </cell>
          <cell r="BS222">
            <v>0</v>
          </cell>
          <cell r="BT222">
            <v>0</v>
          </cell>
          <cell r="BU222">
            <v>0</v>
          </cell>
          <cell r="BW222">
            <v>0</v>
          </cell>
          <cell r="BX222">
            <v>0</v>
          </cell>
          <cell r="BY222">
            <v>0</v>
          </cell>
          <cell r="CA222">
            <v>0</v>
          </cell>
          <cell r="CB222">
            <v>0</v>
          </cell>
          <cell r="CC222">
            <v>0</v>
          </cell>
          <cell r="CK222">
            <v>168816</v>
          </cell>
          <cell r="CL222">
            <v>0</v>
          </cell>
          <cell r="CM222">
            <v>0</v>
          </cell>
          <cell r="CN222">
            <v>0</v>
          </cell>
          <cell r="CO222">
            <v>0</v>
          </cell>
          <cell r="CP222">
            <v>263504</v>
          </cell>
          <cell r="CQ222">
            <v>0</v>
          </cell>
          <cell r="CR222">
            <v>0</v>
          </cell>
          <cell r="CS222">
            <v>0</v>
          </cell>
          <cell r="CT222">
            <v>1279690</v>
          </cell>
          <cell r="CU222">
            <v>61623</v>
          </cell>
          <cell r="CV222">
            <v>570</v>
          </cell>
          <cell r="CW222">
            <v>0</v>
          </cell>
          <cell r="CX222">
            <v>0</v>
          </cell>
          <cell r="CY222">
            <v>0</v>
          </cell>
          <cell r="CZ222">
            <v>0</v>
          </cell>
          <cell r="DA222">
            <v>581</v>
          </cell>
          <cell r="DB222">
            <v>0</v>
          </cell>
          <cell r="DC222">
            <v>0</v>
          </cell>
          <cell r="DD222">
            <v>0</v>
          </cell>
          <cell r="DE222">
            <v>6010</v>
          </cell>
          <cell r="DF222">
            <v>251</v>
          </cell>
          <cell r="DH222">
            <v>1218067</v>
          </cell>
          <cell r="DI222">
            <v>134653</v>
          </cell>
          <cell r="DJ222">
            <v>1352720</v>
          </cell>
          <cell r="DM222">
            <v>690</v>
          </cell>
          <cell r="DN222">
            <v>6449</v>
          </cell>
          <cell r="DP222">
            <v>2.44</v>
          </cell>
          <cell r="DQ222">
            <v>3.99</v>
          </cell>
          <cell r="DR222">
            <v>1.95</v>
          </cell>
          <cell r="DS222">
            <v>2.14</v>
          </cell>
          <cell r="DT222">
            <v>4.58</v>
          </cell>
          <cell r="DU222">
            <v>0</v>
          </cell>
          <cell r="DV222">
            <v>1.07</v>
          </cell>
          <cell r="DW222">
            <v>0</v>
          </cell>
          <cell r="DX222">
            <v>0</v>
          </cell>
          <cell r="DY222">
            <v>0.46</v>
          </cell>
          <cell r="DZ222">
            <v>0.33</v>
          </cell>
          <cell r="EA222">
            <v>0.91</v>
          </cell>
          <cell r="EB222">
            <v>0.84</v>
          </cell>
          <cell r="EC222">
            <v>1.38</v>
          </cell>
          <cell r="ED222">
            <v>1.1200000000000001</v>
          </cell>
          <cell r="EE222">
            <v>0</v>
          </cell>
          <cell r="EF222">
            <v>0</v>
          </cell>
          <cell r="EG222">
            <v>0</v>
          </cell>
          <cell r="EH222">
            <v>0</v>
          </cell>
          <cell r="EI222">
            <v>1.4</v>
          </cell>
          <cell r="EJ222">
            <v>2.09</v>
          </cell>
          <cell r="EK222">
            <v>2.57</v>
          </cell>
          <cell r="EL222">
            <v>1.32</v>
          </cell>
          <cell r="EM222">
            <v>0.74</v>
          </cell>
          <cell r="EN222">
            <v>0.46700000000000003</v>
          </cell>
          <cell r="EO222">
            <v>0.56499999999999995</v>
          </cell>
          <cell r="EP222">
            <v>1.4032</v>
          </cell>
          <cell r="EQ222">
            <v>1.9</v>
          </cell>
          <cell r="ER222">
            <v>0.5</v>
          </cell>
        </row>
        <row r="223">
          <cell r="B223">
            <v>42460</v>
          </cell>
          <cell r="C223">
            <v>5794.1902267056821</v>
          </cell>
          <cell r="D223">
            <v>997</v>
          </cell>
          <cell r="E223">
            <v>-296</v>
          </cell>
          <cell r="F223">
            <v>7061</v>
          </cell>
          <cell r="G223">
            <v>1266.8097732943179</v>
          </cell>
          <cell r="H223">
            <v>7763</v>
          </cell>
          <cell r="I223">
            <v>5794.1902267056821</v>
          </cell>
          <cell r="J223">
            <v>2713</v>
          </cell>
          <cell r="K223">
            <v>378</v>
          </cell>
          <cell r="L223">
            <v>23350</v>
          </cell>
          <cell r="M223">
            <v>17555.809773294317</v>
          </cell>
          <cell r="N223">
            <v>26440</v>
          </cell>
          <cell r="O223">
            <v>18774</v>
          </cell>
          <cell r="P223">
            <v>6448</v>
          </cell>
          <cell r="Q223">
            <v>1218</v>
          </cell>
          <cell r="R223">
            <v>161591</v>
          </cell>
          <cell r="S223">
            <v>291238.59750885784</v>
          </cell>
          <cell r="T223">
            <v>115003</v>
          </cell>
          <cell r="U223">
            <v>63302</v>
          </cell>
          <cell r="V223">
            <v>1122964</v>
          </cell>
          <cell r="W223">
            <v>831725.40249114216</v>
          </cell>
          <cell r="X223">
            <v>1301269</v>
          </cell>
          <cell r="AC223">
            <v>3749</v>
          </cell>
          <cell r="AD223">
            <v>13339</v>
          </cell>
          <cell r="AE223">
            <v>1572</v>
          </cell>
          <cell r="AF223">
            <v>18661</v>
          </cell>
          <cell r="AO223">
            <v>13973</v>
          </cell>
          <cell r="AP223">
            <v>8148</v>
          </cell>
          <cell r="AQ223">
            <v>838</v>
          </cell>
          <cell r="AR223">
            <v>22959</v>
          </cell>
          <cell r="AS223">
            <v>77609</v>
          </cell>
          <cell r="AT223">
            <v>45043</v>
          </cell>
          <cell r="AU223">
            <v>14183</v>
          </cell>
          <cell r="AV223">
            <v>136835</v>
          </cell>
          <cell r="AW223">
            <v>0</v>
          </cell>
          <cell r="AX223">
            <v>0</v>
          </cell>
          <cell r="BA223">
            <v>135224</v>
          </cell>
          <cell r="BC223">
            <v>1493832</v>
          </cell>
          <cell r="BD223">
            <v>1629056</v>
          </cell>
          <cell r="BF223">
            <v>571</v>
          </cell>
          <cell r="BH223">
            <v>22444</v>
          </cell>
          <cell r="BI223">
            <v>23015</v>
          </cell>
          <cell r="BJ223">
            <v>0</v>
          </cell>
          <cell r="BK223">
            <v>265493</v>
          </cell>
          <cell r="BL223">
            <v>0</v>
          </cell>
          <cell r="BM223">
            <v>1989</v>
          </cell>
          <cell r="BO223">
            <v>0</v>
          </cell>
          <cell r="BP223">
            <v>0</v>
          </cell>
          <cell r="BQ223">
            <v>0</v>
          </cell>
          <cell r="BS223">
            <v>0</v>
          </cell>
          <cell r="BT223">
            <v>0</v>
          </cell>
          <cell r="BU223">
            <v>0</v>
          </cell>
          <cell r="BW223">
            <v>0</v>
          </cell>
          <cell r="BX223">
            <v>0</v>
          </cell>
          <cell r="BY223">
            <v>0</v>
          </cell>
          <cell r="CA223">
            <v>0</v>
          </cell>
          <cell r="CB223">
            <v>0</v>
          </cell>
          <cell r="CC223">
            <v>0</v>
          </cell>
          <cell r="CK223">
            <v>173923</v>
          </cell>
          <cell r="CL223">
            <v>0</v>
          </cell>
          <cell r="CM223">
            <v>0</v>
          </cell>
          <cell r="CN223">
            <v>0</v>
          </cell>
          <cell r="CO223">
            <v>0</v>
          </cell>
          <cell r="CP223">
            <v>265493</v>
          </cell>
          <cell r="CQ223">
            <v>0</v>
          </cell>
          <cell r="CR223">
            <v>0</v>
          </cell>
          <cell r="CS223">
            <v>0</v>
          </cell>
          <cell r="CT223">
            <v>1292747</v>
          </cell>
          <cell r="CU223">
            <v>62170</v>
          </cell>
          <cell r="CV223">
            <v>5131</v>
          </cell>
          <cell r="CW223">
            <v>0</v>
          </cell>
          <cell r="CX223">
            <v>0</v>
          </cell>
          <cell r="CY223">
            <v>0</v>
          </cell>
          <cell r="CZ223">
            <v>0</v>
          </cell>
          <cell r="DA223">
            <v>1989</v>
          </cell>
          <cell r="DB223">
            <v>0</v>
          </cell>
          <cell r="DC223">
            <v>0</v>
          </cell>
          <cell r="DD223">
            <v>0</v>
          </cell>
          <cell r="DE223">
            <v>13604</v>
          </cell>
          <cell r="DF223">
            <v>553</v>
          </cell>
          <cell r="DH223">
            <v>1230577</v>
          </cell>
          <cell r="DI223">
            <v>135224</v>
          </cell>
          <cell r="DJ223">
            <v>1365801</v>
          </cell>
          <cell r="DM223">
            <v>571</v>
          </cell>
          <cell r="DN223">
            <v>13622</v>
          </cell>
          <cell r="DP223">
            <v>2.2999999999999998</v>
          </cell>
          <cell r="DQ223">
            <v>3.92</v>
          </cell>
          <cell r="DR223">
            <v>1.9</v>
          </cell>
          <cell r="DS223">
            <v>2.14</v>
          </cell>
          <cell r="DT223">
            <v>4.57</v>
          </cell>
          <cell r="DU223">
            <v>0</v>
          </cell>
          <cell r="DV223">
            <v>1.04</v>
          </cell>
          <cell r="DW223">
            <v>0</v>
          </cell>
          <cell r="DX223">
            <v>0</v>
          </cell>
          <cell r="DY223">
            <v>0.46</v>
          </cell>
          <cell r="DZ223">
            <v>0.33</v>
          </cell>
          <cell r="EA223">
            <v>0.87</v>
          </cell>
          <cell r="EB223">
            <v>0.76</v>
          </cell>
          <cell r="EC223">
            <v>1.26</v>
          </cell>
          <cell r="ED223">
            <v>1.08</v>
          </cell>
          <cell r="EE223">
            <v>0</v>
          </cell>
          <cell r="EF223">
            <v>0</v>
          </cell>
          <cell r="EG223">
            <v>0</v>
          </cell>
          <cell r="EH223">
            <v>0</v>
          </cell>
          <cell r="EI223">
            <v>1.3</v>
          </cell>
          <cell r="EJ223">
            <v>2.13</v>
          </cell>
          <cell r="EK223">
            <v>2.54</v>
          </cell>
          <cell r="EL223">
            <v>1.26</v>
          </cell>
          <cell r="EM223">
            <v>0.74</v>
          </cell>
          <cell r="EN223">
            <v>0.45960000000000001</v>
          </cell>
          <cell r="EO223">
            <v>0.56499999999999995</v>
          </cell>
          <cell r="EP223">
            <v>1.4963</v>
          </cell>
          <cell r="EQ223">
            <v>1.6</v>
          </cell>
          <cell r="ER223">
            <v>0.5</v>
          </cell>
        </row>
        <row r="224">
          <cell r="B224">
            <v>42490</v>
          </cell>
          <cell r="C224">
            <v>4029.8935662050753</v>
          </cell>
          <cell r="D224">
            <v>-169</v>
          </cell>
          <cell r="E224">
            <v>49</v>
          </cell>
          <cell r="F224">
            <v>-181</v>
          </cell>
          <cell r="G224">
            <v>-4210.8935662050753</v>
          </cell>
          <cell r="H224">
            <v>-300</v>
          </cell>
          <cell r="I224">
            <v>4029.8935662050753</v>
          </cell>
          <cell r="J224">
            <v>1221</v>
          </cell>
          <cell r="K224">
            <v>335</v>
          </cell>
          <cell r="L224">
            <v>16240</v>
          </cell>
          <cell r="M224">
            <v>12210.106433794925</v>
          </cell>
          <cell r="N224">
            <v>17797</v>
          </cell>
          <cell r="O224">
            <v>9679</v>
          </cell>
          <cell r="P224">
            <v>7048</v>
          </cell>
          <cell r="Q224">
            <v>1069</v>
          </cell>
          <cell r="R224">
            <v>117256</v>
          </cell>
          <cell r="S224">
            <v>295268.49107506289</v>
          </cell>
          <cell r="T224">
            <v>107968</v>
          </cell>
          <cell r="U224">
            <v>63343</v>
          </cell>
          <cell r="V224">
            <v>1129612</v>
          </cell>
          <cell r="W224">
            <v>834343.50892493711</v>
          </cell>
          <cell r="X224">
            <v>1300924</v>
          </cell>
          <cell r="AC224">
            <v>3745</v>
          </cell>
          <cell r="AD224">
            <v>12692</v>
          </cell>
          <cell r="AE224">
            <v>1613</v>
          </cell>
          <cell r="AF224">
            <v>18050</v>
          </cell>
          <cell r="AO224">
            <v>12813</v>
          </cell>
          <cell r="AP224">
            <v>7478</v>
          </cell>
          <cell r="AQ224">
            <v>701</v>
          </cell>
          <cell r="AR224">
            <v>20991</v>
          </cell>
          <cell r="AS224">
            <v>72660</v>
          </cell>
          <cell r="AT224">
            <v>42985</v>
          </cell>
          <cell r="AU224">
            <v>13855</v>
          </cell>
          <cell r="AV224">
            <v>129500</v>
          </cell>
          <cell r="AW224">
            <v>0</v>
          </cell>
          <cell r="AX224">
            <v>0</v>
          </cell>
          <cell r="BA224">
            <v>136153</v>
          </cell>
          <cell r="BC224">
            <v>1497868</v>
          </cell>
          <cell r="BD224">
            <v>1634021</v>
          </cell>
          <cell r="BF224">
            <v>1004</v>
          </cell>
          <cell r="BH224">
            <v>4036</v>
          </cell>
          <cell r="BI224">
            <v>5040</v>
          </cell>
          <cell r="BJ224">
            <v>0</v>
          </cell>
          <cell r="BK224">
            <v>270998</v>
          </cell>
          <cell r="BL224">
            <v>0</v>
          </cell>
          <cell r="BM224">
            <v>5505</v>
          </cell>
          <cell r="BO224">
            <v>0</v>
          </cell>
          <cell r="BP224">
            <v>0</v>
          </cell>
          <cell r="BQ224">
            <v>0</v>
          </cell>
          <cell r="BS224">
            <v>0</v>
          </cell>
          <cell r="BT224">
            <v>0</v>
          </cell>
          <cell r="BU224">
            <v>0</v>
          </cell>
          <cell r="BW224">
            <v>0</v>
          </cell>
          <cell r="BX224">
            <v>0</v>
          </cell>
          <cell r="BY224">
            <v>0</v>
          </cell>
          <cell r="CA224">
            <v>0</v>
          </cell>
          <cell r="CB224">
            <v>0</v>
          </cell>
          <cell r="CC224">
            <v>0</v>
          </cell>
          <cell r="CK224">
            <v>176814</v>
          </cell>
          <cell r="CL224">
            <v>0</v>
          </cell>
          <cell r="CM224">
            <v>0</v>
          </cell>
          <cell r="CN224">
            <v>0</v>
          </cell>
          <cell r="CO224">
            <v>0</v>
          </cell>
          <cell r="CP224">
            <v>270998</v>
          </cell>
          <cell r="CQ224">
            <v>0</v>
          </cell>
          <cell r="CR224">
            <v>0</v>
          </cell>
          <cell r="CS224">
            <v>0</v>
          </cell>
          <cell r="CT224">
            <v>1308941</v>
          </cell>
          <cell r="CU224">
            <v>63241</v>
          </cell>
          <cell r="CV224">
            <v>2891</v>
          </cell>
          <cell r="CW224">
            <v>0</v>
          </cell>
          <cell r="CX224">
            <v>0</v>
          </cell>
          <cell r="CY224">
            <v>0</v>
          </cell>
          <cell r="CZ224">
            <v>0</v>
          </cell>
          <cell r="DA224">
            <v>5505</v>
          </cell>
          <cell r="DB224">
            <v>0</v>
          </cell>
          <cell r="DC224">
            <v>0</v>
          </cell>
          <cell r="DD224">
            <v>0</v>
          </cell>
          <cell r="DE224">
            <v>16100</v>
          </cell>
          <cell r="DF224">
            <v>1077</v>
          </cell>
          <cell r="DH224">
            <v>1245700</v>
          </cell>
          <cell r="DI224">
            <v>136153</v>
          </cell>
          <cell r="DJ224">
            <v>1381853</v>
          </cell>
          <cell r="DM224">
            <v>1004</v>
          </cell>
          <cell r="DN224">
            <v>16027</v>
          </cell>
          <cell r="DP224">
            <v>2.34</v>
          </cell>
          <cell r="DQ224">
            <v>3.92</v>
          </cell>
          <cell r="DR224">
            <v>1.84</v>
          </cell>
          <cell r="DS224">
            <v>2.13</v>
          </cell>
          <cell r="DT224">
            <v>4.6399999999999997</v>
          </cell>
          <cell r="DU224">
            <v>0</v>
          </cell>
          <cell r="DV224">
            <v>0.87</v>
          </cell>
          <cell r="DW224">
            <v>0</v>
          </cell>
          <cell r="DX224">
            <v>0</v>
          </cell>
          <cell r="DY224">
            <v>0.44</v>
          </cell>
          <cell r="DZ224">
            <v>0.3</v>
          </cell>
          <cell r="EA224">
            <v>0.92</v>
          </cell>
          <cell r="EB224">
            <v>0.8</v>
          </cell>
          <cell r="EC224">
            <v>1.1000000000000001</v>
          </cell>
          <cell r="ED224">
            <v>1.1499999999999999</v>
          </cell>
          <cell r="EE224">
            <v>0</v>
          </cell>
          <cell r="EF224">
            <v>0</v>
          </cell>
          <cell r="EG224">
            <v>0</v>
          </cell>
          <cell r="EH224">
            <v>0</v>
          </cell>
          <cell r="EI224">
            <v>1.3</v>
          </cell>
          <cell r="EJ224">
            <v>2.0099999999999998</v>
          </cell>
          <cell r="EK224">
            <v>2.4700000000000002</v>
          </cell>
          <cell r="EL224">
            <v>1.3</v>
          </cell>
          <cell r="EM224">
            <v>0.7</v>
          </cell>
          <cell r="EN224">
            <v>0.44419999999999998</v>
          </cell>
          <cell r="EO224">
            <v>0.56499999999999995</v>
          </cell>
          <cell r="EP224">
            <v>1.6779999999999999</v>
          </cell>
          <cell r="EQ224">
            <v>1</v>
          </cell>
          <cell r="ER224">
            <v>0.5</v>
          </cell>
        </row>
        <row r="225">
          <cell r="B225">
            <v>42521</v>
          </cell>
          <cell r="C225">
            <v>4081.5066120562651</v>
          </cell>
          <cell r="D225">
            <v>-27</v>
          </cell>
          <cell r="E225">
            <v>32</v>
          </cell>
          <cell r="F225">
            <v>2021</v>
          </cell>
          <cell r="G225">
            <v>-2060.5066120562651</v>
          </cell>
          <cell r="H225">
            <v>2026</v>
          </cell>
          <cell r="I225">
            <v>4081.5066120562651</v>
          </cell>
          <cell r="J225">
            <v>1270</v>
          </cell>
          <cell r="K225">
            <v>335</v>
          </cell>
          <cell r="L225">
            <v>16448</v>
          </cell>
          <cell r="M225">
            <v>12366.493387943734</v>
          </cell>
          <cell r="N225">
            <v>18052</v>
          </cell>
          <cell r="O225">
            <v>10897</v>
          </cell>
          <cell r="P225">
            <v>6080</v>
          </cell>
          <cell r="Q225">
            <v>1075</v>
          </cell>
          <cell r="R225">
            <v>117165</v>
          </cell>
          <cell r="S225">
            <v>299349.99768711918</v>
          </cell>
          <cell r="T225">
            <v>116083</v>
          </cell>
          <cell r="U225">
            <v>55223</v>
          </cell>
          <cell r="V225">
            <v>1131429</v>
          </cell>
          <cell r="W225">
            <v>832079.00231288082</v>
          </cell>
          <cell r="X225">
            <v>1302736</v>
          </cell>
          <cell r="AC225">
            <v>3728</v>
          </cell>
          <cell r="AD225">
            <v>10588</v>
          </cell>
          <cell r="AE225">
            <v>1430</v>
          </cell>
          <cell r="AF225">
            <v>15746</v>
          </cell>
          <cell r="AO225">
            <v>13254</v>
          </cell>
          <cell r="AP225">
            <v>7696</v>
          </cell>
          <cell r="AQ225">
            <v>645</v>
          </cell>
          <cell r="AR225">
            <v>21596</v>
          </cell>
          <cell r="AS225">
            <v>74217</v>
          </cell>
          <cell r="AT225">
            <v>43488</v>
          </cell>
          <cell r="AU225">
            <v>13409</v>
          </cell>
          <cell r="AV225">
            <v>131114</v>
          </cell>
          <cell r="AW225">
            <v>0</v>
          </cell>
          <cell r="AX225">
            <v>0</v>
          </cell>
          <cell r="BA225">
            <v>135195</v>
          </cell>
          <cell r="BC225">
            <v>1504418</v>
          </cell>
          <cell r="BD225">
            <v>1639613</v>
          </cell>
          <cell r="BF225">
            <v>-957</v>
          </cell>
          <cell r="BH225">
            <v>6085</v>
          </cell>
          <cell r="BI225">
            <v>5128</v>
          </cell>
          <cell r="BJ225">
            <v>0</v>
          </cell>
          <cell r="BK225">
            <v>271719</v>
          </cell>
          <cell r="BL225">
            <v>0</v>
          </cell>
          <cell r="BM225">
            <v>722</v>
          </cell>
          <cell r="BO225">
            <v>0</v>
          </cell>
          <cell r="BP225">
            <v>0</v>
          </cell>
          <cell r="BQ225">
            <v>0</v>
          </cell>
          <cell r="BS225">
            <v>0</v>
          </cell>
          <cell r="BT225">
            <v>0</v>
          </cell>
          <cell r="BU225">
            <v>0</v>
          </cell>
          <cell r="BW225">
            <v>0</v>
          </cell>
          <cell r="BX225">
            <v>0</v>
          </cell>
          <cell r="BY225">
            <v>0</v>
          </cell>
          <cell r="CA225">
            <v>0</v>
          </cell>
          <cell r="CB225">
            <v>0</v>
          </cell>
          <cell r="CC225">
            <v>0</v>
          </cell>
          <cell r="CK225">
            <v>161938</v>
          </cell>
          <cell r="CL225">
            <v>0</v>
          </cell>
          <cell r="CM225">
            <v>0</v>
          </cell>
          <cell r="CN225">
            <v>0</v>
          </cell>
          <cell r="CO225">
            <v>0</v>
          </cell>
          <cell r="CP225">
            <v>271719</v>
          </cell>
          <cell r="CQ225">
            <v>0</v>
          </cell>
          <cell r="CR225">
            <v>0</v>
          </cell>
          <cell r="CS225">
            <v>0</v>
          </cell>
          <cell r="CT225">
            <v>1312179</v>
          </cell>
          <cell r="CU225">
            <v>63212</v>
          </cell>
          <cell r="CV225">
            <v>-1024</v>
          </cell>
          <cell r="CW225">
            <v>0</v>
          </cell>
          <cell r="CX225">
            <v>0</v>
          </cell>
          <cell r="CY225">
            <v>0</v>
          </cell>
          <cell r="CZ225">
            <v>0</v>
          </cell>
          <cell r="DA225">
            <v>722</v>
          </cell>
          <cell r="DB225">
            <v>0</v>
          </cell>
          <cell r="DC225">
            <v>0</v>
          </cell>
          <cell r="DD225">
            <v>0</v>
          </cell>
          <cell r="DE225">
            <v>2954</v>
          </cell>
          <cell r="DF225">
            <v>-25</v>
          </cell>
          <cell r="DH225">
            <v>1248967</v>
          </cell>
          <cell r="DI225">
            <v>135195</v>
          </cell>
          <cell r="DJ225">
            <v>1384162</v>
          </cell>
          <cell r="DM225">
            <v>-957</v>
          </cell>
          <cell r="DN225">
            <v>2022</v>
          </cell>
          <cell r="DP225">
            <v>2.4300000000000002</v>
          </cell>
          <cell r="DQ225">
            <v>3.93</v>
          </cell>
          <cell r="DR225">
            <v>1.91</v>
          </cell>
          <cell r="DS225">
            <v>2.12</v>
          </cell>
          <cell r="DT225">
            <v>4.5599999999999996</v>
          </cell>
          <cell r="DU225">
            <v>0</v>
          </cell>
          <cell r="DV225">
            <v>0.91</v>
          </cell>
          <cell r="DW225">
            <v>0</v>
          </cell>
          <cell r="DX225">
            <v>0</v>
          </cell>
          <cell r="DY225">
            <v>0.4</v>
          </cell>
          <cell r="DZ225">
            <v>0.3</v>
          </cell>
          <cell r="EA225">
            <v>0.87</v>
          </cell>
          <cell r="EB225">
            <v>0.8</v>
          </cell>
          <cell r="EC225">
            <v>1.07</v>
          </cell>
          <cell r="ED225">
            <v>1.2</v>
          </cell>
          <cell r="EE225">
            <v>0</v>
          </cell>
          <cell r="EF225">
            <v>0</v>
          </cell>
          <cell r="EG225">
            <v>0</v>
          </cell>
          <cell r="EH225">
            <v>0</v>
          </cell>
          <cell r="EI225">
            <v>1.3</v>
          </cell>
          <cell r="EJ225">
            <v>2.02</v>
          </cell>
          <cell r="EK225">
            <v>2.4700000000000002</v>
          </cell>
          <cell r="EL225">
            <v>1.27</v>
          </cell>
          <cell r="EM225">
            <v>0.67</v>
          </cell>
          <cell r="EN225">
            <v>0.4254</v>
          </cell>
          <cell r="EO225">
            <v>0.56499999999999995</v>
          </cell>
          <cell r="EP225">
            <v>1.5465</v>
          </cell>
          <cell r="EQ225">
            <v>1.6</v>
          </cell>
          <cell r="ER225">
            <v>0.5</v>
          </cell>
        </row>
        <row r="226">
          <cell r="B226">
            <v>42551</v>
          </cell>
          <cell r="C226">
            <v>4944.2979755258903</v>
          </cell>
          <cell r="D226">
            <v>237</v>
          </cell>
          <cell r="E226">
            <v>18</v>
          </cell>
          <cell r="F226">
            <v>4955</v>
          </cell>
          <cell r="G226">
            <v>10.702024474109749</v>
          </cell>
          <cell r="H226">
            <v>5210</v>
          </cell>
          <cell r="I226">
            <v>4944.2979755258903</v>
          </cell>
          <cell r="J226">
            <v>1387</v>
          </cell>
          <cell r="K226">
            <v>335</v>
          </cell>
          <cell r="L226">
            <v>19925</v>
          </cell>
          <cell r="M226">
            <v>14980.702024474111</v>
          </cell>
          <cell r="N226">
            <v>21647</v>
          </cell>
          <cell r="O226">
            <v>13887</v>
          </cell>
          <cell r="P226">
            <v>6732</v>
          </cell>
          <cell r="Q226">
            <v>1028</v>
          </cell>
          <cell r="R226">
            <v>134873</v>
          </cell>
          <cell r="S226">
            <v>304294.29566264508</v>
          </cell>
          <cell r="T226">
            <v>115227</v>
          </cell>
          <cell r="U226">
            <v>55234</v>
          </cell>
          <cell r="V226">
            <v>1136372</v>
          </cell>
          <cell r="W226">
            <v>832077.70433735498</v>
          </cell>
          <cell r="X226">
            <v>1306834</v>
          </cell>
          <cell r="AC226">
            <v>3781</v>
          </cell>
          <cell r="AD226">
            <v>11218</v>
          </cell>
          <cell r="AE226">
            <v>1508</v>
          </cell>
          <cell r="AF226">
            <v>16508</v>
          </cell>
          <cell r="AO226">
            <v>14116</v>
          </cell>
          <cell r="AP226">
            <v>8264</v>
          </cell>
          <cell r="AQ226">
            <v>742</v>
          </cell>
          <cell r="AR226">
            <v>23122</v>
          </cell>
          <cell r="AS226">
            <v>78557</v>
          </cell>
          <cell r="AT226">
            <v>46852</v>
          </cell>
          <cell r="AU226">
            <v>13737</v>
          </cell>
          <cell r="AV226">
            <v>139146</v>
          </cell>
          <cell r="AW226">
            <v>0</v>
          </cell>
          <cell r="AX226">
            <v>0</v>
          </cell>
          <cell r="BA226">
            <v>134907</v>
          </cell>
          <cell r="BC226">
            <v>1519497</v>
          </cell>
          <cell r="BD226">
            <v>1654404</v>
          </cell>
          <cell r="BF226">
            <v>-319</v>
          </cell>
          <cell r="BH226">
            <v>15544</v>
          </cell>
          <cell r="BI226">
            <v>15225</v>
          </cell>
          <cell r="BJ226">
            <v>0</v>
          </cell>
          <cell r="BK226">
            <v>271941</v>
          </cell>
          <cell r="BL226">
            <v>0</v>
          </cell>
          <cell r="BM226">
            <v>222</v>
          </cell>
          <cell r="BO226">
            <v>0</v>
          </cell>
          <cell r="BP226">
            <v>0</v>
          </cell>
          <cell r="BQ226">
            <v>0</v>
          </cell>
          <cell r="BS226">
            <v>0</v>
          </cell>
          <cell r="BT226">
            <v>0</v>
          </cell>
          <cell r="BU226">
            <v>0</v>
          </cell>
          <cell r="BW226">
            <v>0</v>
          </cell>
          <cell r="BX226">
            <v>0</v>
          </cell>
          <cell r="BY226">
            <v>0</v>
          </cell>
          <cell r="CA226">
            <v>0</v>
          </cell>
          <cell r="CB226">
            <v>0</v>
          </cell>
          <cell r="CC226">
            <v>0</v>
          </cell>
          <cell r="CK226">
            <v>163589</v>
          </cell>
          <cell r="CL226">
            <v>0</v>
          </cell>
          <cell r="CM226">
            <v>0</v>
          </cell>
          <cell r="CN226">
            <v>0</v>
          </cell>
          <cell r="CO226">
            <v>0</v>
          </cell>
          <cell r="CP226">
            <v>271941</v>
          </cell>
          <cell r="CQ226">
            <v>0</v>
          </cell>
          <cell r="CR226">
            <v>0</v>
          </cell>
          <cell r="CS226">
            <v>0</v>
          </cell>
          <cell r="CT226">
            <v>1317646</v>
          </cell>
          <cell r="CU226">
            <v>63262</v>
          </cell>
          <cell r="CV226">
            <v>1940</v>
          </cell>
          <cell r="CW226">
            <v>0</v>
          </cell>
          <cell r="CX226">
            <v>0</v>
          </cell>
          <cell r="CY226">
            <v>0</v>
          </cell>
          <cell r="CZ226">
            <v>0</v>
          </cell>
          <cell r="DA226">
            <v>222</v>
          </cell>
          <cell r="DB226">
            <v>0</v>
          </cell>
          <cell r="DC226">
            <v>0</v>
          </cell>
          <cell r="DD226">
            <v>0</v>
          </cell>
          <cell r="DE226">
            <v>6036</v>
          </cell>
          <cell r="DF226">
            <v>331</v>
          </cell>
          <cell r="DH226">
            <v>1254384</v>
          </cell>
          <cell r="DI226">
            <v>134907</v>
          </cell>
          <cell r="DJ226">
            <v>1389291</v>
          </cell>
          <cell r="DM226">
            <v>-319</v>
          </cell>
          <cell r="DN226">
            <v>5386</v>
          </cell>
          <cell r="DP226">
            <v>2.4300000000000002</v>
          </cell>
          <cell r="DQ226">
            <v>3.88</v>
          </cell>
          <cell r="DR226">
            <v>1.75</v>
          </cell>
          <cell r="DS226">
            <v>2.13</v>
          </cell>
          <cell r="DT226">
            <v>4.5199999999999996</v>
          </cell>
          <cell r="DU226">
            <v>0</v>
          </cell>
          <cell r="DV226">
            <v>0.98</v>
          </cell>
          <cell r="DW226">
            <v>0</v>
          </cell>
          <cell r="DX226">
            <v>0</v>
          </cell>
          <cell r="DY226">
            <v>0.4</v>
          </cell>
          <cell r="DZ226">
            <v>0.3</v>
          </cell>
          <cell r="EA226">
            <v>0.85</v>
          </cell>
          <cell r="EB226">
            <v>0.8</v>
          </cell>
          <cell r="EC226">
            <v>1.07</v>
          </cell>
          <cell r="ED226">
            <v>1.35</v>
          </cell>
          <cell r="EE226">
            <v>0</v>
          </cell>
          <cell r="EF226">
            <v>0</v>
          </cell>
          <cell r="EG226">
            <v>0</v>
          </cell>
          <cell r="EH226">
            <v>0</v>
          </cell>
          <cell r="EI226">
            <v>1.2</v>
          </cell>
          <cell r="EJ226">
            <v>2.11</v>
          </cell>
          <cell r="EK226">
            <v>2.4500000000000002</v>
          </cell>
          <cell r="EL226">
            <v>1.19</v>
          </cell>
          <cell r="EM226">
            <v>0.68</v>
          </cell>
          <cell r="EN226">
            <v>0.39979999999999999</v>
          </cell>
          <cell r="EO226">
            <v>0.55000000000000004</v>
          </cell>
          <cell r="EP226">
            <v>1.0416000000000001</v>
          </cell>
          <cell r="EQ226">
            <v>3.7</v>
          </cell>
          <cell r="ER226">
            <v>0.5</v>
          </cell>
        </row>
        <row r="227">
          <cell r="B227">
            <v>42582</v>
          </cell>
          <cell r="C227">
            <v>4870.0945970484163</v>
          </cell>
          <cell r="D227">
            <v>-395</v>
          </cell>
          <cell r="E227">
            <v>-26</v>
          </cell>
          <cell r="F227">
            <v>3374</v>
          </cell>
          <cell r="G227">
            <v>-1496.0945970484163</v>
          </cell>
          <cell r="H227">
            <v>2953</v>
          </cell>
          <cell r="I227">
            <v>4870.0945970484163</v>
          </cell>
          <cell r="J227">
            <v>1239</v>
          </cell>
          <cell r="K227">
            <v>299</v>
          </cell>
          <cell r="L227">
            <v>19626</v>
          </cell>
          <cell r="M227">
            <v>14755.905402951583</v>
          </cell>
          <cell r="N227">
            <v>21164</v>
          </cell>
          <cell r="O227">
            <v>12876</v>
          </cell>
          <cell r="P227">
            <v>7365</v>
          </cell>
          <cell r="Q227">
            <v>924</v>
          </cell>
          <cell r="R227">
            <v>129904</v>
          </cell>
          <cell r="S227">
            <v>309164.39025969349</v>
          </cell>
          <cell r="T227">
            <v>114794</v>
          </cell>
          <cell r="U227">
            <v>55208</v>
          </cell>
          <cell r="V227">
            <v>1139670</v>
          </cell>
          <cell r="W227">
            <v>830505.60974030651</v>
          </cell>
          <cell r="X227">
            <v>1309672</v>
          </cell>
          <cell r="AC227">
            <v>3778</v>
          </cell>
          <cell r="AD227">
            <v>13079</v>
          </cell>
          <cell r="AE227">
            <v>1403</v>
          </cell>
          <cell r="AF227">
            <v>18259</v>
          </cell>
          <cell r="AO227">
            <v>11736</v>
          </cell>
          <cell r="AP227">
            <v>7826</v>
          </cell>
          <cell r="AQ227">
            <v>721</v>
          </cell>
          <cell r="AR227">
            <v>20282</v>
          </cell>
          <cell r="AS227">
            <v>67727</v>
          </cell>
          <cell r="AT227">
            <v>44908</v>
          </cell>
          <cell r="AU227">
            <v>13070</v>
          </cell>
          <cell r="AV227">
            <v>125705</v>
          </cell>
          <cell r="AW227">
            <v>0</v>
          </cell>
          <cell r="AX227">
            <v>0</v>
          </cell>
          <cell r="BA227">
            <v>135230</v>
          </cell>
          <cell r="BC227">
            <v>1526340</v>
          </cell>
          <cell r="BD227">
            <v>1661570</v>
          </cell>
          <cell r="BF227">
            <v>322</v>
          </cell>
          <cell r="BH227">
            <v>6313</v>
          </cell>
          <cell r="BI227">
            <v>6635</v>
          </cell>
          <cell r="BJ227">
            <v>0</v>
          </cell>
          <cell r="BK227">
            <v>272368</v>
          </cell>
          <cell r="BL227">
            <v>0</v>
          </cell>
          <cell r="BM227">
            <v>426</v>
          </cell>
          <cell r="BO227">
            <v>0</v>
          </cell>
          <cell r="BP227">
            <v>0</v>
          </cell>
          <cell r="BQ227">
            <v>0</v>
          </cell>
          <cell r="BS227">
            <v>0</v>
          </cell>
          <cell r="BT227">
            <v>0</v>
          </cell>
          <cell r="BU227">
            <v>0</v>
          </cell>
          <cell r="BW227">
            <v>0</v>
          </cell>
          <cell r="BX227">
            <v>0</v>
          </cell>
          <cell r="BY227">
            <v>0</v>
          </cell>
          <cell r="CA227">
            <v>0</v>
          </cell>
          <cell r="CB227">
            <v>0</v>
          </cell>
          <cell r="CC227">
            <v>0</v>
          </cell>
          <cell r="CK227">
            <v>166056</v>
          </cell>
          <cell r="CL227">
            <v>0</v>
          </cell>
          <cell r="CM227">
            <v>0</v>
          </cell>
          <cell r="CN227">
            <v>0</v>
          </cell>
          <cell r="CO227">
            <v>0</v>
          </cell>
          <cell r="CP227">
            <v>272368</v>
          </cell>
          <cell r="CQ227">
            <v>0</v>
          </cell>
          <cell r="CR227">
            <v>0</v>
          </cell>
          <cell r="CS227">
            <v>0</v>
          </cell>
          <cell r="CT227">
            <v>1326863</v>
          </cell>
          <cell r="CU227">
            <v>64776</v>
          </cell>
          <cell r="CV227">
            <v>2467</v>
          </cell>
          <cell r="CW227">
            <v>0</v>
          </cell>
          <cell r="CX227">
            <v>0</v>
          </cell>
          <cell r="CY227">
            <v>0</v>
          </cell>
          <cell r="CZ227">
            <v>0</v>
          </cell>
          <cell r="DA227">
            <v>426</v>
          </cell>
          <cell r="DB227">
            <v>0</v>
          </cell>
          <cell r="DC227">
            <v>0</v>
          </cell>
          <cell r="DD227">
            <v>0</v>
          </cell>
          <cell r="DE227">
            <v>9221</v>
          </cell>
          <cell r="DF227">
            <v>1519</v>
          </cell>
          <cell r="DH227">
            <v>1262087</v>
          </cell>
          <cell r="DI227">
            <v>135230</v>
          </cell>
          <cell r="DJ227">
            <v>1397317</v>
          </cell>
          <cell r="DM227">
            <v>322</v>
          </cell>
          <cell r="DN227">
            <v>8024</v>
          </cell>
          <cell r="DP227">
            <v>2.4300000000000002</v>
          </cell>
          <cell r="DQ227">
            <v>3.85</v>
          </cell>
          <cell r="DR227">
            <v>1.72</v>
          </cell>
          <cell r="DS227">
            <v>2.09</v>
          </cell>
          <cell r="DT227">
            <v>4.55</v>
          </cell>
          <cell r="DU227">
            <v>0</v>
          </cell>
          <cell r="DV227">
            <v>0.93</v>
          </cell>
          <cell r="DW227">
            <v>0</v>
          </cell>
          <cell r="DX227">
            <v>0</v>
          </cell>
          <cell r="DY227">
            <v>0.34</v>
          </cell>
          <cell r="DZ227">
            <v>0.3</v>
          </cell>
          <cell r="EA227">
            <v>0.81</v>
          </cell>
          <cell r="EB227">
            <v>0.78</v>
          </cell>
          <cell r="EC227">
            <v>1.06</v>
          </cell>
          <cell r="ED227">
            <v>1.2</v>
          </cell>
          <cell r="EE227">
            <v>0</v>
          </cell>
          <cell r="EF227">
            <v>0</v>
          </cell>
          <cell r="EG227">
            <v>0</v>
          </cell>
          <cell r="EH227">
            <v>0</v>
          </cell>
          <cell r="EI227">
            <v>1.2</v>
          </cell>
          <cell r="EJ227">
            <v>2.0299999999999998</v>
          </cell>
          <cell r="EK227">
            <v>2.35</v>
          </cell>
          <cell r="EL227">
            <v>1.22</v>
          </cell>
          <cell r="EM227">
            <v>0.68</v>
          </cell>
          <cell r="EN227">
            <v>0.3427</v>
          </cell>
          <cell r="EO227">
            <v>0.53500000000000003</v>
          </cell>
          <cell r="EP227">
            <v>0.86229999999999996</v>
          </cell>
          <cell r="EQ227">
            <v>3.9</v>
          </cell>
          <cell r="ER227">
            <v>0.5</v>
          </cell>
        </row>
        <row r="228">
          <cell r="B228">
            <v>42613</v>
          </cell>
          <cell r="C228">
            <v>5138.5922856223669</v>
          </cell>
          <cell r="D228">
            <v>-171</v>
          </cell>
          <cell r="E228">
            <v>-50</v>
          </cell>
          <cell r="F228">
            <v>3905</v>
          </cell>
          <cell r="G228">
            <v>-1233.5922856223669</v>
          </cell>
          <cell r="H228">
            <v>3684</v>
          </cell>
          <cell r="I228">
            <v>5138.5922856223669</v>
          </cell>
          <cell r="J228">
            <v>1161</v>
          </cell>
          <cell r="K228">
            <v>299</v>
          </cell>
          <cell r="L228">
            <v>20708</v>
          </cell>
          <cell r="M228">
            <v>15569.407714377634</v>
          </cell>
          <cell r="N228">
            <v>22168</v>
          </cell>
          <cell r="O228">
            <v>14035</v>
          </cell>
          <cell r="P228">
            <v>7173</v>
          </cell>
          <cell r="Q228">
            <v>960</v>
          </cell>
          <cell r="R228">
            <v>137083</v>
          </cell>
          <cell r="S228">
            <v>314302.98254531587</v>
          </cell>
          <cell r="T228">
            <v>114427</v>
          </cell>
          <cell r="U228">
            <v>55157</v>
          </cell>
          <cell r="V228">
            <v>1143736</v>
          </cell>
          <cell r="W228">
            <v>829433.01745468413</v>
          </cell>
          <cell r="X228">
            <v>1313320</v>
          </cell>
          <cell r="AC228">
            <v>3761</v>
          </cell>
          <cell r="AD228">
            <v>13267</v>
          </cell>
          <cell r="AE228">
            <v>1530</v>
          </cell>
          <cell r="AF228">
            <v>18558</v>
          </cell>
          <cell r="AO228">
            <v>11089</v>
          </cell>
          <cell r="AP228">
            <v>7290</v>
          </cell>
          <cell r="AQ228">
            <v>666</v>
          </cell>
          <cell r="AR228">
            <v>19045</v>
          </cell>
          <cell r="AS228">
            <v>64389</v>
          </cell>
          <cell r="AT228">
            <v>42418</v>
          </cell>
          <cell r="AU228">
            <v>13203</v>
          </cell>
          <cell r="AV228">
            <v>120010</v>
          </cell>
          <cell r="AW228">
            <v>0</v>
          </cell>
          <cell r="AX228">
            <v>0</v>
          </cell>
          <cell r="BA228">
            <v>135948</v>
          </cell>
          <cell r="BC228">
            <v>1531792</v>
          </cell>
          <cell r="BD228">
            <v>1667740</v>
          </cell>
          <cell r="BF228">
            <v>719</v>
          </cell>
          <cell r="BH228">
            <v>5022</v>
          </cell>
          <cell r="BI228">
            <v>5741</v>
          </cell>
          <cell r="BJ228">
            <v>0</v>
          </cell>
          <cell r="BK228">
            <v>271966</v>
          </cell>
          <cell r="BL228">
            <v>0</v>
          </cell>
          <cell r="BM228">
            <v>-402</v>
          </cell>
          <cell r="BO228">
            <v>0</v>
          </cell>
          <cell r="BP228">
            <v>0</v>
          </cell>
          <cell r="BQ228">
            <v>0</v>
          </cell>
          <cell r="BS228">
            <v>0</v>
          </cell>
          <cell r="BT228">
            <v>0</v>
          </cell>
          <cell r="BU228">
            <v>0</v>
          </cell>
          <cell r="BW228">
            <v>0</v>
          </cell>
          <cell r="BX228">
            <v>0</v>
          </cell>
          <cell r="BY228">
            <v>0</v>
          </cell>
          <cell r="CA228">
            <v>0</v>
          </cell>
          <cell r="CB228">
            <v>0</v>
          </cell>
          <cell r="CC228">
            <v>0</v>
          </cell>
          <cell r="CK228">
            <v>163769</v>
          </cell>
          <cell r="CL228">
            <v>0</v>
          </cell>
          <cell r="CM228">
            <v>0</v>
          </cell>
          <cell r="CN228">
            <v>0</v>
          </cell>
          <cell r="CO228">
            <v>0</v>
          </cell>
          <cell r="CP228">
            <v>271966</v>
          </cell>
          <cell r="CQ228">
            <v>0</v>
          </cell>
          <cell r="CR228">
            <v>0</v>
          </cell>
          <cell r="CS228">
            <v>0</v>
          </cell>
          <cell r="CT228">
            <v>1326507</v>
          </cell>
          <cell r="CU228">
            <v>64384</v>
          </cell>
          <cell r="CV228">
            <v>-1191</v>
          </cell>
          <cell r="CW228">
            <v>0</v>
          </cell>
          <cell r="CX228">
            <v>0</v>
          </cell>
          <cell r="CY228">
            <v>0</v>
          </cell>
          <cell r="CZ228">
            <v>0</v>
          </cell>
          <cell r="DA228">
            <v>-402</v>
          </cell>
          <cell r="DB228">
            <v>0</v>
          </cell>
          <cell r="DC228">
            <v>0</v>
          </cell>
          <cell r="DD228">
            <v>0</v>
          </cell>
          <cell r="DE228">
            <v>-250</v>
          </cell>
          <cell r="DF228">
            <v>-387</v>
          </cell>
          <cell r="DH228">
            <v>1262123</v>
          </cell>
          <cell r="DI228">
            <v>135948</v>
          </cell>
          <cell r="DJ228">
            <v>1398071</v>
          </cell>
          <cell r="DM228">
            <v>719</v>
          </cell>
          <cell r="DN228">
            <v>856</v>
          </cell>
          <cell r="DP228">
            <v>2.1800000000000002</v>
          </cell>
          <cell r="DQ228">
            <v>3.88</v>
          </cell>
          <cell r="DR228">
            <v>1.69</v>
          </cell>
          <cell r="DS228">
            <v>2.02</v>
          </cell>
          <cell r="DT228">
            <v>4.3</v>
          </cell>
          <cell r="DU228">
            <v>0</v>
          </cell>
          <cell r="DV228">
            <v>0.86</v>
          </cell>
          <cell r="DW228">
            <v>0</v>
          </cell>
          <cell r="DX228">
            <v>0</v>
          </cell>
          <cell r="DY228">
            <v>0.28000000000000003</v>
          </cell>
          <cell r="DZ228">
            <v>0.25</v>
          </cell>
          <cell r="EA228">
            <v>0.7</v>
          </cell>
          <cell r="EB228">
            <v>0.67</v>
          </cell>
          <cell r="EC228">
            <v>1.0900000000000001</v>
          </cell>
          <cell r="ED228">
            <v>1.1100000000000001</v>
          </cell>
          <cell r="EE228">
            <v>0</v>
          </cell>
          <cell r="EF228">
            <v>0</v>
          </cell>
          <cell r="EG228">
            <v>0</v>
          </cell>
          <cell r="EH228">
            <v>0</v>
          </cell>
          <cell r="EI228">
            <v>1.2</v>
          </cell>
          <cell r="EJ228">
            <v>1.9</v>
          </cell>
          <cell r="EK228">
            <v>2.38</v>
          </cell>
          <cell r="EL228">
            <v>1.1100000000000001</v>
          </cell>
          <cell r="EM228">
            <v>0.65</v>
          </cell>
          <cell r="EN228">
            <v>0.22120000000000001</v>
          </cell>
          <cell r="EO228">
            <v>0.36</v>
          </cell>
          <cell r="EP228">
            <v>0.72860000000000003</v>
          </cell>
          <cell r="EQ228">
            <v>5.3</v>
          </cell>
          <cell r="ER228">
            <v>0.25</v>
          </cell>
        </row>
        <row r="229">
          <cell r="B229">
            <v>42643</v>
          </cell>
          <cell r="C229">
            <v>4784.493062151726</v>
          </cell>
          <cell r="D229">
            <v>-287</v>
          </cell>
          <cell r="E229">
            <v>-30</v>
          </cell>
          <cell r="F229">
            <v>4461</v>
          </cell>
          <cell r="G229">
            <v>-323.49306215172601</v>
          </cell>
          <cell r="H229">
            <v>4144</v>
          </cell>
          <cell r="I229">
            <v>4784.493062151726</v>
          </cell>
          <cell r="J229">
            <v>1003</v>
          </cell>
          <cell r="K229">
            <v>239</v>
          </cell>
          <cell r="L229">
            <v>19281</v>
          </cell>
          <cell r="M229">
            <v>14496.506937848273</v>
          </cell>
          <cell r="N229">
            <v>20523</v>
          </cell>
          <cell r="O229">
            <v>12840</v>
          </cell>
          <cell r="P229">
            <v>6749</v>
          </cell>
          <cell r="Q229">
            <v>933</v>
          </cell>
          <cell r="R229">
            <v>124789</v>
          </cell>
          <cell r="S229">
            <v>319087.47560746758</v>
          </cell>
          <cell r="T229">
            <v>114171</v>
          </cell>
          <cell r="U229">
            <v>55123</v>
          </cell>
          <cell r="V229">
            <v>1148614</v>
          </cell>
          <cell r="W229">
            <v>829526.52439253242</v>
          </cell>
          <cell r="X229">
            <v>1317908</v>
          </cell>
          <cell r="AC229">
            <v>3826</v>
          </cell>
          <cell r="AD229">
            <v>11550</v>
          </cell>
          <cell r="AE229">
            <v>1487</v>
          </cell>
          <cell r="AF229">
            <v>16864</v>
          </cell>
          <cell r="AO229">
            <v>11530</v>
          </cell>
          <cell r="AP229">
            <v>7871</v>
          </cell>
          <cell r="AQ229">
            <v>786</v>
          </cell>
          <cell r="AR229">
            <v>20187</v>
          </cell>
          <cell r="AS229">
            <v>66905</v>
          </cell>
          <cell r="AT229">
            <v>45700</v>
          </cell>
          <cell r="AU229">
            <v>14447</v>
          </cell>
          <cell r="AV229">
            <v>127052</v>
          </cell>
          <cell r="AW229">
            <v>0</v>
          </cell>
          <cell r="AX229">
            <v>0</v>
          </cell>
          <cell r="BA229">
            <v>136925</v>
          </cell>
          <cell r="BC229">
            <v>1548000</v>
          </cell>
          <cell r="BD229">
            <v>1684925</v>
          </cell>
          <cell r="BF229">
            <v>977</v>
          </cell>
          <cell r="BH229">
            <v>15678</v>
          </cell>
          <cell r="BI229">
            <v>16655</v>
          </cell>
          <cell r="BJ229">
            <v>0</v>
          </cell>
          <cell r="BK229">
            <v>271617</v>
          </cell>
          <cell r="BL229">
            <v>0</v>
          </cell>
          <cell r="BM229">
            <v>-349</v>
          </cell>
          <cell r="BO229">
            <v>0</v>
          </cell>
          <cell r="BP229">
            <v>0</v>
          </cell>
          <cell r="BQ229">
            <v>0</v>
          </cell>
          <cell r="BS229">
            <v>0</v>
          </cell>
          <cell r="BT229">
            <v>0</v>
          </cell>
          <cell r="BU229">
            <v>0</v>
          </cell>
          <cell r="BW229">
            <v>0</v>
          </cell>
          <cell r="BX229">
            <v>0</v>
          </cell>
          <cell r="BY229">
            <v>0</v>
          </cell>
          <cell r="CA229">
            <v>0</v>
          </cell>
          <cell r="CB229">
            <v>0</v>
          </cell>
          <cell r="CC229">
            <v>0</v>
          </cell>
          <cell r="CK229">
            <v>168351</v>
          </cell>
          <cell r="CL229">
            <v>0</v>
          </cell>
          <cell r="CM229">
            <v>0</v>
          </cell>
          <cell r="CN229">
            <v>0</v>
          </cell>
          <cell r="CO229">
            <v>0</v>
          </cell>
          <cell r="CP229">
            <v>271617</v>
          </cell>
          <cell r="CQ229">
            <v>0</v>
          </cell>
          <cell r="CR229">
            <v>0</v>
          </cell>
          <cell r="CS229">
            <v>0</v>
          </cell>
          <cell r="CT229">
            <v>1339778</v>
          </cell>
          <cell r="CU229">
            <v>65373</v>
          </cell>
          <cell r="CV229">
            <v>4874</v>
          </cell>
          <cell r="CW229">
            <v>0</v>
          </cell>
          <cell r="CX229">
            <v>0</v>
          </cell>
          <cell r="CY229">
            <v>0</v>
          </cell>
          <cell r="CZ229">
            <v>0</v>
          </cell>
          <cell r="DA229">
            <v>-349</v>
          </cell>
          <cell r="DB229">
            <v>0</v>
          </cell>
          <cell r="DC229">
            <v>0</v>
          </cell>
          <cell r="DD229">
            <v>0</v>
          </cell>
          <cell r="DE229">
            <v>12181</v>
          </cell>
          <cell r="DF229">
            <v>994</v>
          </cell>
          <cell r="DH229">
            <v>1274405</v>
          </cell>
          <cell r="DI229">
            <v>136925</v>
          </cell>
          <cell r="DJ229">
            <v>1411330</v>
          </cell>
          <cell r="DM229">
            <v>977</v>
          </cell>
          <cell r="DN229">
            <v>12164</v>
          </cell>
          <cell r="DP229">
            <v>2.2000000000000002</v>
          </cell>
          <cell r="DQ229">
            <v>3.84</v>
          </cell>
          <cell r="DR229">
            <v>1.59</v>
          </cell>
          <cell r="DS229">
            <v>1.92</v>
          </cell>
          <cell r="DT229">
            <v>4.24</v>
          </cell>
          <cell r="DU229">
            <v>0</v>
          </cell>
          <cell r="DV229">
            <v>0.79</v>
          </cell>
          <cell r="DW229">
            <v>0</v>
          </cell>
          <cell r="DX229">
            <v>0</v>
          </cell>
          <cell r="DY229">
            <v>0.28000000000000003</v>
          </cell>
          <cell r="DZ229">
            <v>0.24</v>
          </cell>
          <cell r="EA229">
            <v>0.65</v>
          </cell>
          <cell r="EB229">
            <v>0.63</v>
          </cell>
          <cell r="EC229">
            <v>0.8</v>
          </cell>
          <cell r="ED229">
            <v>1</v>
          </cell>
          <cell r="EE229">
            <v>0</v>
          </cell>
          <cell r="EF229">
            <v>0</v>
          </cell>
          <cell r="EG229">
            <v>0</v>
          </cell>
          <cell r="EH229">
            <v>0</v>
          </cell>
          <cell r="EI229">
            <v>1.1000000000000001</v>
          </cell>
          <cell r="EJ229">
            <v>1.85</v>
          </cell>
          <cell r="EK229">
            <v>2.34</v>
          </cell>
          <cell r="EL229">
            <v>1</v>
          </cell>
          <cell r="EM229">
            <v>0.62</v>
          </cell>
          <cell r="EN229">
            <v>0.1837</v>
          </cell>
          <cell r="EO229">
            <v>0.37</v>
          </cell>
          <cell r="EP229">
            <v>0.82330000000000003</v>
          </cell>
          <cell r="EQ229">
            <v>6.3</v>
          </cell>
          <cell r="ER229">
            <v>0.25</v>
          </cell>
        </row>
        <row r="230">
          <cell r="B230">
            <v>42674</v>
          </cell>
          <cell r="C230">
            <v>4758.4389494505858</v>
          </cell>
          <cell r="D230">
            <v>-293</v>
          </cell>
          <cell r="E230">
            <v>-69</v>
          </cell>
          <cell r="F230">
            <v>3145</v>
          </cell>
          <cell r="G230">
            <v>-1613.4389494505858</v>
          </cell>
          <cell r="H230">
            <v>2783</v>
          </cell>
          <cell r="I230">
            <v>4758.4389494505858</v>
          </cell>
          <cell r="J230">
            <v>1059</v>
          </cell>
          <cell r="K230">
            <v>239</v>
          </cell>
          <cell r="L230">
            <v>19176</v>
          </cell>
          <cell r="M230">
            <v>14417.561050549415</v>
          </cell>
          <cell r="N230">
            <v>20473</v>
          </cell>
          <cell r="O230">
            <v>12168</v>
          </cell>
          <cell r="P230">
            <v>7397</v>
          </cell>
          <cell r="Q230">
            <v>908</v>
          </cell>
          <cell r="R230">
            <v>126744</v>
          </cell>
          <cell r="S230">
            <v>323845.91455691814</v>
          </cell>
          <cell r="T230">
            <v>113792</v>
          </cell>
          <cell r="U230">
            <v>55054</v>
          </cell>
          <cell r="V230">
            <v>1152037</v>
          </cell>
          <cell r="W230">
            <v>828191.0854430818</v>
          </cell>
          <cell r="X230">
            <v>1320884</v>
          </cell>
          <cell r="AC230">
            <v>3703</v>
          </cell>
          <cell r="AD230">
            <v>12579</v>
          </cell>
          <cell r="AE230">
            <v>1515</v>
          </cell>
          <cell r="AF230">
            <v>17796</v>
          </cell>
          <cell r="AO230">
            <v>12080</v>
          </cell>
          <cell r="AP230">
            <v>7948</v>
          </cell>
          <cell r="AQ230">
            <v>743</v>
          </cell>
          <cell r="AR230">
            <v>20771</v>
          </cell>
          <cell r="AS230">
            <v>68175</v>
          </cell>
          <cell r="AT230">
            <v>46143</v>
          </cell>
          <cell r="AU230">
            <v>13986</v>
          </cell>
          <cell r="AV230">
            <v>128304</v>
          </cell>
          <cell r="AW230">
            <v>0</v>
          </cell>
          <cell r="AX230">
            <v>0</v>
          </cell>
          <cell r="BA230">
            <v>138671</v>
          </cell>
          <cell r="BC230">
            <v>1550695</v>
          </cell>
          <cell r="BD230">
            <v>1689366</v>
          </cell>
          <cell r="BF230">
            <v>1745</v>
          </cell>
          <cell r="BH230">
            <v>2693</v>
          </cell>
          <cell r="BI230">
            <v>4438</v>
          </cell>
          <cell r="BJ230">
            <v>0</v>
          </cell>
          <cell r="BK230">
            <v>270962</v>
          </cell>
          <cell r="BL230">
            <v>0</v>
          </cell>
          <cell r="BM230">
            <v>-656</v>
          </cell>
          <cell r="BO230">
            <v>0</v>
          </cell>
          <cell r="BP230">
            <v>0</v>
          </cell>
          <cell r="BQ230">
            <v>0</v>
          </cell>
          <cell r="BS230">
            <v>0</v>
          </cell>
          <cell r="BT230">
            <v>0</v>
          </cell>
          <cell r="BU230">
            <v>0</v>
          </cell>
          <cell r="BW230">
            <v>0</v>
          </cell>
          <cell r="BX230">
            <v>0</v>
          </cell>
          <cell r="BY230">
            <v>0</v>
          </cell>
          <cell r="CA230">
            <v>0</v>
          </cell>
          <cell r="CB230">
            <v>0</v>
          </cell>
          <cell r="CC230">
            <v>0</v>
          </cell>
          <cell r="CK230">
            <v>168815</v>
          </cell>
          <cell r="CL230">
            <v>0</v>
          </cell>
          <cell r="CM230">
            <v>0</v>
          </cell>
          <cell r="CN230">
            <v>0</v>
          </cell>
          <cell r="CO230">
            <v>0</v>
          </cell>
          <cell r="CP230">
            <v>270962</v>
          </cell>
          <cell r="CQ230">
            <v>0</v>
          </cell>
          <cell r="CR230">
            <v>0</v>
          </cell>
          <cell r="CS230">
            <v>0</v>
          </cell>
          <cell r="CT230">
            <v>1343435</v>
          </cell>
          <cell r="CU230">
            <v>66213</v>
          </cell>
          <cell r="CV230">
            <v>464</v>
          </cell>
          <cell r="CW230">
            <v>0</v>
          </cell>
          <cell r="CX230">
            <v>0</v>
          </cell>
          <cell r="CY230">
            <v>0</v>
          </cell>
          <cell r="CZ230">
            <v>0</v>
          </cell>
          <cell r="DA230">
            <v>-656</v>
          </cell>
          <cell r="DB230">
            <v>0</v>
          </cell>
          <cell r="DC230">
            <v>0</v>
          </cell>
          <cell r="DD230">
            <v>0</v>
          </cell>
          <cell r="DE230">
            <v>3660</v>
          </cell>
          <cell r="DF230">
            <v>844</v>
          </cell>
          <cell r="DH230">
            <v>1277222</v>
          </cell>
          <cell r="DI230">
            <v>138671</v>
          </cell>
          <cell r="DJ230">
            <v>1415893</v>
          </cell>
          <cell r="DM230">
            <v>1745</v>
          </cell>
          <cell r="DN230">
            <v>4561</v>
          </cell>
          <cell r="DP230">
            <v>2.2000000000000002</v>
          </cell>
          <cell r="DQ230">
            <v>3.73</v>
          </cell>
          <cell r="DR230">
            <v>1.52</v>
          </cell>
          <cell r="DS230">
            <v>1.83</v>
          </cell>
          <cell r="DT230">
            <v>4.24</v>
          </cell>
          <cell r="DU230">
            <v>0</v>
          </cell>
          <cell r="DV230">
            <v>0.68</v>
          </cell>
          <cell r="DW230">
            <v>0</v>
          </cell>
          <cell r="DX230">
            <v>0</v>
          </cell>
          <cell r="DY230">
            <v>0.26</v>
          </cell>
          <cell r="DZ230">
            <v>0.22</v>
          </cell>
          <cell r="EA230">
            <v>0.64</v>
          </cell>
          <cell r="EB230">
            <v>0.63</v>
          </cell>
          <cell r="EC230">
            <v>0.85</v>
          </cell>
          <cell r="ED230">
            <v>0.94</v>
          </cell>
          <cell r="EE230">
            <v>0</v>
          </cell>
          <cell r="EF230">
            <v>0</v>
          </cell>
          <cell r="EG230">
            <v>0</v>
          </cell>
          <cell r="EH230">
            <v>0</v>
          </cell>
          <cell r="EI230">
            <v>1.1000000000000001</v>
          </cell>
          <cell r="EJ230">
            <v>1.81</v>
          </cell>
          <cell r="EK230">
            <v>2.23</v>
          </cell>
          <cell r="EL230">
            <v>0.91</v>
          </cell>
          <cell r="EM230">
            <v>0.61</v>
          </cell>
          <cell r="EN230">
            <v>0.15989999999999999</v>
          </cell>
          <cell r="EO230">
            <v>0.38</v>
          </cell>
          <cell r="EP230">
            <v>1.2705</v>
          </cell>
          <cell r="EQ230">
            <v>6.5</v>
          </cell>
          <cell r="ER230">
            <v>0.25</v>
          </cell>
        </row>
        <row r="231">
          <cell r="B231">
            <v>42704</v>
          </cell>
          <cell r="C231">
            <v>4931.8909702847513</v>
          </cell>
          <cell r="D231">
            <v>-271</v>
          </cell>
          <cell r="E231">
            <v>-57</v>
          </cell>
          <cell r="F231">
            <v>3781</v>
          </cell>
          <cell r="G231">
            <v>-1150.8909702847513</v>
          </cell>
          <cell r="H231">
            <v>3453</v>
          </cell>
          <cell r="I231">
            <v>4931.8909702847513</v>
          </cell>
          <cell r="J231">
            <v>1158</v>
          </cell>
          <cell r="K231">
            <v>239</v>
          </cell>
          <cell r="L231">
            <v>19875</v>
          </cell>
          <cell r="M231">
            <v>14943.109029715248</v>
          </cell>
          <cell r="N231">
            <v>21272</v>
          </cell>
          <cell r="O231">
            <v>12837</v>
          </cell>
          <cell r="P231">
            <v>7344</v>
          </cell>
          <cell r="Q231">
            <v>1091</v>
          </cell>
          <cell r="R231">
            <v>132577</v>
          </cell>
          <cell r="S231">
            <v>328777.8055272029</v>
          </cell>
          <cell r="T231">
            <v>113236</v>
          </cell>
          <cell r="U231">
            <v>54989</v>
          </cell>
          <cell r="V231">
            <v>1154457</v>
          </cell>
          <cell r="W231">
            <v>825679.1944727971</v>
          </cell>
          <cell r="X231">
            <v>1322683</v>
          </cell>
          <cell r="AC231">
            <v>3811</v>
          </cell>
          <cell r="AD231">
            <v>12597</v>
          </cell>
          <cell r="AE231">
            <v>1494</v>
          </cell>
          <cell r="AF231">
            <v>17902</v>
          </cell>
          <cell r="AO231">
            <v>12591</v>
          </cell>
          <cell r="AP231">
            <v>8648</v>
          </cell>
          <cell r="AQ231">
            <v>728</v>
          </cell>
          <cell r="AR231">
            <v>21967</v>
          </cell>
          <cell r="AS231">
            <v>71336</v>
          </cell>
          <cell r="AT231">
            <v>50807</v>
          </cell>
          <cell r="AU231">
            <v>14293</v>
          </cell>
          <cell r="AV231">
            <v>136436</v>
          </cell>
          <cell r="AW231">
            <v>0</v>
          </cell>
          <cell r="AX231">
            <v>0</v>
          </cell>
          <cell r="BA231">
            <v>140928</v>
          </cell>
          <cell r="BC231">
            <v>1553958</v>
          </cell>
          <cell r="BD231">
            <v>1694886</v>
          </cell>
          <cell r="BF231">
            <v>2257</v>
          </cell>
          <cell r="BH231">
            <v>4901</v>
          </cell>
          <cell r="BI231">
            <v>7158</v>
          </cell>
          <cell r="BJ231">
            <v>0</v>
          </cell>
          <cell r="BK231">
            <v>270176</v>
          </cell>
          <cell r="BL231">
            <v>0</v>
          </cell>
          <cell r="BM231">
            <v>-620</v>
          </cell>
          <cell r="BO231">
            <v>0</v>
          </cell>
          <cell r="BP231">
            <v>0</v>
          </cell>
          <cell r="BQ231">
            <v>0</v>
          </cell>
          <cell r="BS231">
            <v>0</v>
          </cell>
          <cell r="BT231">
            <v>0</v>
          </cell>
          <cell r="BU231">
            <v>0</v>
          </cell>
          <cell r="BW231">
            <v>0</v>
          </cell>
          <cell r="BX231">
            <v>0</v>
          </cell>
          <cell r="BY231">
            <v>0</v>
          </cell>
          <cell r="CA231">
            <v>0</v>
          </cell>
          <cell r="CB231">
            <v>0</v>
          </cell>
          <cell r="CC231">
            <v>0</v>
          </cell>
          <cell r="CK231">
            <v>169995</v>
          </cell>
          <cell r="CL231">
            <v>0</v>
          </cell>
          <cell r="CM231">
            <v>0</v>
          </cell>
          <cell r="CN231">
            <v>0</v>
          </cell>
          <cell r="CO231">
            <v>0</v>
          </cell>
          <cell r="CP231">
            <v>270176</v>
          </cell>
          <cell r="CQ231">
            <v>0</v>
          </cell>
          <cell r="CR231">
            <v>0</v>
          </cell>
          <cell r="CS231">
            <v>0</v>
          </cell>
          <cell r="CT231">
            <v>1342674</v>
          </cell>
          <cell r="CU231">
            <v>66474</v>
          </cell>
          <cell r="CV231">
            <v>1180</v>
          </cell>
          <cell r="CW231">
            <v>0</v>
          </cell>
          <cell r="CX231">
            <v>0</v>
          </cell>
          <cell r="CY231">
            <v>0</v>
          </cell>
          <cell r="CZ231">
            <v>0</v>
          </cell>
          <cell r="DA231">
            <v>-620</v>
          </cell>
          <cell r="DB231">
            <v>0</v>
          </cell>
          <cell r="DC231">
            <v>0</v>
          </cell>
          <cell r="DD231">
            <v>0</v>
          </cell>
          <cell r="DE231">
            <v>883</v>
          </cell>
          <cell r="DF231">
            <v>267</v>
          </cell>
          <cell r="DH231">
            <v>1276200</v>
          </cell>
          <cell r="DI231">
            <v>140928</v>
          </cell>
          <cell r="DJ231">
            <v>1417128</v>
          </cell>
          <cell r="DM231">
            <v>2257</v>
          </cell>
          <cell r="DN231">
            <v>2873</v>
          </cell>
          <cell r="DP231">
            <v>2.29</v>
          </cell>
          <cell r="DQ231">
            <v>3.66</v>
          </cell>
          <cell r="DR231">
            <v>1.43</v>
          </cell>
          <cell r="DS231">
            <v>1.79</v>
          </cell>
          <cell r="DT231">
            <v>4.28</v>
          </cell>
          <cell r="DU231">
            <v>0</v>
          </cell>
          <cell r="DV231">
            <v>0.7</v>
          </cell>
          <cell r="DW231">
            <v>0</v>
          </cell>
          <cell r="DX231">
            <v>0</v>
          </cell>
          <cell r="DY231">
            <v>0.25</v>
          </cell>
          <cell r="DZ231">
            <v>0.22</v>
          </cell>
          <cell r="EA231">
            <v>0.59</v>
          </cell>
          <cell r="EB231">
            <v>0.59</v>
          </cell>
          <cell r="EC231">
            <v>0.9</v>
          </cell>
          <cell r="ED231">
            <v>0.95</v>
          </cell>
          <cell r="EE231">
            <v>0</v>
          </cell>
          <cell r="EF231">
            <v>0</v>
          </cell>
          <cell r="EG231">
            <v>0</v>
          </cell>
          <cell r="EH231">
            <v>0</v>
          </cell>
          <cell r="EI231">
            <v>1</v>
          </cell>
          <cell r="EJ231">
            <v>1.86</v>
          </cell>
          <cell r="EK231">
            <v>2.2200000000000002</v>
          </cell>
          <cell r="EL231">
            <v>0.8</v>
          </cell>
          <cell r="EM231">
            <v>0.47</v>
          </cell>
          <cell r="EN231">
            <v>0.12089999999999999</v>
          </cell>
          <cell r="EO231">
            <v>0.38</v>
          </cell>
          <cell r="EP231">
            <v>1.4528000000000001</v>
          </cell>
          <cell r="EQ231">
            <v>6.5</v>
          </cell>
          <cell r="ER231">
            <v>0.25</v>
          </cell>
        </row>
        <row r="232">
          <cell r="B232">
            <v>42735</v>
          </cell>
          <cell r="C232">
            <v>4668.6070334455007</v>
          </cell>
          <cell r="D232">
            <v>-163</v>
          </cell>
          <cell r="E232">
            <v>-85</v>
          </cell>
          <cell r="F232">
            <v>4023</v>
          </cell>
          <cell r="G232">
            <v>-645.60703344550075</v>
          </cell>
          <cell r="H232">
            <v>3775</v>
          </cell>
          <cell r="I232">
            <v>4668.6070334455007</v>
          </cell>
          <cell r="J232">
            <v>1032</v>
          </cell>
          <cell r="K232">
            <v>239</v>
          </cell>
          <cell r="L232">
            <v>18814</v>
          </cell>
          <cell r="M232">
            <v>14145.3929665545</v>
          </cell>
          <cell r="N232">
            <v>20085</v>
          </cell>
          <cell r="O232">
            <v>13250</v>
          </cell>
          <cell r="P232">
            <v>5961</v>
          </cell>
          <cell r="Q232">
            <v>874</v>
          </cell>
          <cell r="R232">
            <v>121327</v>
          </cell>
          <cell r="S232">
            <v>333446.4125606484</v>
          </cell>
          <cell r="T232">
            <v>113035</v>
          </cell>
          <cell r="U232">
            <v>54015</v>
          </cell>
          <cell r="V232">
            <v>1157035</v>
          </cell>
          <cell r="W232">
            <v>823588.5874393516</v>
          </cell>
          <cell r="X232">
            <v>1324085</v>
          </cell>
          <cell r="AC232">
            <v>3758</v>
          </cell>
          <cell r="AD232">
            <v>11397</v>
          </cell>
          <cell r="AE232">
            <v>1415</v>
          </cell>
          <cell r="AF232">
            <v>16570</v>
          </cell>
          <cell r="AO232">
            <v>8961</v>
          </cell>
          <cell r="AP232">
            <v>7163</v>
          </cell>
          <cell r="AQ232">
            <v>592</v>
          </cell>
          <cell r="AR232">
            <v>16715</v>
          </cell>
          <cell r="AS232">
            <v>50460</v>
          </cell>
          <cell r="AT232">
            <v>40601</v>
          </cell>
          <cell r="AU232">
            <v>10693</v>
          </cell>
          <cell r="AV232">
            <v>101754</v>
          </cell>
          <cell r="AW232">
            <v>0</v>
          </cell>
          <cell r="AX232">
            <v>0</v>
          </cell>
          <cell r="BA232">
            <v>142991</v>
          </cell>
          <cell r="BC232">
            <v>1565432</v>
          </cell>
          <cell r="BD232">
            <v>1708423</v>
          </cell>
          <cell r="BF232">
            <v>2063</v>
          </cell>
          <cell r="BH232">
            <v>11475</v>
          </cell>
          <cell r="BI232">
            <v>13538</v>
          </cell>
          <cell r="BJ232">
            <v>0</v>
          </cell>
          <cell r="BK232">
            <v>269783</v>
          </cell>
          <cell r="BL232">
            <v>0</v>
          </cell>
          <cell r="BM232">
            <v>-393</v>
          </cell>
          <cell r="BO232">
            <v>0</v>
          </cell>
          <cell r="BP232">
            <v>0</v>
          </cell>
          <cell r="BQ232">
            <v>0</v>
          </cell>
          <cell r="BS232">
            <v>0</v>
          </cell>
          <cell r="BT232">
            <v>0</v>
          </cell>
          <cell r="BU232">
            <v>0</v>
          </cell>
          <cell r="BW232">
            <v>0</v>
          </cell>
          <cell r="BX232">
            <v>0</v>
          </cell>
          <cell r="BY232">
            <v>0</v>
          </cell>
          <cell r="CA232">
            <v>0</v>
          </cell>
          <cell r="CB232">
            <v>0</v>
          </cell>
          <cell r="CC232">
            <v>0</v>
          </cell>
          <cell r="CK232">
            <v>175970</v>
          </cell>
          <cell r="CL232">
            <v>0</v>
          </cell>
          <cell r="CM232">
            <v>0</v>
          </cell>
          <cell r="CN232">
            <v>0</v>
          </cell>
          <cell r="CO232">
            <v>0</v>
          </cell>
          <cell r="CP232">
            <v>269783</v>
          </cell>
          <cell r="CQ232">
            <v>0</v>
          </cell>
          <cell r="CR232">
            <v>0</v>
          </cell>
          <cell r="CS232">
            <v>0</v>
          </cell>
          <cell r="CT232">
            <v>1352888</v>
          </cell>
          <cell r="CU232">
            <v>67984</v>
          </cell>
          <cell r="CV232">
            <v>3821</v>
          </cell>
          <cell r="CW232">
            <v>0</v>
          </cell>
          <cell r="CX232">
            <v>0</v>
          </cell>
          <cell r="CY232">
            <v>0</v>
          </cell>
          <cell r="CZ232">
            <v>0</v>
          </cell>
          <cell r="DA232">
            <v>-393</v>
          </cell>
          <cell r="DB232">
            <v>0</v>
          </cell>
          <cell r="DC232">
            <v>0</v>
          </cell>
          <cell r="DD232">
            <v>0</v>
          </cell>
          <cell r="DE232">
            <v>10167</v>
          </cell>
          <cell r="DF232">
            <v>1486</v>
          </cell>
          <cell r="DH232">
            <v>1284904</v>
          </cell>
          <cell r="DI232">
            <v>142991</v>
          </cell>
          <cell r="DJ232">
            <v>1427895</v>
          </cell>
          <cell r="DM232">
            <v>2063</v>
          </cell>
          <cell r="DN232">
            <v>10744</v>
          </cell>
          <cell r="DP232">
            <v>2.29</v>
          </cell>
          <cell r="DQ232">
            <v>3.62</v>
          </cell>
          <cell r="DR232">
            <v>1.45</v>
          </cell>
          <cell r="DS232">
            <v>1.79</v>
          </cell>
          <cell r="DT232">
            <v>4.2300000000000004</v>
          </cell>
          <cell r="DU232">
            <v>0</v>
          </cell>
          <cell r="DV232">
            <v>0.64</v>
          </cell>
          <cell r="DW232">
            <v>0</v>
          </cell>
          <cell r="DX232">
            <v>0</v>
          </cell>
          <cell r="DY232">
            <v>0.15</v>
          </cell>
          <cell r="DZ232">
            <v>0.12</v>
          </cell>
          <cell r="EA232">
            <v>0.49</v>
          </cell>
          <cell r="EB232">
            <v>0.46</v>
          </cell>
          <cell r="EC232">
            <v>0.85</v>
          </cell>
          <cell r="ED232">
            <v>1</v>
          </cell>
          <cell r="EE232">
            <v>0</v>
          </cell>
          <cell r="EF232">
            <v>0</v>
          </cell>
          <cell r="EG232">
            <v>0</v>
          </cell>
          <cell r="EH232">
            <v>0</v>
          </cell>
          <cell r="EI232">
            <v>0.9</v>
          </cell>
          <cell r="EJ232">
            <v>1.93</v>
          </cell>
          <cell r="EK232">
            <v>2.1800000000000002</v>
          </cell>
          <cell r="EL232">
            <v>0.8</v>
          </cell>
          <cell r="EM232">
            <v>0.41</v>
          </cell>
          <cell r="EN232">
            <v>1.06E-2</v>
          </cell>
          <cell r="EO232">
            <v>0.37</v>
          </cell>
          <cell r="EP232">
            <v>1.2817000000000001</v>
          </cell>
          <cell r="EQ232">
            <v>6.3</v>
          </cell>
          <cell r="ER232">
            <v>0.25</v>
          </cell>
        </row>
        <row r="233">
          <cell r="B233">
            <v>42766</v>
          </cell>
          <cell r="C233">
            <v>4583.4929453781051</v>
          </cell>
          <cell r="D233">
            <v>-41</v>
          </cell>
          <cell r="E233">
            <v>305</v>
          </cell>
          <cell r="F233">
            <v>2197</v>
          </cell>
          <cell r="G233">
            <v>-2386.4929453781051</v>
          </cell>
          <cell r="H233">
            <v>2461</v>
          </cell>
          <cell r="I233">
            <v>4583.4929453781051</v>
          </cell>
          <cell r="J233">
            <v>1130</v>
          </cell>
          <cell r="K233">
            <v>656</v>
          </cell>
          <cell r="L233">
            <v>18471</v>
          </cell>
          <cell r="M233">
            <v>13887.507054621896</v>
          </cell>
          <cell r="N233">
            <v>20256</v>
          </cell>
          <cell r="O233">
            <v>10662</v>
          </cell>
          <cell r="P233">
            <v>8644</v>
          </cell>
          <cell r="Q233">
            <v>950</v>
          </cell>
          <cell r="R233">
            <v>122683</v>
          </cell>
          <cell r="S233">
            <v>338029.90550602652</v>
          </cell>
          <cell r="T233">
            <v>112913</v>
          </cell>
          <cell r="U233">
            <v>54317</v>
          </cell>
          <cell r="V233">
            <v>1159281</v>
          </cell>
          <cell r="W233">
            <v>821251.09449397353</v>
          </cell>
          <cell r="X233">
            <v>1326511</v>
          </cell>
          <cell r="AC233">
            <v>3782</v>
          </cell>
          <cell r="AD233">
            <v>12399</v>
          </cell>
          <cell r="AE233">
            <v>1668</v>
          </cell>
          <cell r="AF233">
            <v>17849</v>
          </cell>
          <cell r="AO233">
            <v>8460</v>
          </cell>
          <cell r="AP233">
            <v>6956</v>
          </cell>
          <cell r="AQ233">
            <v>645</v>
          </cell>
          <cell r="AR233">
            <v>16062</v>
          </cell>
          <cell r="AS233">
            <v>48505</v>
          </cell>
          <cell r="AT233">
            <v>39596</v>
          </cell>
          <cell r="AU233">
            <v>12043</v>
          </cell>
          <cell r="AV233">
            <v>100144</v>
          </cell>
          <cell r="AW233">
            <v>0</v>
          </cell>
          <cell r="AX233">
            <v>0</v>
          </cell>
          <cell r="BA233">
            <v>144680</v>
          </cell>
          <cell r="BC233">
            <v>1547316</v>
          </cell>
          <cell r="BD233">
            <v>1691996</v>
          </cell>
          <cell r="BF233">
            <v>1688</v>
          </cell>
          <cell r="BH233">
            <v>-18116</v>
          </cell>
          <cell r="BI233">
            <v>-16428</v>
          </cell>
          <cell r="BJ233">
            <v>0</v>
          </cell>
          <cell r="BK233">
            <v>268988</v>
          </cell>
          <cell r="BL233">
            <v>0</v>
          </cell>
          <cell r="BM233">
            <v>-795</v>
          </cell>
          <cell r="BO233">
            <v>0</v>
          </cell>
          <cell r="BP233">
            <v>0</v>
          </cell>
          <cell r="BQ233">
            <v>0</v>
          </cell>
          <cell r="BS233">
            <v>0</v>
          </cell>
          <cell r="BT233">
            <v>0</v>
          </cell>
          <cell r="BU233">
            <v>0</v>
          </cell>
          <cell r="BW233">
            <v>0</v>
          </cell>
          <cell r="BX233">
            <v>0</v>
          </cell>
          <cell r="BY233">
            <v>0</v>
          </cell>
          <cell r="CA233">
            <v>0</v>
          </cell>
          <cell r="CB233">
            <v>0</v>
          </cell>
          <cell r="CC233">
            <v>0</v>
          </cell>
          <cell r="CK233">
            <v>174610</v>
          </cell>
          <cell r="CL233">
            <v>0</v>
          </cell>
          <cell r="CM233">
            <v>0</v>
          </cell>
          <cell r="CN233">
            <v>0</v>
          </cell>
          <cell r="CO233">
            <v>0</v>
          </cell>
          <cell r="CP233">
            <v>268988</v>
          </cell>
          <cell r="CQ233">
            <v>0</v>
          </cell>
          <cell r="CR233">
            <v>0</v>
          </cell>
          <cell r="CS233">
            <v>0</v>
          </cell>
          <cell r="CT233">
            <v>1339017</v>
          </cell>
          <cell r="CU233">
            <v>66073</v>
          </cell>
          <cell r="CV233">
            <v>-1360</v>
          </cell>
          <cell r="CW233">
            <v>0</v>
          </cell>
          <cell r="CX233">
            <v>0</v>
          </cell>
          <cell r="CY233">
            <v>0</v>
          </cell>
          <cell r="CZ233">
            <v>0</v>
          </cell>
          <cell r="DA233">
            <v>-795</v>
          </cell>
          <cell r="DB233">
            <v>0</v>
          </cell>
          <cell r="DC233">
            <v>0</v>
          </cell>
          <cell r="DD233">
            <v>0</v>
          </cell>
          <cell r="DE233">
            <v>-14171</v>
          </cell>
          <cell r="DF233">
            <v>-1907</v>
          </cell>
          <cell r="DH233">
            <v>1272944</v>
          </cell>
          <cell r="DI233">
            <v>144680</v>
          </cell>
          <cell r="DJ233">
            <v>1417624</v>
          </cell>
          <cell r="DM233">
            <v>1688</v>
          </cell>
          <cell r="DN233">
            <v>-10576</v>
          </cell>
          <cell r="DP233">
            <v>2.2999999999999998</v>
          </cell>
          <cell r="DQ233">
            <v>3.62</v>
          </cell>
          <cell r="DR233">
            <v>1.45</v>
          </cell>
          <cell r="DS233">
            <v>1.75</v>
          </cell>
          <cell r="DT233">
            <v>4.49</v>
          </cell>
          <cell r="DU233">
            <v>0</v>
          </cell>
          <cell r="DV233">
            <v>0.6</v>
          </cell>
          <cell r="DW233">
            <v>0</v>
          </cell>
          <cell r="DX233">
            <v>0</v>
          </cell>
          <cell r="DY233">
            <v>0.15</v>
          </cell>
          <cell r="DZ233">
            <v>0.12</v>
          </cell>
          <cell r="EA233">
            <v>0.4</v>
          </cell>
          <cell r="EB233">
            <v>0.4</v>
          </cell>
          <cell r="EC233">
            <v>0.89</v>
          </cell>
          <cell r="ED233">
            <v>0.85</v>
          </cell>
          <cell r="EE233">
            <v>0</v>
          </cell>
          <cell r="EF233">
            <v>0</v>
          </cell>
          <cell r="EG233">
            <v>0</v>
          </cell>
          <cell r="EH233">
            <v>0</v>
          </cell>
          <cell r="EI233">
            <v>0.9</v>
          </cell>
          <cell r="EJ233">
            <v>1.94</v>
          </cell>
          <cell r="EK233">
            <v>2.06</v>
          </cell>
          <cell r="EL233">
            <v>0.79</v>
          </cell>
          <cell r="EM233">
            <v>0.37</v>
          </cell>
          <cell r="EN233">
            <v>0.16420000000000001</v>
          </cell>
          <cell r="EO233">
            <v>0.34</v>
          </cell>
          <cell r="EP233">
            <v>1.4603999999999999</v>
          </cell>
          <cell r="EQ233">
            <v>6.9</v>
          </cell>
          <cell r="ER233">
            <v>0.25</v>
          </cell>
        </row>
        <row r="234">
          <cell r="B234">
            <v>42794</v>
          </cell>
          <cell r="C234">
            <v>4166.6096411018952</v>
          </cell>
          <cell r="D234">
            <v>-126</v>
          </cell>
          <cell r="E234">
            <v>281</v>
          </cell>
          <cell r="F234">
            <v>2362</v>
          </cell>
          <cell r="G234">
            <v>-1804.6096411018952</v>
          </cell>
          <cell r="H234">
            <v>2517</v>
          </cell>
          <cell r="I234">
            <v>4166.6096411018952</v>
          </cell>
          <cell r="J234">
            <v>960</v>
          </cell>
          <cell r="K234">
            <v>656</v>
          </cell>
          <cell r="L234">
            <v>16791</v>
          </cell>
          <cell r="M234">
            <v>12624.390358898105</v>
          </cell>
          <cell r="N234">
            <v>18408</v>
          </cell>
          <cell r="O234">
            <v>10994</v>
          </cell>
          <cell r="P234">
            <v>6541</v>
          </cell>
          <cell r="Q234">
            <v>873</v>
          </cell>
          <cell r="R234">
            <v>114686</v>
          </cell>
          <cell r="S234">
            <v>342196.51514712843</v>
          </cell>
          <cell r="T234">
            <v>112634</v>
          </cell>
          <cell r="U234">
            <v>54989</v>
          </cell>
          <cell r="V234">
            <v>1161642</v>
          </cell>
          <cell r="W234">
            <v>819445.48485287162</v>
          </cell>
          <cell r="X234">
            <v>1329264</v>
          </cell>
          <cell r="AC234">
            <v>3940</v>
          </cell>
          <cell r="AD234">
            <v>10662</v>
          </cell>
          <cell r="AE234">
            <v>1478</v>
          </cell>
          <cell r="AF234">
            <v>16080</v>
          </cell>
          <cell r="AO234">
            <v>11009</v>
          </cell>
          <cell r="AP234">
            <v>7294</v>
          </cell>
          <cell r="AQ234">
            <v>730</v>
          </cell>
          <cell r="AR234">
            <v>19033</v>
          </cell>
          <cell r="AS234">
            <v>61064</v>
          </cell>
          <cell r="AT234">
            <v>42296</v>
          </cell>
          <cell r="AU234">
            <v>13386</v>
          </cell>
          <cell r="AV234">
            <v>116746</v>
          </cell>
          <cell r="AW234">
            <v>0</v>
          </cell>
          <cell r="AX234">
            <v>0</v>
          </cell>
          <cell r="BA234">
            <v>146231</v>
          </cell>
          <cell r="BC234">
            <v>1547812</v>
          </cell>
          <cell r="BD234">
            <v>1694043</v>
          </cell>
          <cell r="BF234">
            <v>1551</v>
          </cell>
          <cell r="BH234">
            <v>3228</v>
          </cell>
          <cell r="BI234">
            <v>4779</v>
          </cell>
          <cell r="BJ234">
            <v>0</v>
          </cell>
          <cell r="BK234">
            <v>268217</v>
          </cell>
          <cell r="BL234">
            <v>0</v>
          </cell>
          <cell r="BM234">
            <v>-771</v>
          </cell>
          <cell r="BO234">
            <v>0</v>
          </cell>
          <cell r="BP234">
            <v>0</v>
          </cell>
          <cell r="BQ234">
            <v>0</v>
          </cell>
          <cell r="BS234">
            <v>0</v>
          </cell>
          <cell r="BT234">
            <v>0</v>
          </cell>
          <cell r="BU234">
            <v>0</v>
          </cell>
          <cell r="BW234">
            <v>0</v>
          </cell>
          <cell r="BX234">
            <v>0</v>
          </cell>
          <cell r="BY234">
            <v>0</v>
          </cell>
          <cell r="CA234">
            <v>0</v>
          </cell>
          <cell r="CB234">
            <v>0</v>
          </cell>
          <cell r="CC234">
            <v>0</v>
          </cell>
          <cell r="CK234">
            <v>176192</v>
          </cell>
          <cell r="CL234">
            <v>0</v>
          </cell>
          <cell r="CM234">
            <v>0</v>
          </cell>
          <cell r="CN234">
            <v>0</v>
          </cell>
          <cell r="CO234">
            <v>0</v>
          </cell>
          <cell r="CP234">
            <v>268217</v>
          </cell>
          <cell r="CQ234">
            <v>0</v>
          </cell>
          <cell r="CR234">
            <v>0</v>
          </cell>
          <cell r="CS234">
            <v>0</v>
          </cell>
          <cell r="CT234">
            <v>1344173</v>
          </cell>
          <cell r="CU234">
            <v>66198</v>
          </cell>
          <cell r="CV234">
            <v>2724</v>
          </cell>
          <cell r="CW234">
            <v>0</v>
          </cell>
          <cell r="CX234">
            <v>0</v>
          </cell>
          <cell r="CY234">
            <v>0</v>
          </cell>
          <cell r="CZ234">
            <v>0</v>
          </cell>
          <cell r="DA234">
            <v>-771</v>
          </cell>
          <cell r="DB234">
            <v>0</v>
          </cell>
          <cell r="DC234">
            <v>0</v>
          </cell>
          <cell r="DD234">
            <v>0</v>
          </cell>
          <cell r="DE234">
            <v>6280</v>
          </cell>
          <cell r="DF234">
            <v>129</v>
          </cell>
          <cell r="DH234">
            <v>1277975</v>
          </cell>
          <cell r="DI234">
            <v>146231</v>
          </cell>
          <cell r="DJ234">
            <v>1424206</v>
          </cell>
          <cell r="DM234">
            <v>1551</v>
          </cell>
          <cell r="DN234">
            <v>7702</v>
          </cell>
          <cell r="DP234">
            <v>2.31</v>
          </cell>
          <cell r="DQ234">
            <v>3.8</v>
          </cell>
          <cell r="DR234">
            <v>1.42</v>
          </cell>
          <cell r="DS234">
            <v>1.7</v>
          </cell>
          <cell r="DT234">
            <v>4.37</v>
          </cell>
          <cell r="DU234">
            <v>0</v>
          </cell>
          <cell r="DV234">
            <v>0.67</v>
          </cell>
          <cell r="DW234">
            <v>0</v>
          </cell>
          <cell r="DX234">
            <v>0</v>
          </cell>
          <cell r="DY234">
            <v>0.15</v>
          </cell>
          <cell r="DZ234">
            <v>0.13</v>
          </cell>
          <cell r="EA234">
            <v>0.44</v>
          </cell>
          <cell r="EB234">
            <v>0.42</v>
          </cell>
          <cell r="EC234">
            <v>0.91</v>
          </cell>
          <cell r="ED234">
            <v>0.78</v>
          </cell>
          <cell r="EE234">
            <v>0</v>
          </cell>
          <cell r="EF234">
            <v>0</v>
          </cell>
          <cell r="EG234">
            <v>0</v>
          </cell>
          <cell r="EH234">
            <v>0</v>
          </cell>
          <cell r="EI234">
            <v>0.9</v>
          </cell>
          <cell r="EJ234">
            <v>1.88</v>
          </cell>
          <cell r="EK234">
            <v>2.13</v>
          </cell>
          <cell r="EL234">
            <v>0.8</v>
          </cell>
          <cell r="EM234">
            <v>0.37</v>
          </cell>
          <cell r="EN234">
            <v>3.44E-2</v>
          </cell>
          <cell r="EO234">
            <v>0.34</v>
          </cell>
          <cell r="EP234">
            <v>1.1227</v>
          </cell>
          <cell r="EQ234">
            <v>5.9</v>
          </cell>
          <cell r="ER234">
            <v>0.25</v>
          </cell>
        </row>
        <row r="235">
          <cell r="B235">
            <v>42825</v>
          </cell>
          <cell r="C235">
            <v>4840.8212404469386</v>
          </cell>
          <cell r="D235">
            <v>-411</v>
          </cell>
          <cell r="E235">
            <v>250</v>
          </cell>
          <cell r="F235">
            <v>4630</v>
          </cell>
          <cell r="G235">
            <v>-210.82124044693865</v>
          </cell>
          <cell r="H235">
            <v>4469</v>
          </cell>
          <cell r="I235">
            <v>4840.8212404469386</v>
          </cell>
          <cell r="J235">
            <v>1112</v>
          </cell>
          <cell r="K235">
            <v>656</v>
          </cell>
          <cell r="L235">
            <v>19508</v>
          </cell>
          <cell r="M235">
            <v>14667.178759553062</v>
          </cell>
          <cell r="N235">
            <v>21277</v>
          </cell>
          <cell r="O235">
            <v>12964</v>
          </cell>
          <cell r="P235">
            <v>7266</v>
          </cell>
          <cell r="Q235">
            <v>1047</v>
          </cell>
          <cell r="R235">
            <v>138339</v>
          </cell>
          <cell r="S235">
            <v>347037.33638757537</v>
          </cell>
          <cell r="T235">
            <v>112358</v>
          </cell>
          <cell r="U235">
            <v>55724</v>
          </cell>
          <cell r="V235">
            <v>1166022</v>
          </cell>
          <cell r="W235">
            <v>818984.66361242463</v>
          </cell>
          <cell r="X235">
            <v>1334104</v>
          </cell>
          <cell r="AC235">
            <v>4067</v>
          </cell>
          <cell r="AD235">
            <v>11382</v>
          </cell>
          <cell r="AE235">
            <v>1489</v>
          </cell>
          <cell r="AF235">
            <v>16938</v>
          </cell>
          <cell r="AO235">
            <v>14435</v>
          </cell>
          <cell r="AP235">
            <v>8696</v>
          </cell>
          <cell r="AQ235">
            <v>882</v>
          </cell>
          <cell r="AR235">
            <v>24013</v>
          </cell>
          <cell r="AS235">
            <v>80339</v>
          </cell>
          <cell r="AT235">
            <v>50382</v>
          </cell>
          <cell r="AU235">
            <v>15820</v>
          </cell>
          <cell r="AV235">
            <v>146541</v>
          </cell>
          <cell r="AW235">
            <v>0</v>
          </cell>
          <cell r="AX235">
            <v>0</v>
          </cell>
          <cell r="BA235">
            <v>146829</v>
          </cell>
          <cell r="BC235">
            <v>1572207</v>
          </cell>
          <cell r="BD235">
            <v>1719036</v>
          </cell>
          <cell r="BF235">
            <v>599</v>
          </cell>
          <cell r="BH235">
            <v>22311</v>
          </cell>
          <cell r="BI235">
            <v>22910</v>
          </cell>
          <cell r="BJ235">
            <v>0</v>
          </cell>
          <cell r="BK235">
            <v>268855</v>
          </cell>
          <cell r="BL235">
            <v>0</v>
          </cell>
          <cell r="BM235">
            <v>638</v>
          </cell>
          <cell r="BO235">
            <v>0</v>
          </cell>
          <cell r="BP235">
            <v>0</v>
          </cell>
          <cell r="BQ235">
            <v>0</v>
          </cell>
          <cell r="BS235">
            <v>0</v>
          </cell>
          <cell r="BT235">
            <v>0</v>
          </cell>
          <cell r="BU235">
            <v>0</v>
          </cell>
          <cell r="BW235">
            <v>0</v>
          </cell>
          <cell r="BX235">
            <v>0</v>
          </cell>
          <cell r="BY235">
            <v>0</v>
          </cell>
          <cell r="CA235">
            <v>0</v>
          </cell>
          <cell r="CB235">
            <v>0</v>
          </cell>
          <cell r="CC235">
            <v>0</v>
          </cell>
          <cell r="CK235">
            <v>180566</v>
          </cell>
          <cell r="CL235">
            <v>0</v>
          </cell>
          <cell r="CM235">
            <v>0</v>
          </cell>
          <cell r="CN235">
            <v>0</v>
          </cell>
          <cell r="CO235">
            <v>0</v>
          </cell>
          <cell r="CP235">
            <v>268855</v>
          </cell>
          <cell r="CQ235">
            <v>0</v>
          </cell>
          <cell r="CR235">
            <v>0</v>
          </cell>
          <cell r="CS235">
            <v>0</v>
          </cell>
          <cell r="CT235">
            <v>1354965</v>
          </cell>
          <cell r="CU235">
            <v>66977</v>
          </cell>
          <cell r="CV235">
            <v>4374</v>
          </cell>
          <cell r="CW235">
            <v>0</v>
          </cell>
          <cell r="CX235">
            <v>0</v>
          </cell>
          <cell r="CY235">
            <v>0</v>
          </cell>
          <cell r="CZ235">
            <v>0</v>
          </cell>
          <cell r="DA235">
            <v>638</v>
          </cell>
          <cell r="DB235">
            <v>0</v>
          </cell>
          <cell r="DC235">
            <v>0</v>
          </cell>
          <cell r="DD235">
            <v>0</v>
          </cell>
          <cell r="DE235">
            <v>10963</v>
          </cell>
          <cell r="DF235">
            <v>763</v>
          </cell>
          <cell r="DH235">
            <v>1287988</v>
          </cell>
          <cell r="DI235">
            <v>146829</v>
          </cell>
          <cell r="DJ235">
            <v>1434817</v>
          </cell>
          <cell r="DM235">
            <v>599</v>
          </cell>
          <cell r="DN235">
            <v>10799</v>
          </cell>
          <cell r="DP235">
            <v>2.31</v>
          </cell>
          <cell r="DQ235">
            <v>3.99</v>
          </cell>
          <cell r="DR235">
            <v>1.37</v>
          </cell>
          <cell r="DS235">
            <v>1.68</v>
          </cell>
          <cell r="DT235">
            <v>4.28</v>
          </cell>
          <cell r="DU235">
            <v>0</v>
          </cell>
          <cell r="DV235">
            <v>0.62</v>
          </cell>
          <cell r="DW235">
            <v>0</v>
          </cell>
          <cell r="DX235">
            <v>0</v>
          </cell>
          <cell r="DY235">
            <v>0.15</v>
          </cell>
          <cell r="DZ235">
            <v>0.13</v>
          </cell>
          <cell r="EA235">
            <v>0.43</v>
          </cell>
          <cell r="EB235">
            <v>0.41</v>
          </cell>
          <cell r="EC235">
            <v>0.74</v>
          </cell>
          <cell r="ED235">
            <v>0.85</v>
          </cell>
          <cell r="EE235">
            <v>0</v>
          </cell>
          <cell r="EF235">
            <v>0</v>
          </cell>
          <cell r="EG235">
            <v>0</v>
          </cell>
          <cell r="EH235">
            <v>0</v>
          </cell>
          <cell r="EI235">
            <v>0.9</v>
          </cell>
          <cell r="EJ235">
            <v>1.93</v>
          </cell>
          <cell r="EK235">
            <v>2.13</v>
          </cell>
          <cell r="EL235">
            <v>0.81</v>
          </cell>
          <cell r="EM235">
            <v>0.37</v>
          </cell>
          <cell r="EN235">
            <v>6.2100000000000002E-2</v>
          </cell>
          <cell r="EO235">
            <v>0.33</v>
          </cell>
          <cell r="EP235">
            <v>1.1220000000000001</v>
          </cell>
          <cell r="EQ235">
            <v>6.8</v>
          </cell>
          <cell r="ER235">
            <v>0.25</v>
          </cell>
        </row>
        <row r="236">
          <cell r="B236">
            <v>42855</v>
          </cell>
          <cell r="C236">
            <v>4186.2134448476772</v>
          </cell>
          <cell r="D236">
            <v>-153</v>
          </cell>
          <cell r="E236">
            <v>242</v>
          </cell>
          <cell r="F236">
            <v>1672</v>
          </cell>
          <cell r="G236">
            <v>-2514.2134448476772</v>
          </cell>
          <cell r="H236">
            <v>1761</v>
          </cell>
          <cell r="I236">
            <v>4186.2134448476772</v>
          </cell>
          <cell r="J236">
            <v>953</v>
          </cell>
          <cell r="K236">
            <v>465</v>
          </cell>
          <cell r="L236">
            <v>16870</v>
          </cell>
          <cell r="M236">
            <v>12683.786555152323</v>
          </cell>
          <cell r="N236">
            <v>18289</v>
          </cell>
          <cell r="O236">
            <v>11216</v>
          </cell>
          <cell r="P236">
            <v>6111</v>
          </cell>
          <cell r="Q236">
            <v>962</v>
          </cell>
          <cell r="R236">
            <v>116536</v>
          </cell>
          <cell r="S236">
            <v>351223.54983242304</v>
          </cell>
          <cell r="T236">
            <v>112203</v>
          </cell>
          <cell r="U236">
            <v>55948</v>
          </cell>
          <cell r="V236">
            <v>1167442</v>
          </cell>
          <cell r="W236">
            <v>816218.45016757702</v>
          </cell>
          <cell r="X236">
            <v>1335593</v>
          </cell>
          <cell r="AC236">
            <v>4026</v>
          </cell>
          <cell r="AD236">
            <v>11162</v>
          </cell>
          <cell r="AE236">
            <v>1431</v>
          </cell>
          <cell r="AF236">
            <v>16619</v>
          </cell>
          <cell r="AO236">
            <v>11593</v>
          </cell>
          <cell r="AP236">
            <v>6619</v>
          </cell>
          <cell r="AQ236">
            <v>778</v>
          </cell>
          <cell r="AR236">
            <v>18989</v>
          </cell>
          <cell r="AS236">
            <v>63293</v>
          </cell>
          <cell r="AT236">
            <v>37198</v>
          </cell>
          <cell r="AU236">
            <v>12583</v>
          </cell>
          <cell r="AV236">
            <v>113074</v>
          </cell>
          <cell r="AW236">
            <v>0</v>
          </cell>
          <cell r="AX236">
            <v>0</v>
          </cell>
          <cell r="BA236">
            <v>147789</v>
          </cell>
          <cell r="BC236">
            <v>1575514</v>
          </cell>
          <cell r="BD236">
            <v>1723303</v>
          </cell>
          <cell r="BF236">
            <v>884</v>
          </cell>
          <cell r="BH236">
            <v>3399</v>
          </cell>
          <cell r="BI236">
            <v>4283</v>
          </cell>
          <cell r="BJ236">
            <v>0</v>
          </cell>
          <cell r="BK236">
            <v>272693</v>
          </cell>
          <cell r="BL236">
            <v>0</v>
          </cell>
          <cell r="BM236">
            <v>3838</v>
          </cell>
          <cell r="BO236">
            <v>0</v>
          </cell>
          <cell r="BP236">
            <v>0</v>
          </cell>
          <cell r="BQ236">
            <v>0</v>
          </cell>
          <cell r="BS236">
            <v>0</v>
          </cell>
          <cell r="BT236">
            <v>0</v>
          </cell>
          <cell r="BU236">
            <v>0</v>
          </cell>
          <cell r="BW236">
            <v>0</v>
          </cell>
          <cell r="BX236">
            <v>0</v>
          </cell>
          <cell r="BY236">
            <v>0</v>
          </cell>
          <cell r="CA236">
            <v>0</v>
          </cell>
          <cell r="CB236">
            <v>0</v>
          </cell>
          <cell r="CC236">
            <v>0</v>
          </cell>
          <cell r="CK236">
            <v>184078</v>
          </cell>
          <cell r="CL236">
            <v>0</v>
          </cell>
          <cell r="CM236">
            <v>0</v>
          </cell>
          <cell r="CN236">
            <v>0</v>
          </cell>
          <cell r="CO236">
            <v>0</v>
          </cell>
          <cell r="CP236">
            <v>272693</v>
          </cell>
          <cell r="CQ236">
            <v>0</v>
          </cell>
          <cell r="CR236">
            <v>0</v>
          </cell>
          <cell r="CS236">
            <v>0</v>
          </cell>
          <cell r="CT236">
            <v>1364369</v>
          </cell>
          <cell r="CU236">
            <v>67672</v>
          </cell>
          <cell r="CV236">
            <v>3512</v>
          </cell>
          <cell r="CW236">
            <v>0</v>
          </cell>
          <cell r="CX236">
            <v>0</v>
          </cell>
          <cell r="CY236">
            <v>0</v>
          </cell>
          <cell r="CZ236">
            <v>0</v>
          </cell>
          <cell r="DA236">
            <v>3838</v>
          </cell>
          <cell r="DB236">
            <v>0</v>
          </cell>
          <cell r="DC236">
            <v>0</v>
          </cell>
          <cell r="DD236">
            <v>0</v>
          </cell>
          <cell r="DE236">
            <v>9433</v>
          </cell>
          <cell r="DF236">
            <v>724</v>
          </cell>
          <cell r="DH236">
            <v>1296697</v>
          </cell>
          <cell r="DI236">
            <v>147789</v>
          </cell>
          <cell r="DJ236">
            <v>1444486</v>
          </cell>
          <cell r="DM236">
            <v>884</v>
          </cell>
          <cell r="DN236">
            <v>9593</v>
          </cell>
          <cell r="DP236">
            <v>2.33</v>
          </cell>
          <cell r="DQ236">
            <v>4.04</v>
          </cell>
          <cell r="DR236">
            <v>1.35</v>
          </cell>
          <cell r="DS236">
            <v>1.65</v>
          </cell>
          <cell r="DT236">
            <v>4.54</v>
          </cell>
          <cell r="DU236">
            <v>0</v>
          </cell>
          <cell r="DV236">
            <v>0.66</v>
          </cell>
          <cell r="DW236">
            <v>0</v>
          </cell>
          <cell r="DX236">
            <v>0</v>
          </cell>
          <cell r="DY236">
            <v>0.15</v>
          </cell>
          <cell r="DZ236">
            <v>0.13</v>
          </cell>
          <cell r="EA236">
            <v>0.45</v>
          </cell>
          <cell r="EB236">
            <v>0.42</v>
          </cell>
          <cell r="EC236">
            <v>0.99</v>
          </cell>
          <cell r="ED236">
            <v>0.9</v>
          </cell>
          <cell r="EE236">
            <v>0</v>
          </cell>
          <cell r="EF236">
            <v>0</v>
          </cell>
          <cell r="EG236">
            <v>0</v>
          </cell>
          <cell r="EH236">
            <v>0</v>
          </cell>
          <cell r="EI236">
            <v>0.8</v>
          </cell>
          <cell r="EJ236">
            <v>1.89</v>
          </cell>
          <cell r="EK236">
            <v>2.06</v>
          </cell>
          <cell r="EL236">
            <v>0.89</v>
          </cell>
          <cell r="EM236">
            <v>0.36</v>
          </cell>
          <cell r="EN236">
            <v>6.93E-2</v>
          </cell>
          <cell r="EO236">
            <v>0.33</v>
          </cell>
          <cell r="EP236">
            <v>1.1014999999999999</v>
          </cell>
          <cell r="EQ236">
            <v>8.1999999999999993</v>
          </cell>
          <cell r="ER236">
            <v>0.25</v>
          </cell>
        </row>
        <row r="237">
          <cell r="B237">
            <v>42886</v>
          </cell>
          <cell r="C237">
            <v>4734.8626262533726</v>
          </cell>
          <cell r="D237">
            <v>-136</v>
          </cell>
          <cell r="E237">
            <v>218</v>
          </cell>
          <cell r="F237">
            <v>3506</v>
          </cell>
          <cell r="G237">
            <v>-1228.8626262533726</v>
          </cell>
          <cell r="H237">
            <v>3588</v>
          </cell>
          <cell r="I237">
            <v>4734.8626262533726</v>
          </cell>
          <cell r="J237">
            <v>1130</v>
          </cell>
          <cell r="K237">
            <v>465</v>
          </cell>
          <cell r="L237">
            <v>19081</v>
          </cell>
          <cell r="M237">
            <v>14346.137373746627</v>
          </cell>
          <cell r="N237">
            <v>20676</v>
          </cell>
          <cell r="O237">
            <v>12631</v>
          </cell>
          <cell r="P237">
            <v>7027</v>
          </cell>
          <cell r="Q237">
            <v>1019</v>
          </cell>
          <cell r="R237">
            <v>131379</v>
          </cell>
          <cell r="S237">
            <v>355958.41245867644</v>
          </cell>
          <cell r="T237">
            <v>111756</v>
          </cell>
          <cell r="U237">
            <v>56181</v>
          </cell>
          <cell r="V237">
            <v>1171402</v>
          </cell>
          <cell r="W237">
            <v>815443.58754132362</v>
          </cell>
          <cell r="X237">
            <v>1339340</v>
          </cell>
          <cell r="AC237">
            <v>4256</v>
          </cell>
          <cell r="AD237">
            <v>11513</v>
          </cell>
          <cell r="AE237">
            <v>1465</v>
          </cell>
          <cell r="AF237">
            <v>17234</v>
          </cell>
          <cell r="AO237">
            <v>13834</v>
          </cell>
          <cell r="AP237">
            <v>7903</v>
          </cell>
          <cell r="AQ237">
            <v>843</v>
          </cell>
          <cell r="AR237">
            <v>22581</v>
          </cell>
          <cell r="AS237">
            <v>75135</v>
          </cell>
          <cell r="AT237">
            <v>45351</v>
          </cell>
          <cell r="AU237">
            <v>14750</v>
          </cell>
          <cell r="AV237">
            <v>135236</v>
          </cell>
          <cell r="AW237">
            <v>0</v>
          </cell>
          <cell r="AX237">
            <v>0</v>
          </cell>
          <cell r="BA237">
            <v>148220</v>
          </cell>
          <cell r="BC237">
            <v>1577940</v>
          </cell>
          <cell r="BD237">
            <v>1726160</v>
          </cell>
          <cell r="BF237">
            <v>396</v>
          </cell>
          <cell r="BH237">
            <v>2426</v>
          </cell>
          <cell r="BI237">
            <v>2822</v>
          </cell>
          <cell r="BJ237">
            <v>0</v>
          </cell>
          <cell r="BK237">
            <v>272963</v>
          </cell>
          <cell r="BL237">
            <v>0</v>
          </cell>
          <cell r="BM237">
            <v>271</v>
          </cell>
          <cell r="BO237">
            <v>0</v>
          </cell>
          <cell r="BP237">
            <v>0</v>
          </cell>
          <cell r="BQ237">
            <v>0</v>
          </cell>
          <cell r="BS237">
            <v>0</v>
          </cell>
          <cell r="BT237">
            <v>0</v>
          </cell>
          <cell r="BU237">
            <v>0</v>
          </cell>
          <cell r="BW237">
            <v>0</v>
          </cell>
          <cell r="BX237">
            <v>0</v>
          </cell>
          <cell r="BY237">
            <v>0</v>
          </cell>
          <cell r="CA237">
            <v>0</v>
          </cell>
          <cell r="CB237">
            <v>0</v>
          </cell>
          <cell r="CC237">
            <v>0</v>
          </cell>
          <cell r="CK237">
            <v>179272</v>
          </cell>
          <cell r="CL237">
            <v>0</v>
          </cell>
          <cell r="CM237">
            <v>0</v>
          </cell>
          <cell r="CN237">
            <v>0</v>
          </cell>
          <cell r="CO237">
            <v>0</v>
          </cell>
          <cell r="CP237">
            <v>272963</v>
          </cell>
          <cell r="CQ237">
            <v>0</v>
          </cell>
          <cell r="CR237">
            <v>0</v>
          </cell>
          <cell r="CS237">
            <v>0</v>
          </cell>
          <cell r="CT237">
            <v>1358939</v>
          </cell>
          <cell r="CU237">
            <v>66878</v>
          </cell>
          <cell r="CV237">
            <v>-4805</v>
          </cell>
          <cell r="CW237">
            <v>0</v>
          </cell>
          <cell r="CX237">
            <v>0</v>
          </cell>
          <cell r="CY237">
            <v>0</v>
          </cell>
          <cell r="CZ237">
            <v>0</v>
          </cell>
          <cell r="DA237">
            <v>271</v>
          </cell>
          <cell r="DB237">
            <v>0</v>
          </cell>
          <cell r="DC237">
            <v>0</v>
          </cell>
          <cell r="DD237">
            <v>0</v>
          </cell>
          <cell r="DE237">
            <v>-5423</v>
          </cell>
          <cell r="DF237">
            <v>-787</v>
          </cell>
          <cell r="DH237">
            <v>1292061</v>
          </cell>
          <cell r="DI237">
            <v>148220</v>
          </cell>
          <cell r="DJ237">
            <v>1440281</v>
          </cell>
          <cell r="DM237">
            <v>396</v>
          </cell>
          <cell r="DN237">
            <v>-4240</v>
          </cell>
          <cell r="DP237">
            <v>2.34</v>
          </cell>
          <cell r="DQ237">
            <v>4.1900000000000004</v>
          </cell>
          <cell r="DR237">
            <v>1.49</v>
          </cell>
          <cell r="DS237">
            <v>1.73</v>
          </cell>
          <cell r="DT237">
            <v>4.2300000000000004</v>
          </cell>
          <cell r="DU237">
            <v>0</v>
          </cell>
          <cell r="DV237">
            <v>0.73</v>
          </cell>
          <cell r="DW237">
            <v>0</v>
          </cell>
          <cell r="DX237">
            <v>0</v>
          </cell>
          <cell r="DY237">
            <v>0.15</v>
          </cell>
          <cell r="DZ237">
            <v>0.13</v>
          </cell>
          <cell r="EA237">
            <v>0.41</v>
          </cell>
          <cell r="EB237">
            <v>0.39</v>
          </cell>
          <cell r="EC237">
            <v>0.96</v>
          </cell>
          <cell r="ED237">
            <v>1</v>
          </cell>
          <cell r="EE237">
            <v>0</v>
          </cell>
          <cell r="EF237">
            <v>0</v>
          </cell>
          <cell r="EG237">
            <v>0</v>
          </cell>
          <cell r="EH237">
            <v>0</v>
          </cell>
          <cell r="EI237">
            <v>0.8</v>
          </cell>
          <cell r="EJ237">
            <v>1.94</v>
          </cell>
          <cell r="EK237">
            <v>2.0699999999999998</v>
          </cell>
          <cell r="EL237">
            <v>0.86</v>
          </cell>
          <cell r="EM237">
            <v>0.36</v>
          </cell>
          <cell r="EN237">
            <v>5.7500000000000002E-2</v>
          </cell>
          <cell r="EO237">
            <v>0.32</v>
          </cell>
          <cell r="EP237">
            <v>1.0607</v>
          </cell>
          <cell r="EQ237">
            <v>6.8</v>
          </cell>
          <cell r="ER237">
            <v>0.25</v>
          </cell>
        </row>
        <row r="238">
          <cell r="B238">
            <v>42916</v>
          </cell>
          <cell r="C238">
            <v>5343.5631502474107</v>
          </cell>
          <cell r="D238">
            <v>-169</v>
          </cell>
          <cell r="E238">
            <v>208</v>
          </cell>
          <cell r="F238">
            <v>6187</v>
          </cell>
          <cell r="G238">
            <v>843.4368497525893</v>
          </cell>
          <cell r="H238">
            <v>6226</v>
          </cell>
          <cell r="I238">
            <v>5343.5631502474107</v>
          </cell>
          <cell r="J238">
            <v>1290</v>
          </cell>
          <cell r="K238">
            <v>465</v>
          </cell>
          <cell r="L238">
            <v>21534</v>
          </cell>
          <cell r="M238">
            <v>16190.43684975259</v>
          </cell>
          <cell r="N238">
            <v>23289</v>
          </cell>
          <cell r="O238">
            <v>14918</v>
          </cell>
          <cell r="P238">
            <v>7148</v>
          </cell>
          <cell r="Q238">
            <v>1223</v>
          </cell>
          <cell r="R238">
            <v>142846</v>
          </cell>
          <cell r="S238">
            <v>361301.97560892382</v>
          </cell>
          <cell r="T238">
            <v>111605</v>
          </cell>
          <cell r="U238">
            <v>56388</v>
          </cell>
          <cell r="V238">
            <v>1178095</v>
          </cell>
          <cell r="W238">
            <v>816793.02439107618</v>
          </cell>
          <cell r="X238">
            <v>1346088</v>
          </cell>
          <cell r="AC238">
            <v>4329</v>
          </cell>
          <cell r="AD238">
            <v>11358</v>
          </cell>
          <cell r="AE238">
            <v>1417</v>
          </cell>
          <cell r="AF238">
            <v>17104</v>
          </cell>
          <cell r="AO238">
            <v>14723</v>
          </cell>
          <cell r="AP238">
            <v>8740</v>
          </cell>
          <cell r="AQ238">
            <v>896</v>
          </cell>
          <cell r="AR238">
            <v>24359</v>
          </cell>
          <cell r="AS238">
            <v>78891</v>
          </cell>
          <cell r="AT238">
            <v>48712</v>
          </cell>
          <cell r="AU238">
            <v>14914</v>
          </cell>
          <cell r="AV238">
            <v>142517</v>
          </cell>
          <cell r="AW238">
            <v>0</v>
          </cell>
          <cell r="AX238">
            <v>0</v>
          </cell>
          <cell r="BA238">
            <v>148568</v>
          </cell>
          <cell r="BC238">
            <v>1590483</v>
          </cell>
          <cell r="BD238">
            <v>1739051</v>
          </cell>
          <cell r="BF238">
            <v>348</v>
          </cell>
          <cell r="BH238">
            <v>12542</v>
          </cell>
          <cell r="BI238">
            <v>12890</v>
          </cell>
          <cell r="BJ238">
            <v>0</v>
          </cell>
          <cell r="BK238">
            <v>273545</v>
          </cell>
          <cell r="BL238">
            <v>0</v>
          </cell>
          <cell r="BM238">
            <v>-419</v>
          </cell>
          <cell r="BO238">
            <v>0</v>
          </cell>
          <cell r="BP238">
            <v>0</v>
          </cell>
          <cell r="BQ238">
            <v>0</v>
          </cell>
          <cell r="BS238">
            <v>0</v>
          </cell>
          <cell r="BT238">
            <v>0</v>
          </cell>
          <cell r="BU238">
            <v>0</v>
          </cell>
          <cell r="BW238">
            <v>0</v>
          </cell>
          <cell r="BX238">
            <v>0</v>
          </cell>
          <cell r="BY238">
            <v>0</v>
          </cell>
          <cell r="CA238">
            <v>0</v>
          </cell>
          <cell r="CB238">
            <v>0</v>
          </cell>
          <cell r="CC238">
            <v>0</v>
          </cell>
          <cell r="CK238">
            <v>183690</v>
          </cell>
          <cell r="CL238">
            <v>0</v>
          </cell>
          <cell r="CM238">
            <v>0</v>
          </cell>
          <cell r="CN238">
            <v>0</v>
          </cell>
          <cell r="CO238">
            <v>0</v>
          </cell>
          <cell r="CP238">
            <v>273545</v>
          </cell>
          <cell r="CQ238">
            <v>0</v>
          </cell>
          <cell r="CR238">
            <v>0</v>
          </cell>
          <cell r="CS238">
            <v>0</v>
          </cell>
          <cell r="CT238">
            <v>1367740</v>
          </cell>
          <cell r="CU238">
            <v>67418</v>
          </cell>
          <cell r="CV238">
            <v>4418</v>
          </cell>
          <cell r="CW238">
            <v>0</v>
          </cell>
          <cell r="CX238">
            <v>0</v>
          </cell>
          <cell r="CY238">
            <v>0</v>
          </cell>
          <cell r="CZ238">
            <v>0</v>
          </cell>
          <cell r="DA238">
            <v>-419</v>
          </cell>
          <cell r="DB238">
            <v>0</v>
          </cell>
          <cell r="DC238">
            <v>0</v>
          </cell>
          <cell r="DD238">
            <v>0</v>
          </cell>
          <cell r="DE238">
            <v>8808</v>
          </cell>
          <cell r="DF238">
            <v>546</v>
          </cell>
          <cell r="DH238">
            <v>1300322</v>
          </cell>
          <cell r="DI238">
            <v>148568</v>
          </cell>
          <cell r="DJ238">
            <v>1448890</v>
          </cell>
          <cell r="DM238">
            <v>348</v>
          </cell>
          <cell r="DN238">
            <v>8610</v>
          </cell>
          <cell r="DP238">
            <v>0</v>
          </cell>
          <cell r="DQ238">
            <v>4.2</v>
          </cell>
          <cell r="DR238">
            <v>1.48</v>
          </cell>
          <cell r="DS238">
            <v>1.7</v>
          </cell>
          <cell r="DT238">
            <v>4.28</v>
          </cell>
          <cell r="DU238">
            <v>0</v>
          </cell>
          <cell r="DV238">
            <v>0.73</v>
          </cell>
          <cell r="DW238">
            <v>0</v>
          </cell>
          <cell r="DX238">
            <v>0</v>
          </cell>
          <cell r="DY238">
            <v>0.15</v>
          </cell>
          <cell r="DZ238">
            <v>0.12</v>
          </cell>
          <cell r="EA238">
            <v>0.34</v>
          </cell>
          <cell r="EB238">
            <v>0.33</v>
          </cell>
          <cell r="EC238">
            <v>0.98</v>
          </cell>
          <cell r="ED238">
            <v>1.05</v>
          </cell>
          <cell r="EE238">
            <v>0</v>
          </cell>
          <cell r="EF238">
            <v>0</v>
          </cell>
          <cell r="EG238">
            <v>0</v>
          </cell>
          <cell r="EH238">
            <v>0</v>
          </cell>
          <cell r="EI238">
            <v>0.8</v>
          </cell>
          <cell r="EJ238">
            <v>1.87</v>
          </cell>
          <cell r="EK238">
            <v>2.0699999999999998</v>
          </cell>
          <cell r="EL238">
            <v>0.88</v>
          </cell>
          <cell r="EM238">
            <v>0.36</v>
          </cell>
          <cell r="EN238">
            <v>0.12620000000000001</v>
          </cell>
          <cell r="EO238">
            <v>0.32</v>
          </cell>
          <cell r="EP238">
            <v>1.284</v>
          </cell>
          <cell r="EQ238">
            <v>5.5</v>
          </cell>
          <cell r="ER238">
            <v>0.25</v>
          </cell>
        </row>
        <row r="239">
          <cell r="B239">
            <v>42947</v>
          </cell>
          <cell r="C239">
            <v>5189.4649684074948</v>
          </cell>
          <cell r="D239">
            <v>57</v>
          </cell>
          <cell r="E239">
            <v>404</v>
          </cell>
          <cell r="F239">
            <v>3113</v>
          </cell>
          <cell r="G239">
            <v>-2076.4649684074948</v>
          </cell>
          <cell r="H239">
            <v>3574</v>
          </cell>
          <cell r="I239">
            <v>5189.4649684074948</v>
          </cell>
          <cell r="J239">
            <v>1500</v>
          </cell>
          <cell r="K239">
            <v>684</v>
          </cell>
          <cell r="L239">
            <v>20913</v>
          </cell>
          <cell r="M239">
            <v>15723.535031592506</v>
          </cell>
          <cell r="N239">
            <v>23096</v>
          </cell>
          <cell r="O239">
            <v>14135</v>
          </cell>
          <cell r="P239">
            <v>7881</v>
          </cell>
          <cell r="Q239">
            <v>1081</v>
          </cell>
          <cell r="R239">
            <v>143388</v>
          </cell>
          <cell r="S239">
            <v>366491.44057733129</v>
          </cell>
          <cell r="T239">
            <v>111237</v>
          </cell>
          <cell r="U239">
            <v>56792</v>
          </cell>
          <cell r="V239">
            <v>1181118</v>
          </cell>
          <cell r="W239">
            <v>814626.55942266877</v>
          </cell>
          <cell r="X239">
            <v>1349147</v>
          </cell>
          <cell r="AC239">
            <v>3889</v>
          </cell>
          <cell r="AD239">
            <v>14326</v>
          </cell>
          <cell r="AE239">
            <v>1466</v>
          </cell>
          <cell r="AF239">
            <v>19680</v>
          </cell>
          <cell r="AO239">
            <v>13442</v>
          </cell>
          <cell r="AP239">
            <v>8495</v>
          </cell>
          <cell r="AQ239">
            <v>864</v>
          </cell>
          <cell r="AR239">
            <v>22800</v>
          </cell>
          <cell r="AS239">
            <v>73221</v>
          </cell>
          <cell r="AT239">
            <v>48429</v>
          </cell>
          <cell r="AU239">
            <v>15664</v>
          </cell>
          <cell r="AV239">
            <v>137314</v>
          </cell>
          <cell r="AW239">
            <v>0</v>
          </cell>
          <cell r="AX239">
            <v>0</v>
          </cell>
          <cell r="BA239">
            <v>149143</v>
          </cell>
          <cell r="BC239">
            <v>1585814</v>
          </cell>
          <cell r="BD239">
            <v>1734957</v>
          </cell>
          <cell r="BF239">
            <v>575</v>
          </cell>
          <cell r="BH239">
            <v>-2163</v>
          </cell>
          <cell r="BI239">
            <v>-1588</v>
          </cell>
          <cell r="BJ239">
            <v>0</v>
          </cell>
          <cell r="BK239">
            <v>272697</v>
          </cell>
          <cell r="BL239">
            <v>0</v>
          </cell>
          <cell r="BM239">
            <v>-848</v>
          </cell>
          <cell r="BO239">
            <v>0</v>
          </cell>
          <cell r="BP239">
            <v>0</v>
          </cell>
          <cell r="BQ239">
            <v>0</v>
          </cell>
          <cell r="BS239">
            <v>0</v>
          </cell>
          <cell r="BT239">
            <v>0</v>
          </cell>
          <cell r="BU239">
            <v>0</v>
          </cell>
          <cell r="BW239">
            <v>0</v>
          </cell>
          <cell r="BX239">
            <v>0</v>
          </cell>
          <cell r="BY239">
            <v>0</v>
          </cell>
          <cell r="CA239">
            <v>0</v>
          </cell>
          <cell r="CB239">
            <v>0</v>
          </cell>
          <cell r="CC239">
            <v>0</v>
          </cell>
          <cell r="CK239">
            <v>183183</v>
          </cell>
          <cell r="CL239">
            <v>0</v>
          </cell>
          <cell r="CM239">
            <v>0</v>
          </cell>
          <cell r="CN239">
            <v>0</v>
          </cell>
          <cell r="CO239">
            <v>0</v>
          </cell>
          <cell r="CP239">
            <v>272697</v>
          </cell>
          <cell r="CQ239">
            <v>0</v>
          </cell>
          <cell r="CR239">
            <v>0</v>
          </cell>
          <cell r="CS239">
            <v>0</v>
          </cell>
          <cell r="CT239">
            <v>1365277</v>
          </cell>
          <cell r="CU239">
            <v>67682</v>
          </cell>
          <cell r="CV239">
            <v>-507</v>
          </cell>
          <cell r="CW239">
            <v>0</v>
          </cell>
          <cell r="CX239">
            <v>0</v>
          </cell>
          <cell r="CY239">
            <v>0</v>
          </cell>
          <cell r="CZ239">
            <v>0</v>
          </cell>
          <cell r="DA239">
            <v>-848</v>
          </cell>
          <cell r="DB239">
            <v>0</v>
          </cell>
          <cell r="DC239">
            <v>0</v>
          </cell>
          <cell r="DD239">
            <v>0</v>
          </cell>
          <cell r="DE239">
            <v>-2449</v>
          </cell>
          <cell r="DF239">
            <v>270</v>
          </cell>
          <cell r="DH239">
            <v>1297595</v>
          </cell>
          <cell r="DI239">
            <v>149143</v>
          </cell>
          <cell r="DJ239">
            <v>1446738</v>
          </cell>
          <cell r="DM239">
            <v>575</v>
          </cell>
          <cell r="DN239">
            <v>-2144</v>
          </cell>
          <cell r="DP239">
            <v>0</v>
          </cell>
          <cell r="DQ239">
            <v>4.07</v>
          </cell>
          <cell r="DR239">
            <v>1.41</v>
          </cell>
          <cell r="DS239">
            <v>1.81</v>
          </cell>
          <cell r="DT239">
            <v>4.51</v>
          </cell>
          <cell r="DU239">
            <v>0</v>
          </cell>
          <cell r="DV239">
            <v>0.79</v>
          </cell>
          <cell r="DW239">
            <v>0</v>
          </cell>
          <cell r="DX239">
            <v>0</v>
          </cell>
          <cell r="DY239">
            <v>0.14000000000000001</v>
          </cell>
          <cell r="DZ239">
            <v>0.12</v>
          </cell>
          <cell r="EA239">
            <v>0.33</v>
          </cell>
          <cell r="EB239">
            <v>0.32</v>
          </cell>
          <cell r="EC239">
            <v>0.97</v>
          </cell>
          <cell r="ED239">
            <v>1.08</v>
          </cell>
          <cell r="EE239">
            <v>0</v>
          </cell>
          <cell r="EF239">
            <v>0</v>
          </cell>
          <cell r="EG239">
            <v>0</v>
          </cell>
          <cell r="EH239">
            <v>0</v>
          </cell>
          <cell r="EI239">
            <v>0.8</v>
          </cell>
          <cell r="EJ239">
            <v>1.73</v>
          </cell>
          <cell r="EK239">
            <v>1.99</v>
          </cell>
          <cell r="EL239">
            <v>0.92</v>
          </cell>
          <cell r="EM239">
            <v>0.35</v>
          </cell>
          <cell r="EN239">
            <v>0</v>
          </cell>
          <cell r="EO239">
            <v>0.32</v>
          </cell>
          <cell r="EP239">
            <v>1.2454000000000001</v>
          </cell>
          <cell r="EQ239">
            <v>4.3</v>
          </cell>
          <cell r="ER239">
            <v>0.25</v>
          </cell>
        </row>
        <row r="240">
          <cell r="B240">
            <v>42978</v>
          </cell>
          <cell r="C240">
            <v>5572.1053735158639</v>
          </cell>
          <cell r="D240">
            <v>211</v>
          </cell>
          <cell r="E240">
            <v>370</v>
          </cell>
          <cell r="F240">
            <v>5158</v>
          </cell>
          <cell r="G240">
            <v>-414.1053735158639</v>
          </cell>
          <cell r="H240">
            <v>5739</v>
          </cell>
          <cell r="I240">
            <v>5572.1053735158639</v>
          </cell>
          <cell r="J240">
            <v>1477</v>
          </cell>
          <cell r="K240">
            <v>684</v>
          </cell>
          <cell r="L240">
            <v>22455</v>
          </cell>
          <cell r="M240">
            <v>16882.894626484136</v>
          </cell>
          <cell r="N240">
            <v>24616</v>
          </cell>
          <cell r="O240">
            <v>15849</v>
          </cell>
          <cell r="P240">
            <v>7584</v>
          </cell>
          <cell r="Q240">
            <v>1183</v>
          </cell>
          <cell r="R240">
            <v>150378</v>
          </cell>
          <cell r="S240">
            <v>372063.54595084715</v>
          </cell>
          <cell r="T240">
            <v>111138</v>
          </cell>
          <cell r="U240">
            <v>57163</v>
          </cell>
          <cell r="V240">
            <v>1186238</v>
          </cell>
          <cell r="W240">
            <v>814174.45404915279</v>
          </cell>
          <cell r="X240">
            <v>1354539</v>
          </cell>
          <cell r="AC240">
            <v>4094</v>
          </cell>
          <cell r="AD240">
            <v>13412</v>
          </cell>
          <cell r="AE240">
            <v>1461</v>
          </cell>
          <cell r="AF240">
            <v>18967</v>
          </cell>
          <cell r="AO240">
            <v>12831</v>
          </cell>
          <cell r="AP240">
            <v>8271</v>
          </cell>
          <cell r="AQ240">
            <v>868</v>
          </cell>
          <cell r="AR240">
            <v>21971</v>
          </cell>
          <cell r="AS240">
            <v>70491</v>
          </cell>
          <cell r="AT240">
            <v>46889</v>
          </cell>
          <cell r="AU240">
            <v>14575</v>
          </cell>
          <cell r="AV240">
            <v>131955</v>
          </cell>
          <cell r="AW240">
            <v>0</v>
          </cell>
          <cell r="AX240">
            <v>0</v>
          </cell>
          <cell r="BA240">
            <v>149784</v>
          </cell>
          <cell r="BC240">
            <v>1591981</v>
          </cell>
          <cell r="BD240">
            <v>1741765</v>
          </cell>
          <cell r="BF240">
            <v>610</v>
          </cell>
          <cell r="BH240">
            <v>5376</v>
          </cell>
          <cell r="BI240">
            <v>5986</v>
          </cell>
          <cell r="BJ240">
            <v>0</v>
          </cell>
          <cell r="BK240">
            <v>272005</v>
          </cell>
          <cell r="BL240">
            <v>0</v>
          </cell>
          <cell r="BM240">
            <v>-692</v>
          </cell>
          <cell r="BO240">
            <v>0</v>
          </cell>
          <cell r="BP240">
            <v>0</v>
          </cell>
          <cell r="BQ240">
            <v>0</v>
          </cell>
          <cell r="BS240">
            <v>0</v>
          </cell>
          <cell r="BT240">
            <v>0</v>
          </cell>
          <cell r="BU240">
            <v>0</v>
          </cell>
          <cell r="BW240">
            <v>0</v>
          </cell>
          <cell r="BX240">
            <v>0</v>
          </cell>
          <cell r="BY240">
            <v>0</v>
          </cell>
          <cell r="CA240">
            <v>0</v>
          </cell>
          <cell r="CB240">
            <v>0</v>
          </cell>
          <cell r="CC240">
            <v>0</v>
          </cell>
          <cell r="CK240">
            <v>182612</v>
          </cell>
          <cell r="CL240">
            <v>0</v>
          </cell>
          <cell r="CM240">
            <v>0</v>
          </cell>
          <cell r="CN240">
            <v>0</v>
          </cell>
          <cell r="CO240">
            <v>0</v>
          </cell>
          <cell r="CP240">
            <v>272005</v>
          </cell>
          <cell r="CQ240">
            <v>0</v>
          </cell>
          <cell r="CR240">
            <v>0</v>
          </cell>
          <cell r="CS240">
            <v>0</v>
          </cell>
          <cell r="CT240">
            <v>1367375</v>
          </cell>
          <cell r="CU240">
            <v>67499</v>
          </cell>
          <cell r="CV240">
            <v>-1387</v>
          </cell>
          <cell r="CW240">
            <v>0</v>
          </cell>
          <cell r="CX240">
            <v>0</v>
          </cell>
          <cell r="CY240">
            <v>0</v>
          </cell>
          <cell r="CZ240">
            <v>0</v>
          </cell>
          <cell r="DA240">
            <v>-692</v>
          </cell>
          <cell r="DB240">
            <v>0</v>
          </cell>
          <cell r="DC240">
            <v>0</v>
          </cell>
          <cell r="DD240">
            <v>0</v>
          </cell>
          <cell r="DE240">
            <v>1278</v>
          </cell>
          <cell r="DF240">
            <v>-176</v>
          </cell>
          <cell r="DH240">
            <v>1299876</v>
          </cell>
          <cell r="DI240">
            <v>149784</v>
          </cell>
          <cell r="DJ240">
            <v>1449660</v>
          </cell>
          <cell r="DM240">
            <v>610</v>
          </cell>
          <cell r="DN240">
            <v>2064</v>
          </cell>
          <cell r="DP240">
            <v>0</v>
          </cell>
          <cell r="DQ240">
            <v>4.0199999999999996</v>
          </cell>
          <cell r="DR240">
            <v>1.43</v>
          </cell>
          <cell r="DS240">
            <v>1.62</v>
          </cell>
          <cell r="DT240">
            <v>4.32</v>
          </cell>
          <cell r="DU240">
            <v>0</v>
          </cell>
          <cell r="DV240">
            <v>0.86</v>
          </cell>
          <cell r="DW240">
            <v>0</v>
          </cell>
          <cell r="DX240">
            <v>0</v>
          </cell>
          <cell r="DY240">
            <v>0.14000000000000001</v>
          </cell>
          <cell r="DZ240">
            <v>0.12</v>
          </cell>
          <cell r="EA240">
            <v>0.35</v>
          </cell>
          <cell r="EB240">
            <v>0.34</v>
          </cell>
          <cell r="EC240">
            <v>1.1100000000000001</v>
          </cell>
          <cell r="ED240">
            <v>1.1599999999999999</v>
          </cell>
          <cell r="EE240">
            <v>0</v>
          </cell>
          <cell r="EF240">
            <v>0</v>
          </cell>
          <cell r="EG240">
            <v>0</v>
          </cell>
          <cell r="EH240">
            <v>0</v>
          </cell>
          <cell r="EI240">
            <v>0.8</v>
          </cell>
          <cell r="EJ240">
            <v>1.8</v>
          </cell>
          <cell r="EK240">
            <v>2.02</v>
          </cell>
          <cell r="EL240">
            <v>1.03</v>
          </cell>
          <cell r="EM240">
            <v>0.35</v>
          </cell>
          <cell r="EN240">
            <v>0</v>
          </cell>
          <cell r="EO240">
            <v>0.31</v>
          </cell>
          <cell r="EP240">
            <v>1.0688</v>
          </cell>
          <cell r="EQ240">
            <v>4.5</v>
          </cell>
          <cell r="ER240">
            <v>0.25</v>
          </cell>
        </row>
        <row r="241">
          <cell r="B241">
            <v>43008</v>
          </cell>
          <cell r="C241">
            <v>4947.5233685707544</v>
          </cell>
          <cell r="D241">
            <v>-133</v>
          </cell>
          <cell r="E241">
            <v>391</v>
          </cell>
          <cell r="F241">
            <v>4458</v>
          </cell>
          <cell r="G241">
            <v>-489.52336857075443</v>
          </cell>
          <cell r="H241">
            <v>4716</v>
          </cell>
          <cell r="I241">
            <v>4947.5233685707544</v>
          </cell>
          <cell r="J241">
            <v>1351</v>
          </cell>
          <cell r="K241">
            <v>684</v>
          </cell>
          <cell r="L241">
            <v>19938</v>
          </cell>
          <cell r="M241">
            <v>14990.476631429246</v>
          </cell>
          <cell r="N241">
            <v>21973</v>
          </cell>
          <cell r="O241">
            <v>13433</v>
          </cell>
          <cell r="P241">
            <v>7453</v>
          </cell>
          <cell r="Q241">
            <v>1087</v>
          </cell>
          <cell r="R241">
            <v>134817</v>
          </cell>
          <cell r="S241">
            <v>377011.06931941793</v>
          </cell>
          <cell r="T241">
            <v>105335</v>
          </cell>
          <cell r="U241">
            <v>57554</v>
          </cell>
          <cell r="V241">
            <v>1196393</v>
          </cell>
          <cell r="W241">
            <v>819381.93068058207</v>
          </cell>
          <cell r="X241">
            <v>1359282</v>
          </cell>
          <cell r="AC241">
            <v>4080</v>
          </cell>
          <cell r="AD241">
            <v>11953</v>
          </cell>
          <cell r="AE241">
            <v>1383</v>
          </cell>
          <cell r="AF241">
            <v>17416</v>
          </cell>
          <cell r="AO241">
            <v>11753</v>
          </cell>
          <cell r="AP241">
            <v>8341</v>
          </cell>
          <cell r="AQ241">
            <v>809</v>
          </cell>
          <cell r="AR241">
            <v>20903</v>
          </cell>
          <cell r="AS241">
            <v>66228</v>
          </cell>
          <cell r="AT241">
            <v>48050</v>
          </cell>
          <cell r="AU241">
            <v>14029</v>
          </cell>
          <cell r="AV241">
            <v>128307</v>
          </cell>
          <cell r="AW241">
            <v>0</v>
          </cell>
          <cell r="AX241">
            <v>0</v>
          </cell>
          <cell r="BA241">
            <v>150375</v>
          </cell>
          <cell r="BC241">
            <v>1600993</v>
          </cell>
          <cell r="BD241">
            <v>1751368</v>
          </cell>
          <cell r="BF241">
            <v>591</v>
          </cell>
          <cell r="BH241">
            <v>10575</v>
          </cell>
          <cell r="BI241">
            <v>11166</v>
          </cell>
          <cell r="BJ241">
            <v>0</v>
          </cell>
          <cell r="BK241">
            <v>271864</v>
          </cell>
          <cell r="BL241">
            <v>0</v>
          </cell>
          <cell r="BM241">
            <v>-141</v>
          </cell>
          <cell r="BO241">
            <v>0</v>
          </cell>
          <cell r="BP241">
            <v>0</v>
          </cell>
          <cell r="BQ241">
            <v>0</v>
          </cell>
          <cell r="BS241">
            <v>0</v>
          </cell>
          <cell r="BT241">
            <v>0</v>
          </cell>
          <cell r="BU241">
            <v>0</v>
          </cell>
          <cell r="BW241">
            <v>0</v>
          </cell>
          <cell r="BX241">
            <v>0</v>
          </cell>
          <cell r="BY241">
            <v>0</v>
          </cell>
          <cell r="CA241">
            <v>0</v>
          </cell>
          <cell r="CB241">
            <v>0</v>
          </cell>
          <cell r="CC241">
            <v>0</v>
          </cell>
          <cell r="CK241">
            <v>187911</v>
          </cell>
          <cell r="CL241">
            <v>0</v>
          </cell>
          <cell r="CM241">
            <v>0</v>
          </cell>
          <cell r="CN241">
            <v>0</v>
          </cell>
          <cell r="CO241">
            <v>0</v>
          </cell>
          <cell r="CP241">
            <v>271864</v>
          </cell>
          <cell r="CQ241">
            <v>0</v>
          </cell>
          <cell r="CR241">
            <v>0</v>
          </cell>
          <cell r="CS241">
            <v>0</v>
          </cell>
          <cell r="CT241">
            <v>1376368</v>
          </cell>
          <cell r="CU241">
            <v>67796</v>
          </cell>
          <cell r="CV241">
            <v>4929</v>
          </cell>
          <cell r="CW241">
            <v>0</v>
          </cell>
          <cell r="CX241">
            <v>0</v>
          </cell>
          <cell r="CY241">
            <v>0</v>
          </cell>
          <cell r="CZ241">
            <v>0</v>
          </cell>
          <cell r="DA241">
            <v>-141</v>
          </cell>
          <cell r="DB241">
            <v>0</v>
          </cell>
          <cell r="DC241">
            <v>0</v>
          </cell>
          <cell r="DD241">
            <v>0</v>
          </cell>
          <cell r="DE241">
            <v>10068</v>
          </cell>
          <cell r="DF241">
            <v>302</v>
          </cell>
          <cell r="DH241">
            <v>1308572</v>
          </cell>
          <cell r="DI241">
            <v>150375</v>
          </cell>
          <cell r="DJ241">
            <v>1458947</v>
          </cell>
          <cell r="DM241">
            <v>591</v>
          </cell>
          <cell r="DN241">
            <v>10357</v>
          </cell>
          <cell r="DP241">
            <v>0</v>
          </cell>
          <cell r="DQ241">
            <v>4.01</v>
          </cell>
          <cell r="DR241">
            <v>1.4</v>
          </cell>
          <cell r="DS241">
            <v>1.6</v>
          </cell>
          <cell r="DT241">
            <v>4.3099999999999996</v>
          </cell>
          <cell r="DU241">
            <v>0</v>
          </cell>
          <cell r="DV241">
            <v>0.78</v>
          </cell>
          <cell r="DW241">
            <v>0</v>
          </cell>
          <cell r="DX241">
            <v>0</v>
          </cell>
          <cell r="DY241">
            <v>0.14000000000000001</v>
          </cell>
          <cell r="DZ241">
            <v>0.11</v>
          </cell>
          <cell r="EA241">
            <v>0.3</v>
          </cell>
          <cell r="EB241">
            <v>0.28999999999999998</v>
          </cell>
          <cell r="EC241">
            <v>1.19</v>
          </cell>
          <cell r="ED241">
            <v>1.26</v>
          </cell>
          <cell r="EE241">
            <v>0</v>
          </cell>
          <cell r="EF241">
            <v>0</v>
          </cell>
          <cell r="EG241">
            <v>0</v>
          </cell>
          <cell r="EH241">
            <v>0</v>
          </cell>
          <cell r="EI241">
            <v>0.8</v>
          </cell>
          <cell r="EJ241">
            <v>1.81</v>
          </cell>
          <cell r="EK241">
            <v>1.99</v>
          </cell>
          <cell r="EL241">
            <v>1.1000000000000001</v>
          </cell>
          <cell r="EM241">
            <v>0.35</v>
          </cell>
          <cell r="EN241">
            <v>0</v>
          </cell>
          <cell r="EO241">
            <v>0.33</v>
          </cell>
          <cell r="EP241">
            <v>1.3828</v>
          </cell>
          <cell r="EQ241">
            <v>4.8</v>
          </cell>
          <cell r="ER241">
            <v>0.25</v>
          </cell>
        </row>
        <row r="242">
          <cell r="B242">
            <v>43039</v>
          </cell>
          <cell r="C242">
            <v>5512.7985596096951</v>
          </cell>
          <cell r="D242">
            <v>-21</v>
          </cell>
          <cell r="E242">
            <v>490</v>
          </cell>
          <cell r="F242">
            <v>2741</v>
          </cell>
          <cell r="G242">
            <v>-2771.7985596096951</v>
          </cell>
          <cell r="H242">
            <v>3211</v>
          </cell>
          <cell r="I242">
            <v>5512.7985596096951</v>
          </cell>
          <cell r="J242">
            <v>1375</v>
          </cell>
          <cell r="K242">
            <v>786</v>
          </cell>
          <cell r="L242">
            <v>22216</v>
          </cell>
          <cell r="M242">
            <v>16703.201440390305</v>
          </cell>
          <cell r="N242">
            <v>24376</v>
          </cell>
          <cell r="O242">
            <v>13883</v>
          </cell>
          <cell r="P242">
            <v>9547</v>
          </cell>
          <cell r="Q242">
            <v>946</v>
          </cell>
          <cell r="R242">
            <v>148795</v>
          </cell>
          <cell r="S242">
            <v>382523.86787902762</v>
          </cell>
          <cell r="T242">
            <v>105174</v>
          </cell>
          <cell r="U242">
            <v>58042</v>
          </cell>
          <cell r="V242">
            <v>1199122</v>
          </cell>
          <cell r="W242">
            <v>816598.13212097238</v>
          </cell>
          <cell r="X242">
            <v>1362338</v>
          </cell>
          <cell r="AC242">
            <v>4122</v>
          </cell>
          <cell r="AD242">
            <v>15564</v>
          </cell>
          <cell r="AE242">
            <v>1526</v>
          </cell>
          <cell r="AF242">
            <v>21213</v>
          </cell>
          <cell r="AO242">
            <v>12304</v>
          </cell>
          <cell r="AP242">
            <v>10054</v>
          </cell>
          <cell r="AQ242">
            <v>707</v>
          </cell>
          <cell r="AR242">
            <v>23065</v>
          </cell>
          <cell r="AS242">
            <v>67946</v>
          </cell>
          <cell r="AT242">
            <v>56379</v>
          </cell>
          <cell r="AU242">
            <v>14603</v>
          </cell>
          <cell r="AV242">
            <v>138928</v>
          </cell>
          <cell r="AW242">
            <v>0</v>
          </cell>
          <cell r="AX242">
            <v>0</v>
          </cell>
          <cell r="BA242">
            <v>151183</v>
          </cell>
          <cell r="BC242">
            <v>1601669</v>
          </cell>
          <cell r="BD242">
            <v>1752852</v>
          </cell>
          <cell r="BF242">
            <v>808</v>
          </cell>
          <cell r="BH242">
            <v>691</v>
          </cell>
          <cell r="BI242">
            <v>1499</v>
          </cell>
          <cell r="BJ242">
            <v>0</v>
          </cell>
          <cell r="BK242">
            <v>271156</v>
          </cell>
          <cell r="BL242">
            <v>0</v>
          </cell>
          <cell r="BM242">
            <v>-709</v>
          </cell>
          <cell r="BO242">
            <v>0</v>
          </cell>
          <cell r="BP242">
            <v>0</v>
          </cell>
          <cell r="BQ242">
            <v>0</v>
          </cell>
          <cell r="BS242">
            <v>0</v>
          </cell>
          <cell r="BT242">
            <v>0</v>
          </cell>
          <cell r="BU242">
            <v>0</v>
          </cell>
          <cell r="BW242">
            <v>0</v>
          </cell>
          <cell r="BX242">
            <v>0</v>
          </cell>
          <cell r="BY242">
            <v>0</v>
          </cell>
          <cell r="CA242">
            <v>0</v>
          </cell>
          <cell r="CB242">
            <v>0</v>
          </cell>
          <cell r="CC242">
            <v>0</v>
          </cell>
          <cell r="CK242">
            <v>186382</v>
          </cell>
          <cell r="CL242">
            <v>0</v>
          </cell>
          <cell r="CM242">
            <v>0</v>
          </cell>
          <cell r="CN242">
            <v>0</v>
          </cell>
          <cell r="CO242">
            <v>0</v>
          </cell>
          <cell r="CP242">
            <v>271156</v>
          </cell>
          <cell r="CQ242">
            <v>0</v>
          </cell>
          <cell r="CR242">
            <v>0</v>
          </cell>
          <cell r="CS242">
            <v>0</v>
          </cell>
          <cell r="CT242">
            <v>1376392</v>
          </cell>
          <cell r="CU242">
            <v>67198</v>
          </cell>
          <cell r="CV242">
            <v>-1552</v>
          </cell>
          <cell r="CW242">
            <v>0</v>
          </cell>
          <cell r="CX242">
            <v>0</v>
          </cell>
          <cell r="CY242">
            <v>0</v>
          </cell>
          <cell r="CZ242">
            <v>0</v>
          </cell>
          <cell r="DA242">
            <v>-709</v>
          </cell>
          <cell r="DB242">
            <v>0</v>
          </cell>
          <cell r="DC242">
            <v>0</v>
          </cell>
          <cell r="DD242">
            <v>0</v>
          </cell>
          <cell r="DE242">
            <v>-58</v>
          </cell>
          <cell r="DF242">
            <v>-594</v>
          </cell>
          <cell r="DH242">
            <v>1309194</v>
          </cell>
          <cell r="DI242">
            <v>151183</v>
          </cell>
          <cell r="DJ242">
            <v>1460377</v>
          </cell>
          <cell r="DM242">
            <v>808</v>
          </cell>
          <cell r="DN242">
            <v>1344</v>
          </cell>
          <cell r="DP242">
            <v>0</v>
          </cell>
          <cell r="DQ242">
            <v>4.0199999999999996</v>
          </cell>
          <cell r="DR242">
            <v>1.55</v>
          </cell>
          <cell r="DS242">
            <v>1.7</v>
          </cell>
          <cell r="DT242">
            <v>4.3099999999999996</v>
          </cell>
          <cell r="DU242">
            <v>0</v>
          </cell>
          <cell r="DV242">
            <v>0.74</v>
          </cell>
          <cell r="DW242">
            <v>0</v>
          </cell>
          <cell r="DX242">
            <v>0</v>
          </cell>
          <cell r="DY242">
            <v>0.12</v>
          </cell>
          <cell r="DZ242">
            <v>0.09</v>
          </cell>
          <cell r="EA242">
            <v>0.27</v>
          </cell>
          <cell r="EB242">
            <v>0.27</v>
          </cell>
          <cell r="EC242">
            <v>1.42</v>
          </cell>
          <cell r="ED242">
            <v>1.1599999999999999</v>
          </cell>
          <cell r="EE242">
            <v>0</v>
          </cell>
          <cell r="EF242">
            <v>0</v>
          </cell>
          <cell r="EG242">
            <v>0</v>
          </cell>
          <cell r="EH242">
            <v>0</v>
          </cell>
          <cell r="EI242">
            <v>0.8</v>
          </cell>
          <cell r="EJ242">
            <v>1.72</v>
          </cell>
          <cell r="EK242">
            <v>1.94</v>
          </cell>
          <cell r="EL242">
            <v>1.1399999999999999</v>
          </cell>
          <cell r="EM242">
            <v>0.35</v>
          </cell>
          <cell r="EN242">
            <v>0</v>
          </cell>
          <cell r="EO242">
            <v>0.4</v>
          </cell>
          <cell r="EP242">
            <v>1.3759999999999999</v>
          </cell>
          <cell r="EQ242">
            <v>4.2</v>
          </cell>
          <cell r="ER242">
            <v>0.25</v>
          </cell>
        </row>
        <row r="243">
          <cell r="B243">
            <v>43069</v>
          </cell>
          <cell r="C243">
            <v>5374.5815151098313</v>
          </cell>
          <cell r="D243">
            <v>285</v>
          </cell>
          <cell r="E243">
            <v>496</v>
          </cell>
          <cell r="F243">
            <v>4252</v>
          </cell>
          <cell r="G243">
            <v>-1122.5815151098313</v>
          </cell>
          <cell r="H243">
            <v>5033</v>
          </cell>
          <cell r="I243">
            <v>5374.5815151098313</v>
          </cell>
          <cell r="J243">
            <v>1336</v>
          </cell>
          <cell r="K243">
            <v>786</v>
          </cell>
          <cell r="L243">
            <v>21659</v>
          </cell>
          <cell r="M243">
            <v>16284.418484890168</v>
          </cell>
          <cell r="N243">
            <v>23781</v>
          </cell>
          <cell r="O243">
            <v>14546</v>
          </cell>
          <cell r="P243">
            <v>8229</v>
          </cell>
          <cell r="Q243">
            <v>1005</v>
          </cell>
          <cell r="R243">
            <v>148610</v>
          </cell>
          <cell r="S243">
            <v>387898.44939413742</v>
          </cell>
          <cell r="T243">
            <v>105458</v>
          </cell>
          <cell r="U243">
            <v>58537</v>
          </cell>
          <cell r="V243">
            <v>1203444</v>
          </cell>
          <cell r="W243">
            <v>815545.55060586263</v>
          </cell>
          <cell r="X243">
            <v>1367439</v>
          </cell>
          <cell r="AC243">
            <v>4213</v>
          </cell>
          <cell r="AD243">
            <v>13303</v>
          </cell>
          <cell r="AE243">
            <v>1500</v>
          </cell>
          <cell r="AF243">
            <v>19016</v>
          </cell>
          <cell r="AO243">
            <v>12407</v>
          </cell>
          <cell r="AP243">
            <v>10382</v>
          </cell>
          <cell r="AQ243">
            <v>743</v>
          </cell>
          <cell r="AR243">
            <v>23532</v>
          </cell>
          <cell r="AS243">
            <v>67872</v>
          </cell>
          <cell r="AT243">
            <v>60137</v>
          </cell>
          <cell r="AU243">
            <v>14793</v>
          </cell>
          <cell r="AV243">
            <v>142802</v>
          </cell>
          <cell r="AW243">
            <v>0</v>
          </cell>
          <cell r="AX243">
            <v>0</v>
          </cell>
          <cell r="BA243">
            <v>152020</v>
          </cell>
          <cell r="BC243">
            <v>1608920</v>
          </cell>
          <cell r="BD243">
            <v>1760940</v>
          </cell>
          <cell r="BF243">
            <v>809</v>
          </cell>
          <cell r="BH243">
            <v>4952</v>
          </cell>
          <cell r="BI243">
            <v>5761</v>
          </cell>
          <cell r="BJ243">
            <v>0</v>
          </cell>
          <cell r="BK243">
            <v>270465</v>
          </cell>
          <cell r="BL243">
            <v>0</v>
          </cell>
          <cell r="BM243">
            <v>-691</v>
          </cell>
          <cell r="BO243">
            <v>0</v>
          </cell>
          <cell r="BP243">
            <v>0</v>
          </cell>
          <cell r="BQ243">
            <v>0</v>
          </cell>
          <cell r="BS243">
            <v>0</v>
          </cell>
          <cell r="BT243">
            <v>0</v>
          </cell>
          <cell r="BU243">
            <v>0</v>
          </cell>
          <cell r="BW243">
            <v>0</v>
          </cell>
          <cell r="BX243">
            <v>0</v>
          </cell>
          <cell r="BY243">
            <v>0</v>
          </cell>
          <cell r="CA243">
            <v>0</v>
          </cell>
          <cell r="CB243">
            <v>0</v>
          </cell>
          <cell r="CC243">
            <v>0</v>
          </cell>
          <cell r="CK243">
            <v>188379</v>
          </cell>
          <cell r="CL243">
            <v>0</v>
          </cell>
          <cell r="CM243">
            <v>0</v>
          </cell>
          <cell r="CN243">
            <v>0</v>
          </cell>
          <cell r="CO243">
            <v>0</v>
          </cell>
          <cell r="CP243">
            <v>270465</v>
          </cell>
          <cell r="CQ243">
            <v>0</v>
          </cell>
          <cell r="CR243">
            <v>0</v>
          </cell>
          <cell r="CS243">
            <v>0</v>
          </cell>
          <cell r="CT243">
            <v>1380734</v>
          </cell>
          <cell r="CU243">
            <v>67575</v>
          </cell>
          <cell r="CV243">
            <v>1966</v>
          </cell>
          <cell r="CW243">
            <v>0</v>
          </cell>
          <cell r="CX243">
            <v>0</v>
          </cell>
          <cell r="CY243">
            <v>0</v>
          </cell>
          <cell r="CZ243">
            <v>0</v>
          </cell>
          <cell r="DA243">
            <v>-691</v>
          </cell>
          <cell r="DB243">
            <v>0</v>
          </cell>
          <cell r="DC243">
            <v>0</v>
          </cell>
          <cell r="DD243">
            <v>0</v>
          </cell>
          <cell r="DE243">
            <v>4219</v>
          </cell>
          <cell r="DF243">
            <v>382</v>
          </cell>
          <cell r="DH243">
            <v>1313159</v>
          </cell>
          <cell r="DI243">
            <v>152020</v>
          </cell>
          <cell r="DJ243">
            <v>1465179</v>
          </cell>
          <cell r="DM243">
            <v>809</v>
          </cell>
          <cell r="DN243">
            <v>4646</v>
          </cell>
          <cell r="DP243">
            <v>0</v>
          </cell>
          <cell r="DQ243">
            <v>3.97</v>
          </cell>
          <cell r="DR243">
            <v>1.61</v>
          </cell>
          <cell r="DS243">
            <v>1.68</v>
          </cell>
          <cell r="DT243">
            <v>4.34</v>
          </cell>
          <cell r="DU243">
            <v>0</v>
          </cell>
          <cell r="DV243">
            <v>0.72</v>
          </cell>
          <cell r="DW243">
            <v>0</v>
          </cell>
          <cell r="DX243">
            <v>0</v>
          </cell>
          <cell r="DY243">
            <v>0.12</v>
          </cell>
          <cell r="DZ243">
            <v>0.1</v>
          </cell>
          <cell r="EA243">
            <v>0.28999999999999998</v>
          </cell>
          <cell r="EB243">
            <v>0.28999999999999998</v>
          </cell>
          <cell r="EC243">
            <v>1.23</v>
          </cell>
          <cell r="ED243">
            <v>1.34</v>
          </cell>
          <cell r="EE243">
            <v>0</v>
          </cell>
          <cell r="EF243">
            <v>0</v>
          </cell>
          <cell r="EG243">
            <v>0</v>
          </cell>
          <cell r="EH243">
            <v>0</v>
          </cell>
          <cell r="EI243">
            <v>0.7</v>
          </cell>
          <cell r="EJ243">
            <v>1.82</v>
          </cell>
          <cell r="EK243">
            <v>2</v>
          </cell>
          <cell r="EL243">
            <v>1.1200000000000001</v>
          </cell>
          <cell r="EM243">
            <v>0.36</v>
          </cell>
          <cell r="EN243">
            <v>0</v>
          </cell>
          <cell r="EO243">
            <v>0.44</v>
          </cell>
          <cell r="EP243">
            <v>1.3711</v>
          </cell>
          <cell r="EQ243">
            <v>3.9</v>
          </cell>
          <cell r="ER243">
            <v>0.5</v>
          </cell>
        </row>
        <row r="244">
          <cell r="B244">
            <v>43100</v>
          </cell>
          <cell r="C244">
            <v>4605.0825890400201</v>
          </cell>
          <cell r="D244">
            <v>-458</v>
          </cell>
          <cell r="E244">
            <v>510</v>
          </cell>
          <cell r="F244">
            <v>2940</v>
          </cell>
          <cell r="G244">
            <v>-1665.0825890400201</v>
          </cell>
          <cell r="H244">
            <v>2992</v>
          </cell>
          <cell r="I244">
            <v>4605.0825890400201</v>
          </cell>
          <cell r="J244">
            <v>1026</v>
          </cell>
          <cell r="K244">
            <v>786</v>
          </cell>
          <cell r="L244">
            <v>18558</v>
          </cell>
          <cell r="M244">
            <v>13952.917410959981</v>
          </cell>
          <cell r="N244">
            <v>20370</v>
          </cell>
          <cell r="O244">
            <v>12918</v>
          </cell>
          <cell r="P244">
            <v>6622</v>
          </cell>
          <cell r="Q244">
            <v>829</v>
          </cell>
          <cell r="R244">
            <v>127514</v>
          </cell>
          <cell r="S244">
            <v>392503.53198317747</v>
          </cell>
          <cell r="T244">
            <v>104211</v>
          </cell>
          <cell r="U244">
            <v>59050</v>
          </cell>
          <cell r="V244">
            <v>1206281</v>
          </cell>
          <cell r="W244">
            <v>813777.46801682259</v>
          </cell>
          <cell r="X244">
            <v>1369542</v>
          </cell>
          <cell r="AC244">
            <v>4033</v>
          </cell>
          <cell r="AD244">
            <v>11862</v>
          </cell>
          <cell r="AE244">
            <v>1350</v>
          </cell>
          <cell r="AF244">
            <v>17245</v>
          </cell>
          <cell r="AO244">
            <v>8158</v>
          </cell>
          <cell r="AP244">
            <v>6716</v>
          </cell>
          <cell r="AQ244">
            <v>553</v>
          </cell>
          <cell r="AR244">
            <v>15427</v>
          </cell>
          <cell r="AS244">
            <v>43818</v>
          </cell>
          <cell r="AT244">
            <v>38344</v>
          </cell>
          <cell r="AU244">
            <v>10439</v>
          </cell>
          <cell r="AV244">
            <v>92601</v>
          </cell>
          <cell r="AW244">
            <v>0</v>
          </cell>
          <cell r="AX244">
            <v>0</v>
          </cell>
          <cell r="BA244">
            <v>153700</v>
          </cell>
          <cell r="BC244">
            <v>1614830</v>
          </cell>
          <cell r="BD244">
            <v>1768530</v>
          </cell>
          <cell r="BF244">
            <v>1651</v>
          </cell>
          <cell r="BH244">
            <v>5909</v>
          </cell>
          <cell r="BI244">
            <v>7560</v>
          </cell>
          <cell r="BJ244">
            <v>0</v>
          </cell>
          <cell r="BK244">
            <v>269991</v>
          </cell>
          <cell r="BL244">
            <v>0</v>
          </cell>
          <cell r="BM244">
            <v>-474</v>
          </cell>
          <cell r="BO244">
            <v>0</v>
          </cell>
          <cell r="BP244">
            <v>0</v>
          </cell>
          <cell r="BQ244">
            <v>0</v>
          </cell>
          <cell r="BS244">
            <v>0</v>
          </cell>
          <cell r="BT244">
            <v>0</v>
          </cell>
          <cell r="BU244">
            <v>0</v>
          </cell>
          <cell r="BW244">
            <v>0</v>
          </cell>
          <cell r="BX244">
            <v>0</v>
          </cell>
          <cell r="BY244">
            <v>0</v>
          </cell>
          <cell r="CA244">
            <v>0</v>
          </cell>
          <cell r="CB244">
            <v>0</v>
          </cell>
          <cell r="CC244">
            <v>0</v>
          </cell>
          <cell r="CK244">
            <v>190037</v>
          </cell>
          <cell r="CL244">
            <v>0</v>
          </cell>
          <cell r="CM244">
            <v>0</v>
          </cell>
          <cell r="CN244">
            <v>0</v>
          </cell>
          <cell r="CO244">
            <v>0</v>
          </cell>
          <cell r="CP244">
            <v>269991</v>
          </cell>
          <cell r="CQ244">
            <v>0</v>
          </cell>
          <cell r="CR244">
            <v>0</v>
          </cell>
          <cell r="CS244">
            <v>0</v>
          </cell>
          <cell r="CT244">
            <v>1388104</v>
          </cell>
          <cell r="CU244">
            <v>68788</v>
          </cell>
          <cell r="CV244">
            <v>1626</v>
          </cell>
          <cell r="CW244">
            <v>0</v>
          </cell>
          <cell r="CX244">
            <v>0</v>
          </cell>
          <cell r="CY244">
            <v>0</v>
          </cell>
          <cell r="CZ244">
            <v>0</v>
          </cell>
          <cell r="DA244">
            <v>-474</v>
          </cell>
          <cell r="DB244">
            <v>0</v>
          </cell>
          <cell r="DC244">
            <v>0</v>
          </cell>
          <cell r="DD244">
            <v>0</v>
          </cell>
          <cell r="DE244">
            <v>7246</v>
          </cell>
          <cell r="DF244">
            <v>1217</v>
          </cell>
          <cell r="DH244">
            <v>1319316</v>
          </cell>
          <cell r="DI244">
            <v>153700</v>
          </cell>
          <cell r="DJ244">
            <v>1473016</v>
          </cell>
          <cell r="DM244">
            <v>1651</v>
          </cell>
          <cell r="DN244">
            <v>7680</v>
          </cell>
          <cell r="DP244">
            <v>0</v>
          </cell>
          <cell r="DQ244">
            <v>3.89</v>
          </cell>
          <cell r="DR244">
            <v>1.57</v>
          </cell>
          <cell r="DS244">
            <v>1.7</v>
          </cell>
          <cell r="DT244">
            <v>4.54</v>
          </cell>
          <cell r="DU244">
            <v>0</v>
          </cell>
          <cell r="DV244">
            <v>0.69</v>
          </cell>
          <cell r="DW244">
            <v>0</v>
          </cell>
          <cell r="DX244">
            <v>0</v>
          </cell>
          <cell r="DY244">
            <v>0.21</v>
          </cell>
          <cell r="DZ244">
            <v>0.19</v>
          </cell>
          <cell r="EA244">
            <v>0.36</v>
          </cell>
          <cell r="EB244">
            <v>0.36</v>
          </cell>
          <cell r="EC244">
            <v>1.19</v>
          </cell>
          <cell r="ED244">
            <v>1.1599999999999999</v>
          </cell>
          <cell r="EE244">
            <v>0</v>
          </cell>
          <cell r="EF244">
            <v>0</v>
          </cell>
          <cell r="EG244">
            <v>0</v>
          </cell>
          <cell r="EH244">
            <v>0</v>
          </cell>
          <cell r="EI244">
            <v>0.8</v>
          </cell>
          <cell r="EJ244">
            <v>1.97</v>
          </cell>
          <cell r="EK244">
            <v>2.02</v>
          </cell>
          <cell r="EL244">
            <v>1</v>
          </cell>
          <cell r="EM244">
            <v>0.46</v>
          </cell>
          <cell r="EN244">
            <v>0</v>
          </cell>
          <cell r="EO244">
            <v>0</v>
          </cell>
          <cell r="EP244">
            <v>1.2536</v>
          </cell>
          <cell r="EQ244">
            <v>3.8</v>
          </cell>
          <cell r="ER244">
            <v>0.5</v>
          </cell>
        </row>
        <row r="245">
          <cell r="B245">
            <v>43131</v>
          </cell>
          <cell r="C245">
            <v>5018.7410244178827</v>
          </cell>
          <cell r="D245">
            <v>186</v>
          </cell>
          <cell r="E245">
            <v>30</v>
          </cell>
          <cell r="F245">
            <v>2191</v>
          </cell>
          <cell r="G245">
            <v>-2827.7410244178827</v>
          </cell>
          <cell r="H245">
            <v>2407</v>
          </cell>
          <cell r="I245">
            <v>5018.7410244178827</v>
          </cell>
          <cell r="J245">
            <v>1306</v>
          </cell>
          <cell r="K245">
            <v>390</v>
          </cell>
          <cell r="L245">
            <v>20225</v>
          </cell>
          <cell r="M245">
            <v>15206.258975582117</v>
          </cell>
          <cell r="N245">
            <v>21921</v>
          </cell>
          <cell r="O245">
            <v>10540</v>
          </cell>
          <cell r="P245">
            <v>10444</v>
          </cell>
          <cell r="Q245">
            <v>937</v>
          </cell>
          <cell r="R245">
            <v>134623</v>
          </cell>
          <cell r="S245">
            <v>397522.27300759533</v>
          </cell>
          <cell r="T245">
            <v>104354</v>
          </cell>
          <cell r="U245">
            <v>59079</v>
          </cell>
          <cell r="V245">
            <v>1208097</v>
          </cell>
          <cell r="W245">
            <v>810574.72699240467</v>
          </cell>
          <cell r="X245">
            <v>1371529</v>
          </cell>
          <cell r="AC245">
            <v>4277</v>
          </cell>
          <cell r="AD245">
            <v>14081</v>
          </cell>
          <cell r="AE245">
            <v>1612</v>
          </cell>
          <cell r="AF245">
            <v>19970</v>
          </cell>
          <cell r="AO245">
            <v>8904</v>
          </cell>
          <cell r="AP245">
            <v>7369</v>
          </cell>
          <cell r="AQ245">
            <v>640</v>
          </cell>
          <cell r="AR245">
            <v>16913</v>
          </cell>
          <cell r="AS245">
            <v>49411</v>
          </cell>
          <cell r="AT245">
            <v>43497</v>
          </cell>
          <cell r="AU245">
            <v>12152</v>
          </cell>
          <cell r="AV245">
            <v>105060</v>
          </cell>
          <cell r="AW245">
            <v>0</v>
          </cell>
          <cell r="AX245">
            <v>0</v>
          </cell>
          <cell r="BA245">
            <v>154036</v>
          </cell>
          <cell r="BC245">
            <v>1607368</v>
          </cell>
          <cell r="BD245">
            <v>1761404</v>
          </cell>
          <cell r="BF245">
            <v>335</v>
          </cell>
          <cell r="BH245">
            <v>-15461</v>
          </cell>
          <cell r="BI245">
            <v>-15126</v>
          </cell>
          <cell r="BJ245">
            <v>0</v>
          </cell>
          <cell r="BK245">
            <v>269097</v>
          </cell>
          <cell r="BL245">
            <v>0</v>
          </cell>
          <cell r="BM245">
            <v>-725</v>
          </cell>
          <cell r="BO245">
            <v>0</v>
          </cell>
          <cell r="BP245">
            <v>0</v>
          </cell>
          <cell r="BQ245">
            <v>0</v>
          </cell>
          <cell r="BS245">
            <v>0</v>
          </cell>
          <cell r="BT245">
            <v>0</v>
          </cell>
          <cell r="BU245">
            <v>0</v>
          </cell>
          <cell r="BW245">
            <v>0</v>
          </cell>
          <cell r="BX245">
            <v>0</v>
          </cell>
          <cell r="BY245">
            <v>0</v>
          </cell>
          <cell r="CA245">
            <v>0</v>
          </cell>
          <cell r="CB245">
            <v>0</v>
          </cell>
          <cell r="CC245">
            <v>0</v>
          </cell>
          <cell r="CK245">
            <v>155839</v>
          </cell>
          <cell r="CL245">
            <v>0</v>
          </cell>
          <cell r="CM245">
            <v>0</v>
          </cell>
          <cell r="CN245">
            <v>0</v>
          </cell>
          <cell r="CO245">
            <v>0</v>
          </cell>
          <cell r="CP245">
            <v>269097</v>
          </cell>
          <cell r="CQ245">
            <v>0</v>
          </cell>
          <cell r="CR245">
            <v>0</v>
          </cell>
          <cell r="CS245">
            <v>0</v>
          </cell>
          <cell r="CT245">
            <v>1374957</v>
          </cell>
          <cell r="CU245">
            <v>66074</v>
          </cell>
          <cell r="CV245">
            <v>-2395</v>
          </cell>
          <cell r="CW245">
            <v>0</v>
          </cell>
          <cell r="CX245">
            <v>0</v>
          </cell>
          <cell r="CY245">
            <v>0</v>
          </cell>
          <cell r="CZ245">
            <v>0</v>
          </cell>
          <cell r="DA245">
            <v>-725</v>
          </cell>
          <cell r="DB245">
            <v>0</v>
          </cell>
          <cell r="DC245">
            <v>0</v>
          </cell>
          <cell r="DD245">
            <v>0</v>
          </cell>
          <cell r="DE245">
            <v>-13692</v>
          </cell>
          <cell r="DF245">
            <v>-2709</v>
          </cell>
          <cell r="DH245">
            <v>1308883</v>
          </cell>
          <cell r="DI245">
            <v>154036</v>
          </cell>
          <cell r="DJ245">
            <v>1462919</v>
          </cell>
          <cell r="DM245">
            <v>335</v>
          </cell>
          <cell r="DN245">
            <v>-10648</v>
          </cell>
          <cell r="DP245">
            <v>0</v>
          </cell>
          <cell r="DQ245">
            <v>3.82</v>
          </cell>
          <cell r="DR245">
            <v>1.54</v>
          </cell>
          <cell r="DS245">
            <v>1.7</v>
          </cell>
          <cell r="DT245">
            <v>4.21</v>
          </cell>
          <cell r="DU245">
            <v>0</v>
          </cell>
          <cell r="DV245">
            <v>0.75</v>
          </cell>
          <cell r="DW245">
            <v>0</v>
          </cell>
          <cell r="DX245">
            <v>0</v>
          </cell>
          <cell r="DY245">
            <v>0.2</v>
          </cell>
          <cell r="DZ245">
            <v>0.19</v>
          </cell>
          <cell r="EA245">
            <v>0.94</v>
          </cell>
          <cell r="EB245">
            <v>0.94</v>
          </cell>
          <cell r="EC245">
            <v>1.26</v>
          </cell>
          <cell r="ED245">
            <v>1.07</v>
          </cell>
          <cell r="EE245">
            <v>0</v>
          </cell>
          <cell r="EF245">
            <v>0</v>
          </cell>
          <cell r="EG245">
            <v>0</v>
          </cell>
          <cell r="EH245">
            <v>0</v>
          </cell>
          <cell r="EI245">
            <v>0.8</v>
          </cell>
          <cell r="EJ245">
            <v>2.09</v>
          </cell>
          <cell r="EK245">
            <v>2.02</v>
          </cell>
          <cell r="EL245">
            <v>1</v>
          </cell>
          <cell r="EM245">
            <v>0.44</v>
          </cell>
          <cell r="EN245">
            <v>0</v>
          </cell>
          <cell r="EO245">
            <v>0</v>
          </cell>
          <cell r="EP245">
            <v>1.5281</v>
          </cell>
          <cell r="EQ245">
            <v>4.4000000000000004</v>
          </cell>
          <cell r="ER245">
            <v>0.5</v>
          </cell>
        </row>
        <row r="246">
          <cell r="B246">
            <v>43159</v>
          </cell>
          <cell r="C246">
            <v>4236.3385438698433</v>
          </cell>
          <cell r="D246">
            <v>150</v>
          </cell>
          <cell r="E246">
            <v>43</v>
          </cell>
          <cell r="F246">
            <v>1979</v>
          </cell>
          <cell r="G246">
            <v>-2257.3385438698433</v>
          </cell>
          <cell r="H246">
            <v>2172</v>
          </cell>
          <cell r="I246">
            <v>4236.3385438698433</v>
          </cell>
          <cell r="J246">
            <v>1168</v>
          </cell>
          <cell r="K246">
            <v>390</v>
          </cell>
          <cell r="L246">
            <v>17072</v>
          </cell>
          <cell r="M246">
            <v>12835.661456130158</v>
          </cell>
          <cell r="N246">
            <v>18630</v>
          </cell>
          <cell r="O246">
            <v>10463</v>
          </cell>
          <cell r="P246">
            <v>7280</v>
          </cell>
          <cell r="Q246">
            <v>887</v>
          </cell>
          <cell r="R246">
            <v>120819</v>
          </cell>
          <cell r="S246">
            <v>401758.61155146518</v>
          </cell>
          <cell r="T246">
            <v>104524</v>
          </cell>
          <cell r="U246">
            <v>59118</v>
          </cell>
          <cell r="V246">
            <v>1209122</v>
          </cell>
          <cell r="W246">
            <v>807363.38844853477</v>
          </cell>
          <cell r="X246">
            <v>1372764</v>
          </cell>
          <cell r="AC246">
            <v>4190</v>
          </cell>
          <cell r="AD246">
            <v>11217</v>
          </cell>
          <cell r="AE246">
            <v>1439</v>
          </cell>
          <cell r="AF246">
            <v>16847</v>
          </cell>
          <cell r="AO246">
            <v>10449</v>
          </cell>
          <cell r="AP246">
            <v>7601</v>
          </cell>
          <cell r="AQ246">
            <v>660</v>
          </cell>
          <cell r="AR246">
            <v>18710</v>
          </cell>
          <cell r="AS246">
            <v>57019</v>
          </cell>
          <cell r="AT246">
            <v>44109</v>
          </cell>
          <cell r="AU246">
            <v>13160</v>
          </cell>
          <cell r="AV246">
            <v>114288</v>
          </cell>
          <cell r="AW246">
            <v>0</v>
          </cell>
          <cell r="AX246">
            <v>0</v>
          </cell>
          <cell r="BA246">
            <v>155555</v>
          </cell>
          <cell r="BC246">
            <v>1611770</v>
          </cell>
          <cell r="BD246">
            <v>1767325</v>
          </cell>
          <cell r="BF246">
            <v>1444</v>
          </cell>
          <cell r="BH246">
            <v>2624</v>
          </cell>
          <cell r="BI246">
            <v>4068</v>
          </cell>
          <cell r="BJ246">
            <v>0</v>
          </cell>
          <cell r="BK246">
            <v>269072</v>
          </cell>
          <cell r="BL246">
            <v>0</v>
          </cell>
          <cell r="BM246">
            <v>-25</v>
          </cell>
          <cell r="BO246">
            <v>0</v>
          </cell>
          <cell r="BP246">
            <v>0</v>
          </cell>
          <cell r="BQ246">
            <v>0</v>
          </cell>
          <cell r="BS246">
            <v>0</v>
          </cell>
          <cell r="BT246">
            <v>0</v>
          </cell>
          <cell r="BU246">
            <v>0</v>
          </cell>
          <cell r="BW246">
            <v>0</v>
          </cell>
          <cell r="BX246">
            <v>0</v>
          </cell>
          <cell r="BY246">
            <v>0</v>
          </cell>
          <cell r="CA246">
            <v>0</v>
          </cell>
          <cell r="CB246">
            <v>0</v>
          </cell>
          <cell r="CC246">
            <v>0</v>
          </cell>
          <cell r="CK246">
            <v>157084</v>
          </cell>
          <cell r="CL246">
            <v>0</v>
          </cell>
          <cell r="CM246">
            <v>0</v>
          </cell>
          <cell r="CN246">
            <v>0</v>
          </cell>
          <cell r="CO246">
            <v>0</v>
          </cell>
          <cell r="CP246">
            <v>269072</v>
          </cell>
          <cell r="CQ246">
            <v>0</v>
          </cell>
          <cell r="CR246">
            <v>0</v>
          </cell>
          <cell r="CS246">
            <v>0</v>
          </cell>
          <cell r="CT246">
            <v>1377750</v>
          </cell>
          <cell r="CU246">
            <v>65899</v>
          </cell>
          <cell r="CV246">
            <v>1264</v>
          </cell>
          <cell r="CW246">
            <v>0</v>
          </cell>
          <cell r="CX246">
            <v>0</v>
          </cell>
          <cell r="CY246">
            <v>0</v>
          </cell>
          <cell r="CZ246">
            <v>0</v>
          </cell>
          <cell r="DA246">
            <v>-25</v>
          </cell>
          <cell r="DB246">
            <v>0</v>
          </cell>
          <cell r="DC246">
            <v>0</v>
          </cell>
          <cell r="DD246">
            <v>0</v>
          </cell>
          <cell r="DE246">
            <v>2907</v>
          </cell>
          <cell r="DF246">
            <v>-180</v>
          </cell>
          <cell r="DH246">
            <v>1311851</v>
          </cell>
          <cell r="DI246">
            <v>155555</v>
          </cell>
          <cell r="DJ246">
            <v>1467406</v>
          </cell>
          <cell r="DM246">
            <v>1444</v>
          </cell>
          <cell r="DN246">
            <v>4531</v>
          </cell>
          <cell r="DP246">
            <v>0</v>
          </cell>
          <cell r="DQ246">
            <v>3.82</v>
          </cell>
          <cell r="DR246">
            <v>1.49</v>
          </cell>
          <cell r="DS246">
            <v>1.75</v>
          </cell>
          <cell r="DT246">
            <v>4.2300000000000004</v>
          </cell>
          <cell r="DU246">
            <v>0</v>
          </cell>
          <cell r="DV246">
            <v>0.81</v>
          </cell>
          <cell r="DW246">
            <v>0</v>
          </cell>
          <cell r="DX246">
            <v>0</v>
          </cell>
          <cell r="DY246">
            <v>0.2</v>
          </cell>
          <cell r="DZ246">
            <v>0.19</v>
          </cell>
          <cell r="EA246">
            <v>0.86</v>
          </cell>
          <cell r="EB246">
            <v>0.86</v>
          </cell>
          <cell r="EC246">
            <v>1.1200000000000001</v>
          </cell>
          <cell r="ED246">
            <v>1.05</v>
          </cell>
          <cell r="EE246">
            <v>0</v>
          </cell>
          <cell r="EF246">
            <v>0</v>
          </cell>
          <cell r="EG246">
            <v>0</v>
          </cell>
          <cell r="EH246">
            <v>0</v>
          </cell>
          <cell r="EI246">
            <v>0.8</v>
          </cell>
          <cell r="EJ246">
            <v>2.0499999999999998</v>
          </cell>
          <cell r="EK246">
            <v>2.0499999999999998</v>
          </cell>
          <cell r="EL246">
            <v>0.96</v>
          </cell>
          <cell r="EM246">
            <v>0.45</v>
          </cell>
          <cell r="EN246">
            <v>0</v>
          </cell>
          <cell r="EO246">
            <v>0</v>
          </cell>
          <cell r="EP246">
            <v>1.5532999999999999</v>
          </cell>
          <cell r="EQ246">
            <v>4.2</v>
          </cell>
          <cell r="ER246">
            <v>0.5</v>
          </cell>
        </row>
        <row r="247">
          <cell r="B247">
            <v>43190</v>
          </cell>
          <cell r="C247">
            <v>4576.0496100962409</v>
          </cell>
          <cell r="D247">
            <v>-301</v>
          </cell>
          <cell r="E247">
            <v>13</v>
          </cell>
          <cell r="F247">
            <v>3952</v>
          </cell>
          <cell r="G247">
            <v>-624.04961009624094</v>
          </cell>
          <cell r="H247">
            <v>3664</v>
          </cell>
          <cell r="I247">
            <v>4576.0496100962409</v>
          </cell>
          <cell r="J247">
            <v>1266</v>
          </cell>
          <cell r="K247">
            <v>390</v>
          </cell>
          <cell r="L247">
            <v>18441</v>
          </cell>
          <cell r="M247">
            <v>13864.950389903759</v>
          </cell>
          <cell r="N247">
            <v>20096</v>
          </cell>
          <cell r="O247">
            <v>12287</v>
          </cell>
          <cell r="P247">
            <v>6881</v>
          </cell>
          <cell r="Q247">
            <v>928</v>
          </cell>
          <cell r="R247">
            <v>127759</v>
          </cell>
          <cell r="S247">
            <v>406334.66116156144</v>
          </cell>
          <cell r="T247">
            <v>103915</v>
          </cell>
          <cell r="U247">
            <v>59129</v>
          </cell>
          <cell r="V247">
            <v>1214067</v>
          </cell>
          <cell r="W247">
            <v>807732.3388384385</v>
          </cell>
          <cell r="X247">
            <v>1377111</v>
          </cell>
          <cell r="AC247">
            <v>4098</v>
          </cell>
          <cell r="AD247">
            <v>11040</v>
          </cell>
          <cell r="AE247">
            <v>1474</v>
          </cell>
          <cell r="AF247">
            <v>16611</v>
          </cell>
          <cell r="AO247">
            <v>12146</v>
          </cell>
          <cell r="AP247">
            <v>8245</v>
          </cell>
          <cell r="AQ247">
            <v>734</v>
          </cell>
          <cell r="AR247">
            <v>21125</v>
          </cell>
          <cell r="AS247">
            <v>67004</v>
          </cell>
          <cell r="AT247">
            <v>47318</v>
          </cell>
          <cell r="AU247">
            <v>14439</v>
          </cell>
          <cell r="AV247">
            <v>128761</v>
          </cell>
          <cell r="AW247">
            <v>0</v>
          </cell>
          <cell r="AX247">
            <v>0</v>
          </cell>
          <cell r="BA247">
            <v>156692</v>
          </cell>
          <cell r="BC247">
            <v>1627622</v>
          </cell>
          <cell r="BD247">
            <v>1784314</v>
          </cell>
          <cell r="BF247">
            <v>1137</v>
          </cell>
          <cell r="BH247">
            <v>20282</v>
          </cell>
          <cell r="BI247">
            <v>21419</v>
          </cell>
          <cell r="BJ247">
            <v>0</v>
          </cell>
          <cell r="BK247">
            <v>271687</v>
          </cell>
          <cell r="BL247">
            <v>0</v>
          </cell>
          <cell r="BM247">
            <v>2615</v>
          </cell>
          <cell r="BO247">
            <v>0</v>
          </cell>
          <cell r="BP247">
            <v>0</v>
          </cell>
          <cell r="BQ247">
            <v>0</v>
          </cell>
          <cell r="BS247">
            <v>0</v>
          </cell>
          <cell r="BT247">
            <v>0</v>
          </cell>
          <cell r="BU247">
            <v>0</v>
          </cell>
          <cell r="BW247">
            <v>0</v>
          </cell>
          <cell r="BX247">
            <v>0</v>
          </cell>
          <cell r="BY247">
            <v>0</v>
          </cell>
          <cell r="CA247">
            <v>0</v>
          </cell>
          <cell r="CB247">
            <v>0</v>
          </cell>
          <cell r="CC247">
            <v>0</v>
          </cell>
          <cell r="CK247">
            <v>161986</v>
          </cell>
          <cell r="CL247">
            <v>0</v>
          </cell>
          <cell r="CM247">
            <v>0</v>
          </cell>
          <cell r="CN247">
            <v>0</v>
          </cell>
          <cell r="CO247">
            <v>0</v>
          </cell>
          <cell r="CP247">
            <v>271687</v>
          </cell>
          <cell r="CQ247">
            <v>0</v>
          </cell>
          <cell r="CR247">
            <v>0</v>
          </cell>
          <cell r="CS247">
            <v>0</v>
          </cell>
          <cell r="CT247">
            <v>1391409</v>
          </cell>
          <cell r="CU247">
            <v>67216</v>
          </cell>
          <cell r="CV247">
            <v>4918</v>
          </cell>
          <cell r="CW247">
            <v>0</v>
          </cell>
          <cell r="CX247">
            <v>0</v>
          </cell>
          <cell r="CY247">
            <v>0</v>
          </cell>
          <cell r="CZ247">
            <v>0</v>
          </cell>
          <cell r="DA247">
            <v>2615</v>
          </cell>
          <cell r="DB247">
            <v>0</v>
          </cell>
          <cell r="DC247">
            <v>0</v>
          </cell>
          <cell r="DD247">
            <v>0</v>
          </cell>
          <cell r="DE247">
            <v>13812</v>
          </cell>
          <cell r="DF247">
            <v>1331</v>
          </cell>
          <cell r="DH247">
            <v>1324193</v>
          </cell>
          <cell r="DI247">
            <v>156692</v>
          </cell>
          <cell r="DJ247">
            <v>1480885</v>
          </cell>
          <cell r="DM247">
            <v>1137</v>
          </cell>
          <cell r="DN247">
            <v>13618</v>
          </cell>
          <cell r="DP247">
            <v>0</v>
          </cell>
          <cell r="DQ247">
            <v>3.77</v>
          </cell>
          <cell r="DR247">
            <v>1.53</v>
          </cell>
          <cell r="DS247">
            <v>1.77</v>
          </cell>
          <cell r="DT247">
            <v>4.1399999999999997</v>
          </cell>
          <cell r="DU247">
            <v>0</v>
          </cell>
          <cell r="DV247">
            <v>0.79</v>
          </cell>
          <cell r="DW247">
            <v>0</v>
          </cell>
          <cell r="DX247">
            <v>0</v>
          </cell>
          <cell r="DY247">
            <v>0.21</v>
          </cell>
          <cell r="DZ247">
            <v>0.19</v>
          </cell>
          <cell r="EA247">
            <v>0.88</v>
          </cell>
          <cell r="EB247">
            <v>0.88</v>
          </cell>
          <cell r="EC247">
            <v>1.24</v>
          </cell>
          <cell r="ED247">
            <v>1.04</v>
          </cell>
          <cell r="EE247">
            <v>0</v>
          </cell>
          <cell r="EF247">
            <v>0</v>
          </cell>
          <cell r="EG247">
            <v>0</v>
          </cell>
          <cell r="EH247">
            <v>0</v>
          </cell>
          <cell r="EI247">
            <v>0.9</v>
          </cell>
          <cell r="EJ247">
            <v>2.04</v>
          </cell>
          <cell r="EK247">
            <v>2.0499999999999998</v>
          </cell>
          <cell r="EL247">
            <v>1.0900000000000001</v>
          </cell>
          <cell r="EM247">
            <v>0.45</v>
          </cell>
          <cell r="EN247">
            <v>0</v>
          </cell>
          <cell r="EO247">
            <v>0</v>
          </cell>
          <cell r="EP247">
            <v>1.4096</v>
          </cell>
          <cell r="EQ247">
            <v>2.2999999999999998</v>
          </cell>
          <cell r="ER247">
            <v>0.5</v>
          </cell>
        </row>
        <row r="248">
          <cell r="B248">
            <v>43220</v>
          </cell>
          <cell r="C248">
            <v>4666.1263846431575</v>
          </cell>
          <cell r="D248">
            <v>367</v>
          </cell>
          <cell r="E248">
            <v>31</v>
          </cell>
          <cell r="F248">
            <v>1710</v>
          </cell>
          <cell r="G248">
            <v>-2956.1263846431575</v>
          </cell>
          <cell r="H248">
            <v>2108</v>
          </cell>
          <cell r="I248">
            <v>4666.1263846431575</v>
          </cell>
          <cell r="J248">
            <v>1435</v>
          </cell>
          <cell r="K248">
            <v>358</v>
          </cell>
          <cell r="L248">
            <v>18804</v>
          </cell>
          <cell r="M248">
            <v>14137.873615356842</v>
          </cell>
          <cell r="N248">
            <v>20597</v>
          </cell>
          <cell r="O248">
            <v>10906</v>
          </cell>
          <cell r="P248">
            <v>8708</v>
          </cell>
          <cell r="Q248">
            <v>982</v>
          </cell>
          <cell r="R248">
            <v>130479</v>
          </cell>
          <cell r="S248">
            <v>411000.78754620458</v>
          </cell>
          <cell r="T248">
            <v>104280</v>
          </cell>
          <cell r="U248">
            <v>54214</v>
          </cell>
          <cell r="V248">
            <v>1215245</v>
          </cell>
          <cell r="W248">
            <v>804244.21245379536</v>
          </cell>
          <cell r="X248">
            <v>1373739</v>
          </cell>
          <cell r="AC248">
            <v>4245</v>
          </cell>
          <cell r="AD248">
            <v>13266</v>
          </cell>
          <cell r="AE248">
            <v>1558</v>
          </cell>
          <cell r="AF248">
            <v>19070</v>
          </cell>
          <cell r="AO248">
            <v>12401</v>
          </cell>
          <cell r="AP248">
            <v>8493</v>
          </cell>
          <cell r="AQ248">
            <v>678</v>
          </cell>
          <cell r="AR248">
            <v>21571</v>
          </cell>
          <cell r="AS248">
            <v>66254</v>
          </cell>
          <cell r="AT248">
            <v>46937</v>
          </cell>
          <cell r="AU248">
            <v>13404</v>
          </cell>
          <cell r="AV248">
            <v>126595</v>
          </cell>
          <cell r="AW248">
            <v>0</v>
          </cell>
          <cell r="AX248">
            <v>0</v>
          </cell>
          <cell r="BA248">
            <v>157810</v>
          </cell>
          <cell r="BC248">
            <v>1627816</v>
          </cell>
          <cell r="BD248">
            <v>1785626</v>
          </cell>
          <cell r="BF248">
            <v>1073</v>
          </cell>
          <cell r="BH248">
            <v>912</v>
          </cell>
          <cell r="BI248">
            <v>1985</v>
          </cell>
          <cell r="BJ248">
            <v>0</v>
          </cell>
          <cell r="BK248">
            <v>276657</v>
          </cell>
          <cell r="BL248">
            <v>0</v>
          </cell>
          <cell r="BM248">
            <v>4908</v>
          </cell>
          <cell r="BO248">
            <v>0</v>
          </cell>
          <cell r="BP248">
            <v>0</v>
          </cell>
          <cell r="BQ248">
            <v>0</v>
          </cell>
          <cell r="BS248">
            <v>0</v>
          </cell>
          <cell r="BT248">
            <v>0</v>
          </cell>
          <cell r="BU248">
            <v>0</v>
          </cell>
          <cell r="BW248">
            <v>0</v>
          </cell>
          <cell r="BX248">
            <v>0</v>
          </cell>
          <cell r="BY248">
            <v>0</v>
          </cell>
          <cell r="CA248">
            <v>0</v>
          </cell>
          <cell r="CB248">
            <v>0</v>
          </cell>
          <cell r="CC248">
            <v>0</v>
          </cell>
          <cell r="CK248">
            <v>160178</v>
          </cell>
          <cell r="CL248">
            <v>0</v>
          </cell>
          <cell r="CM248">
            <v>0</v>
          </cell>
          <cell r="CN248">
            <v>0</v>
          </cell>
          <cell r="CO248">
            <v>0</v>
          </cell>
          <cell r="CP248">
            <v>276657</v>
          </cell>
          <cell r="CQ248">
            <v>0</v>
          </cell>
          <cell r="CR248">
            <v>0</v>
          </cell>
          <cell r="CS248">
            <v>0</v>
          </cell>
          <cell r="CT248">
            <v>1388463</v>
          </cell>
          <cell r="CU248">
            <v>66231</v>
          </cell>
          <cell r="CV248">
            <v>-3075</v>
          </cell>
          <cell r="CW248">
            <v>0</v>
          </cell>
          <cell r="CX248">
            <v>0</v>
          </cell>
          <cell r="CY248">
            <v>0</v>
          </cell>
          <cell r="CZ248">
            <v>0</v>
          </cell>
          <cell r="DA248">
            <v>4908</v>
          </cell>
          <cell r="DB248">
            <v>0</v>
          </cell>
          <cell r="DC248">
            <v>0</v>
          </cell>
          <cell r="DD248">
            <v>0</v>
          </cell>
          <cell r="DE248">
            <v>-2711</v>
          </cell>
          <cell r="DF248">
            <v>-994</v>
          </cell>
          <cell r="DH248">
            <v>1322232</v>
          </cell>
          <cell r="DI248">
            <v>157810</v>
          </cell>
          <cell r="DJ248">
            <v>1480042</v>
          </cell>
          <cell r="DM248">
            <v>1073</v>
          </cell>
          <cell r="DN248">
            <v>-644</v>
          </cell>
          <cell r="DP248">
            <v>0</v>
          </cell>
          <cell r="DQ248">
            <v>3.9</v>
          </cell>
          <cell r="DR248">
            <v>1.72</v>
          </cell>
          <cell r="DS248">
            <v>1.81</v>
          </cell>
          <cell r="DT248">
            <v>4.17</v>
          </cell>
          <cell r="DU248">
            <v>0</v>
          </cell>
          <cell r="DV248">
            <v>0.78</v>
          </cell>
          <cell r="DW248">
            <v>0</v>
          </cell>
          <cell r="DX248">
            <v>0</v>
          </cell>
          <cell r="DY248">
            <v>0.2</v>
          </cell>
          <cell r="DZ248">
            <v>0.19</v>
          </cell>
          <cell r="EA248">
            <v>0.68</v>
          </cell>
          <cell r="EB248">
            <v>0.67</v>
          </cell>
          <cell r="EC248">
            <v>1.17</v>
          </cell>
          <cell r="ED248">
            <v>1.02</v>
          </cell>
          <cell r="EE248">
            <v>0</v>
          </cell>
          <cell r="EF248">
            <v>0</v>
          </cell>
          <cell r="EG248">
            <v>0</v>
          </cell>
          <cell r="EH248">
            <v>0</v>
          </cell>
          <cell r="EI248">
            <v>0.9</v>
          </cell>
          <cell r="EJ248">
            <v>2.2400000000000002</v>
          </cell>
          <cell r="EK248">
            <v>2.08</v>
          </cell>
          <cell r="EL248">
            <v>1.1000000000000001</v>
          </cell>
          <cell r="EM248">
            <v>0.44</v>
          </cell>
          <cell r="EN248">
            <v>0</v>
          </cell>
          <cell r="EO248">
            <v>0</v>
          </cell>
          <cell r="EP248">
            <v>1.4902</v>
          </cell>
          <cell r="EQ248">
            <v>1</v>
          </cell>
          <cell r="ER248">
            <v>0.5</v>
          </cell>
        </row>
        <row r="249">
          <cell r="B249">
            <v>43251</v>
          </cell>
          <cell r="C249">
            <v>4994.9190562884423</v>
          </cell>
          <cell r="D249">
            <v>145</v>
          </cell>
          <cell r="E249">
            <v>53</v>
          </cell>
          <cell r="F249">
            <v>3867</v>
          </cell>
          <cell r="G249">
            <v>-1127.9190562884423</v>
          </cell>
          <cell r="H249">
            <v>4065</v>
          </cell>
          <cell r="I249">
            <v>4994.9190562884423</v>
          </cell>
          <cell r="J249">
            <v>1505</v>
          </cell>
          <cell r="K249">
            <v>358</v>
          </cell>
          <cell r="L249">
            <v>20129</v>
          </cell>
          <cell r="M249">
            <v>15134.080943711557</v>
          </cell>
          <cell r="N249">
            <v>21992</v>
          </cell>
          <cell r="O249">
            <v>13446</v>
          </cell>
          <cell r="P249">
            <v>7533</v>
          </cell>
          <cell r="Q249">
            <v>1013</v>
          </cell>
          <cell r="R249">
            <v>137272</v>
          </cell>
          <cell r="S249">
            <v>415995.70660249301</v>
          </cell>
          <cell r="T249">
            <v>104576</v>
          </cell>
          <cell r="U249">
            <v>54264</v>
          </cell>
          <cell r="V249">
            <v>1218148</v>
          </cell>
          <cell r="W249">
            <v>802152.29339750693</v>
          </cell>
          <cell r="X249">
            <v>1376987</v>
          </cell>
          <cell r="AC249">
            <v>4215</v>
          </cell>
          <cell r="AD249">
            <v>12362</v>
          </cell>
          <cell r="AE249">
            <v>1431</v>
          </cell>
          <cell r="AF249">
            <v>18008</v>
          </cell>
          <cell r="AO249">
            <v>14101</v>
          </cell>
          <cell r="AP249">
            <v>9372</v>
          </cell>
          <cell r="AQ249">
            <v>717</v>
          </cell>
          <cell r="AR249">
            <v>24190</v>
          </cell>
          <cell r="AS249">
            <v>74586</v>
          </cell>
          <cell r="AT249">
            <v>53279</v>
          </cell>
          <cell r="AU249">
            <v>14239</v>
          </cell>
          <cell r="AV249">
            <v>142104</v>
          </cell>
          <cell r="AW249">
            <v>0</v>
          </cell>
          <cell r="AX249">
            <v>0</v>
          </cell>
          <cell r="BA249">
            <v>158750</v>
          </cell>
          <cell r="BC249">
            <v>1634159</v>
          </cell>
          <cell r="BD249">
            <v>1792909</v>
          </cell>
          <cell r="BF249">
            <v>940</v>
          </cell>
          <cell r="BH249">
            <v>6343</v>
          </cell>
          <cell r="BI249">
            <v>7283</v>
          </cell>
          <cell r="BJ249">
            <v>0</v>
          </cell>
          <cell r="BK249">
            <v>277409</v>
          </cell>
          <cell r="BL249">
            <v>0</v>
          </cell>
          <cell r="BM249">
            <v>752</v>
          </cell>
          <cell r="BO249">
            <v>0</v>
          </cell>
          <cell r="BP249">
            <v>0</v>
          </cell>
          <cell r="BQ249">
            <v>0</v>
          </cell>
          <cell r="BS249">
            <v>0</v>
          </cell>
          <cell r="BT249">
            <v>0</v>
          </cell>
          <cell r="BU249">
            <v>0</v>
          </cell>
          <cell r="BW249">
            <v>0</v>
          </cell>
          <cell r="BX249">
            <v>0</v>
          </cell>
          <cell r="BY249">
            <v>0</v>
          </cell>
          <cell r="CA249">
            <v>0</v>
          </cell>
          <cell r="CB249">
            <v>0</v>
          </cell>
          <cell r="CC249">
            <v>0</v>
          </cell>
          <cell r="CK249">
            <v>160861</v>
          </cell>
          <cell r="CL249">
            <v>0</v>
          </cell>
          <cell r="CM249">
            <v>0</v>
          </cell>
          <cell r="CN249">
            <v>0</v>
          </cell>
          <cell r="CO249">
            <v>0</v>
          </cell>
          <cell r="CP249">
            <v>277409</v>
          </cell>
          <cell r="CQ249">
            <v>0</v>
          </cell>
          <cell r="CR249">
            <v>0</v>
          </cell>
          <cell r="CS249">
            <v>0</v>
          </cell>
          <cell r="CT249">
            <v>1394763</v>
          </cell>
          <cell r="CU249">
            <v>66739</v>
          </cell>
          <cell r="CV249">
            <v>684</v>
          </cell>
          <cell r="CW249">
            <v>0</v>
          </cell>
          <cell r="CX249">
            <v>0</v>
          </cell>
          <cell r="CY249">
            <v>0</v>
          </cell>
          <cell r="CZ249">
            <v>0</v>
          </cell>
          <cell r="DA249">
            <v>752</v>
          </cell>
          <cell r="DB249">
            <v>0</v>
          </cell>
          <cell r="DC249">
            <v>0</v>
          </cell>
          <cell r="DD249">
            <v>0</v>
          </cell>
          <cell r="DE249">
            <v>6307</v>
          </cell>
          <cell r="DF249">
            <v>515</v>
          </cell>
          <cell r="DH249">
            <v>1328024</v>
          </cell>
          <cell r="DI249">
            <v>158750</v>
          </cell>
          <cell r="DJ249">
            <v>1486774</v>
          </cell>
          <cell r="DM249">
            <v>940</v>
          </cell>
          <cell r="DN249">
            <v>6732</v>
          </cell>
          <cell r="DP249">
            <v>0</v>
          </cell>
          <cell r="DQ249">
            <v>3.95</v>
          </cell>
          <cell r="DR249">
            <v>1.74</v>
          </cell>
          <cell r="DS249">
            <v>1.83</v>
          </cell>
          <cell r="DT249">
            <v>4.16</v>
          </cell>
          <cell r="DU249">
            <v>0</v>
          </cell>
          <cell r="DV249">
            <v>0.8</v>
          </cell>
          <cell r="DW249">
            <v>0</v>
          </cell>
          <cell r="DX249">
            <v>0</v>
          </cell>
          <cell r="DY249">
            <v>0.2</v>
          </cell>
          <cell r="DZ249">
            <v>0.19</v>
          </cell>
          <cell r="EA249">
            <v>0.63</v>
          </cell>
          <cell r="EB249">
            <v>0.62</v>
          </cell>
          <cell r="EC249">
            <v>1.2</v>
          </cell>
          <cell r="ED249">
            <v>1.1399999999999999</v>
          </cell>
          <cell r="EE249">
            <v>0</v>
          </cell>
          <cell r="EF249">
            <v>0</v>
          </cell>
          <cell r="EG249">
            <v>0</v>
          </cell>
          <cell r="EH249">
            <v>0</v>
          </cell>
          <cell r="EI249">
            <v>0.9</v>
          </cell>
          <cell r="EJ249">
            <v>2.12</v>
          </cell>
          <cell r="EK249">
            <v>2.11</v>
          </cell>
          <cell r="EL249">
            <v>1.04</v>
          </cell>
          <cell r="EM249">
            <v>0.44</v>
          </cell>
          <cell r="EN249">
            <v>0</v>
          </cell>
          <cell r="EO249">
            <v>0</v>
          </cell>
          <cell r="EP249">
            <v>1.3247</v>
          </cell>
          <cell r="EQ249">
            <v>2</v>
          </cell>
          <cell r="ER249">
            <v>0.5</v>
          </cell>
        </row>
        <row r="250">
          <cell r="B250">
            <v>43281</v>
          </cell>
          <cell r="C250">
            <v>5199.1427375448538</v>
          </cell>
          <cell r="D250">
            <v>188</v>
          </cell>
          <cell r="E250">
            <v>66</v>
          </cell>
          <cell r="F250">
            <v>5415</v>
          </cell>
          <cell r="G250">
            <v>215.85726245514616</v>
          </cell>
          <cell r="H250">
            <v>5669</v>
          </cell>
          <cell r="I250">
            <v>5199.1427375448538</v>
          </cell>
          <cell r="J250">
            <v>1493</v>
          </cell>
          <cell r="K250">
            <v>358</v>
          </cell>
          <cell r="L250">
            <v>20952</v>
          </cell>
          <cell r="M250">
            <v>15752.857262455145</v>
          </cell>
          <cell r="N250">
            <v>22804</v>
          </cell>
          <cell r="O250">
            <v>14014</v>
          </cell>
          <cell r="P250">
            <v>7859</v>
          </cell>
          <cell r="Q250">
            <v>930</v>
          </cell>
          <cell r="R250">
            <v>139179</v>
          </cell>
          <cell r="S250">
            <v>421194.84934003785</v>
          </cell>
          <cell r="T250">
            <v>104742</v>
          </cell>
          <cell r="U250">
            <v>54330</v>
          </cell>
          <cell r="V250">
            <v>1223203</v>
          </cell>
          <cell r="W250">
            <v>802008.15065996209</v>
          </cell>
          <cell r="X250">
            <v>1382275</v>
          </cell>
          <cell r="AC250">
            <v>4156</v>
          </cell>
          <cell r="AD250">
            <v>11839</v>
          </cell>
          <cell r="AE250">
            <v>1389</v>
          </cell>
          <cell r="AF250">
            <v>17384</v>
          </cell>
          <cell r="AO250">
            <v>14565</v>
          </cell>
          <cell r="AP250">
            <v>9060</v>
          </cell>
          <cell r="AQ250">
            <v>720</v>
          </cell>
          <cell r="AR250">
            <v>24345</v>
          </cell>
          <cell r="AS250">
            <v>76455</v>
          </cell>
          <cell r="AT250">
            <v>49250</v>
          </cell>
          <cell r="AU250">
            <v>15098</v>
          </cell>
          <cell r="AV250">
            <v>140803</v>
          </cell>
          <cell r="AW250">
            <v>0</v>
          </cell>
          <cell r="AX250">
            <v>0</v>
          </cell>
          <cell r="BA250">
            <v>159839</v>
          </cell>
          <cell r="BC250">
            <v>1648425</v>
          </cell>
          <cell r="BD250">
            <v>1808264</v>
          </cell>
          <cell r="BF250">
            <v>1090</v>
          </cell>
          <cell r="BH250">
            <v>14266</v>
          </cell>
          <cell r="BI250">
            <v>15356</v>
          </cell>
          <cell r="BJ250">
            <v>0</v>
          </cell>
          <cell r="BK250">
            <v>277112</v>
          </cell>
          <cell r="BL250">
            <v>0</v>
          </cell>
          <cell r="BM250">
            <v>-297</v>
          </cell>
          <cell r="BO250">
            <v>0</v>
          </cell>
          <cell r="BP250">
            <v>0</v>
          </cell>
          <cell r="BQ250">
            <v>0</v>
          </cell>
          <cell r="BS250">
            <v>0</v>
          </cell>
          <cell r="BT250">
            <v>0</v>
          </cell>
          <cell r="BU250">
            <v>0</v>
          </cell>
          <cell r="BW250">
            <v>0</v>
          </cell>
          <cell r="BX250">
            <v>0</v>
          </cell>
          <cell r="BY250">
            <v>0</v>
          </cell>
          <cell r="CA250">
            <v>0</v>
          </cell>
          <cell r="CB250">
            <v>0</v>
          </cell>
          <cell r="CC250">
            <v>0</v>
          </cell>
          <cell r="CK250">
            <v>164769</v>
          </cell>
          <cell r="CL250">
            <v>0</v>
          </cell>
          <cell r="CM250">
            <v>0</v>
          </cell>
          <cell r="CN250">
            <v>0</v>
          </cell>
          <cell r="CO250">
            <v>0</v>
          </cell>
          <cell r="CP250">
            <v>277112</v>
          </cell>
          <cell r="CQ250">
            <v>0</v>
          </cell>
          <cell r="CR250">
            <v>0</v>
          </cell>
          <cell r="CS250">
            <v>0</v>
          </cell>
          <cell r="CT250">
            <v>1403719</v>
          </cell>
          <cell r="CU250">
            <v>67234</v>
          </cell>
          <cell r="CV250">
            <v>3865</v>
          </cell>
          <cell r="CW250">
            <v>0</v>
          </cell>
          <cell r="CX250">
            <v>0</v>
          </cell>
          <cell r="CY250">
            <v>0</v>
          </cell>
          <cell r="CZ250">
            <v>0</v>
          </cell>
          <cell r="DA250">
            <v>-297</v>
          </cell>
          <cell r="DB250">
            <v>0</v>
          </cell>
          <cell r="DC250">
            <v>0</v>
          </cell>
          <cell r="DD250">
            <v>0</v>
          </cell>
          <cell r="DE250">
            <v>8491</v>
          </cell>
          <cell r="DF250">
            <v>501</v>
          </cell>
          <cell r="DH250">
            <v>1336485</v>
          </cell>
          <cell r="DI250">
            <v>159839</v>
          </cell>
          <cell r="DJ250">
            <v>1496324</v>
          </cell>
          <cell r="DM250">
            <v>1090</v>
          </cell>
          <cell r="DN250">
            <v>9080</v>
          </cell>
          <cell r="DP250">
            <v>0</v>
          </cell>
          <cell r="DQ250">
            <v>3.95</v>
          </cell>
          <cell r="DR250">
            <v>1.74</v>
          </cell>
          <cell r="DS250">
            <v>1.8</v>
          </cell>
          <cell r="DT250">
            <v>4.0599999999999996</v>
          </cell>
          <cell r="DU250">
            <v>0</v>
          </cell>
          <cell r="DV250">
            <v>0.85</v>
          </cell>
          <cell r="DW250">
            <v>0</v>
          </cell>
          <cell r="DX250">
            <v>0</v>
          </cell>
          <cell r="DY250">
            <v>0.21</v>
          </cell>
          <cell r="DZ250">
            <v>0.19</v>
          </cell>
          <cell r="EA250">
            <v>0.68</v>
          </cell>
          <cell r="EB250">
            <v>0.67</v>
          </cell>
          <cell r="EC250">
            <v>1.3</v>
          </cell>
          <cell r="ED250">
            <v>1.3</v>
          </cell>
          <cell r="EE250">
            <v>0</v>
          </cell>
          <cell r="EF250">
            <v>0</v>
          </cell>
          <cell r="EG250">
            <v>0</v>
          </cell>
          <cell r="EH250">
            <v>0</v>
          </cell>
          <cell r="EI250">
            <v>0.9</v>
          </cell>
          <cell r="EJ250">
            <v>2.02</v>
          </cell>
          <cell r="EK250">
            <v>2.13</v>
          </cell>
          <cell r="EL250">
            <v>1.1200000000000001</v>
          </cell>
          <cell r="EM250">
            <v>0.44</v>
          </cell>
          <cell r="EN250">
            <v>0</v>
          </cell>
          <cell r="EO250">
            <v>0</v>
          </cell>
          <cell r="EP250">
            <v>1.3821000000000001</v>
          </cell>
          <cell r="EQ250">
            <v>1.7</v>
          </cell>
          <cell r="ER250">
            <v>0.5</v>
          </cell>
        </row>
        <row r="251">
          <cell r="B251">
            <v>43312</v>
          </cell>
          <cell r="C251">
            <v>5722.2332775416771</v>
          </cell>
          <cell r="D251">
            <v>-11</v>
          </cell>
          <cell r="E251">
            <v>348</v>
          </cell>
          <cell r="F251">
            <v>2905</v>
          </cell>
          <cell r="G251">
            <v>-2817.2332775416771</v>
          </cell>
          <cell r="H251">
            <v>3242</v>
          </cell>
          <cell r="I251">
            <v>5722.2332775416771</v>
          </cell>
          <cell r="J251">
            <v>1639</v>
          </cell>
          <cell r="K251">
            <v>657</v>
          </cell>
          <cell r="L251">
            <v>23060</v>
          </cell>
          <cell r="M251">
            <v>17337.766722458324</v>
          </cell>
          <cell r="N251">
            <v>25357</v>
          </cell>
          <cell r="O251">
            <v>14347</v>
          </cell>
          <cell r="P251">
            <v>9956</v>
          </cell>
          <cell r="Q251">
            <v>1054</v>
          </cell>
          <cell r="R251">
            <v>151924</v>
          </cell>
          <cell r="S251">
            <v>426917.08261757955</v>
          </cell>
          <cell r="T251">
            <v>104612</v>
          </cell>
          <cell r="U251">
            <v>54680</v>
          </cell>
          <cell r="V251">
            <v>1226177</v>
          </cell>
          <cell r="W251">
            <v>799259.91738242051</v>
          </cell>
          <cell r="X251">
            <v>1385469</v>
          </cell>
          <cell r="AC251">
            <v>4191</v>
          </cell>
          <cell r="AD251">
            <v>16567</v>
          </cell>
          <cell r="AE251">
            <v>1460</v>
          </cell>
          <cell r="AF251">
            <v>22219</v>
          </cell>
          <cell r="AO251">
            <v>13792</v>
          </cell>
          <cell r="AP251">
            <v>8691</v>
          </cell>
          <cell r="AQ251">
            <v>738</v>
          </cell>
          <cell r="AR251">
            <v>23220</v>
          </cell>
          <cell r="AS251">
            <v>72160</v>
          </cell>
          <cell r="AT251">
            <v>47952</v>
          </cell>
          <cell r="AU251">
            <v>17167</v>
          </cell>
          <cell r="AV251">
            <v>137279</v>
          </cell>
          <cell r="AW251">
            <v>0</v>
          </cell>
          <cell r="AX251">
            <v>0</v>
          </cell>
          <cell r="BA251">
            <v>160660</v>
          </cell>
          <cell r="BC251">
            <v>1645958</v>
          </cell>
          <cell r="BD251">
            <v>1806618</v>
          </cell>
          <cell r="BF251">
            <v>821</v>
          </cell>
          <cell r="BH251">
            <v>-2937</v>
          </cell>
          <cell r="BI251">
            <v>-2116</v>
          </cell>
          <cell r="BJ251">
            <v>0</v>
          </cell>
          <cell r="BK251">
            <v>276915</v>
          </cell>
          <cell r="BL251">
            <v>0</v>
          </cell>
          <cell r="BM251">
            <v>-197</v>
          </cell>
          <cell r="BO251">
            <v>0</v>
          </cell>
          <cell r="BP251">
            <v>0</v>
          </cell>
          <cell r="BQ251">
            <v>0</v>
          </cell>
          <cell r="BS251">
            <v>0</v>
          </cell>
          <cell r="BT251">
            <v>0</v>
          </cell>
          <cell r="BU251">
            <v>0</v>
          </cell>
          <cell r="BW251">
            <v>0</v>
          </cell>
          <cell r="BX251">
            <v>0</v>
          </cell>
          <cell r="BY251">
            <v>0</v>
          </cell>
          <cell r="CA251">
            <v>0</v>
          </cell>
          <cell r="CB251">
            <v>0</v>
          </cell>
          <cell r="CC251">
            <v>0</v>
          </cell>
          <cell r="CK251">
            <v>163107</v>
          </cell>
          <cell r="CL251">
            <v>0</v>
          </cell>
          <cell r="CM251">
            <v>0</v>
          </cell>
          <cell r="CN251">
            <v>0</v>
          </cell>
          <cell r="CO251">
            <v>0</v>
          </cell>
          <cell r="CP251">
            <v>276915</v>
          </cell>
          <cell r="CQ251">
            <v>0</v>
          </cell>
          <cell r="CR251">
            <v>0</v>
          </cell>
          <cell r="CS251">
            <v>0</v>
          </cell>
          <cell r="CT251">
            <v>1398881</v>
          </cell>
          <cell r="CU251">
            <v>67185</v>
          </cell>
          <cell r="CV251">
            <v>-1659</v>
          </cell>
          <cell r="CW251">
            <v>0</v>
          </cell>
          <cell r="CX251">
            <v>0</v>
          </cell>
          <cell r="CY251">
            <v>0</v>
          </cell>
          <cell r="CZ251">
            <v>0</v>
          </cell>
          <cell r="DA251">
            <v>-197</v>
          </cell>
          <cell r="DB251">
            <v>0</v>
          </cell>
          <cell r="DC251">
            <v>0</v>
          </cell>
          <cell r="DD251">
            <v>0</v>
          </cell>
          <cell r="DE251">
            <v>-5128</v>
          </cell>
          <cell r="DF251">
            <v>-43</v>
          </cell>
          <cell r="DH251">
            <v>1331696</v>
          </cell>
          <cell r="DI251">
            <v>160660</v>
          </cell>
          <cell r="DJ251">
            <v>1492356</v>
          </cell>
          <cell r="DM251">
            <v>821</v>
          </cell>
          <cell r="DN251">
            <v>-4264</v>
          </cell>
          <cell r="DP251">
            <v>0</v>
          </cell>
          <cell r="DQ251">
            <v>3.78</v>
          </cell>
          <cell r="DR251">
            <v>1.75</v>
          </cell>
          <cell r="DS251">
            <v>1.82</v>
          </cell>
          <cell r="DT251">
            <v>4.0999999999999996</v>
          </cell>
          <cell r="DU251">
            <v>0</v>
          </cell>
          <cell r="DV251">
            <v>0.87</v>
          </cell>
          <cell r="DW251">
            <v>0</v>
          </cell>
          <cell r="DX251">
            <v>0</v>
          </cell>
          <cell r="DY251">
            <v>0.21</v>
          </cell>
          <cell r="DZ251">
            <v>0.2</v>
          </cell>
          <cell r="EA251">
            <v>0.68</v>
          </cell>
          <cell r="EB251">
            <v>0.68</v>
          </cell>
          <cell r="EC251">
            <v>1.34</v>
          </cell>
          <cell r="ED251">
            <v>1.32</v>
          </cell>
          <cell r="EE251">
            <v>0</v>
          </cell>
          <cell r="EF251">
            <v>0</v>
          </cell>
          <cell r="EG251">
            <v>0</v>
          </cell>
          <cell r="EH251">
            <v>0</v>
          </cell>
          <cell r="EI251">
            <v>0.9</v>
          </cell>
          <cell r="EJ251">
            <v>1.92</v>
          </cell>
          <cell r="EK251">
            <v>2.12</v>
          </cell>
          <cell r="EL251">
            <v>1.1000000000000001</v>
          </cell>
          <cell r="EM251">
            <v>0.43</v>
          </cell>
          <cell r="EN251">
            <v>0</v>
          </cell>
          <cell r="EO251">
            <v>0</v>
          </cell>
          <cell r="EP251">
            <v>1.4297</v>
          </cell>
          <cell r="EQ251">
            <v>2</v>
          </cell>
          <cell r="ER251">
            <v>0.5</v>
          </cell>
        </row>
        <row r="252">
          <cell r="B252">
            <v>43343</v>
          </cell>
          <cell r="C252">
            <v>5587.4903171420638</v>
          </cell>
          <cell r="D252">
            <v>292</v>
          </cell>
          <cell r="E252">
            <v>347</v>
          </cell>
          <cell r="F252">
            <v>4376</v>
          </cell>
          <cell r="G252">
            <v>-1211.4903171420638</v>
          </cell>
          <cell r="H252">
            <v>5015</v>
          </cell>
          <cell r="I252">
            <v>5587.4903171420638</v>
          </cell>
          <cell r="J252">
            <v>1607</v>
          </cell>
          <cell r="K252">
            <v>657</v>
          </cell>
          <cell r="L252">
            <v>22517</v>
          </cell>
          <cell r="M252">
            <v>16929.509682857937</v>
          </cell>
          <cell r="N252">
            <v>24781</v>
          </cell>
          <cell r="O252">
            <v>15811</v>
          </cell>
          <cell r="P252">
            <v>8023</v>
          </cell>
          <cell r="Q252">
            <v>948</v>
          </cell>
          <cell r="R252">
            <v>150269</v>
          </cell>
          <cell r="S252">
            <v>432504.5729347216</v>
          </cell>
          <cell r="T252">
            <v>104904</v>
          </cell>
          <cell r="U252">
            <v>55028</v>
          </cell>
          <cell r="V252">
            <v>1230445</v>
          </cell>
          <cell r="W252">
            <v>797940.4270652784</v>
          </cell>
          <cell r="X252">
            <v>1390378</v>
          </cell>
          <cell r="AC252">
            <v>4158</v>
          </cell>
          <cell r="AD252">
            <v>14105</v>
          </cell>
          <cell r="AE252">
            <v>1623</v>
          </cell>
          <cell r="AF252">
            <v>19886</v>
          </cell>
          <cell r="AO252">
            <v>13167</v>
          </cell>
          <cell r="AP252">
            <v>9676</v>
          </cell>
          <cell r="AQ252">
            <v>785</v>
          </cell>
          <cell r="AR252">
            <v>23629</v>
          </cell>
          <cell r="AS252">
            <v>70507</v>
          </cell>
          <cell r="AT252">
            <v>53947</v>
          </cell>
          <cell r="AU252">
            <v>15419</v>
          </cell>
          <cell r="AV252">
            <v>139873</v>
          </cell>
          <cell r="AW252">
            <v>0</v>
          </cell>
          <cell r="AX252">
            <v>0</v>
          </cell>
          <cell r="BA252">
            <v>161536</v>
          </cell>
          <cell r="BC252">
            <v>1651383</v>
          </cell>
          <cell r="BD252">
            <v>1812919</v>
          </cell>
          <cell r="BF252">
            <v>876</v>
          </cell>
          <cell r="BH252">
            <v>4952</v>
          </cell>
          <cell r="BI252">
            <v>5828</v>
          </cell>
          <cell r="BJ252">
            <v>0</v>
          </cell>
          <cell r="BK252">
            <v>276605</v>
          </cell>
          <cell r="BL252">
            <v>0</v>
          </cell>
          <cell r="BM252">
            <v>-310</v>
          </cell>
          <cell r="BO252">
            <v>0</v>
          </cell>
          <cell r="BP252">
            <v>0</v>
          </cell>
          <cell r="BQ252">
            <v>0</v>
          </cell>
          <cell r="BS252">
            <v>0</v>
          </cell>
          <cell r="BT252">
            <v>0</v>
          </cell>
          <cell r="BU252">
            <v>0</v>
          </cell>
          <cell r="BW252">
            <v>0</v>
          </cell>
          <cell r="BX252">
            <v>0</v>
          </cell>
          <cell r="BY252">
            <v>0</v>
          </cell>
          <cell r="CA252">
            <v>0</v>
          </cell>
          <cell r="CB252">
            <v>0</v>
          </cell>
          <cell r="CC252">
            <v>0</v>
          </cell>
          <cell r="CK252">
            <v>165883</v>
          </cell>
          <cell r="CL252">
            <v>0</v>
          </cell>
          <cell r="CM252">
            <v>0</v>
          </cell>
          <cell r="CN252">
            <v>0</v>
          </cell>
          <cell r="CO252">
            <v>0</v>
          </cell>
          <cell r="CP252">
            <v>276605</v>
          </cell>
          <cell r="CQ252">
            <v>0</v>
          </cell>
          <cell r="CR252">
            <v>0</v>
          </cell>
          <cell r="CS252">
            <v>0</v>
          </cell>
          <cell r="CT252">
            <v>1405901</v>
          </cell>
          <cell r="CU252">
            <v>67448</v>
          </cell>
          <cell r="CV252">
            <v>2776</v>
          </cell>
          <cell r="CW252">
            <v>0</v>
          </cell>
          <cell r="CX252">
            <v>0</v>
          </cell>
          <cell r="CY252">
            <v>0</v>
          </cell>
          <cell r="CZ252">
            <v>0</v>
          </cell>
          <cell r="DA252">
            <v>-310</v>
          </cell>
          <cell r="DB252">
            <v>0</v>
          </cell>
          <cell r="DC252">
            <v>0</v>
          </cell>
          <cell r="DD252">
            <v>0</v>
          </cell>
          <cell r="DE252">
            <v>7067</v>
          </cell>
          <cell r="DF252">
            <v>270</v>
          </cell>
          <cell r="DH252">
            <v>1338453</v>
          </cell>
          <cell r="DI252">
            <v>161536</v>
          </cell>
          <cell r="DJ252">
            <v>1499989</v>
          </cell>
          <cell r="DM252">
            <v>876</v>
          </cell>
          <cell r="DN252">
            <v>7673</v>
          </cell>
          <cell r="DP252">
            <v>0</v>
          </cell>
          <cell r="DQ252">
            <v>3.61</v>
          </cell>
          <cell r="DR252">
            <v>1.75</v>
          </cell>
          <cell r="DS252">
            <v>1.82</v>
          </cell>
          <cell r="DT252">
            <v>4.3499999999999996</v>
          </cell>
          <cell r="DU252">
            <v>0</v>
          </cell>
          <cell r="DV252">
            <v>0.84</v>
          </cell>
          <cell r="DW252">
            <v>0</v>
          </cell>
          <cell r="DX252">
            <v>0</v>
          </cell>
          <cell r="DY252">
            <v>0.22</v>
          </cell>
          <cell r="DZ252">
            <v>0.2</v>
          </cell>
          <cell r="EA252">
            <v>0.76</v>
          </cell>
          <cell r="EB252">
            <v>0.75</v>
          </cell>
          <cell r="EC252">
            <v>1.31</v>
          </cell>
          <cell r="ED252">
            <v>1.38</v>
          </cell>
          <cell r="EE252">
            <v>0</v>
          </cell>
          <cell r="EF252">
            <v>0</v>
          </cell>
          <cell r="EG252">
            <v>0</v>
          </cell>
          <cell r="EH252">
            <v>0</v>
          </cell>
          <cell r="EI252">
            <v>0.9</v>
          </cell>
          <cell r="EJ252">
            <v>1.93</v>
          </cell>
          <cell r="EK252">
            <v>2.13</v>
          </cell>
          <cell r="EL252">
            <v>1.1599999999999999</v>
          </cell>
          <cell r="EM252">
            <v>0.43</v>
          </cell>
          <cell r="EN252">
            <v>0</v>
          </cell>
          <cell r="EO252">
            <v>0</v>
          </cell>
          <cell r="EP252">
            <v>1.4079999999999999</v>
          </cell>
          <cell r="EQ252">
            <v>1.2</v>
          </cell>
          <cell r="ER252">
            <v>0.75</v>
          </cell>
        </row>
        <row r="253">
          <cell r="B253">
            <v>43373</v>
          </cell>
          <cell r="C253">
            <v>4811.5396013118516</v>
          </cell>
          <cell r="D253">
            <v>144</v>
          </cell>
          <cell r="E253">
            <v>372</v>
          </cell>
          <cell r="F253">
            <v>3941</v>
          </cell>
          <cell r="G253">
            <v>-870.53960131185158</v>
          </cell>
          <cell r="H253">
            <v>4457</v>
          </cell>
          <cell r="I253">
            <v>4811.5396013118516</v>
          </cell>
          <cell r="J253">
            <v>1453</v>
          </cell>
          <cell r="K253">
            <v>657</v>
          </cell>
          <cell r="L253">
            <v>19390</v>
          </cell>
          <cell r="M253">
            <v>14578.460398688148</v>
          </cell>
          <cell r="N253">
            <v>21500</v>
          </cell>
          <cell r="O253">
            <v>12900</v>
          </cell>
          <cell r="P253">
            <v>7710</v>
          </cell>
          <cell r="Q253">
            <v>890</v>
          </cell>
          <cell r="R253">
            <v>130979</v>
          </cell>
          <cell r="S253">
            <v>437316.11253603344</v>
          </cell>
          <cell r="T253">
            <v>104856</v>
          </cell>
          <cell r="U253">
            <v>54558</v>
          </cell>
          <cell r="V253">
            <v>1234583</v>
          </cell>
          <cell r="W253">
            <v>797266.88746396662</v>
          </cell>
          <cell r="X253">
            <v>1393997</v>
          </cell>
          <cell r="AC253">
            <v>4293</v>
          </cell>
          <cell r="AD253">
            <v>12577</v>
          </cell>
          <cell r="AE253">
            <v>1442</v>
          </cell>
          <cell r="AF253">
            <v>18313</v>
          </cell>
          <cell r="AO253">
            <v>11498</v>
          </cell>
          <cell r="AP253">
            <v>8463</v>
          </cell>
          <cell r="AQ253">
            <v>652</v>
          </cell>
          <cell r="AR253">
            <v>20613</v>
          </cell>
          <cell r="AS253">
            <v>62852</v>
          </cell>
          <cell r="AT253">
            <v>47621</v>
          </cell>
          <cell r="AU253">
            <v>14711</v>
          </cell>
          <cell r="AV253">
            <v>125184</v>
          </cell>
          <cell r="AW253">
            <v>0</v>
          </cell>
          <cell r="AX253">
            <v>0</v>
          </cell>
          <cell r="BA253">
            <v>162312</v>
          </cell>
          <cell r="BC253">
            <v>1657025</v>
          </cell>
          <cell r="BD253">
            <v>1819337</v>
          </cell>
          <cell r="BF253">
            <v>756</v>
          </cell>
          <cell r="BH253">
            <v>6333</v>
          </cell>
          <cell r="BI253">
            <v>7089</v>
          </cell>
          <cell r="BJ253">
            <v>0</v>
          </cell>
          <cell r="BK253">
            <v>276851</v>
          </cell>
          <cell r="BL253">
            <v>0</v>
          </cell>
          <cell r="BM253">
            <v>246</v>
          </cell>
          <cell r="BO253">
            <v>0</v>
          </cell>
          <cell r="BP253">
            <v>0</v>
          </cell>
          <cell r="BQ253">
            <v>0</v>
          </cell>
          <cell r="BS253">
            <v>0</v>
          </cell>
          <cell r="BT253">
            <v>0</v>
          </cell>
          <cell r="BU253">
            <v>0</v>
          </cell>
          <cell r="BW253">
            <v>0</v>
          </cell>
          <cell r="BX253">
            <v>0</v>
          </cell>
          <cell r="BY253">
            <v>0</v>
          </cell>
          <cell r="CA253">
            <v>0</v>
          </cell>
          <cell r="CB253">
            <v>0</v>
          </cell>
          <cell r="CC253">
            <v>0</v>
          </cell>
          <cell r="CK253">
            <v>166487</v>
          </cell>
          <cell r="CL253">
            <v>0</v>
          </cell>
          <cell r="CM253">
            <v>0</v>
          </cell>
          <cell r="CN253">
            <v>0</v>
          </cell>
          <cell r="CO253">
            <v>0</v>
          </cell>
          <cell r="CP253">
            <v>276851</v>
          </cell>
          <cell r="CQ253">
            <v>0</v>
          </cell>
          <cell r="CR253">
            <v>0</v>
          </cell>
          <cell r="CS253">
            <v>0</v>
          </cell>
          <cell r="CT253">
            <v>1411328</v>
          </cell>
          <cell r="CU253">
            <v>67556</v>
          </cell>
          <cell r="CV253">
            <v>1521</v>
          </cell>
          <cell r="CW253">
            <v>0</v>
          </cell>
          <cell r="CX253">
            <v>0</v>
          </cell>
          <cell r="CY253">
            <v>0</v>
          </cell>
          <cell r="CZ253">
            <v>0</v>
          </cell>
          <cell r="DA253">
            <v>246</v>
          </cell>
          <cell r="DB253">
            <v>0</v>
          </cell>
          <cell r="DC253">
            <v>0</v>
          </cell>
          <cell r="DD253">
            <v>0</v>
          </cell>
          <cell r="DE253">
            <v>5854</v>
          </cell>
          <cell r="DF253">
            <v>114</v>
          </cell>
          <cell r="DH253">
            <v>1343772</v>
          </cell>
          <cell r="DI253">
            <v>162312</v>
          </cell>
          <cell r="DJ253">
            <v>1506084</v>
          </cell>
          <cell r="DM253">
            <v>756</v>
          </cell>
          <cell r="DN253">
            <v>6496</v>
          </cell>
          <cell r="DP253">
            <v>0</v>
          </cell>
          <cell r="DQ253">
            <v>3.38</v>
          </cell>
          <cell r="DR253">
            <v>1.71</v>
          </cell>
          <cell r="DS253">
            <v>1.81</v>
          </cell>
          <cell r="DT253">
            <v>4.3899999999999997</v>
          </cell>
          <cell r="DU253">
            <v>0</v>
          </cell>
          <cell r="DV253">
            <v>0.87</v>
          </cell>
          <cell r="DW253">
            <v>0</v>
          </cell>
          <cell r="DX253">
            <v>0</v>
          </cell>
          <cell r="DY253">
            <v>0.27</v>
          </cell>
          <cell r="DZ253">
            <v>0.25</v>
          </cell>
          <cell r="EA253">
            <v>0.85</v>
          </cell>
          <cell r="EB253">
            <v>0.84</v>
          </cell>
          <cell r="EC253">
            <v>1.42</v>
          </cell>
          <cell r="ED253">
            <v>1.41</v>
          </cell>
          <cell r="EE253">
            <v>0</v>
          </cell>
          <cell r="EF253">
            <v>0</v>
          </cell>
          <cell r="EG253">
            <v>0</v>
          </cell>
          <cell r="EH253">
            <v>0</v>
          </cell>
          <cell r="EI253">
            <v>0.9</v>
          </cell>
          <cell r="EJ253">
            <v>2.0299999999999998</v>
          </cell>
          <cell r="EK253">
            <v>2.12</v>
          </cell>
          <cell r="EL253">
            <v>1.17</v>
          </cell>
          <cell r="EM253">
            <v>0.49</v>
          </cell>
          <cell r="EN253">
            <v>0</v>
          </cell>
          <cell r="EO253">
            <v>0</v>
          </cell>
          <cell r="EP253">
            <v>1.5588</v>
          </cell>
          <cell r="EQ253">
            <v>0.9</v>
          </cell>
          <cell r="ER253">
            <v>0.75</v>
          </cell>
        </row>
        <row r="254">
          <cell r="B254">
            <v>43404</v>
          </cell>
          <cell r="C254">
            <v>5869.6316503681301</v>
          </cell>
          <cell r="D254">
            <v>436</v>
          </cell>
          <cell r="E254">
            <v>153</v>
          </cell>
          <cell r="F254">
            <v>3577</v>
          </cell>
          <cell r="G254">
            <v>-2292.6316503681301</v>
          </cell>
          <cell r="H254">
            <v>4166</v>
          </cell>
          <cell r="I254">
            <v>5869.6316503681301</v>
          </cell>
          <cell r="J254">
            <v>1742</v>
          </cell>
          <cell r="K254">
            <v>432</v>
          </cell>
          <cell r="L254">
            <v>23654</v>
          </cell>
          <cell r="M254">
            <v>17784.36834963187</v>
          </cell>
          <cell r="N254">
            <v>25829</v>
          </cell>
          <cell r="O254">
            <v>14227</v>
          </cell>
          <cell r="P254">
            <v>10614</v>
          </cell>
          <cell r="Q254">
            <v>988</v>
          </cell>
          <cell r="R254">
            <v>157851</v>
          </cell>
          <cell r="S254">
            <v>443185.7441864016</v>
          </cell>
          <cell r="T254">
            <v>105292</v>
          </cell>
          <cell r="U254">
            <v>54706</v>
          </cell>
          <cell r="V254">
            <v>1241470</v>
          </cell>
          <cell r="W254">
            <v>798284.2558135984</v>
          </cell>
          <cell r="X254">
            <v>1401468</v>
          </cell>
          <cell r="AC254">
            <v>4209</v>
          </cell>
          <cell r="AD254">
            <v>16176</v>
          </cell>
          <cell r="AE254">
            <v>1599</v>
          </cell>
          <cell r="AF254">
            <v>21984</v>
          </cell>
          <cell r="AO254">
            <v>13563</v>
          </cell>
          <cell r="AP254">
            <v>10050</v>
          </cell>
          <cell r="AQ254">
            <v>768</v>
          </cell>
          <cell r="AR254">
            <v>24380</v>
          </cell>
          <cell r="AS254">
            <v>73674</v>
          </cell>
          <cell r="AT254">
            <v>57038</v>
          </cell>
          <cell r="AU254">
            <v>15521</v>
          </cell>
          <cell r="AV254">
            <v>146233</v>
          </cell>
          <cell r="AW254">
            <v>0</v>
          </cell>
          <cell r="AX254">
            <v>0</v>
          </cell>
          <cell r="BA254">
            <v>163532</v>
          </cell>
          <cell r="BC254">
            <v>1662424</v>
          </cell>
          <cell r="BD254">
            <v>1825956</v>
          </cell>
          <cell r="BF254">
            <v>1196</v>
          </cell>
          <cell r="BH254">
            <v>5217</v>
          </cell>
          <cell r="BI254">
            <v>6413</v>
          </cell>
          <cell r="BJ254">
            <v>0</v>
          </cell>
          <cell r="BK254">
            <v>276953</v>
          </cell>
          <cell r="BL254">
            <v>0</v>
          </cell>
          <cell r="BM254">
            <v>102</v>
          </cell>
          <cell r="BO254">
            <v>0</v>
          </cell>
          <cell r="BP254">
            <v>0</v>
          </cell>
          <cell r="BQ254">
            <v>0</v>
          </cell>
          <cell r="BS254">
            <v>0</v>
          </cell>
          <cell r="BT254">
            <v>0</v>
          </cell>
          <cell r="BU254">
            <v>0</v>
          </cell>
          <cell r="BW254">
            <v>0</v>
          </cell>
          <cell r="BX254">
            <v>0</v>
          </cell>
          <cell r="BY254">
            <v>0</v>
          </cell>
          <cell r="CA254">
            <v>0</v>
          </cell>
          <cell r="CB254">
            <v>0</v>
          </cell>
          <cell r="CC254">
            <v>0</v>
          </cell>
          <cell r="CK254">
            <v>165277</v>
          </cell>
          <cell r="CL254">
            <v>0</v>
          </cell>
          <cell r="CM254">
            <v>0</v>
          </cell>
          <cell r="CN254">
            <v>0</v>
          </cell>
          <cell r="CO254">
            <v>0</v>
          </cell>
          <cell r="CP254">
            <v>276953</v>
          </cell>
          <cell r="CQ254">
            <v>0</v>
          </cell>
          <cell r="CR254">
            <v>0</v>
          </cell>
          <cell r="CS254">
            <v>0</v>
          </cell>
          <cell r="CT254">
            <v>1412234</v>
          </cell>
          <cell r="CU254">
            <v>67181</v>
          </cell>
          <cell r="CV254">
            <v>-1577</v>
          </cell>
          <cell r="CW254">
            <v>0</v>
          </cell>
          <cell r="CX254">
            <v>0</v>
          </cell>
          <cell r="CY254">
            <v>0</v>
          </cell>
          <cell r="CZ254">
            <v>0</v>
          </cell>
          <cell r="DA254">
            <v>102</v>
          </cell>
          <cell r="DB254">
            <v>0</v>
          </cell>
          <cell r="DC254">
            <v>0</v>
          </cell>
          <cell r="DD254">
            <v>0</v>
          </cell>
          <cell r="DE254">
            <v>-147</v>
          </cell>
          <cell r="DF254">
            <v>-369</v>
          </cell>
          <cell r="DH254">
            <v>1345053</v>
          </cell>
          <cell r="DI254">
            <v>163532</v>
          </cell>
          <cell r="DJ254">
            <v>1508585</v>
          </cell>
          <cell r="DM254">
            <v>1196</v>
          </cell>
          <cell r="DN254">
            <v>1418</v>
          </cell>
          <cell r="DP254">
            <v>0</v>
          </cell>
          <cell r="DQ254">
            <v>3.33</v>
          </cell>
          <cell r="DR254">
            <v>1.8</v>
          </cell>
          <cell r="DS254">
            <v>1.85</v>
          </cell>
          <cell r="DT254">
            <v>4.45</v>
          </cell>
          <cell r="DU254">
            <v>0</v>
          </cell>
          <cell r="DV254">
            <v>0.94</v>
          </cell>
          <cell r="DW254">
            <v>0</v>
          </cell>
          <cell r="DX254">
            <v>0</v>
          </cell>
          <cell r="DY254">
            <v>0.27</v>
          </cell>
          <cell r="DZ254">
            <v>0.25</v>
          </cell>
          <cell r="EA254">
            <v>0.96</v>
          </cell>
          <cell r="EB254">
            <v>0.95</v>
          </cell>
          <cell r="EC254">
            <v>1.45</v>
          </cell>
          <cell r="ED254">
            <v>1.35</v>
          </cell>
          <cell r="EE254">
            <v>0</v>
          </cell>
          <cell r="EF254">
            <v>0</v>
          </cell>
          <cell r="EG254">
            <v>0</v>
          </cell>
          <cell r="EH254">
            <v>0</v>
          </cell>
          <cell r="EI254">
            <v>0.9</v>
          </cell>
          <cell r="EJ254">
            <v>2.12</v>
          </cell>
          <cell r="EK254">
            <v>2.12</v>
          </cell>
          <cell r="EL254">
            <v>1.26</v>
          </cell>
          <cell r="EM254">
            <v>0.48</v>
          </cell>
          <cell r="EN254">
            <v>0</v>
          </cell>
          <cell r="EO254">
            <v>0</v>
          </cell>
          <cell r="EP254">
            <v>1.431</v>
          </cell>
          <cell r="EQ254">
            <v>1</v>
          </cell>
          <cell r="ER254">
            <v>0.75</v>
          </cell>
        </row>
        <row r="255">
          <cell r="B255">
            <v>43434</v>
          </cell>
          <cell r="C255">
            <v>5427.684666319944</v>
          </cell>
          <cell r="D255">
            <v>358</v>
          </cell>
          <cell r="E255">
            <v>155</v>
          </cell>
          <cell r="F255">
            <v>3868</v>
          </cell>
          <cell r="G255">
            <v>-1559.684666319944</v>
          </cell>
          <cell r="H255">
            <v>4381</v>
          </cell>
          <cell r="I255">
            <v>5427.684666319944</v>
          </cell>
          <cell r="J255">
            <v>1680</v>
          </cell>
          <cell r="K255">
            <v>432</v>
          </cell>
          <cell r="L255">
            <v>21873</v>
          </cell>
          <cell r="M255">
            <v>16445.315333680057</v>
          </cell>
          <cell r="N255">
            <v>23985</v>
          </cell>
          <cell r="O255">
            <v>14651</v>
          </cell>
          <cell r="P255">
            <v>8485</v>
          </cell>
          <cell r="Q255">
            <v>849</v>
          </cell>
          <cell r="R255">
            <v>146329</v>
          </cell>
          <cell r="S255">
            <v>448613.42885272152</v>
          </cell>
          <cell r="T255">
            <v>105956</v>
          </cell>
          <cell r="U255">
            <v>54857</v>
          </cell>
          <cell r="V255">
            <v>1245228</v>
          </cell>
          <cell r="W255">
            <v>796614.57114727842</v>
          </cell>
          <cell r="X255">
            <v>1406042</v>
          </cell>
          <cell r="AC255">
            <v>4157</v>
          </cell>
          <cell r="AD255">
            <v>13456</v>
          </cell>
          <cell r="AE255">
            <v>1527</v>
          </cell>
          <cell r="AF255">
            <v>19141</v>
          </cell>
          <cell r="AO255">
            <v>12493</v>
          </cell>
          <cell r="AP255">
            <v>9521</v>
          </cell>
          <cell r="AQ255">
            <v>725</v>
          </cell>
          <cell r="AR255">
            <v>22739</v>
          </cell>
          <cell r="AS255">
            <v>66947</v>
          </cell>
          <cell r="AT255">
            <v>54338</v>
          </cell>
          <cell r="AU255">
            <v>15189</v>
          </cell>
          <cell r="AV255">
            <v>136474</v>
          </cell>
          <cell r="AW255">
            <v>0</v>
          </cell>
          <cell r="AX255">
            <v>0</v>
          </cell>
          <cell r="BA255">
            <v>164555</v>
          </cell>
          <cell r="BC255">
            <v>1671478</v>
          </cell>
          <cell r="BD255">
            <v>1836033</v>
          </cell>
          <cell r="BF255">
            <v>1023</v>
          </cell>
          <cell r="BH255">
            <v>9193</v>
          </cell>
          <cell r="BI255">
            <v>10216</v>
          </cell>
          <cell r="BJ255">
            <v>0</v>
          </cell>
          <cell r="BK255">
            <v>276725</v>
          </cell>
          <cell r="BL255">
            <v>0</v>
          </cell>
          <cell r="BM255">
            <v>-170</v>
          </cell>
          <cell r="BO255">
            <v>0</v>
          </cell>
          <cell r="BP255">
            <v>0</v>
          </cell>
          <cell r="BQ255">
            <v>0</v>
          </cell>
          <cell r="BS255">
            <v>0</v>
          </cell>
          <cell r="BT255">
            <v>0</v>
          </cell>
          <cell r="BU255">
            <v>0</v>
          </cell>
          <cell r="BW255">
            <v>0</v>
          </cell>
          <cell r="BX255">
            <v>0</v>
          </cell>
          <cell r="BY255">
            <v>0</v>
          </cell>
          <cell r="CA255">
            <v>0</v>
          </cell>
          <cell r="CB255">
            <v>0</v>
          </cell>
          <cell r="CC255">
            <v>0</v>
          </cell>
          <cell r="CK255">
            <v>170856</v>
          </cell>
          <cell r="CL255">
            <v>0</v>
          </cell>
          <cell r="CM255">
            <v>0</v>
          </cell>
          <cell r="CN255">
            <v>0</v>
          </cell>
          <cell r="CO255">
            <v>0</v>
          </cell>
          <cell r="CP255">
            <v>276725</v>
          </cell>
          <cell r="CQ255">
            <v>0</v>
          </cell>
          <cell r="CR255">
            <v>0</v>
          </cell>
          <cell r="CS255">
            <v>0</v>
          </cell>
          <cell r="CT255">
            <v>1419073</v>
          </cell>
          <cell r="CU255">
            <v>67931</v>
          </cell>
          <cell r="CV255">
            <v>2609</v>
          </cell>
          <cell r="CW255">
            <v>0</v>
          </cell>
          <cell r="CX255">
            <v>0</v>
          </cell>
          <cell r="CY255">
            <v>0</v>
          </cell>
          <cell r="CZ255">
            <v>0</v>
          </cell>
          <cell r="DA255">
            <v>-170</v>
          </cell>
          <cell r="DB255">
            <v>0</v>
          </cell>
          <cell r="DC255">
            <v>0</v>
          </cell>
          <cell r="DD255">
            <v>0</v>
          </cell>
          <cell r="DE255">
            <v>6896</v>
          </cell>
          <cell r="DF255">
            <v>756</v>
          </cell>
          <cell r="DH255">
            <v>1351142</v>
          </cell>
          <cell r="DI255">
            <v>164555</v>
          </cell>
          <cell r="DJ255">
            <v>1515697</v>
          </cell>
          <cell r="DM255">
            <v>1023</v>
          </cell>
          <cell r="DN255">
            <v>7163</v>
          </cell>
          <cell r="DP255">
            <v>0</v>
          </cell>
          <cell r="DQ255">
            <v>3.23</v>
          </cell>
          <cell r="DR255">
            <v>1.75</v>
          </cell>
          <cell r="DS255">
            <v>1.82</v>
          </cell>
          <cell r="DT255">
            <v>4.41</v>
          </cell>
          <cell r="DU255">
            <v>0</v>
          </cell>
          <cell r="DV255">
            <v>0.94</v>
          </cell>
          <cell r="DW255">
            <v>0</v>
          </cell>
          <cell r="DX255">
            <v>0</v>
          </cell>
          <cell r="DY255">
            <v>0.27</v>
          </cell>
          <cell r="DZ255">
            <v>0.25</v>
          </cell>
          <cell r="EA255">
            <v>0.89</v>
          </cell>
          <cell r="EB255">
            <v>0.88</v>
          </cell>
          <cell r="EC255">
            <v>1.43</v>
          </cell>
          <cell r="ED255">
            <v>1.34</v>
          </cell>
          <cell r="EE255">
            <v>0</v>
          </cell>
          <cell r="EF255">
            <v>0</v>
          </cell>
          <cell r="EG255">
            <v>0</v>
          </cell>
          <cell r="EH255">
            <v>0</v>
          </cell>
          <cell r="EI255">
            <v>0.9</v>
          </cell>
          <cell r="EJ255">
            <v>2.09</v>
          </cell>
          <cell r="EK255">
            <v>2.14</v>
          </cell>
          <cell r="EL255">
            <v>1.21</v>
          </cell>
          <cell r="EM255">
            <v>0.49</v>
          </cell>
          <cell r="EN255">
            <v>0</v>
          </cell>
          <cell r="EO255">
            <v>0</v>
          </cell>
          <cell r="EP255">
            <v>1.43</v>
          </cell>
          <cell r="EQ255">
            <v>0.9</v>
          </cell>
          <cell r="ER255">
            <v>0.75</v>
          </cell>
        </row>
        <row r="256">
          <cell r="B256">
            <v>43465</v>
          </cell>
          <cell r="C256">
            <v>4769.3548807068464</v>
          </cell>
          <cell r="D256">
            <v>29</v>
          </cell>
          <cell r="E256">
            <v>187</v>
          </cell>
          <cell r="F256">
            <v>2534</v>
          </cell>
          <cell r="G256">
            <v>-2235.3548807068464</v>
          </cell>
          <cell r="H256">
            <v>2750</v>
          </cell>
          <cell r="I256">
            <v>4769.3548807068464</v>
          </cell>
          <cell r="J256">
            <v>1308</v>
          </cell>
          <cell r="K256">
            <v>432</v>
          </cell>
          <cell r="L256">
            <v>19220</v>
          </cell>
          <cell r="M256">
            <v>14450.645119293153</v>
          </cell>
          <cell r="N256">
            <v>20959</v>
          </cell>
          <cell r="O256">
            <v>12733</v>
          </cell>
          <cell r="P256">
            <v>7553</v>
          </cell>
          <cell r="Q256">
            <v>674</v>
          </cell>
          <cell r="R256">
            <v>127120</v>
          </cell>
          <cell r="S256">
            <v>453382.7837334284</v>
          </cell>
          <cell r="T256">
            <v>105970</v>
          </cell>
          <cell r="U256">
            <v>55043</v>
          </cell>
          <cell r="V256">
            <v>1247764</v>
          </cell>
          <cell r="W256">
            <v>794381.21626657154</v>
          </cell>
          <cell r="X256">
            <v>1408777</v>
          </cell>
          <cell r="AC256">
            <v>4100</v>
          </cell>
          <cell r="AD256">
            <v>12716</v>
          </cell>
          <cell r="AE256">
            <v>1489</v>
          </cell>
          <cell r="AF256">
            <v>18305</v>
          </cell>
          <cell r="AO256">
            <v>8278</v>
          </cell>
          <cell r="AP256">
            <v>6843</v>
          </cell>
          <cell r="AQ256">
            <v>503</v>
          </cell>
          <cell r="AR256">
            <v>15624</v>
          </cell>
          <cell r="AS256">
            <v>44510</v>
          </cell>
          <cell r="AT256">
            <v>38330</v>
          </cell>
          <cell r="AU256">
            <v>9715</v>
          </cell>
          <cell r="AV256">
            <v>92555</v>
          </cell>
          <cell r="AW256">
            <v>0</v>
          </cell>
          <cell r="AX256">
            <v>0</v>
          </cell>
          <cell r="BA256">
            <v>165598</v>
          </cell>
          <cell r="BC256">
            <v>1678400</v>
          </cell>
          <cell r="BD256">
            <v>1843998</v>
          </cell>
          <cell r="BF256">
            <v>1035</v>
          </cell>
          <cell r="BH256">
            <v>6922</v>
          </cell>
          <cell r="BI256">
            <v>7957</v>
          </cell>
          <cell r="BJ256">
            <v>0</v>
          </cell>
          <cell r="BK256">
            <v>276881</v>
          </cell>
          <cell r="BL256">
            <v>0</v>
          </cell>
          <cell r="BM256">
            <v>156</v>
          </cell>
          <cell r="BO256">
            <v>0</v>
          </cell>
          <cell r="BP256">
            <v>0</v>
          </cell>
          <cell r="BQ256">
            <v>0</v>
          </cell>
          <cell r="BS256">
            <v>0</v>
          </cell>
          <cell r="BT256">
            <v>0</v>
          </cell>
          <cell r="BU256">
            <v>0</v>
          </cell>
          <cell r="BW256">
            <v>0</v>
          </cell>
          <cell r="BX256">
            <v>0</v>
          </cell>
          <cell r="BY256">
            <v>0</v>
          </cell>
          <cell r="CA256">
            <v>0</v>
          </cell>
          <cell r="CB256">
            <v>0</v>
          </cell>
          <cell r="CC256">
            <v>0</v>
          </cell>
          <cell r="CK256">
            <v>169353</v>
          </cell>
          <cell r="CL256">
            <v>0</v>
          </cell>
          <cell r="CM256">
            <v>0</v>
          </cell>
          <cell r="CN256">
            <v>0</v>
          </cell>
          <cell r="CO256">
            <v>0</v>
          </cell>
          <cell r="CP256">
            <v>276881</v>
          </cell>
          <cell r="CQ256">
            <v>0</v>
          </cell>
          <cell r="CR256">
            <v>0</v>
          </cell>
          <cell r="CS256">
            <v>0</v>
          </cell>
          <cell r="CT256">
            <v>1424756</v>
          </cell>
          <cell r="CU256">
            <v>69005</v>
          </cell>
          <cell r="CV256">
            <v>-1504</v>
          </cell>
          <cell r="CW256">
            <v>0</v>
          </cell>
          <cell r="CX256">
            <v>0</v>
          </cell>
          <cell r="CY256">
            <v>0</v>
          </cell>
          <cell r="CZ256">
            <v>0</v>
          </cell>
          <cell r="DA256">
            <v>156</v>
          </cell>
          <cell r="DB256">
            <v>0</v>
          </cell>
          <cell r="DC256">
            <v>0</v>
          </cell>
          <cell r="DD256">
            <v>0</v>
          </cell>
          <cell r="DE256">
            <v>5622</v>
          </cell>
          <cell r="DF256">
            <v>1080</v>
          </cell>
          <cell r="DH256">
            <v>1355751</v>
          </cell>
          <cell r="DI256">
            <v>165598</v>
          </cell>
          <cell r="DJ256">
            <v>1521349</v>
          </cell>
          <cell r="DM256">
            <v>1035</v>
          </cell>
          <cell r="DN256">
            <v>5577</v>
          </cell>
          <cell r="DP256">
            <v>0</v>
          </cell>
          <cell r="DQ256">
            <v>3.18</v>
          </cell>
          <cell r="DR256">
            <v>1.73</v>
          </cell>
          <cell r="DS256">
            <v>1.81</v>
          </cell>
          <cell r="DT256">
            <v>4.4000000000000004</v>
          </cell>
          <cell r="DU256">
            <v>0</v>
          </cell>
          <cell r="DV256">
            <v>0.83</v>
          </cell>
          <cell r="DW256">
            <v>0</v>
          </cell>
          <cell r="DX256">
            <v>0</v>
          </cell>
          <cell r="DY256">
            <v>0.27</v>
          </cell>
          <cell r="DZ256">
            <v>0.25</v>
          </cell>
          <cell r="EA256">
            <v>0.93</v>
          </cell>
          <cell r="EB256">
            <v>0.92</v>
          </cell>
          <cell r="EC256">
            <v>1.43</v>
          </cell>
          <cell r="ED256">
            <v>1.38</v>
          </cell>
          <cell r="EE256">
            <v>0</v>
          </cell>
          <cell r="EF256">
            <v>0</v>
          </cell>
          <cell r="EG256">
            <v>0</v>
          </cell>
          <cell r="EH256">
            <v>0</v>
          </cell>
          <cell r="EI256">
            <v>0.9</v>
          </cell>
          <cell r="EJ256">
            <v>2.1</v>
          </cell>
          <cell r="EK256">
            <v>2.14</v>
          </cell>
          <cell r="EL256">
            <v>1.1599999999999999</v>
          </cell>
          <cell r="EM256">
            <v>0.51</v>
          </cell>
          <cell r="EN256">
            <v>0</v>
          </cell>
          <cell r="EO256">
            <v>0</v>
          </cell>
          <cell r="EP256">
            <v>1.3339000000000001</v>
          </cell>
          <cell r="EQ256">
            <v>1.9</v>
          </cell>
          <cell r="ER256">
            <v>0.75</v>
          </cell>
        </row>
        <row r="257">
          <cell r="B257">
            <v>43496</v>
          </cell>
          <cell r="C257">
            <v>4971.5933944800008</v>
          </cell>
          <cell r="D257">
            <v>586</v>
          </cell>
          <cell r="E257">
            <v>3</v>
          </cell>
          <cell r="F257">
            <v>2319</v>
          </cell>
          <cell r="G257">
            <v>-2652.5933944800008</v>
          </cell>
          <cell r="H257">
            <v>2907</v>
          </cell>
          <cell r="I257">
            <v>4971.5933944800008</v>
          </cell>
          <cell r="J257">
            <v>1668</v>
          </cell>
          <cell r="K257">
            <v>285</v>
          </cell>
          <cell r="L257">
            <v>20035</v>
          </cell>
          <cell r="M257">
            <v>15063.406605519998</v>
          </cell>
          <cell r="N257">
            <v>21988</v>
          </cell>
          <cell r="O257">
            <v>10764</v>
          </cell>
          <cell r="P257">
            <v>10375</v>
          </cell>
          <cell r="Q257">
            <v>849</v>
          </cell>
          <cell r="R257">
            <v>134371</v>
          </cell>
          <cell r="S257">
            <v>458354.3771279084</v>
          </cell>
          <cell r="T257">
            <v>106554</v>
          </cell>
          <cell r="U257">
            <v>55043</v>
          </cell>
          <cell r="V257">
            <v>1249971</v>
          </cell>
          <cell r="W257">
            <v>791616.6228720916</v>
          </cell>
          <cell r="X257">
            <v>1411569</v>
          </cell>
          <cell r="AC257">
            <v>4240</v>
          </cell>
          <cell r="AD257">
            <v>13382</v>
          </cell>
          <cell r="AE257">
            <v>1632</v>
          </cell>
          <cell r="AF257">
            <v>19253</v>
          </cell>
          <cell r="AO257">
            <v>9104</v>
          </cell>
          <cell r="AP257">
            <v>8052</v>
          </cell>
          <cell r="AQ257">
            <v>694</v>
          </cell>
          <cell r="AR257">
            <v>17849</v>
          </cell>
          <cell r="AS257">
            <v>49669</v>
          </cell>
          <cell r="AT257">
            <v>45125</v>
          </cell>
          <cell r="AU257">
            <v>13521</v>
          </cell>
          <cell r="AV257">
            <v>108315</v>
          </cell>
          <cell r="AW257">
            <v>0</v>
          </cell>
          <cell r="AX257">
            <v>0</v>
          </cell>
          <cell r="BA257">
            <v>165985</v>
          </cell>
          <cell r="BC257">
            <v>1662105</v>
          </cell>
          <cell r="BD257">
            <v>1828090</v>
          </cell>
          <cell r="BF257">
            <v>387</v>
          </cell>
          <cell r="BH257">
            <v>-16288</v>
          </cell>
          <cell r="BI257">
            <v>-15901</v>
          </cell>
          <cell r="BJ257">
            <v>0</v>
          </cell>
          <cell r="BK257">
            <v>277032</v>
          </cell>
          <cell r="BL257">
            <v>0</v>
          </cell>
          <cell r="BM257">
            <v>154</v>
          </cell>
          <cell r="BO257">
            <v>0</v>
          </cell>
          <cell r="BP257">
            <v>0</v>
          </cell>
          <cell r="BQ257">
            <v>0</v>
          </cell>
          <cell r="BS257">
            <v>0</v>
          </cell>
          <cell r="BT257">
            <v>0</v>
          </cell>
          <cell r="BU257">
            <v>0</v>
          </cell>
          <cell r="BW257">
            <v>0</v>
          </cell>
          <cell r="BX257">
            <v>0</v>
          </cell>
          <cell r="BY257">
            <v>0</v>
          </cell>
          <cell r="CA257">
            <v>0</v>
          </cell>
          <cell r="CB257">
            <v>0</v>
          </cell>
          <cell r="CC257">
            <v>0</v>
          </cell>
          <cell r="CK257">
            <v>165878</v>
          </cell>
          <cell r="CL257">
            <v>0</v>
          </cell>
          <cell r="CM257">
            <v>0</v>
          </cell>
          <cell r="CN257">
            <v>0</v>
          </cell>
          <cell r="CO257">
            <v>0</v>
          </cell>
          <cell r="CP257">
            <v>277032</v>
          </cell>
          <cell r="CQ257">
            <v>0</v>
          </cell>
          <cell r="CR257">
            <v>0</v>
          </cell>
          <cell r="CS257">
            <v>0</v>
          </cell>
          <cell r="CT257">
            <v>1412909</v>
          </cell>
          <cell r="CU257">
            <v>66823</v>
          </cell>
          <cell r="CV257">
            <v>-3345</v>
          </cell>
          <cell r="CW257">
            <v>0</v>
          </cell>
          <cell r="CX257">
            <v>0</v>
          </cell>
          <cell r="CY257">
            <v>0</v>
          </cell>
          <cell r="CZ257">
            <v>0</v>
          </cell>
          <cell r="DA257">
            <v>154</v>
          </cell>
          <cell r="DB257">
            <v>0</v>
          </cell>
          <cell r="DC257">
            <v>0</v>
          </cell>
          <cell r="DD257">
            <v>0</v>
          </cell>
          <cell r="DE257">
            <v>-12567</v>
          </cell>
          <cell r="DF257">
            <v>-2175</v>
          </cell>
          <cell r="DH257">
            <v>1346086</v>
          </cell>
          <cell r="DI257">
            <v>165985</v>
          </cell>
          <cell r="DJ257">
            <v>1512071</v>
          </cell>
          <cell r="DM257">
            <v>387</v>
          </cell>
          <cell r="DN257">
            <v>-10005</v>
          </cell>
          <cell r="DP257">
            <v>0</v>
          </cell>
          <cell r="DQ257">
            <v>3.04</v>
          </cell>
          <cell r="DR257">
            <v>1.72</v>
          </cell>
          <cell r="DS257">
            <v>1.8</v>
          </cell>
          <cell r="DT257">
            <v>4.4800000000000004</v>
          </cell>
          <cell r="DU257">
            <v>0</v>
          </cell>
          <cell r="DV257">
            <v>1.07</v>
          </cell>
          <cell r="DW257">
            <v>0</v>
          </cell>
          <cell r="DX257">
            <v>0</v>
          </cell>
          <cell r="DY257">
            <v>0.27</v>
          </cell>
          <cell r="DZ257">
            <v>0.25</v>
          </cell>
          <cell r="EA257">
            <v>0.86</v>
          </cell>
          <cell r="EB257">
            <v>0.84</v>
          </cell>
          <cell r="EC257">
            <v>1.41</v>
          </cell>
          <cell r="ED257">
            <v>1.24</v>
          </cell>
          <cell r="EE257">
            <v>0</v>
          </cell>
          <cell r="EF257">
            <v>0</v>
          </cell>
          <cell r="EG257">
            <v>0</v>
          </cell>
          <cell r="EH257">
            <v>0</v>
          </cell>
          <cell r="EI257">
            <v>0.9</v>
          </cell>
          <cell r="EJ257">
            <v>2.1</v>
          </cell>
          <cell r="EK257">
            <v>2.1</v>
          </cell>
          <cell r="EL257">
            <v>1.18</v>
          </cell>
          <cell r="EM257">
            <v>0.49</v>
          </cell>
          <cell r="EN257">
            <v>0</v>
          </cell>
          <cell r="EO257">
            <v>0</v>
          </cell>
          <cell r="EP257">
            <v>1.2531000000000001</v>
          </cell>
          <cell r="EQ257">
            <v>0.6</v>
          </cell>
          <cell r="ER257">
            <v>0.75</v>
          </cell>
        </row>
        <row r="258">
          <cell r="B258">
            <v>43524</v>
          </cell>
          <cell r="C258">
            <v>4331.8745137052983</v>
          </cell>
          <cell r="D258">
            <v>319</v>
          </cell>
          <cell r="E258">
            <v>-4</v>
          </cell>
          <cell r="F258">
            <v>1180</v>
          </cell>
          <cell r="G258">
            <v>-3151.8745137052983</v>
          </cell>
          <cell r="H258">
            <v>1495</v>
          </cell>
          <cell r="I258">
            <v>4331.8745137052983</v>
          </cell>
          <cell r="J258">
            <v>1505</v>
          </cell>
          <cell r="K258">
            <v>285</v>
          </cell>
          <cell r="L258">
            <v>17457</v>
          </cell>
          <cell r="M258">
            <v>13125.125486294703</v>
          </cell>
          <cell r="N258">
            <v>19247</v>
          </cell>
          <cell r="O258">
            <v>10443</v>
          </cell>
          <cell r="P258">
            <v>8057</v>
          </cell>
          <cell r="Q258">
            <v>747</v>
          </cell>
          <cell r="R258">
            <v>121734</v>
          </cell>
          <cell r="S258">
            <v>462686.25164161372</v>
          </cell>
          <cell r="T258">
            <v>106873</v>
          </cell>
          <cell r="U258">
            <v>55036</v>
          </cell>
          <cell r="V258">
            <v>1251781</v>
          </cell>
          <cell r="W258">
            <v>789094.74835838634</v>
          </cell>
          <cell r="X258">
            <v>1413690</v>
          </cell>
          <cell r="AC258">
            <v>4084</v>
          </cell>
          <cell r="AD258">
            <v>12159</v>
          </cell>
          <cell r="AE258">
            <v>1498</v>
          </cell>
          <cell r="AF258">
            <v>17741</v>
          </cell>
          <cell r="AO258">
            <v>10952</v>
          </cell>
          <cell r="AP258">
            <v>8107</v>
          </cell>
          <cell r="AQ258">
            <v>682</v>
          </cell>
          <cell r="AR258">
            <v>19741</v>
          </cell>
          <cell r="AS258">
            <v>58628</v>
          </cell>
          <cell r="AT258">
            <v>46314</v>
          </cell>
          <cell r="AU258">
            <v>13794</v>
          </cell>
          <cell r="AV258">
            <v>118736</v>
          </cell>
          <cell r="AW258">
            <v>0</v>
          </cell>
          <cell r="AX258">
            <v>0</v>
          </cell>
          <cell r="BA258">
            <v>166812</v>
          </cell>
          <cell r="BC258">
            <v>1665639</v>
          </cell>
          <cell r="BD258">
            <v>1832451</v>
          </cell>
          <cell r="BF258">
            <v>823</v>
          </cell>
          <cell r="BH258">
            <v>3571</v>
          </cell>
          <cell r="BI258">
            <v>4394</v>
          </cell>
          <cell r="BJ258">
            <v>0</v>
          </cell>
          <cell r="BK258">
            <v>277608</v>
          </cell>
          <cell r="BL258">
            <v>0</v>
          </cell>
          <cell r="BM258">
            <v>575</v>
          </cell>
          <cell r="BO258">
            <v>0</v>
          </cell>
          <cell r="BP258">
            <v>0</v>
          </cell>
          <cell r="BQ258">
            <v>0</v>
          </cell>
          <cell r="BS258">
            <v>0</v>
          </cell>
          <cell r="BT258">
            <v>0</v>
          </cell>
          <cell r="BU258">
            <v>0</v>
          </cell>
          <cell r="BW258">
            <v>0</v>
          </cell>
          <cell r="BX258">
            <v>0</v>
          </cell>
          <cell r="BY258">
            <v>0</v>
          </cell>
          <cell r="CA258">
            <v>0</v>
          </cell>
          <cell r="CB258">
            <v>0</v>
          </cell>
          <cell r="CC258">
            <v>0</v>
          </cell>
          <cell r="CK258">
            <v>167966</v>
          </cell>
          <cell r="CL258">
            <v>0</v>
          </cell>
          <cell r="CM258">
            <v>0</v>
          </cell>
          <cell r="CN258">
            <v>0</v>
          </cell>
          <cell r="CO258">
            <v>0</v>
          </cell>
          <cell r="CP258">
            <v>277608</v>
          </cell>
          <cell r="CQ258">
            <v>0</v>
          </cell>
          <cell r="CR258">
            <v>0</v>
          </cell>
          <cell r="CS258">
            <v>0</v>
          </cell>
          <cell r="CT258">
            <v>1420965</v>
          </cell>
          <cell r="CU258">
            <v>66934</v>
          </cell>
          <cell r="CV258">
            <v>2088</v>
          </cell>
          <cell r="CW258">
            <v>0</v>
          </cell>
          <cell r="CX258">
            <v>0</v>
          </cell>
          <cell r="CY258">
            <v>0</v>
          </cell>
          <cell r="CZ258">
            <v>0</v>
          </cell>
          <cell r="DA258">
            <v>575</v>
          </cell>
          <cell r="DB258">
            <v>0</v>
          </cell>
          <cell r="DC258">
            <v>0</v>
          </cell>
          <cell r="DD258">
            <v>0</v>
          </cell>
          <cell r="DE258">
            <v>8118</v>
          </cell>
          <cell r="DF258">
            <v>116</v>
          </cell>
          <cell r="DH258">
            <v>1354031</v>
          </cell>
          <cell r="DI258">
            <v>166812</v>
          </cell>
          <cell r="DJ258">
            <v>1520843</v>
          </cell>
          <cell r="DM258">
            <v>823</v>
          </cell>
          <cell r="DN258">
            <v>8825</v>
          </cell>
          <cell r="DP258">
            <v>2.56</v>
          </cell>
          <cell r="DQ258">
            <v>2.99</v>
          </cell>
          <cell r="DR258">
            <v>1.7</v>
          </cell>
          <cell r="DS258">
            <v>1.8</v>
          </cell>
          <cell r="DT258">
            <v>4.3099999999999996</v>
          </cell>
          <cell r="DU258">
            <v>0</v>
          </cell>
          <cell r="DV258">
            <v>1.1599999999999999</v>
          </cell>
          <cell r="DW258">
            <v>0</v>
          </cell>
          <cell r="DX258">
            <v>0</v>
          </cell>
          <cell r="DY258">
            <v>0.45</v>
          </cell>
          <cell r="DZ258">
            <v>0.43</v>
          </cell>
          <cell r="EA258">
            <v>0.9</v>
          </cell>
          <cell r="EB258">
            <v>0.88</v>
          </cell>
          <cell r="EC258">
            <v>1.4</v>
          </cell>
          <cell r="ED258">
            <v>1.27</v>
          </cell>
          <cell r="EE258">
            <v>0</v>
          </cell>
          <cell r="EF258">
            <v>0</v>
          </cell>
          <cell r="EG258">
            <v>0</v>
          </cell>
          <cell r="EH258">
            <v>0</v>
          </cell>
          <cell r="EI258">
            <v>0.9</v>
          </cell>
          <cell r="EJ258">
            <v>2.0499999999999998</v>
          </cell>
          <cell r="EK258">
            <v>2.1</v>
          </cell>
          <cell r="EL258">
            <v>1.23</v>
          </cell>
          <cell r="EM258">
            <v>0.49</v>
          </cell>
          <cell r="EN258">
            <v>0</v>
          </cell>
          <cell r="EO258">
            <v>0</v>
          </cell>
          <cell r="EP258">
            <v>1.3366</v>
          </cell>
          <cell r="EQ258">
            <v>1.3</v>
          </cell>
          <cell r="ER258">
            <v>0.75</v>
          </cell>
        </row>
        <row r="259">
          <cell r="B259">
            <v>43555</v>
          </cell>
          <cell r="C259">
            <v>4371.3296343849797</v>
          </cell>
          <cell r="D259">
            <v>208</v>
          </cell>
          <cell r="E259">
            <v>7</v>
          </cell>
          <cell r="F259">
            <v>3288</v>
          </cell>
          <cell r="G259">
            <v>-1083.3296343849797</v>
          </cell>
          <cell r="H259">
            <v>3503</v>
          </cell>
          <cell r="I259">
            <v>4371.3296343849797</v>
          </cell>
          <cell r="J259">
            <v>1460</v>
          </cell>
          <cell r="K259">
            <v>285</v>
          </cell>
          <cell r="L259">
            <v>17616</v>
          </cell>
          <cell r="M259">
            <v>13244.67036561502</v>
          </cell>
          <cell r="N259">
            <v>19360</v>
          </cell>
          <cell r="O259">
            <v>11406</v>
          </cell>
          <cell r="P259">
            <v>7179</v>
          </cell>
          <cell r="Q259">
            <v>775</v>
          </cell>
          <cell r="R259">
            <v>122711</v>
          </cell>
          <cell r="S259">
            <v>467057.58127599873</v>
          </cell>
          <cell r="T259">
            <v>107066</v>
          </cell>
          <cell r="U259">
            <v>50927</v>
          </cell>
          <cell r="V259">
            <v>1255109</v>
          </cell>
          <cell r="W259">
            <v>788051.41872400127</v>
          </cell>
          <cell r="X259">
            <v>1413102</v>
          </cell>
          <cell r="AC259">
            <v>4077</v>
          </cell>
          <cell r="AD259">
            <v>10492</v>
          </cell>
          <cell r="AE259">
            <v>1435</v>
          </cell>
          <cell r="AF259">
            <v>16004</v>
          </cell>
          <cell r="AO259">
            <v>12771</v>
          </cell>
          <cell r="AP259">
            <v>9119</v>
          </cell>
          <cell r="AQ259">
            <v>767</v>
          </cell>
          <cell r="AR259">
            <v>22658</v>
          </cell>
          <cell r="AS259">
            <v>67911</v>
          </cell>
          <cell r="AT259">
            <v>52119</v>
          </cell>
          <cell r="AU259">
            <v>15187</v>
          </cell>
          <cell r="AV259">
            <v>135217</v>
          </cell>
          <cell r="AW259">
            <v>0</v>
          </cell>
          <cell r="AX259">
            <v>0</v>
          </cell>
          <cell r="BA259">
            <v>167516</v>
          </cell>
          <cell r="BC259">
            <v>1682895</v>
          </cell>
          <cell r="BD259">
            <v>1850411</v>
          </cell>
          <cell r="BF259">
            <v>704</v>
          </cell>
          <cell r="BH259">
            <v>18721</v>
          </cell>
          <cell r="BI259">
            <v>19425</v>
          </cell>
          <cell r="BJ259">
            <v>0</v>
          </cell>
          <cell r="BK259">
            <v>281396</v>
          </cell>
          <cell r="BL259">
            <v>0</v>
          </cell>
          <cell r="BM259">
            <v>3788</v>
          </cell>
          <cell r="BO259">
            <v>0</v>
          </cell>
          <cell r="BP259">
            <v>0</v>
          </cell>
          <cell r="BQ259">
            <v>0</v>
          </cell>
          <cell r="BS259">
            <v>0</v>
          </cell>
          <cell r="BT259">
            <v>0</v>
          </cell>
          <cell r="BU259">
            <v>0</v>
          </cell>
          <cell r="BW259">
            <v>0</v>
          </cell>
          <cell r="BX259">
            <v>0</v>
          </cell>
          <cell r="BY259">
            <v>0</v>
          </cell>
          <cell r="CA259">
            <v>0</v>
          </cell>
          <cell r="CB259">
            <v>0</v>
          </cell>
          <cell r="CC259">
            <v>0</v>
          </cell>
          <cell r="CK259">
            <v>169621</v>
          </cell>
          <cell r="CL259">
            <v>0</v>
          </cell>
          <cell r="CM259">
            <v>0</v>
          </cell>
          <cell r="CN259">
            <v>0</v>
          </cell>
          <cell r="CO259">
            <v>0</v>
          </cell>
          <cell r="CP259">
            <v>281396</v>
          </cell>
          <cell r="CQ259">
            <v>0</v>
          </cell>
          <cell r="CR259">
            <v>0</v>
          </cell>
          <cell r="CS259">
            <v>0</v>
          </cell>
          <cell r="CT259">
            <v>1432351</v>
          </cell>
          <cell r="CU259">
            <v>67663</v>
          </cell>
          <cell r="CV259">
            <v>2633</v>
          </cell>
          <cell r="CW259">
            <v>0</v>
          </cell>
          <cell r="CX259">
            <v>0</v>
          </cell>
          <cell r="CY259">
            <v>0</v>
          </cell>
          <cell r="CZ259">
            <v>0</v>
          </cell>
          <cell r="DA259">
            <v>3788</v>
          </cell>
          <cell r="DB259">
            <v>0</v>
          </cell>
          <cell r="DC259">
            <v>0</v>
          </cell>
          <cell r="DD259">
            <v>0</v>
          </cell>
          <cell r="DE259">
            <v>12228</v>
          </cell>
          <cell r="DF259">
            <v>734</v>
          </cell>
          <cell r="DH259">
            <v>1364688</v>
          </cell>
          <cell r="DI259">
            <v>167516</v>
          </cell>
          <cell r="DJ259">
            <v>1532204</v>
          </cell>
          <cell r="DM259">
            <v>704</v>
          </cell>
          <cell r="DN259">
            <v>12198</v>
          </cell>
          <cell r="DP259">
            <v>2.56</v>
          </cell>
          <cell r="DQ259">
            <v>2.97</v>
          </cell>
          <cell r="DR259">
            <v>1.7</v>
          </cell>
          <cell r="DS259">
            <v>1.8</v>
          </cell>
          <cell r="DT259">
            <v>4.3099999999999996</v>
          </cell>
          <cell r="DU259">
            <v>0</v>
          </cell>
          <cell r="DV259">
            <v>1</v>
          </cell>
          <cell r="DW259">
            <v>0</v>
          </cell>
          <cell r="DX259">
            <v>0</v>
          </cell>
          <cell r="DY259">
            <v>0.45</v>
          </cell>
          <cell r="DZ259">
            <v>0.43</v>
          </cell>
          <cell r="EA259">
            <v>0.95</v>
          </cell>
          <cell r="EB259">
            <v>0.93</v>
          </cell>
          <cell r="EC259">
            <v>1.36</v>
          </cell>
          <cell r="ED259">
            <v>1.05</v>
          </cell>
          <cell r="EE259">
            <v>0</v>
          </cell>
          <cell r="EF259">
            <v>0</v>
          </cell>
          <cell r="EG259">
            <v>0</v>
          </cell>
          <cell r="EH259">
            <v>0</v>
          </cell>
          <cell r="EI259">
            <v>0.9</v>
          </cell>
          <cell r="EJ259">
            <v>2.1</v>
          </cell>
          <cell r="EK259">
            <v>2.11</v>
          </cell>
          <cell r="EL259">
            <v>1.4</v>
          </cell>
          <cell r="EM259">
            <v>0.5</v>
          </cell>
          <cell r="EN259">
            <v>0</v>
          </cell>
          <cell r="EO259">
            <v>0</v>
          </cell>
          <cell r="EP259">
            <v>1.0945</v>
          </cell>
          <cell r="EQ259">
            <v>2.1</v>
          </cell>
          <cell r="ER259">
            <v>0.75</v>
          </cell>
        </row>
        <row r="260">
          <cell r="B260">
            <v>43585</v>
          </cell>
          <cell r="C260">
            <v>4705.829654037796</v>
          </cell>
          <cell r="D260">
            <v>431</v>
          </cell>
          <cell r="E260">
            <v>61</v>
          </cell>
          <cell r="F260">
            <v>2249</v>
          </cell>
          <cell r="G260">
            <v>-2456.829654037796</v>
          </cell>
          <cell r="H260">
            <v>2740</v>
          </cell>
          <cell r="I260">
            <v>4705.829654037796</v>
          </cell>
          <cell r="J260">
            <v>1568</v>
          </cell>
          <cell r="K260">
            <v>285</v>
          </cell>
          <cell r="L260">
            <v>18964</v>
          </cell>
          <cell r="M260">
            <v>14258.170345962204</v>
          </cell>
          <cell r="N260">
            <v>20817</v>
          </cell>
          <cell r="O260">
            <v>11533</v>
          </cell>
          <cell r="P260">
            <v>8423</v>
          </cell>
          <cell r="Q260">
            <v>862</v>
          </cell>
          <cell r="R260">
            <v>129533</v>
          </cell>
          <cell r="S260">
            <v>471763.41093003651</v>
          </cell>
          <cell r="T260">
            <v>107404</v>
          </cell>
          <cell r="U260">
            <v>50986</v>
          </cell>
          <cell r="V260">
            <v>1257305</v>
          </cell>
          <cell r="W260">
            <v>785541.58906996343</v>
          </cell>
          <cell r="X260">
            <v>1415696</v>
          </cell>
          <cell r="AC260">
            <v>4191</v>
          </cell>
          <cell r="AD260">
            <v>12481</v>
          </cell>
          <cell r="AE260">
            <v>1534</v>
          </cell>
          <cell r="AF260">
            <v>18206</v>
          </cell>
          <cell r="AO260">
            <v>12913</v>
          </cell>
          <cell r="AP260">
            <v>8283</v>
          </cell>
          <cell r="AQ260">
            <v>683</v>
          </cell>
          <cell r="AR260">
            <v>21879</v>
          </cell>
          <cell r="AS260">
            <v>67368</v>
          </cell>
          <cell r="AT260">
            <v>46907</v>
          </cell>
          <cell r="AU260">
            <v>14059</v>
          </cell>
          <cell r="AV260">
            <v>128334</v>
          </cell>
          <cell r="AW260">
            <v>0</v>
          </cell>
          <cell r="AX260">
            <v>0</v>
          </cell>
          <cell r="BA260">
            <v>168372</v>
          </cell>
          <cell r="BC260">
            <v>1685719</v>
          </cell>
          <cell r="BD260">
            <v>1854091</v>
          </cell>
          <cell r="BF260">
            <v>804</v>
          </cell>
          <cell r="BH260">
            <v>1191</v>
          </cell>
          <cell r="BI260">
            <v>1995</v>
          </cell>
          <cell r="BJ260">
            <v>0</v>
          </cell>
          <cell r="BK260">
            <v>288185</v>
          </cell>
          <cell r="BL260">
            <v>0</v>
          </cell>
          <cell r="BM260">
            <v>6789</v>
          </cell>
          <cell r="BO260">
            <v>0</v>
          </cell>
          <cell r="BP260">
            <v>0</v>
          </cell>
          <cell r="BQ260">
            <v>0</v>
          </cell>
          <cell r="BS260">
            <v>0</v>
          </cell>
          <cell r="BT260">
            <v>0</v>
          </cell>
          <cell r="BU260">
            <v>0</v>
          </cell>
          <cell r="BW260">
            <v>0</v>
          </cell>
          <cell r="BX260">
            <v>0</v>
          </cell>
          <cell r="BY260">
            <v>0</v>
          </cell>
          <cell r="CA260">
            <v>0</v>
          </cell>
          <cell r="CB260">
            <v>0</v>
          </cell>
          <cell r="CC260">
            <v>0</v>
          </cell>
          <cell r="CK260">
            <v>169441</v>
          </cell>
          <cell r="CL260">
            <v>0</v>
          </cell>
          <cell r="CM260">
            <v>0</v>
          </cell>
          <cell r="CN260">
            <v>0</v>
          </cell>
          <cell r="CO260">
            <v>0</v>
          </cell>
          <cell r="CP260">
            <v>288185</v>
          </cell>
          <cell r="CQ260">
            <v>0</v>
          </cell>
          <cell r="CR260">
            <v>0</v>
          </cell>
          <cell r="CS260">
            <v>0</v>
          </cell>
          <cell r="CT260">
            <v>1438222</v>
          </cell>
          <cell r="CU260">
            <v>67497</v>
          </cell>
          <cell r="CV260">
            <v>-1269</v>
          </cell>
          <cell r="CW260">
            <v>0</v>
          </cell>
          <cell r="CX260">
            <v>0</v>
          </cell>
          <cell r="CY260">
            <v>0</v>
          </cell>
          <cell r="CZ260">
            <v>0</v>
          </cell>
          <cell r="DA260">
            <v>6789</v>
          </cell>
          <cell r="DB260">
            <v>0</v>
          </cell>
          <cell r="DC260">
            <v>0</v>
          </cell>
          <cell r="DD260">
            <v>0</v>
          </cell>
          <cell r="DE260">
            <v>4731</v>
          </cell>
          <cell r="DF260">
            <v>-200</v>
          </cell>
          <cell r="DH260">
            <v>1370725</v>
          </cell>
          <cell r="DI260">
            <v>168372</v>
          </cell>
          <cell r="DJ260">
            <v>1539097</v>
          </cell>
          <cell r="DM260">
            <v>804</v>
          </cell>
          <cell r="DN260">
            <v>5735</v>
          </cell>
          <cell r="DP260">
            <v>2.56</v>
          </cell>
          <cell r="DQ260">
            <v>2.93</v>
          </cell>
          <cell r="DR260">
            <v>1.69</v>
          </cell>
          <cell r="DS260">
            <v>1.8</v>
          </cell>
          <cell r="DT260">
            <v>4.32</v>
          </cell>
          <cell r="DU260">
            <v>0</v>
          </cell>
          <cell r="DV260">
            <v>0.99</v>
          </cell>
          <cell r="DW260">
            <v>0</v>
          </cell>
          <cell r="DX260">
            <v>0</v>
          </cell>
          <cell r="DY260">
            <v>0.45</v>
          </cell>
          <cell r="DZ260">
            <v>0.44</v>
          </cell>
          <cell r="EA260">
            <v>0.86</v>
          </cell>
          <cell r="EB260">
            <v>0.83</v>
          </cell>
          <cell r="EC260">
            <v>1.35</v>
          </cell>
          <cell r="ED260">
            <v>1.29</v>
          </cell>
          <cell r="EE260">
            <v>0</v>
          </cell>
          <cell r="EF260">
            <v>0</v>
          </cell>
          <cell r="EG260">
            <v>0</v>
          </cell>
          <cell r="EH260">
            <v>0</v>
          </cell>
          <cell r="EI260">
            <v>1</v>
          </cell>
          <cell r="EJ260">
            <v>2.13</v>
          </cell>
          <cell r="EK260">
            <v>2.09</v>
          </cell>
          <cell r="EL260">
            <v>1.41</v>
          </cell>
          <cell r="EM260">
            <v>0.51</v>
          </cell>
          <cell r="EN260">
            <v>0</v>
          </cell>
          <cell r="EO260">
            <v>0</v>
          </cell>
          <cell r="EP260">
            <v>1.2238</v>
          </cell>
          <cell r="EQ260">
            <v>2.9</v>
          </cell>
          <cell r="ER260">
            <v>0.75</v>
          </cell>
        </row>
        <row r="261">
          <cell r="B261">
            <v>43616</v>
          </cell>
          <cell r="C261">
            <v>5038.592656010992</v>
          </cell>
          <cell r="D261">
            <v>297</v>
          </cell>
          <cell r="E261">
            <v>65</v>
          </cell>
          <cell r="F261">
            <v>2869</v>
          </cell>
          <cell r="G261">
            <v>-2169.592656010992</v>
          </cell>
          <cell r="H261">
            <v>3231</v>
          </cell>
          <cell r="I261">
            <v>5038.592656010992</v>
          </cell>
          <cell r="J261">
            <v>1583</v>
          </cell>
          <cell r="K261">
            <v>285</v>
          </cell>
          <cell r="L261">
            <v>20305</v>
          </cell>
          <cell r="M261">
            <v>15266.407343989009</v>
          </cell>
          <cell r="N261">
            <v>22173</v>
          </cell>
          <cell r="O261">
            <v>12570</v>
          </cell>
          <cell r="P261">
            <v>8762</v>
          </cell>
          <cell r="Q261">
            <v>840</v>
          </cell>
          <cell r="R261">
            <v>135760</v>
          </cell>
          <cell r="S261">
            <v>476802.0035860475</v>
          </cell>
          <cell r="T261">
            <v>107966</v>
          </cell>
          <cell r="U261">
            <v>51050</v>
          </cell>
          <cell r="V261">
            <v>1259901</v>
          </cell>
          <cell r="W261">
            <v>783098.99641395244</v>
          </cell>
          <cell r="X261">
            <v>1418917</v>
          </cell>
          <cell r="AC261">
            <v>4064</v>
          </cell>
          <cell r="AD261">
            <v>13409</v>
          </cell>
          <cell r="AE261">
            <v>1517</v>
          </cell>
          <cell r="AF261">
            <v>18989</v>
          </cell>
          <cell r="AO261">
            <v>14923</v>
          </cell>
          <cell r="AP261">
            <v>8461</v>
          </cell>
          <cell r="AQ261">
            <v>775</v>
          </cell>
          <cell r="AR261">
            <v>24159</v>
          </cell>
          <cell r="AS261">
            <v>75377</v>
          </cell>
          <cell r="AT261">
            <v>47517</v>
          </cell>
          <cell r="AU261">
            <v>15636</v>
          </cell>
          <cell r="AV261">
            <v>138530</v>
          </cell>
          <cell r="AW261">
            <v>0</v>
          </cell>
          <cell r="AX261">
            <v>0</v>
          </cell>
          <cell r="BA261">
            <v>168860</v>
          </cell>
          <cell r="BC261">
            <v>1700708</v>
          </cell>
          <cell r="BD261">
            <v>1869568</v>
          </cell>
          <cell r="BF261">
            <v>488</v>
          </cell>
          <cell r="BH261">
            <v>14989</v>
          </cell>
          <cell r="BI261">
            <v>15477</v>
          </cell>
          <cell r="BJ261">
            <v>0</v>
          </cell>
          <cell r="BK261">
            <v>289582</v>
          </cell>
          <cell r="BL261">
            <v>0</v>
          </cell>
          <cell r="BM261">
            <v>1398</v>
          </cell>
          <cell r="BO261">
            <v>0</v>
          </cell>
          <cell r="BP261">
            <v>0</v>
          </cell>
          <cell r="BQ261">
            <v>0</v>
          </cell>
          <cell r="BS261">
            <v>0</v>
          </cell>
          <cell r="BT261">
            <v>0</v>
          </cell>
          <cell r="BU261">
            <v>0</v>
          </cell>
          <cell r="BW261">
            <v>0</v>
          </cell>
          <cell r="BX261">
            <v>0</v>
          </cell>
          <cell r="BY261">
            <v>0</v>
          </cell>
          <cell r="CA261">
            <v>0</v>
          </cell>
          <cell r="CB261">
            <v>0</v>
          </cell>
          <cell r="CC261">
            <v>0</v>
          </cell>
          <cell r="CK261">
            <v>172086</v>
          </cell>
          <cell r="CL261">
            <v>0</v>
          </cell>
          <cell r="CM261">
            <v>0</v>
          </cell>
          <cell r="CN261">
            <v>0</v>
          </cell>
          <cell r="CO261">
            <v>0</v>
          </cell>
          <cell r="CP261">
            <v>289582</v>
          </cell>
          <cell r="CQ261">
            <v>0</v>
          </cell>
          <cell r="CR261">
            <v>0</v>
          </cell>
          <cell r="CS261">
            <v>0</v>
          </cell>
          <cell r="CT261">
            <v>1449615</v>
          </cell>
          <cell r="CU261">
            <v>68056</v>
          </cell>
          <cell r="CV261">
            <v>2644</v>
          </cell>
          <cell r="CW261">
            <v>0</v>
          </cell>
          <cell r="CX261">
            <v>0</v>
          </cell>
          <cell r="CY261">
            <v>0</v>
          </cell>
          <cell r="CZ261">
            <v>0</v>
          </cell>
          <cell r="DA261">
            <v>1398</v>
          </cell>
          <cell r="DB261">
            <v>0</v>
          </cell>
          <cell r="DC261">
            <v>0</v>
          </cell>
          <cell r="DD261">
            <v>0</v>
          </cell>
          <cell r="DE261">
            <v>11401</v>
          </cell>
          <cell r="DF261">
            <v>567</v>
          </cell>
          <cell r="DH261">
            <v>1381559</v>
          </cell>
          <cell r="DI261">
            <v>168860</v>
          </cell>
          <cell r="DJ261">
            <v>1550419</v>
          </cell>
          <cell r="DM261">
            <v>488</v>
          </cell>
          <cell r="DN261">
            <v>11322</v>
          </cell>
          <cell r="DP261">
            <v>2.56</v>
          </cell>
          <cell r="DQ261">
            <v>2.93</v>
          </cell>
          <cell r="DR261">
            <v>1.68</v>
          </cell>
          <cell r="DS261">
            <v>1.79</v>
          </cell>
          <cell r="DT261">
            <v>4.3</v>
          </cell>
          <cell r="DU261">
            <v>0</v>
          </cell>
          <cell r="DV261">
            <v>0.93</v>
          </cell>
          <cell r="DW261">
            <v>0</v>
          </cell>
          <cell r="DX261">
            <v>0</v>
          </cell>
          <cell r="DY261">
            <v>0.45</v>
          </cell>
          <cell r="DZ261">
            <v>0.43</v>
          </cell>
          <cell r="EA261">
            <v>0.85</v>
          </cell>
          <cell r="EB261">
            <v>0.8</v>
          </cell>
          <cell r="EC261">
            <v>1.21</v>
          </cell>
          <cell r="ED261">
            <v>1.25</v>
          </cell>
          <cell r="EE261">
            <v>0</v>
          </cell>
          <cell r="EF261">
            <v>0</v>
          </cell>
          <cell r="EG261">
            <v>0</v>
          </cell>
          <cell r="EH261">
            <v>0</v>
          </cell>
          <cell r="EI261">
            <v>1</v>
          </cell>
          <cell r="EJ261">
            <v>2.0499999999999998</v>
          </cell>
          <cell r="EK261">
            <v>2.08</v>
          </cell>
          <cell r="EL261">
            <v>1.21</v>
          </cell>
          <cell r="EM261">
            <v>0.5</v>
          </cell>
          <cell r="EN261">
            <v>0</v>
          </cell>
          <cell r="EO261">
            <v>0</v>
          </cell>
          <cell r="EP261">
            <v>0.97750000000000004</v>
          </cell>
          <cell r="EQ261">
            <v>2.2000000000000002</v>
          </cell>
          <cell r="ER261">
            <v>0.75</v>
          </cell>
        </row>
        <row r="262">
          <cell r="B262">
            <v>43646</v>
          </cell>
          <cell r="C262">
            <v>4909.0607493981934</v>
          </cell>
          <cell r="D262">
            <v>489</v>
          </cell>
          <cell r="E262">
            <v>53</v>
          </cell>
          <cell r="F262">
            <v>4665</v>
          </cell>
          <cell r="G262">
            <v>-244.06074939819337</v>
          </cell>
          <cell r="H262">
            <v>5208</v>
          </cell>
          <cell r="I262">
            <v>4909.0607493981934</v>
          </cell>
          <cell r="J262">
            <v>1448</v>
          </cell>
          <cell r="K262">
            <v>285</v>
          </cell>
          <cell r="L262">
            <v>19783</v>
          </cell>
          <cell r="M262">
            <v>14873.939250601807</v>
          </cell>
          <cell r="N262">
            <v>21516</v>
          </cell>
          <cell r="O262">
            <v>13660</v>
          </cell>
          <cell r="P262">
            <v>7064</v>
          </cell>
          <cell r="Q262">
            <v>792</v>
          </cell>
          <cell r="R262">
            <v>128631</v>
          </cell>
          <cell r="S262">
            <v>481711.0643354457</v>
          </cell>
          <cell r="T262">
            <v>108167</v>
          </cell>
          <cell r="U262">
            <v>51056</v>
          </cell>
          <cell r="V262">
            <v>1264312</v>
          </cell>
          <cell r="W262">
            <v>782600.93566455436</v>
          </cell>
          <cell r="X262">
            <v>1423535</v>
          </cell>
          <cell r="AC262">
            <v>3992</v>
          </cell>
          <cell r="AD262">
            <v>11084</v>
          </cell>
          <cell r="AE262">
            <v>1353</v>
          </cell>
          <cell r="AF262">
            <v>16429</v>
          </cell>
          <cell r="AO262">
            <v>14609</v>
          </cell>
          <cell r="AP262">
            <v>8094</v>
          </cell>
          <cell r="AQ262">
            <v>742</v>
          </cell>
          <cell r="AR262">
            <v>23445</v>
          </cell>
          <cell r="AS262">
            <v>73651</v>
          </cell>
          <cell r="AT262">
            <v>45745</v>
          </cell>
          <cell r="AU262">
            <v>14670</v>
          </cell>
          <cell r="AV262">
            <v>134066</v>
          </cell>
          <cell r="AW262">
            <v>0</v>
          </cell>
          <cell r="AX262">
            <v>0</v>
          </cell>
          <cell r="BA262">
            <v>169584</v>
          </cell>
          <cell r="BC262">
            <v>1707210</v>
          </cell>
          <cell r="BD262">
            <v>1876794</v>
          </cell>
          <cell r="BF262">
            <v>736</v>
          </cell>
          <cell r="BH262">
            <v>7844</v>
          </cell>
          <cell r="BI262">
            <v>8580</v>
          </cell>
          <cell r="BJ262">
            <v>0</v>
          </cell>
          <cell r="BK262">
            <v>290679</v>
          </cell>
          <cell r="BL262">
            <v>0</v>
          </cell>
          <cell r="BM262">
            <v>1096</v>
          </cell>
          <cell r="BO262">
            <v>0</v>
          </cell>
          <cell r="BP262">
            <v>0</v>
          </cell>
          <cell r="BQ262">
            <v>0</v>
          </cell>
          <cell r="BS262">
            <v>0</v>
          </cell>
          <cell r="BT262">
            <v>0</v>
          </cell>
          <cell r="BU262">
            <v>0</v>
          </cell>
          <cell r="BW262">
            <v>0</v>
          </cell>
          <cell r="BX262">
            <v>0</v>
          </cell>
          <cell r="BY262">
            <v>0</v>
          </cell>
          <cell r="CA262">
            <v>0</v>
          </cell>
          <cell r="CB262">
            <v>0</v>
          </cell>
          <cell r="CC262">
            <v>0</v>
          </cell>
          <cell r="CK262">
            <v>172841</v>
          </cell>
          <cell r="CL262">
            <v>0</v>
          </cell>
          <cell r="CM262">
            <v>0</v>
          </cell>
          <cell r="CN262">
            <v>0</v>
          </cell>
          <cell r="CO262">
            <v>0</v>
          </cell>
          <cell r="CP262">
            <v>290679</v>
          </cell>
          <cell r="CQ262">
            <v>0</v>
          </cell>
          <cell r="CR262">
            <v>0</v>
          </cell>
          <cell r="CS262">
            <v>0</v>
          </cell>
          <cell r="CT262">
            <v>1455209</v>
          </cell>
          <cell r="CU262">
            <v>68823</v>
          </cell>
          <cell r="CV262">
            <v>1651</v>
          </cell>
          <cell r="CW262">
            <v>0</v>
          </cell>
          <cell r="CX262">
            <v>0</v>
          </cell>
          <cell r="CY262">
            <v>0</v>
          </cell>
          <cell r="CZ262">
            <v>0</v>
          </cell>
          <cell r="DA262">
            <v>1096</v>
          </cell>
          <cell r="DB262">
            <v>0</v>
          </cell>
          <cell r="DC262">
            <v>0</v>
          </cell>
          <cell r="DD262">
            <v>0</v>
          </cell>
          <cell r="DE262">
            <v>6492</v>
          </cell>
          <cell r="DF262">
            <v>770</v>
          </cell>
          <cell r="DH262">
            <v>1386386</v>
          </cell>
          <cell r="DI262">
            <v>169584</v>
          </cell>
          <cell r="DJ262">
            <v>1555970</v>
          </cell>
          <cell r="DM262">
            <v>736</v>
          </cell>
          <cell r="DN262">
            <v>6458</v>
          </cell>
          <cell r="DP262">
            <v>2.56</v>
          </cell>
          <cell r="DQ262">
            <v>2.95</v>
          </cell>
          <cell r="DR262">
            <v>1.68</v>
          </cell>
          <cell r="DS262">
            <v>1.78</v>
          </cell>
          <cell r="DT262">
            <v>4.3</v>
          </cell>
          <cell r="DU262">
            <v>0</v>
          </cell>
          <cell r="DV262">
            <v>0.94</v>
          </cell>
          <cell r="DW262">
            <v>0</v>
          </cell>
          <cell r="DX262">
            <v>0</v>
          </cell>
          <cell r="DY262">
            <v>0.44</v>
          </cell>
          <cell r="DZ262">
            <v>0.42</v>
          </cell>
          <cell r="EA262">
            <v>0.95</v>
          </cell>
          <cell r="EB262">
            <v>0.93</v>
          </cell>
          <cell r="EC262">
            <v>1.25</v>
          </cell>
          <cell r="ED262">
            <v>1.1599999999999999</v>
          </cell>
          <cell r="EE262">
            <v>0</v>
          </cell>
          <cell r="EF262">
            <v>0</v>
          </cell>
          <cell r="EG262">
            <v>0</v>
          </cell>
          <cell r="EH262">
            <v>0</v>
          </cell>
          <cell r="EI262">
            <v>1</v>
          </cell>
          <cell r="EJ262">
            <v>2.1</v>
          </cell>
          <cell r="EK262">
            <v>2.02</v>
          </cell>
          <cell r="EL262">
            <v>1.1599999999999999</v>
          </cell>
          <cell r="EM262">
            <v>0.49</v>
          </cell>
          <cell r="EN262">
            <v>0</v>
          </cell>
          <cell r="EO262">
            <v>0</v>
          </cell>
          <cell r="EP262">
            <v>0.95089999999999997</v>
          </cell>
          <cell r="EQ262">
            <v>2.2999999999999998</v>
          </cell>
          <cell r="ER262">
            <v>0.75</v>
          </cell>
        </row>
        <row r="263">
          <cell r="B263">
            <v>43677</v>
          </cell>
          <cell r="C263">
            <v>5577.812643414014</v>
          </cell>
          <cell r="D263">
            <v>431</v>
          </cell>
          <cell r="E263">
            <v>53</v>
          </cell>
          <cell r="F263">
            <v>4390</v>
          </cell>
          <cell r="G263">
            <v>-1187.812643414014</v>
          </cell>
          <cell r="H263">
            <v>4874</v>
          </cell>
          <cell r="I263">
            <v>5577.812643414014</v>
          </cell>
          <cell r="J263">
            <v>1599</v>
          </cell>
          <cell r="K263">
            <v>285</v>
          </cell>
          <cell r="L263">
            <v>22478</v>
          </cell>
          <cell r="M263">
            <v>16900.187356585986</v>
          </cell>
          <cell r="N263">
            <v>24362</v>
          </cell>
          <cell r="O263">
            <v>14488</v>
          </cell>
          <cell r="P263">
            <v>8940</v>
          </cell>
          <cell r="Q263">
            <v>934</v>
          </cell>
          <cell r="R263">
            <v>146040</v>
          </cell>
          <cell r="S263">
            <v>487288.87697885971</v>
          </cell>
          <cell r="T263">
            <v>108533</v>
          </cell>
          <cell r="U263">
            <v>51168</v>
          </cell>
          <cell r="V263">
            <v>1268183</v>
          </cell>
          <cell r="W263">
            <v>780894.12302114023</v>
          </cell>
          <cell r="X263">
            <v>1427884</v>
          </cell>
          <cell r="AC263">
            <v>4165</v>
          </cell>
          <cell r="AD263">
            <v>14035</v>
          </cell>
          <cell r="AE263">
            <v>1525</v>
          </cell>
          <cell r="AF263">
            <v>19725</v>
          </cell>
          <cell r="AO263">
            <v>15551</v>
          </cell>
          <cell r="AP263">
            <v>9412</v>
          </cell>
          <cell r="AQ263">
            <v>765</v>
          </cell>
          <cell r="AR263">
            <v>25728</v>
          </cell>
          <cell r="AS263">
            <v>77967</v>
          </cell>
          <cell r="AT263">
            <v>52581</v>
          </cell>
          <cell r="AU263">
            <v>15932</v>
          </cell>
          <cell r="AV263">
            <v>146480</v>
          </cell>
          <cell r="AW263">
            <v>0</v>
          </cell>
          <cell r="AX263">
            <v>0</v>
          </cell>
          <cell r="BA263">
            <v>170456</v>
          </cell>
          <cell r="BC263">
            <v>1706543</v>
          </cell>
          <cell r="BD263">
            <v>1876999</v>
          </cell>
          <cell r="BF263">
            <v>872</v>
          </cell>
          <cell r="BH263">
            <v>-1744</v>
          </cell>
          <cell r="BI263">
            <v>-872</v>
          </cell>
          <cell r="BJ263">
            <v>0</v>
          </cell>
          <cell r="BK263">
            <v>290558</v>
          </cell>
          <cell r="BL263">
            <v>0</v>
          </cell>
          <cell r="BM263">
            <v>-121</v>
          </cell>
          <cell r="BO263">
            <v>0</v>
          </cell>
          <cell r="BP263">
            <v>0</v>
          </cell>
          <cell r="BQ263">
            <v>0</v>
          </cell>
          <cell r="BS263">
            <v>0</v>
          </cell>
          <cell r="BT263">
            <v>0</v>
          </cell>
          <cell r="BU263">
            <v>0</v>
          </cell>
          <cell r="BW263">
            <v>0</v>
          </cell>
          <cell r="BX263">
            <v>0</v>
          </cell>
          <cell r="BY263">
            <v>0</v>
          </cell>
          <cell r="CA263">
            <v>0</v>
          </cell>
          <cell r="CB263">
            <v>0</v>
          </cell>
          <cell r="CC263">
            <v>0</v>
          </cell>
          <cell r="CK263">
            <v>171402</v>
          </cell>
          <cell r="CL263">
            <v>0</v>
          </cell>
          <cell r="CM263">
            <v>0</v>
          </cell>
          <cell r="CN263">
            <v>0</v>
          </cell>
          <cell r="CO263">
            <v>0</v>
          </cell>
          <cell r="CP263">
            <v>290558</v>
          </cell>
          <cell r="CQ263">
            <v>0</v>
          </cell>
          <cell r="CR263">
            <v>0</v>
          </cell>
          <cell r="CS263">
            <v>0</v>
          </cell>
          <cell r="CT263">
            <v>1451184</v>
          </cell>
          <cell r="CU263">
            <v>68701</v>
          </cell>
          <cell r="CV263">
            <v>-2162</v>
          </cell>
          <cell r="CW263">
            <v>0</v>
          </cell>
          <cell r="CX263">
            <v>0</v>
          </cell>
          <cell r="CY263">
            <v>0</v>
          </cell>
          <cell r="CZ263">
            <v>0</v>
          </cell>
          <cell r="DA263">
            <v>-121</v>
          </cell>
          <cell r="DB263">
            <v>0</v>
          </cell>
          <cell r="DC263">
            <v>0</v>
          </cell>
          <cell r="DD263">
            <v>0</v>
          </cell>
          <cell r="DE263">
            <v>-4754</v>
          </cell>
          <cell r="DF263">
            <v>-117</v>
          </cell>
          <cell r="DH263">
            <v>1382483</v>
          </cell>
          <cell r="DI263">
            <v>170456</v>
          </cell>
          <cell r="DJ263">
            <v>1552939</v>
          </cell>
          <cell r="DM263">
            <v>872</v>
          </cell>
          <cell r="DN263">
            <v>-3765</v>
          </cell>
          <cell r="DP263">
            <v>2.56</v>
          </cell>
          <cell r="DQ263">
            <v>2.95</v>
          </cell>
          <cell r="DR263">
            <v>1.66</v>
          </cell>
          <cell r="DS263">
            <v>1.77</v>
          </cell>
          <cell r="DT263">
            <v>4.3</v>
          </cell>
          <cell r="DU263">
            <v>0</v>
          </cell>
          <cell r="DV263">
            <v>0.9</v>
          </cell>
          <cell r="DW263">
            <v>0</v>
          </cell>
          <cell r="DX263">
            <v>0</v>
          </cell>
          <cell r="DY263">
            <v>0.43</v>
          </cell>
          <cell r="DZ263">
            <v>0.41</v>
          </cell>
          <cell r="EA263">
            <v>0.86</v>
          </cell>
          <cell r="EB263">
            <v>0.85</v>
          </cell>
          <cell r="EC263">
            <v>1.22</v>
          </cell>
          <cell r="ED263">
            <v>1.05</v>
          </cell>
          <cell r="EE263">
            <v>0</v>
          </cell>
          <cell r="EF263">
            <v>0</v>
          </cell>
          <cell r="EG263">
            <v>0</v>
          </cell>
          <cell r="EH263">
            <v>0</v>
          </cell>
          <cell r="EI263">
            <v>1</v>
          </cell>
          <cell r="EJ263">
            <v>2.13</v>
          </cell>
          <cell r="EK263">
            <v>2.04</v>
          </cell>
          <cell r="EL263">
            <v>1.1299999999999999</v>
          </cell>
          <cell r="EM263">
            <v>0.48</v>
          </cell>
          <cell r="EN263">
            <v>0</v>
          </cell>
          <cell r="EO263">
            <v>0</v>
          </cell>
          <cell r="EP263">
            <v>0.73129999999999995</v>
          </cell>
          <cell r="EQ263">
            <v>2.7</v>
          </cell>
          <cell r="ER263">
            <v>0.75</v>
          </cell>
        </row>
        <row r="264">
          <cell r="B264">
            <v>43708</v>
          </cell>
        </row>
        <row r="265">
          <cell r="B265">
            <v>43738</v>
          </cell>
        </row>
        <row r="266">
          <cell r="B266">
            <v>43769</v>
          </cell>
        </row>
        <row r="267">
          <cell r="B267">
            <v>43799</v>
          </cell>
        </row>
        <row r="268">
          <cell r="B268">
            <v>43830</v>
          </cell>
        </row>
        <row r="269">
          <cell r="B269">
            <v>43861</v>
          </cell>
        </row>
        <row r="271">
          <cell r="B271" t="str">
            <v>2019 YTD</v>
          </cell>
          <cell r="C271">
            <v>33906.093245431271</v>
          </cell>
          <cell r="D271">
            <v>2761</v>
          </cell>
          <cell r="E271">
            <v>238</v>
          </cell>
          <cell r="F271">
            <v>20960</v>
          </cell>
          <cell r="G271">
            <v>-12946.093245431273</v>
          </cell>
          <cell r="H271">
            <v>23958</v>
          </cell>
          <cell r="I271">
            <v>33906.093245431271</v>
          </cell>
          <cell r="J271">
            <v>10831</v>
          </cell>
          <cell r="K271">
            <v>1995</v>
          </cell>
          <cell r="L271">
            <v>136638</v>
          </cell>
          <cell r="M271">
            <v>102731.90675456873</v>
          </cell>
          <cell r="N271">
            <v>149463</v>
          </cell>
          <cell r="O271">
            <v>84864</v>
          </cell>
          <cell r="P271">
            <v>58800</v>
          </cell>
          <cell r="Q271">
            <v>5799</v>
          </cell>
          <cell r="R271">
            <v>918780</v>
          </cell>
          <cell r="S271">
            <v>3305663.5658759102</v>
          </cell>
          <cell r="T271">
            <v>752563</v>
          </cell>
          <cell r="U271">
            <v>365266</v>
          </cell>
          <cell r="V271">
            <v>8806562</v>
          </cell>
          <cell r="W271">
            <v>5500898.4341240898</v>
          </cell>
          <cell r="X271">
            <v>9924393</v>
          </cell>
          <cell r="Y271">
            <v>0</v>
          </cell>
          <cell r="Z271">
            <v>0</v>
          </cell>
          <cell r="AA271">
            <v>0</v>
          </cell>
          <cell r="AB271">
            <v>0</v>
          </cell>
          <cell r="AC271">
            <v>28813</v>
          </cell>
          <cell r="AD271">
            <v>87042</v>
          </cell>
          <cell r="AE271">
            <v>10494</v>
          </cell>
          <cell r="AF271">
            <v>126347</v>
          </cell>
          <cell r="AG271">
            <v>0</v>
          </cell>
          <cell r="AH271">
            <v>0</v>
          </cell>
          <cell r="AI271">
            <v>0</v>
          </cell>
          <cell r="AJ271">
            <v>0</v>
          </cell>
          <cell r="AK271">
            <v>0</v>
          </cell>
          <cell r="AL271">
            <v>0</v>
          </cell>
          <cell r="AM271">
            <v>0</v>
          </cell>
          <cell r="AN271">
            <v>0</v>
          </cell>
          <cell r="AO271">
            <v>90823</v>
          </cell>
          <cell r="AP271">
            <v>59528</v>
          </cell>
          <cell r="AQ271">
            <v>5108</v>
          </cell>
          <cell r="AR271">
            <v>155459</v>
          </cell>
          <cell r="AS271">
            <v>470571</v>
          </cell>
          <cell r="AT271">
            <v>336308</v>
          </cell>
          <cell r="AU271">
            <v>102799</v>
          </cell>
          <cell r="AV271">
            <v>909678</v>
          </cell>
          <cell r="AW271">
            <v>0</v>
          </cell>
          <cell r="AX271">
            <v>0</v>
          </cell>
          <cell r="AY271">
            <v>0</v>
          </cell>
          <cell r="AZ271">
            <v>0</v>
          </cell>
          <cell r="BA271">
            <v>1177585</v>
          </cell>
          <cell r="BB271">
            <v>0</v>
          </cell>
          <cell r="BC271">
            <v>11810819</v>
          </cell>
          <cell r="BD271">
            <v>12988404</v>
          </cell>
          <cell r="BE271">
            <v>0</v>
          </cell>
          <cell r="BF271">
            <v>4814</v>
          </cell>
          <cell r="BG271">
            <v>0</v>
          </cell>
          <cell r="BH271">
            <v>28284</v>
          </cell>
          <cell r="BI271">
            <v>33098</v>
          </cell>
          <cell r="BJ271">
            <v>0</v>
          </cell>
          <cell r="BK271">
            <v>1995040</v>
          </cell>
          <cell r="BL271">
            <v>0</v>
          </cell>
          <cell r="BM271">
            <v>13679</v>
          </cell>
          <cell r="BN271">
            <v>0</v>
          </cell>
          <cell r="BO271">
            <v>0</v>
          </cell>
          <cell r="BP271">
            <v>0</v>
          </cell>
          <cell r="BQ271">
            <v>0</v>
          </cell>
          <cell r="BR271">
            <v>0</v>
          </cell>
          <cell r="BS271">
            <v>0</v>
          </cell>
          <cell r="BT271">
            <v>0</v>
          </cell>
          <cell r="BU271">
            <v>0</v>
          </cell>
          <cell r="BV271">
            <v>0</v>
          </cell>
          <cell r="BW271">
            <v>0</v>
          </cell>
          <cell r="BX271">
            <v>0</v>
          </cell>
          <cell r="BY271">
            <v>0</v>
          </cell>
          <cell r="BZ271">
            <v>0</v>
          </cell>
          <cell r="CA271">
            <v>0</v>
          </cell>
          <cell r="CB271">
            <v>0</v>
          </cell>
          <cell r="CC271">
            <v>0</v>
          </cell>
          <cell r="CD271">
            <v>0</v>
          </cell>
          <cell r="CE271">
            <v>0</v>
          </cell>
          <cell r="CF271">
            <v>0</v>
          </cell>
          <cell r="CG271">
            <v>0</v>
          </cell>
          <cell r="CH271">
            <v>0</v>
          </cell>
          <cell r="CI271">
            <v>0</v>
          </cell>
          <cell r="CJ271">
            <v>0</v>
          </cell>
          <cell r="CK271">
            <v>1189235</v>
          </cell>
          <cell r="CL271">
            <v>0</v>
          </cell>
          <cell r="CM271">
            <v>0</v>
          </cell>
          <cell r="CN271">
            <v>0</v>
          </cell>
          <cell r="CO271">
            <v>0</v>
          </cell>
          <cell r="CP271">
            <v>1995040</v>
          </cell>
          <cell r="CQ271">
            <v>0</v>
          </cell>
          <cell r="CR271">
            <v>0</v>
          </cell>
          <cell r="CS271">
            <v>0</v>
          </cell>
          <cell r="CT271">
            <v>10060455</v>
          </cell>
          <cell r="CU271">
            <v>474497</v>
          </cell>
          <cell r="CV271">
            <v>2240</v>
          </cell>
          <cell r="CW271">
            <v>0</v>
          </cell>
          <cell r="CX271">
            <v>0</v>
          </cell>
          <cell r="CY271">
            <v>0</v>
          </cell>
          <cell r="CZ271">
            <v>0</v>
          </cell>
          <cell r="DA271">
            <v>13679</v>
          </cell>
          <cell r="DB271">
            <v>0</v>
          </cell>
          <cell r="DC271">
            <v>0</v>
          </cell>
          <cell r="DD271">
            <v>0</v>
          </cell>
          <cell r="DE271">
            <v>25649</v>
          </cell>
          <cell r="DF271">
            <v>-305</v>
          </cell>
          <cell r="DG271">
            <v>0</v>
          </cell>
          <cell r="DH271">
            <v>9585958</v>
          </cell>
          <cell r="DI271">
            <v>1177585</v>
          </cell>
          <cell r="DJ271">
            <v>10763543</v>
          </cell>
          <cell r="DK271">
            <v>0</v>
          </cell>
          <cell r="DL271">
            <v>0</v>
          </cell>
          <cell r="DM271">
            <v>4814</v>
          </cell>
          <cell r="DN271">
            <v>30768</v>
          </cell>
          <cell r="DO271">
            <v>0</v>
          </cell>
          <cell r="DP271">
            <v>15.360000000000001</v>
          </cell>
          <cell r="DQ271">
            <v>20.759999999999998</v>
          </cell>
          <cell r="DR271">
            <v>11.83</v>
          </cell>
          <cell r="DS271">
            <v>12.54</v>
          </cell>
          <cell r="DT271">
            <v>30.32</v>
          </cell>
          <cell r="DU271">
            <v>0</v>
          </cell>
          <cell r="DV271">
            <v>6.99</v>
          </cell>
          <cell r="DW271">
            <v>0</v>
          </cell>
          <cell r="DX271">
            <v>0</v>
          </cell>
          <cell r="DY271">
            <v>2.94</v>
          </cell>
          <cell r="DZ271">
            <v>2.81</v>
          </cell>
          <cell r="EA271">
            <v>6.23</v>
          </cell>
          <cell r="EB271">
            <v>6.06</v>
          </cell>
          <cell r="EC271">
            <v>9.1999999999999993</v>
          </cell>
          <cell r="ED271">
            <v>8.31</v>
          </cell>
          <cell r="EE271">
            <v>0</v>
          </cell>
          <cell r="EF271">
            <v>0</v>
          </cell>
          <cell r="EG271">
            <v>0</v>
          </cell>
          <cell r="EH271">
            <v>0</v>
          </cell>
          <cell r="EI271">
            <v>6.7</v>
          </cell>
          <cell r="EJ271">
            <v>14.66</v>
          </cell>
          <cell r="EK271">
            <v>14.54</v>
          </cell>
          <cell r="EL271">
            <v>8.7199999999999989</v>
          </cell>
          <cell r="EM271">
            <v>3.4600000000000004</v>
          </cell>
          <cell r="EN271">
            <v>0</v>
          </cell>
          <cell r="EO271">
            <v>0</v>
          </cell>
          <cell r="EP271">
            <v>7.5677000000000003</v>
          </cell>
          <cell r="EQ271">
            <v>14.100000000000001</v>
          </cell>
          <cell r="ER271">
            <v>5.25</v>
          </cell>
        </row>
        <row r="272">
          <cell r="B272">
            <v>2018</v>
          </cell>
          <cell r="C272">
            <v>60879.251750250936</v>
          </cell>
          <cell r="D272">
            <v>1983</v>
          </cell>
          <cell r="E272">
            <v>1798</v>
          </cell>
          <cell r="F272">
            <v>40315</v>
          </cell>
          <cell r="G272">
            <v>-20564.251750250933</v>
          </cell>
          <cell r="H272">
            <v>44096</v>
          </cell>
          <cell r="I272">
            <v>60879.251750250936</v>
          </cell>
          <cell r="J272">
            <v>17602</v>
          </cell>
          <cell r="K272">
            <v>5511</v>
          </cell>
          <cell r="L272">
            <v>245337</v>
          </cell>
          <cell r="M272">
            <v>184457.74824974907</v>
          </cell>
          <cell r="N272">
            <v>268451</v>
          </cell>
          <cell r="O272">
            <v>156325</v>
          </cell>
          <cell r="P272">
            <v>101046</v>
          </cell>
          <cell r="Q272">
            <v>11080</v>
          </cell>
          <cell r="R272">
            <v>1654603</v>
          </cell>
          <cell r="S272">
            <v>5095726.6140702432</v>
          </cell>
          <cell r="T272">
            <v>1257981</v>
          </cell>
          <cell r="U272">
            <v>669006</v>
          </cell>
          <cell r="V272">
            <v>14713549</v>
          </cell>
          <cell r="W272">
            <v>9617822.3859297559</v>
          </cell>
          <cell r="X272">
            <v>16640536</v>
          </cell>
          <cell r="Y272">
            <v>0</v>
          </cell>
          <cell r="Z272">
            <v>0</v>
          </cell>
          <cell r="AA272">
            <v>0</v>
          </cell>
          <cell r="AB272">
            <v>0</v>
          </cell>
          <cell r="AC272">
            <v>50289</v>
          </cell>
          <cell r="AD272">
            <v>159402</v>
          </cell>
          <cell r="AE272">
            <v>18043</v>
          </cell>
          <cell r="AF272">
            <v>227738</v>
          </cell>
          <cell r="AG272">
            <v>0</v>
          </cell>
          <cell r="AH272">
            <v>0</v>
          </cell>
          <cell r="AI272">
            <v>0</v>
          </cell>
          <cell r="AJ272">
            <v>0</v>
          </cell>
          <cell r="AK272">
            <v>0</v>
          </cell>
          <cell r="AL272">
            <v>0</v>
          </cell>
          <cell r="AM272">
            <v>0</v>
          </cell>
          <cell r="AN272">
            <v>0</v>
          </cell>
          <cell r="AO272">
            <v>145357</v>
          </cell>
          <cell r="AP272">
            <v>103384</v>
          </cell>
          <cell r="AQ272">
            <v>8320</v>
          </cell>
          <cell r="AR272">
            <v>257059</v>
          </cell>
          <cell r="AS272">
            <v>781379</v>
          </cell>
          <cell r="AT272">
            <v>583616</v>
          </cell>
          <cell r="AU272">
            <v>170214</v>
          </cell>
          <cell r="AV272">
            <v>1535209</v>
          </cell>
          <cell r="AW272">
            <v>0</v>
          </cell>
          <cell r="AX272">
            <v>0</v>
          </cell>
          <cell r="AY272">
            <v>0</v>
          </cell>
          <cell r="AZ272">
            <v>0</v>
          </cell>
          <cell r="BA272">
            <v>1920875</v>
          </cell>
          <cell r="BB272">
            <v>0</v>
          </cell>
          <cell r="BC272">
            <v>19723828</v>
          </cell>
          <cell r="BD272">
            <v>21644703</v>
          </cell>
          <cell r="BE272">
            <v>0</v>
          </cell>
          <cell r="BF272">
            <v>11726</v>
          </cell>
          <cell r="BG272">
            <v>0</v>
          </cell>
          <cell r="BH272">
            <v>58646</v>
          </cell>
          <cell r="BI272">
            <v>70372</v>
          </cell>
          <cell r="BJ272">
            <v>0</v>
          </cell>
          <cell r="BK272">
            <v>3301964</v>
          </cell>
          <cell r="BL272">
            <v>0</v>
          </cell>
          <cell r="BM272">
            <v>7055</v>
          </cell>
          <cell r="BN272">
            <v>0</v>
          </cell>
          <cell r="BO272">
            <v>0</v>
          </cell>
          <cell r="BP272">
            <v>0</v>
          </cell>
          <cell r="BQ272">
            <v>0</v>
          </cell>
          <cell r="BR272">
            <v>0</v>
          </cell>
          <cell r="BS272">
            <v>0</v>
          </cell>
          <cell r="BT272">
            <v>0</v>
          </cell>
          <cell r="BU272">
            <v>0</v>
          </cell>
          <cell r="BV272">
            <v>0</v>
          </cell>
          <cell r="BW272">
            <v>0</v>
          </cell>
          <cell r="BX272">
            <v>0</v>
          </cell>
          <cell r="BY272">
            <v>0</v>
          </cell>
          <cell r="BZ272">
            <v>0</v>
          </cell>
          <cell r="CA272">
            <v>0</v>
          </cell>
          <cell r="CB272">
            <v>0</v>
          </cell>
          <cell r="CC272">
            <v>0</v>
          </cell>
          <cell r="CD272">
            <v>0</v>
          </cell>
          <cell r="CE272">
            <v>0</v>
          </cell>
          <cell r="CF272">
            <v>0</v>
          </cell>
          <cell r="CG272">
            <v>0</v>
          </cell>
          <cell r="CH272">
            <v>0</v>
          </cell>
          <cell r="CI272">
            <v>0</v>
          </cell>
          <cell r="CJ272">
            <v>0</v>
          </cell>
          <cell r="CK272">
            <v>1961680</v>
          </cell>
          <cell r="CL272">
            <v>0</v>
          </cell>
          <cell r="CM272">
            <v>0</v>
          </cell>
          <cell r="CN272">
            <v>0</v>
          </cell>
          <cell r="CO272">
            <v>0</v>
          </cell>
          <cell r="CP272">
            <v>3301964</v>
          </cell>
          <cell r="CQ272">
            <v>0</v>
          </cell>
          <cell r="CR272">
            <v>0</v>
          </cell>
          <cell r="CS272">
            <v>0</v>
          </cell>
          <cell r="CT272">
            <v>16803234</v>
          </cell>
          <cell r="CU272">
            <v>805699</v>
          </cell>
          <cell r="CV272">
            <v>7427</v>
          </cell>
          <cell r="CW272">
            <v>0</v>
          </cell>
          <cell r="CX272">
            <v>0</v>
          </cell>
          <cell r="CY272">
            <v>0</v>
          </cell>
          <cell r="CZ272">
            <v>0</v>
          </cell>
          <cell r="DA272">
            <v>7055</v>
          </cell>
          <cell r="DB272">
            <v>0</v>
          </cell>
          <cell r="DC272">
            <v>0</v>
          </cell>
          <cell r="DD272">
            <v>0</v>
          </cell>
          <cell r="DE272">
            <v>35278</v>
          </cell>
          <cell r="DF272">
            <v>272</v>
          </cell>
          <cell r="DG272">
            <v>0</v>
          </cell>
          <cell r="DH272">
            <v>15997535</v>
          </cell>
          <cell r="DI272">
            <v>1920875</v>
          </cell>
          <cell r="DJ272">
            <v>17918410</v>
          </cell>
          <cell r="DK272">
            <v>0</v>
          </cell>
          <cell r="DL272">
            <v>0</v>
          </cell>
          <cell r="DM272">
            <v>11726</v>
          </cell>
          <cell r="DN272">
            <v>46732</v>
          </cell>
          <cell r="DP272">
            <v>0</v>
          </cell>
          <cell r="DQ272">
            <v>43.72</v>
          </cell>
          <cell r="DR272">
            <v>20.25</v>
          </cell>
          <cell r="DS272">
            <v>21.590000000000003</v>
          </cell>
          <cell r="DT272">
            <v>51.07</v>
          </cell>
          <cell r="DU272">
            <v>0</v>
          </cell>
          <cell r="DV272">
            <v>10.069999999999999</v>
          </cell>
          <cell r="DW272">
            <v>0</v>
          </cell>
          <cell r="DX272">
            <v>0</v>
          </cell>
          <cell r="DY272">
            <v>2.73</v>
          </cell>
          <cell r="DZ272">
            <v>2.54</v>
          </cell>
          <cell r="EA272">
            <v>9.7399999999999984</v>
          </cell>
          <cell r="EB272">
            <v>9.66</v>
          </cell>
          <cell r="EC272">
            <v>15.67</v>
          </cell>
          <cell r="ED272">
            <v>14.8</v>
          </cell>
          <cell r="EE272">
            <v>0</v>
          </cell>
          <cell r="EF272">
            <v>0</v>
          </cell>
          <cell r="EG272">
            <v>0</v>
          </cell>
          <cell r="EH272">
            <v>0</v>
          </cell>
          <cell r="EI272">
            <v>10.600000000000001</v>
          </cell>
          <cell r="EJ272">
            <v>24.750000000000004</v>
          </cell>
          <cell r="EK272">
            <v>25.21</v>
          </cell>
          <cell r="EL272">
            <v>13.370000000000001</v>
          </cell>
          <cell r="EM272">
            <v>5.49</v>
          </cell>
          <cell r="EN272">
            <v>0</v>
          </cell>
          <cell r="EO272">
            <v>0</v>
          </cell>
          <cell r="EP272">
            <v>17.279399999999999</v>
          </cell>
          <cell r="EQ272">
            <v>23.499999999999996</v>
          </cell>
          <cell r="ER272">
            <v>7.25</v>
          </cell>
        </row>
        <row r="273">
          <cell r="B273">
            <v>2017</v>
          </cell>
          <cell r="C273">
            <v>59057.119422529053</v>
          </cell>
          <cell r="D273">
            <v>-1095</v>
          </cell>
          <cell r="E273">
            <v>4165</v>
          </cell>
          <cell r="F273">
            <v>43216</v>
          </cell>
          <cell r="G273">
            <v>-15841.11942252906</v>
          </cell>
          <cell r="H273">
            <v>46287</v>
          </cell>
          <cell r="I273">
            <v>59057.119422529053</v>
          </cell>
          <cell r="J273">
            <v>14640</v>
          </cell>
          <cell r="K273">
            <v>7773</v>
          </cell>
          <cell r="L273">
            <v>237994</v>
          </cell>
          <cell r="M273">
            <v>178936.88057747093</v>
          </cell>
          <cell r="N273">
            <v>260407</v>
          </cell>
          <cell r="O273">
            <v>158149</v>
          </cell>
          <cell r="P273">
            <v>90053</v>
          </cell>
          <cell r="Q273">
            <v>12205</v>
          </cell>
          <cell r="R273">
            <v>1619971</v>
          </cell>
          <cell r="S273">
            <v>4374239.6000446929</v>
          </cell>
          <cell r="T273">
            <v>1316022</v>
          </cell>
          <cell r="U273">
            <v>680685</v>
          </cell>
          <cell r="V273">
            <v>14176480</v>
          </cell>
          <cell r="W273">
            <v>9802240.3999553081</v>
          </cell>
          <cell r="X273">
            <v>16173187</v>
          </cell>
          <cell r="Y273">
            <v>0</v>
          </cell>
          <cell r="Z273">
            <v>0</v>
          </cell>
          <cell r="AA273">
            <v>0</v>
          </cell>
          <cell r="AB273">
            <v>0</v>
          </cell>
          <cell r="AC273">
            <v>48831</v>
          </cell>
          <cell r="AD273">
            <v>148896</v>
          </cell>
          <cell r="AE273">
            <v>17634</v>
          </cell>
          <cell r="AF273">
            <v>215361</v>
          </cell>
          <cell r="AG273">
            <v>0</v>
          </cell>
          <cell r="AH273">
            <v>0</v>
          </cell>
          <cell r="AI273">
            <v>0</v>
          </cell>
          <cell r="AJ273">
            <v>0</v>
          </cell>
          <cell r="AK273">
            <v>0</v>
          </cell>
          <cell r="AL273">
            <v>0</v>
          </cell>
          <cell r="AM273">
            <v>0</v>
          </cell>
          <cell r="AN273">
            <v>0</v>
          </cell>
          <cell r="AO273">
            <v>144949</v>
          </cell>
          <cell r="AP273">
            <v>98467</v>
          </cell>
          <cell r="AQ273">
            <v>9318</v>
          </cell>
          <cell r="AR273">
            <v>252735</v>
          </cell>
          <cell r="AS273">
            <v>796803</v>
          </cell>
          <cell r="AT273">
            <v>561763</v>
          </cell>
          <cell r="AU273">
            <v>167599</v>
          </cell>
          <cell r="AV273">
            <v>1526165</v>
          </cell>
          <cell r="AW273">
            <v>0</v>
          </cell>
          <cell r="AX273">
            <v>0</v>
          </cell>
          <cell r="AY273">
            <v>0</v>
          </cell>
          <cell r="AZ273">
            <v>0</v>
          </cell>
          <cell r="BA273">
            <v>1788522</v>
          </cell>
          <cell r="BB273">
            <v>0</v>
          </cell>
          <cell r="BC273">
            <v>19015479</v>
          </cell>
          <cell r="BD273">
            <v>20804001</v>
          </cell>
          <cell r="BE273">
            <v>0</v>
          </cell>
          <cell r="BF273">
            <v>10510</v>
          </cell>
          <cell r="BG273">
            <v>0</v>
          </cell>
          <cell r="BH273">
            <v>51130</v>
          </cell>
          <cell r="BI273">
            <v>61640</v>
          </cell>
          <cell r="BJ273">
            <v>0</v>
          </cell>
          <cell r="BK273">
            <v>3253439</v>
          </cell>
          <cell r="BL273">
            <v>0</v>
          </cell>
          <cell r="BM273">
            <v>-793</v>
          </cell>
          <cell r="BN273">
            <v>0</v>
          </cell>
          <cell r="BO273">
            <v>0</v>
          </cell>
          <cell r="BP273">
            <v>0</v>
          </cell>
          <cell r="BQ273">
            <v>0</v>
          </cell>
          <cell r="BR273">
            <v>0</v>
          </cell>
          <cell r="BS273">
            <v>0</v>
          </cell>
          <cell r="BT273">
            <v>0</v>
          </cell>
          <cell r="BU273">
            <v>0</v>
          </cell>
          <cell r="BV273">
            <v>0</v>
          </cell>
          <cell r="BW273">
            <v>0</v>
          </cell>
          <cell r="BX273">
            <v>0</v>
          </cell>
          <cell r="BY273">
            <v>0</v>
          </cell>
          <cell r="BZ273">
            <v>0</v>
          </cell>
          <cell r="CA273">
            <v>0</v>
          </cell>
          <cell r="CB273">
            <v>0</v>
          </cell>
          <cell r="CC273">
            <v>0</v>
          </cell>
          <cell r="CD273">
            <v>0</v>
          </cell>
          <cell r="CE273">
            <v>0</v>
          </cell>
          <cell r="CF273">
            <v>0</v>
          </cell>
          <cell r="CG273">
            <v>0</v>
          </cell>
          <cell r="CH273">
            <v>0</v>
          </cell>
          <cell r="CI273">
            <v>0</v>
          </cell>
          <cell r="CJ273">
            <v>0</v>
          </cell>
          <cell r="CK273">
            <v>2196912</v>
          </cell>
          <cell r="CL273">
            <v>0</v>
          </cell>
          <cell r="CM273">
            <v>0</v>
          </cell>
          <cell r="CN273">
            <v>0</v>
          </cell>
          <cell r="CO273">
            <v>0</v>
          </cell>
          <cell r="CP273">
            <v>3253439</v>
          </cell>
          <cell r="CQ273">
            <v>0</v>
          </cell>
          <cell r="CR273">
            <v>0</v>
          </cell>
          <cell r="CS273">
            <v>0</v>
          </cell>
          <cell r="CT273">
            <v>16383453</v>
          </cell>
          <cell r="CU273">
            <v>807754</v>
          </cell>
          <cell r="CV273">
            <v>13938</v>
          </cell>
          <cell r="CW273">
            <v>0</v>
          </cell>
          <cell r="CX273">
            <v>0</v>
          </cell>
          <cell r="CY273">
            <v>0</v>
          </cell>
          <cell r="CZ273">
            <v>0</v>
          </cell>
          <cell r="DA273">
            <v>-793</v>
          </cell>
          <cell r="DB273">
            <v>0</v>
          </cell>
          <cell r="DC273">
            <v>0</v>
          </cell>
          <cell r="DD273">
            <v>0</v>
          </cell>
          <cell r="DE273">
            <v>36194</v>
          </cell>
          <cell r="DF273">
            <v>869</v>
          </cell>
          <cell r="DG273">
            <v>0</v>
          </cell>
          <cell r="DH273">
            <v>15575699</v>
          </cell>
          <cell r="DI273">
            <v>1788522</v>
          </cell>
          <cell r="DJ273">
            <v>17364221</v>
          </cell>
          <cell r="DK273">
            <v>0</v>
          </cell>
          <cell r="DL273">
            <v>0</v>
          </cell>
          <cell r="DM273">
            <v>10510</v>
          </cell>
          <cell r="DN273">
            <v>45835</v>
          </cell>
          <cell r="DP273">
            <v>11.59</v>
          </cell>
          <cell r="DQ273">
            <v>47.819999999999993</v>
          </cell>
          <cell r="DR273">
            <v>17.53</v>
          </cell>
          <cell r="DS273">
            <v>20.32</v>
          </cell>
          <cell r="DT273">
            <v>52.52</v>
          </cell>
          <cell r="DU273">
            <v>0</v>
          </cell>
          <cell r="DV273">
            <v>8.59</v>
          </cell>
          <cell r="DW273">
            <v>0</v>
          </cell>
          <cell r="DX273">
            <v>0</v>
          </cell>
          <cell r="DY273">
            <v>1.7700000000000005</v>
          </cell>
          <cell r="DZ273">
            <v>1.4900000000000002</v>
          </cell>
          <cell r="EA273">
            <v>4.37</v>
          </cell>
          <cell r="EB273">
            <v>4.24</v>
          </cell>
          <cell r="EC273">
            <v>12.58</v>
          </cell>
          <cell r="ED273">
            <v>12.59</v>
          </cell>
          <cell r="EE273">
            <v>0</v>
          </cell>
          <cell r="EF273">
            <v>0</v>
          </cell>
          <cell r="EG273">
            <v>0</v>
          </cell>
          <cell r="EH273">
            <v>0</v>
          </cell>
          <cell r="EI273">
            <v>9.7999999999999989</v>
          </cell>
          <cell r="EJ273">
            <v>22.299999999999997</v>
          </cell>
          <cell r="EK273">
            <v>24.48</v>
          </cell>
          <cell r="EL273">
            <v>11.34</v>
          </cell>
          <cell r="EM273">
            <v>4.41</v>
          </cell>
          <cell r="EN273">
            <v>0.51369999999999993</v>
          </cell>
          <cell r="EO273">
            <v>3.7800000000000002</v>
          </cell>
          <cell r="EP273">
            <v>14.848999999999998</v>
          </cell>
          <cell r="EQ273">
            <v>65.599999999999994</v>
          </cell>
          <cell r="ER273">
            <v>3.5</v>
          </cell>
        </row>
        <row r="274">
          <cell r="B274">
            <v>2016</v>
          </cell>
          <cell r="C274">
            <v>56115.060886900064</v>
          </cell>
          <cell r="D274">
            <v>701</v>
          </cell>
          <cell r="E274">
            <v>-898</v>
          </cell>
          <cell r="F274">
            <v>40697</v>
          </cell>
          <cell r="G274">
            <v>-15418.060886900057</v>
          </cell>
          <cell r="H274">
            <v>40502</v>
          </cell>
          <cell r="I274">
            <v>56115.060886900064</v>
          </cell>
          <cell r="J274">
            <v>16677</v>
          </cell>
          <cell r="K274">
            <v>3693</v>
          </cell>
          <cell r="L274">
            <v>226138</v>
          </cell>
          <cell r="M274">
            <v>170022.93911309994</v>
          </cell>
          <cell r="N274">
            <v>246506</v>
          </cell>
          <cell r="O274">
            <v>153291</v>
          </cell>
          <cell r="P274">
            <v>81250</v>
          </cell>
          <cell r="Q274">
            <v>11965</v>
          </cell>
          <cell r="R274">
            <v>1533513</v>
          </cell>
          <cell r="Y274">
            <v>0</v>
          </cell>
          <cell r="Z274">
            <v>0</v>
          </cell>
          <cell r="AA274">
            <v>0</v>
          </cell>
          <cell r="AB274">
            <v>5025.198073315637</v>
          </cell>
          <cell r="AC274">
            <v>45302</v>
          </cell>
          <cell r="AD274">
            <v>144283</v>
          </cell>
          <cell r="AE274">
            <v>17512</v>
          </cell>
          <cell r="AF274">
            <v>207098</v>
          </cell>
          <cell r="AG274">
            <v>0</v>
          </cell>
          <cell r="AH274">
            <v>0</v>
          </cell>
          <cell r="AI274">
            <v>0</v>
          </cell>
          <cell r="AJ274">
            <v>0</v>
          </cell>
          <cell r="AK274">
            <v>0</v>
          </cell>
          <cell r="AL274">
            <v>0</v>
          </cell>
          <cell r="AM274">
            <v>0</v>
          </cell>
          <cell r="AN274">
            <v>0</v>
          </cell>
          <cell r="AO274">
            <v>142534</v>
          </cell>
          <cell r="AP274">
            <v>91630</v>
          </cell>
          <cell r="AQ274">
            <v>8356</v>
          </cell>
          <cell r="AR274">
            <v>242519</v>
          </cell>
          <cell r="AS274">
            <v>807985</v>
          </cell>
          <cell r="AT274">
            <v>524867</v>
          </cell>
          <cell r="AU274">
            <v>158229</v>
          </cell>
          <cell r="AV274">
            <v>1491081</v>
          </cell>
          <cell r="AW274">
            <v>0</v>
          </cell>
          <cell r="AX274">
            <v>0</v>
          </cell>
          <cell r="BE274">
            <v>0</v>
          </cell>
          <cell r="BF274">
            <v>8965</v>
          </cell>
          <cell r="BG274">
            <v>0</v>
          </cell>
          <cell r="BH274">
            <v>95947</v>
          </cell>
          <cell r="BI274">
            <v>104912</v>
          </cell>
          <cell r="BM274">
            <v>7292</v>
          </cell>
          <cell r="CV274">
            <v>22040</v>
          </cell>
          <cell r="DA274">
            <v>7292</v>
          </cell>
          <cell r="DE274">
            <v>79205</v>
          </cell>
          <cell r="DF274">
            <v>6093</v>
          </cell>
          <cell r="DM274">
            <v>8965</v>
          </cell>
          <cell r="DN274">
            <v>82077</v>
          </cell>
        </row>
        <row r="275">
          <cell r="B275">
            <v>2015</v>
          </cell>
          <cell r="C275">
            <v>44463.685367703838</v>
          </cell>
          <cell r="D275">
            <v>4005</v>
          </cell>
          <cell r="E275">
            <v>-2031</v>
          </cell>
          <cell r="F275">
            <v>33479</v>
          </cell>
          <cell r="G275">
            <v>-10984.685367703829</v>
          </cell>
          <cell r="H275">
            <v>35451</v>
          </cell>
          <cell r="I275">
            <v>49488.883441019476</v>
          </cell>
          <cell r="J275">
            <v>18416</v>
          </cell>
          <cell r="K275">
            <v>3927</v>
          </cell>
          <cell r="L275">
            <v>199437</v>
          </cell>
          <cell r="M275">
            <v>149948.11655898052</v>
          </cell>
          <cell r="N275">
            <v>221778</v>
          </cell>
          <cell r="O275">
            <v>145414</v>
          </cell>
          <cell r="P275">
            <v>65794</v>
          </cell>
          <cell r="Q275">
            <v>10571</v>
          </cell>
          <cell r="R275">
            <v>1436418</v>
          </cell>
          <cell r="Y275">
            <v>0</v>
          </cell>
          <cell r="Z275">
            <v>0</v>
          </cell>
          <cell r="AA275">
            <v>0</v>
          </cell>
          <cell r="AB275">
            <v>5025.198073315637</v>
          </cell>
          <cell r="AC275">
            <v>45571</v>
          </cell>
          <cell r="AD275">
            <v>129171</v>
          </cell>
          <cell r="AE275">
            <v>13048</v>
          </cell>
          <cell r="AF275">
            <v>187791</v>
          </cell>
          <cell r="AG275">
            <v>0</v>
          </cell>
          <cell r="AH275">
            <v>0</v>
          </cell>
          <cell r="AI275">
            <v>0</v>
          </cell>
          <cell r="AJ275">
            <v>0</v>
          </cell>
          <cell r="AK275">
            <v>0</v>
          </cell>
          <cell r="AL275">
            <v>0</v>
          </cell>
          <cell r="AM275">
            <v>0</v>
          </cell>
          <cell r="AN275">
            <v>0</v>
          </cell>
          <cell r="AO275">
            <v>139444</v>
          </cell>
          <cell r="AP275">
            <v>76719</v>
          </cell>
          <cell r="AQ275">
            <v>7953</v>
          </cell>
          <cell r="AR275">
            <v>224118</v>
          </cell>
          <cell r="AS275">
            <v>813605</v>
          </cell>
          <cell r="AT275">
            <v>456188</v>
          </cell>
          <cell r="AU275">
            <v>135280</v>
          </cell>
          <cell r="AV275">
            <v>1405073</v>
          </cell>
          <cell r="AW275">
            <v>-1639</v>
          </cell>
          <cell r="AX275">
            <v>1639</v>
          </cell>
          <cell r="BE275">
            <v>0</v>
          </cell>
          <cell r="BF275">
            <v>22434</v>
          </cell>
          <cell r="BG275">
            <v>0</v>
          </cell>
          <cell r="BH275">
            <v>72110</v>
          </cell>
          <cell r="BI275">
            <v>94544</v>
          </cell>
          <cell r="BM275">
            <v>16159</v>
          </cell>
          <cell r="CV275">
            <v>19362</v>
          </cell>
          <cell r="DA275">
            <v>16159</v>
          </cell>
          <cell r="DE275">
            <v>47062</v>
          </cell>
          <cell r="DF275">
            <v>3759</v>
          </cell>
          <cell r="DM275">
            <v>22434</v>
          </cell>
          <cell r="DN275">
            <v>65737</v>
          </cell>
        </row>
        <row r="276">
          <cell r="B276">
            <v>2014</v>
          </cell>
          <cell r="C276">
            <v>15776.967811406559</v>
          </cell>
          <cell r="D276">
            <v>-1565</v>
          </cell>
          <cell r="E276">
            <v>133</v>
          </cell>
          <cell r="F276">
            <v>25111</v>
          </cell>
          <cell r="G276">
            <v>9334.0321885934409</v>
          </cell>
          <cell r="H276">
            <v>23680</v>
          </cell>
          <cell r="I276">
            <v>45930.100778244225</v>
          </cell>
          <cell r="J276">
            <v>16625</v>
          </cell>
          <cell r="K276">
            <v>1878</v>
          </cell>
          <cell r="L276">
            <v>184883</v>
          </cell>
          <cell r="M276">
            <v>138952.89922175577</v>
          </cell>
          <cell r="N276">
            <v>203384</v>
          </cell>
          <cell r="O276">
            <v>136602</v>
          </cell>
          <cell r="P276">
            <v>57075</v>
          </cell>
          <cell r="Q276">
            <v>9713</v>
          </cell>
          <cell r="R276">
            <v>1370621</v>
          </cell>
          <cell r="Y276">
            <v>0</v>
          </cell>
          <cell r="Z276">
            <v>0</v>
          </cell>
          <cell r="AA276">
            <v>0</v>
          </cell>
          <cell r="AB276">
            <v>30153.132966837664</v>
          </cell>
          <cell r="AC276">
            <v>44403</v>
          </cell>
          <cell r="AD276">
            <v>124176</v>
          </cell>
          <cell r="AE276">
            <v>13647</v>
          </cell>
          <cell r="AF276">
            <v>182226</v>
          </cell>
          <cell r="AO276">
            <v>126372</v>
          </cell>
          <cell r="AP276">
            <v>61707</v>
          </cell>
          <cell r="AQ276">
            <v>6910</v>
          </cell>
          <cell r="AR276">
            <v>194995</v>
          </cell>
          <cell r="AS276">
            <v>778725</v>
          </cell>
          <cell r="AT276">
            <v>390076</v>
          </cell>
          <cell r="AU276">
            <v>128364</v>
          </cell>
          <cell r="AV276">
            <v>1297165</v>
          </cell>
          <cell r="AW276">
            <v>1585</v>
          </cell>
          <cell r="AX276">
            <v>-1585</v>
          </cell>
          <cell r="BE276">
            <v>0</v>
          </cell>
          <cell r="BF276">
            <v>6472</v>
          </cell>
          <cell r="BG276">
            <v>0</v>
          </cell>
          <cell r="BH276">
            <v>70316</v>
          </cell>
          <cell r="BI276">
            <v>76788</v>
          </cell>
          <cell r="BM276">
            <v>22320</v>
          </cell>
          <cell r="CV276">
            <v>16363</v>
          </cell>
          <cell r="DA276">
            <v>22320</v>
          </cell>
          <cell r="DE276">
            <v>49073</v>
          </cell>
          <cell r="DF276">
            <v>3075</v>
          </cell>
          <cell r="DM276">
            <v>6472</v>
          </cell>
          <cell r="DN276">
            <v>52470</v>
          </cell>
        </row>
        <row r="277">
          <cell r="B277">
            <v>2013</v>
          </cell>
          <cell r="C277">
            <v>13507.69849463798</v>
          </cell>
          <cell r="D277">
            <v>-3316</v>
          </cell>
          <cell r="E277">
            <v>3870</v>
          </cell>
          <cell r="F277">
            <v>13042</v>
          </cell>
          <cell r="G277">
            <v>-465.69849463798028</v>
          </cell>
          <cell r="H277">
            <v>13599</v>
          </cell>
          <cell r="I277">
            <v>41352.198494637982</v>
          </cell>
          <cell r="J277">
            <v>13285</v>
          </cell>
          <cell r="K277">
            <v>4464</v>
          </cell>
          <cell r="L277">
            <v>159966</v>
          </cell>
          <cell r="M277">
            <v>118613.80150536202</v>
          </cell>
          <cell r="N277">
            <v>177715</v>
          </cell>
          <cell r="O277">
            <v>114991</v>
          </cell>
          <cell r="P277">
            <v>53784</v>
          </cell>
          <cell r="Q277">
            <v>8941</v>
          </cell>
          <cell r="R277">
            <v>1306592</v>
          </cell>
          <cell r="Y277">
            <v>0</v>
          </cell>
          <cell r="Z277">
            <v>0</v>
          </cell>
          <cell r="AA277">
            <v>0</v>
          </cell>
          <cell r="AB277">
            <v>0</v>
          </cell>
          <cell r="AC277">
            <v>41840</v>
          </cell>
          <cell r="AD277">
            <v>110601</v>
          </cell>
          <cell r="AE277">
            <v>14088</v>
          </cell>
          <cell r="AF277">
            <v>166529</v>
          </cell>
          <cell r="AO277">
            <v>112657</v>
          </cell>
          <cell r="AP277">
            <v>58285</v>
          </cell>
          <cell r="AQ277">
            <v>6591</v>
          </cell>
          <cell r="AR277">
            <v>177533</v>
          </cell>
          <cell r="AS277">
            <v>735604</v>
          </cell>
          <cell r="AT277">
            <v>393417</v>
          </cell>
          <cell r="AU277">
            <v>157690</v>
          </cell>
          <cell r="AV277">
            <v>1286711</v>
          </cell>
          <cell r="AW277">
            <v>1849</v>
          </cell>
          <cell r="AX277">
            <v>-1849</v>
          </cell>
          <cell r="BF277">
            <v>3098</v>
          </cell>
          <cell r="BH277">
            <v>69586</v>
          </cell>
          <cell r="BI277">
            <v>72684</v>
          </cell>
          <cell r="BM277">
            <v>13250</v>
          </cell>
          <cell r="CV277">
            <v>12616</v>
          </cell>
          <cell r="DA277">
            <v>13250</v>
          </cell>
          <cell r="DE277">
            <v>44493</v>
          </cell>
          <cell r="DF277">
            <v>2583</v>
          </cell>
          <cell r="DM277">
            <v>3098</v>
          </cell>
          <cell r="DN277">
            <v>45008</v>
          </cell>
        </row>
        <row r="278">
          <cell r="B278">
            <v>2012</v>
          </cell>
          <cell r="C278">
            <v>6526</v>
          </cell>
          <cell r="D278">
            <v>-3954</v>
          </cell>
          <cell r="E278">
            <v>3903</v>
          </cell>
          <cell r="F278">
            <v>10418</v>
          </cell>
          <cell r="G278">
            <v>3892</v>
          </cell>
          <cell r="H278">
            <v>10368</v>
          </cell>
          <cell r="I278">
            <v>30701</v>
          </cell>
          <cell r="J278">
            <v>11158</v>
          </cell>
          <cell r="K278">
            <v>4062</v>
          </cell>
          <cell r="L278">
            <v>129292</v>
          </cell>
          <cell r="M278">
            <v>98591</v>
          </cell>
          <cell r="N278">
            <v>144512</v>
          </cell>
          <cell r="O278">
            <v>0</v>
          </cell>
          <cell r="P278">
            <v>0</v>
          </cell>
          <cell r="Q278">
            <v>0</v>
          </cell>
          <cell r="R278">
            <v>0</v>
          </cell>
          <cell r="Y278">
            <v>6475</v>
          </cell>
          <cell r="Z278">
            <v>15008</v>
          </cell>
          <cell r="AA278">
            <v>3247</v>
          </cell>
          <cell r="AB278">
            <v>24733</v>
          </cell>
          <cell r="AC278">
            <v>33509</v>
          </cell>
          <cell r="AD278">
            <v>89851</v>
          </cell>
          <cell r="AE278">
            <v>13222</v>
          </cell>
          <cell r="AF278">
            <v>136579</v>
          </cell>
          <cell r="AG278">
            <v>20655</v>
          </cell>
          <cell r="AH278">
            <v>8750</v>
          </cell>
          <cell r="AI278">
            <v>1169</v>
          </cell>
          <cell r="AJ278">
            <v>30573</v>
          </cell>
          <cell r="AK278">
            <v>165139</v>
          </cell>
          <cell r="AL278">
            <v>73547</v>
          </cell>
          <cell r="AM278">
            <v>42282</v>
          </cell>
          <cell r="AN278">
            <v>280968</v>
          </cell>
          <cell r="AO278">
            <v>90411</v>
          </cell>
          <cell r="AP278">
            <v>45927</v>
          </cell>
          <cell r="AQ278">
            <v>6904</v>
          </cell>
          <cell r="AR278">
            <v>143240</v>
          </cell>
          <cell r="AS278">
            <v>609868</v>
          </cell>
          <cell r="AT278">
            <v>340390</v>
          </cell>
          <cell r="AU278">
            <v>200295</v>
          </cell>
          <cell r="AV278">
            <v>1150553</v>
          </cell>
          <cell r="AW278">
            <v>1506</v>
          </cell>
          <cell r="AX278">
            <v>-1506</v>
          </cell>
          <cell r="BE278">
            <v>2909</v>
          </cell>
          <cell r="BF278">
            <v>-1723</v>
          </cell>
          <cell r="BG278">
            <v>58803</v>
          </cell>
          <cell r="BH278">
            <v>61712</v>
          </cell>
          <cell r="BI278">
            <v>59989</v>
          </cell>
          <cell r="BL278">
            <v>-810</v>
          </cell>
          <cell r="BM278">
            <v>19085</v>
          </cell>
          <cell r="BW278">
            <v>1020</v>
          </cell>
          <cell r="BX278">
            <v>401</v>
          </cell>
          <cell r="BY278">
            <v>81</v>
          </cell>
          <cell r="BZ278">
            <v>1502</v>
          </cell>
          <cell r="CA278">
            <v>5600</v>
          </cell>
          <cell r="CB278">
            <v>12156</v>
          </cell>
          <cell r="CC278">
            <v>5445</v>
          </cell>
          <cell r="CD278">
            <v>23201</v>
          </cell>
          <cell r="CH278">
            <v>35602</v>
          </cell>
          <cell r="CI278">
            <v>1407</v>
          </cell>
          <cell r="CJ278">
            <v>35286</v>
          </cell>
          <cell r="CV278">
            <v>6622</v>
          </cell>
          <cell r="CW278">
            <v>16881</v>
          </cell>
          <cell r="CX278">
            <v>5898</v>
          </cell>
          <cell r="CY278">
            <v>8504</v>
          </cell>
          <cell r="CZ278">
            <v>-6531</v>
          </cell>
          <cell r="DA278">
            <v>19085</v>
          </cell>
          <cell r="DB278">
            <v>19896</v>
          </cell>
          <cell r="DC278">
            <v>0</v>
          </cell>
          <cell r="DD278">
            <v>0</v>
          </cell>
          <cell r="DE278">
            <v>53149</v>
          </cell>
          <cell r="DF278">
            <v>2696</v>
          </cell>
          <cell r="DK278">
            <v>2183</v>
          </cell>
          <cell r="DL278">
            <v>48270</v>
          </cell>
          <cell r="DM278">
            <v>-1723</v>
          </cell>
          <cell r="DN278">
            <v>48730</v>
          </cell>
        </row>
        <row r="279">
          <cell r="B279">
            <v>2011</v>
          </cell>
          <cell r="C279">
            <v>-2261</v>
          </cell>
          <cell r="D279">
            <v>-5247</v>
          </cell>
          <cell r="E279">
            <v>1059</v>
          </cell>
          <cell r="F279">
            <v>11091</v>
          </cell>
          <cell r="G279">
            <v>13352</v>
          </cell>
          <cell r="H279">
            <v>6901</v>
          </cell>
          <cell r="I279">
            <v>23603</v>
          </cell>
          <cell r="J279">
            <v>10670</v>
          </cell>
          <cell r="K279">
            <v>1134</v>
          </cell>
          <cell r="L279">
            <v>126451</v>
          </cell>
          <cell r="M279">
            <v>102848</v>
          </cell>
          <cell r="N279">
            <v>138257</v>
          </cell>
          <cell r="O279">
            <v>0</v>
          </cell>
          <cell r="P279">
            <v>0</v>
          </cell>
          <cell r="Q279">
            <v>0</v>
          </cell>
          <cell r="R279">
            <v>0</v>
          </cell>
          <cell r="Y279">
            <v>6296</v>
          </cell>
          <cell r="Z279">
            <v>16616</v>
          </cell>
          <cell r="AA279">
            <v>3439</v>
          </cell>
          <cell r="AB279">
            <v>26352</v>
          </cell>
          <cell r="AC279">
            <v>31547</v>
          </cell>
          <cell r="AD279">
            <v>90322</v>
          </cell>
          <cell r="AE279">
            <v>13254</v>
          </cell>
          <cell r="AF279">
            <v>135127</v>
          </cell>
          <cell r="AG279">
            <v>13905</v>
          </cell>
          <cell r="AH279">
            <v>7885</v>
          </cell>
          <cell r="AI279">
            <v>1292</v>
          </cell>
          <cell r="AJ279">
            <v>23083</v>
          </cell>
          <cell r="AK279">
            <v>115694</v>
          </cell>
          <cell r="AL279">
            <v>67569</v>
          </cell>
          <cell r="AM279">
            <v>50106</v>
          </cell>
          <cell r="AN279">
            <v>233368</v>
          </cell>
          <cell r="AO279">
            <v>82569</v>
          </cell>
          <cell r="AP279">
            <v>49972</v>
          </cell>
          <cell r="AQ279">
            <v>7220</v>
          </cell>
          <cell r="AR279">
            <v>139759</v>
          </cell>
          <cell r="AS279">
            <v>593377</v>
          </cell>
          <cell r="AT279">
            <v>387248</v>
          </cell>
          <cell r="AU279">
            <v>246803</v>
          </cell>
          <cell r="AV279">
            <v>1227428</v>
          </cell>
          <cell r="AW279">
            <v>-847</v>
          </cell>
          <cell r="AX279">
            <v>847</v>
          </cell>
          <cell r="BE279">
            <v>5701</v>
          </cell>
          <cell r="BF279">
            <v>3931</v>
          </cell>
          <cell r="BG279">
            <v>30634</v>
          </cell>
          <cell r="BH279">
            <v>36335</v>
          </cell>
          <cell r="BI279">
            <v>40266</v>
          </cell>
          <cell r="BL279">
            <v>2172</v>
          </cell>
          <cell r="BM279">
            <v>13975</v>
          </cell>
          <cell r="BW279">
            <v>313</v>
          </cell>
          <cell r="BX279">
            <v>48</v>
          </cell>
          <cell r="BY279">
            <v>28</v>
          </cell>
          <cell r="BZ279">
            <v>389</v>
          </cell>
          <cell r="CA279">
            <v>4855</v>
          </cell>
          <cell r="CB279">
            <v>-3811</v>
          </cell>
          <cell r="CC279">
            <v>8366</v>
          </cell>
          <cell r="CD279">
            <v>9410</v>
          </cell>
          <cell r="CH279">
            <v>21224</v>
          </cell>
          <cell r="CI279">
            <v>5312</v>
          </cell>
          <cell r="CJ279">
            <v>30467</v>
          </cell>
          <cell r="CV279">
            <v>5167</v>
          </cell>
          <cell r="CW279">
            <v>-1888</v>
          </cell>
          <cell r="CX279">
            <v>5992</v>
          </cell>
          <cell r="CY279">
            <v>-97</v>
          </cell>
          <cell r="CZ279">
            <v>3314</v>
          </cell>
          <cell r="DA279">
            <v>13975</v>
          </cell>
          <cell r="DB279">
            <v>11805</v>
          </cell>
          <cell r="DC279">
            <v>0</v>
          </cell>
          <cell r="DD279">
            <v>0</v>
          </cell>
          <cell r="DE279">
            <v>29011</v>
          </cell>
          <cell r="DF279">
            <v>2549</v>
          </cell>
          <cell r="DK279">
            <v>5702</v>
          </cell>
          <cell r="DL279">
            <v>20760</v>
          </cell>
          <cell r="DM279">
            <v>3931</v>
          </cell>
          <cell r="DN279">
            <v>30393</v>
          </cell>
        </row>
        <row r="280">
          <cell r="B280">
            <v>2010</v>
          </cell>
          <cell r="C280">
            <v>-6240</v>
          </cell>
          <cell r="D280">
            <v>-8335</v>
          </cell>
          <cell r="E280">
            <v>678</v>
          </cell>
          <cell r="F280">
            <v>14151</v>
          </cell>
          <cell r="G280">
            <v>20391</v>
          </cell>
          <cell r="H280">
            <v>6493</v>
          </cell>
          <cell r="I280">
            <v>20415</v>
          </cell>
          <cell r="J280">
            <v>7422</v>
          </cell>
          <cell r="K280">
            <v>759</v>
          </cell>
          <cell r="L280">
            <v>125626</v>
          </cell>
          <cell r="M280">
            <v>105211</v>
          </cell>
          <cell r="N280">
            <v>133807</v>
          </cell>
          <cell r="O280">
            <v>0</v>
          </cell>
          <cell r="P280">
            <v>0</v>
          </cell>
          <cell r="Q280">
            <v>0</v>
          </cell>
          <cell r="R280">
            <v>0</v>
          </cell>
          <cell r="Y280">
            <v>6599</v>
          </cell>
          <cell r="Z280">
            <v>17467</v>
          </cell>
          <cell r="AA280">
            <v>3777</v>
          </cell>
          <cell r="AB280">
            <v>27844</v>
          </cell>
          <cell r="AC280">
            <v>30372</v>
          </cell>
          <cell r="AD280">
            <v>86395</v>
          </cell>
          <cell r="AE280">
            <v>13950</v>
          </cell>
          <cell r="AF280">
            <v>130720</v>
          </cell>
          <cell r="AG280">
            <v>13179</v>
          </cell>
          <cell r="AH280">
            <v>4696</v>
          </cell>
          <cell r="AI280">
            <v>1481</v>
          </cell>
          <cell r="AJ280">
            <v>19336</v>
          </cell>
          <cell r="AK280">
            <v>113368</v>
          </cell>
          <cell r="AL280">
            <v>41909</v>
          </cell>
          <cell r="AM280">
            <v>60501</v>
          </cell>
          <cell r="AN280">
            <v>215689</v>
          </cell>
          <cell r="AO280">
            <v>80680</v>
          </cell>
          <cell r="AP280">
            <v>44110</v>
          </cell>
          <cell r="AQ280">
            <v>7990</v>
          </cell>
          <cell r="AR280">
            <v>132780</v>
          </cell>
          <cell r="AS280">
            <v>575167</v>
          </cell>
          <cell r="AT280">
            <v>339227</v>
          </cell>
          <cell r="AU280">
            <v>288634</v>
          </cell>
          <cell r="AV280">
            <v>1203028</v>
          </cell>
          <cell r="AW280">
            <v>-115</v>
          </cell>
          <cell r="AX280">
            <v>115</v>
          </cell>
          <cell r="BE280">
            <v>-2</v>
          </cell>
          <cell r="BF280">
            <v>1974</v>
          </cell>
          <cell r="BG280">
            <v>39976</v>
          </cell>
          <cell r="BH280">
            <v>39974</v>
          </cell>
          <cell r="BI280">
            <v>41948</v>
          </cell>
          <cell r="BL280">
            <v>2308</v>
          </cell>
          <cell r="BM280">
            <v>9510</v>
          </cell>
          <cell r="BW280">
            <v>203</v>
          </cell>
          <cell r="BX280">
            <v>-252</v>
          </cell>
          <cell r="BY280">
            <v>24</v>
          </cell>
          <cell r="BZ280">
            <v>-25</v>
          </cell>
          <cell r="CA280">
            <v>4087</v>
          </cell>
          <cell r="CB280">
            <v>11272</v>
          </cell>
          <cell r="CC280">
            <v>1115</v>
          </cell>
          <cell r="CD280">
            <v>16474</v>
          </cell>
          <cell r="CH280">
            <v>23502</v>
          </cell>
          <cell r="CI280">
            <v>23</v>
          </cell>
          <cell r="CJ280">
            <v>25499</v>
          </cell>
          <cell r="CV280">
            <v>4288</v>
          </cell>
          <cell r="CW280">
            <v>7756</v>
          </cell>
          <cell r="CX280">
            <v>7336</v>
          </cell>
          <cell r="CY280">
            <v>-4890</v>
          </cell>
          <cell r="CZ280">
            <v>1373</v>
          </cell>
          <cell r="DA280">
            <v>9510</v>
          </cell>
          <cell r="DB280">
            <v>7202</v>
          </cell>
          <cell r="DC280">
            <v>0</v>
          </cell>
          <cell r="DD280">
            <v>0</v>
          </cell>
          <cell r="DE280">
            <v>27308</v>
          </cell>
          <cell r="DF280">
            <v>1933</v>
          </cell>
          <cell r="DK280">
            <v>-1006</v>
          </cell>
          <cell r="DL280">
            <v>26381</v>
          </cell>
          <cell r="DM280">
            <v>1974</v>
          </cell>
          <cell r="DN280">
            <v>27349</v>
          </cell>
        </row>
        <row r="281">
          <cell r="B281">
            <v>2009</v>
          </cell>
          <cell r="C281">
            <v>-7367</v>
          </cell>
          <cell r="D281">
            <v>-25769</v>
          </cell>
          <cell r="E281">
            <v>2203</v>
          </cell>
          <cell r="F281">
            <v>32578</v>
          </cell>
          <cell r="G281">
            <v>39945</v>
          </cell>
          <cell r="H281">
            <v>9013</v>
          </cell>
          <cell r="I281">
            <v>18574</v>
          </cell>
          <cell r="J281">
            <v>4973</v>
          </cell>
          <cell r="K281">
            <v>1761</v>
          </cell>
          <cell r="L281">
            <v>133838</v>
          </cell>
          <cell r="M281">
            <v>115264</v>
          </cell>
          <cell r="N281">
            <v>140573</v>
          </cell>
          <cell r="O281">
            <v>0</v>
          </cell>
          <cell r="P281">
            <v>0</v>
          </cell>
          <cell r="Q281">
            <v>0</v>
          </cell>
          <cell r="R281">
            <v>0</v>
          </cell>
          <cell r="Y281">
            <v>0</v>
          </cell>
          <cell r="Z281">
            <v>0</v>
          </cell>
          <cell r="AA281">
            <v>0</v>
          </cell>
          <cell r="AB281">
            <v>0</v>
          </cell>
          <cell r="AC281">
            <v>31747</v>
          </cell>
          <cell r="AD281">
            <v>90611</v>
          </cell>
          <cell r="AE281">
            <v>13161</v>
          </cell>
          <cell r="AF281">
            <v>135519</v>
          </cell>
          <cell r="AG281">
            <v>0</v>
          </cell>
          <cell r="AH281">
            <v>0</v>
          </cell>
          <cell r="AI281">
            <v>0</v>
          </cell>
          <cell r="AJ281" t="e">
            <v>#N/A</v>
          </cell>
          <cell r="AK281" t="e">
            <v>#N/A</v>
          </cell>
          <cell r="AL281">
            <v>0</v>
          </cell>
          <cell r="AM281">
            <v>0</v>
          </cell>
          <cell r="AN281" t="e">
            <v>#N/A</v>
          </cell>
          <cell r="AO281">
            <v>78314</v>
          </cell>
          <cell r="AP281">
            <v>45226</v>
          </cell>
          <cell r="AQ281">
            <v>10127</v>
          </cell>
          <cell r="AR281">
            <v>133668</v>
          </cell>
          <cell r="AS281">
            <v>596963</v>
          </cell>
          <cell r="AT281">
            <v>355214</v>
          </cell>
          <cell r="AU281">
            <v>347247</v>
          </cell>
          <cell r="AV281">
            <v>1299424</v>
          </cell>
          <cell r="AW281">
            <v>7001</v>
          </cell>
          <cell r="AX281">
            <v>-3352</v>
          </cell>
          <cell r="BE281">
            <v>0</v>
          </cell>
          <cell r="BF281">
            <v>3009</v>
          </cell>
          <cell r="BG281">
            <v>0</v>
          </cell>
          <cell r="BH281">
            <v>60204</v>
          </cell>
          <cell r="BI281">
            <v>63213</v>
          </cell>
          <cell r="BL281">
            <v>449</v>
          </cell>
          <cell r="BM281">
            <v>0</v>
          </cell>
          <cell r="BW281">
            <v>0</v>
          </cell>
          <cell r="BX281">
            <v>0</v>
          </cell>
          <cell r="BY281">
            <v>0</v>
          </cell>
          <cell r="BZ281">
            <v>0</v>
          </cell>
          <cell r="CA281">
            <v>22345</v>
          </cell>
          <cell r="CB281">
            <v>8934</v>
          </cell>
          <cell r="CC281">
            <v>6356</v>
          </cell>
          <cell r="CD281">
            <v>37635</v>
          </cell>
          <cell r="CV281">
            <v>22524</v>
          </cell>
          <cell r="CW281">
            <v>-4182</v>
          </cell>
          <cell r="CX281">
            <v>-3814</v>
          </cell>
          <cell r="CY281">
            <v>-6138</v>
          </cell>
          <cell r="CZ281">
            <v>3138</v>
          </cell>
          <cell r="DA281">
            <v>8546</v>
          </cell>
          <cell r="DB281">
            <v>8095</v>
          </cell>
          <cell r="DC281">
            <v>0</v>
          </cell>
          <cell r="DD281">
            <v>0</v>
          </cell>
          <cell r="DE281">
            <v>25951</v>
          </cell>
          <cell r="DF281">
            <v>5874</v>
          </cell>
          <cell r="DK281">
            <v>-2551</v>
          </cell>
          <cell r="DL281">
            <v>22628</v>
          </cell>
          <cell r="DM281">
            <v>3009</v>
          </cell>
          <cell r="DN281">
            <v>23086</v>
          </cell>
        </row>
        <row r="282">
          <cell r="B282">
            <v>2008</v>
          </cell>
          <cell r="C282">
            <v>4960</v>
          </cell>
          <cell r="D282">
            <v>75522</v>
          </cell>
          <cell r="E282">
            <v>2356</v>
          </cell>
          <cell r="F282">
            <v>-42538</v>
          </cell>
          <cell r="G282">
            <v>-47498</v>
          </cell>
          <cell r="H282">
            <v>35338</v>
          </cell>
          <cell r="I282">
            <v>37483</v>
          </cell>
          <cell r="J282">
            <v>21360</v>
          </cell>
          <cell r="K282">
            <v>2145</v>
          </cell>
          <cell r="L282">
            <v>224300</v>
          </cell>
          <cell r="M282">
            <v>186817</v>
          </cell>
          <cell r="N282">
            <v>247805</v>
          </cell>
          <cell r="O282">
            <v>0</v>
          </cell>
          <cell r="P282">
            <v>0</v>
          </cell>
          <cell r="Q282">
            <v>0</v>
          </cell>
          <cell r="R282">
            <v>0</v>
          </cell>
          <cell r="Y282">
            <v>0</v>
          </cell>
          <cell r="Z282">
            <v>0</v>
          </cell>
          <cell r="AA282">
            <v>0</v>
          </cell>
          <cell r="AB282">
            <v>0</v>
          </cell>
          <cell r="AC282">
            <v>29044</v>
          </cell>
          <cell r="AD282">
            <v>170957</v>
          </cell>
          <cell r="AE282">
            <v>17234</v>
          </cell>
          <cell r="AF282">
            <v>217235</v>
          </cell>
          <cell r="AG282">
            <v>0</v>
          </cell>
          <cell r="AH282">
            <v>0</v>
          </cell>
          <cell r="AI282">
            <v>0</v>
          </cell>
          <cell r="AJ282" t="e">
            <v>#N/A</v>
          </cell>
          <cell r="AK282" t="e">
            <v>#N/A</v>
          </cell>
          <cell r="AL282">
            <v>0</v>
          </cell>
          <cell r="AM282">
            <v>0</v>
          </cell>
          <cell r="AN282" t="e">
            <v>#N/A</v>
          </cell>
          <cell r="AO282">
            <v>70036</v>
          </cell>
          <cell r="AP282">
            <v>128039</v>
          </cell>
          <cell r="AQ282">
            <v>15920</v>
          </cell>
          <cell r="AR282">
            <v>213997</v>
          </cell>
          <cell r="AS282">
            <v>514613</v>
          </cell>
          <cell r="AT282">
            <v>952499</v>
          </cell>
          <cell r="AU282">
            <v>523294</v>
          </cell>
          <cell r="AV282">
            <v>1990406</v>
          </cell>
          <cell r="AW282">
            <v>-102530</v>
          </cell>
          <cell r="AX282">
            <v>102101</v>
          </cell>
          <cell r="BE282">
            <v>0</v>
          </cell>
          <cell r="BF282">
            <v>11009</v>
          </cell>
          <cell r="BG282">
            <v>0</v>
          </cell>
          <cell r="BH282">
            <v>47294</v>
          </cell>
          <cell r="BI282">
            <v>58303</v>
          </cell>
          <cell r="BL282">
            <v>6211</v>
          </cell>
          <cell r="BM282">
            <v>0</v>
          </cell>
          <cell r="BW282">
            <v>0</v>
          </cell>
          <cell r="BX282">
            <v>0</v>
          </cell>
          <cell r="BY282">
            <v>0</v>
          </cell>
          <cell r="BZ282">
            <v>0</v>
          </cell>
          <cell r="CA282">
            <v>-1206</v>
          </cell>
          <cell r="CB282">
            <v>1794</v>
          </cell>
          <cell r="CC282">
            <v>77</v>
          </cell>
          <cell r="CD282">
            <v>665</v>
          </cell>
          <cell r="CV282">
            <v>-913</v>
          </cell>
          <cell r="CW282">
            <v>-13502</v>
          </cell>
          <cell r="CX282">
            <v>30256</v>
          </cell>
          <cell r="CY282">
            <v>-2349</v>
          </cell>
          <cell r="CZ282">
            <v>14393</v>
          </cell>
          <cell r="DA282">
            <v>19178</v>
          </cell>
          <cell r="DB282">
            <v>12967</v>
          </cell>
          <cell r="DC282">
            <v>0</v>
          </cell>
          <cell r="DD282">
            <v>0</v>
          </cell>
          <cell r="DE282">
            <v>49978</v>
          </cell>
          <cell r="DF282">
            <v>2912</v>
          </cell>
          <cell r="DK282">
            <v>18255</v>
          </cell>
          <cell r="DL282">
            <v>28811</v>
          </cell>
          <cell r="DM282">
            <v>11009</v>
          </cell>
          <cell r="DN282">
            <v>58075</v>
          </cell>
        </row>
        <row r="283">
          <cell r="B283">
            <v>2007</v>
          </cell>
          <cell r="C283">
            <v>12890</v>
          </cell>
          <cell r="D283">
            <v>81040</v>
          </cell>
          <cell r="E283">
            <v>519</v>
          </cell>
          <cell r="F283">
            <v>22488</v>
          </cell>
          <cell r="G283">
            <v>9598</v>
          </cell>
          <cell r="H283">
            <v>104049</v>
          </cell>
          <cell r="I283">
            <v>51692</v>
          </cell>
          <cell r="J283">
            <v>63172</v>
          </cell>
          <cell r="K283">
            <v>747</v>
          </cell>
          <cell r="L283">
            <v>292882</v>
          </cell>
          <cell r="M283">
            <v>241190</v>
          </cell>
          <cell r="N283">
            <v>356802</v>
          </cell>
          <cell r="O283">
            <v>0</v>
          </cell>
          <cell r="P283">
            <v>0</v>
          </cell>
          <cell r="Q283">
            <v>0</v>
          </cell>
          <cell r="R283">
            <v>0</v>
          </cell>
          <cell r="Y283">
            <v>0</v>
          </cell>
          <cell r="Z283">
            <v>0</v>
          </cell>
          <cell r="AA283">
            <v>0</v>
          </cell>
          <cell r="AB283">
            <v>0</v>
          </cell>
          <cell r="AC283">
            <v>30078</v>
          </cell>
          <cell r="AD283">
            <v>217191</v>
          </cell>
          <cell r="AE283">
            <v>18612</v>
          </cell>
          <cell r="AF283">
            <v>265883</v>
          </cell>
          <cell r="AG283">
            <v>0</v>
          </cell>
          <cell r="AH283">
            <v>0</v>
          </cell>
          <cell r="AI283">
            <v>0</v>
          </cell>
          <cell r="AJ283" t="e">
            <v>#N/A</v>
          </cell>
          <cell r="AK283" t="e">
            <v>#N/A</v>
          </cell>
          <cell r="AL283">
            <v>0</v>
          </cell>
          <cell r="AM283">
            <v>0</v>
          </cell>
          <cell r="AN283" t="e">
            <v>#N/A</v>
          </cell>
          <cell r="AO283">
            <v>181822</v>
          </cell>
          <cell r="AP283">
            <v>150155</v>
          </cell>
          <cell r="AQ283">
            <v>25689</v>
          </cell>
          <cell r="AR283">
            <v>357656</v>
          </cell>
          <cell r="AS283">
            <v>1259470</v>
          </cell>
          <cell r="AT283">
            <v>1204335</v>
          </cell>
          <cell r="AU283">
            <v>827657</v>
          </cell>
          <cell r="AV283">
            <v>3291462</v>
          </cell>
          <cell r="AW283">
            <v>-63229</v>
          </cell>
          <cell r="AX283">
            <v>63229</v>
          </cell>
          <cell r="BE283">
            <v>0</v>
          </cell>
          <cell r="BF283">
            <v>5728</v>
          </cell>
          <cell r="BG283">
            <v>0</v>
          </cell>
          <cell r="BH283">
            <v>61925</v>
          </cell>
          <cell r="BI283">
            <v>67653</v>
          </cell>
          <cell r="BL283">
            <v>6097</v>
          </cell>
          <cell r="BM283">
            <v>0</v>
          </cell>
          <cell r="BW283">
            <v>0</v>
          </cell>
          <cell r="BX283">
            <v>0</v>
          </cell>
          <cell r="BY283">
            <v>0</v>
          </cell>
          <cell r="BZ283">
            <v>0</v>
          </cell>
          <cell r="CA283">
            <v>4044</v>
          </cell>
          <cell r="CB283">
            <v>-4741</v>
          </cell>
          <cell r="CC283">
            <v>1784</v>
          </cell>
          <cell r="CD283">
            <v>1087</v>
          </cell>
          <cell r="CV283">
            <v>4044</v>
          </cell>
          <cell r="CW283">
            <v>21792</v>
          </cell>
          <cell r="CX283">
            <v>15140</v>
          </cell>
          <cell r="CY283">
            <v>4179</v>
          </cell>
          <cell r="CZ283">
            <v>12444</v>
          </cell>
          <cell r="DA283">
            <v>13669</v>
          </cell>
          <cell r="DB283">
            <v>7574</v>
          </cell>
          <cell r="DC283">
            <v>0</v>
          </cell>
          <cell r="DD283">
            <v>0</v>
          </cell>
          <cell r="DE283">
            <v>73620</v>
          </cell>
          <cell r="DF283">
            <v>2352</v>
          </cell>
          <cell r="DK283">
            <v>22720</v>
          </cell>
          <cell r="DL283">
            <v>48548</v>
          </cell>
          <cell r="DM283">
            <v>5728</v>
          </cell>
          <cell r="DN283">
            <v>76996</v>
          </cell>
        </row>
        <row r="284">
          <cell r="B284">
            <v>2006</v>
          </cell>
          <cell r="C284">
            <v>16447</v>
          </cell>
          <cell r="D284">
            <v>63950</v>
          </cell>
          <cell r="E284">
            <v>69</v>
          </cell>
          <cell r="F284">
            <v>43311</v>
          </cell>
          <cell r="G284">
            <v>26864</v>
          </cell>
          <cell r="H284">
            <v>107333</v>
          </cell>
          <cell r="I284">
            <v>52591</v>
          </cell>
          <cell r="J284">
            <v>57861</v>
          </cell>
          <cell r="K284">
            <v>513</v>
          </cell>
          <cell r="L284">
            <v>282558</v>
          </cell>
          <cell r="M284">
            <v>229967</v>
          </cell>
          <cell r="N284">
            <v>340931</v>
          </cell>
          <cell r="O284">
            <v>0</v>
          </cell>
          <cell r="P284">
            <v>0</v>
          </cell>
          <cell r="Q284">
            <v>0</v>
          </cell>
          <cell r="R284">
            <v>0</v>
          </cell>
          <cell r="Y284">
            <v>0</v>
          </cell>
          <cell r="Z284">
            <v>0</v>
          </cell>
          <cell r="AA284">
            <v>0</v>
          </cell>
          <cell r="AB284">
            <v>0</v>
          </cell>
          <cell r="AC284">
            <v>27343</v>
          </cell>
          <cell r="AD284">
            <v>200266</v>
          </cell>
          <cell r="AE284">
            <v>17020</v>
          </cell>
          <cell r="AF284">
            <v>244629</v>
          </cell>
          <cell r="AG284">
            <v>0</v>
          </cell>
          <cell r="AH284">
            <v>0</v>
          </cell>
          <cell r="AI284">
            <v>0</v>
          </cell>
          <cell r="AJ284" t="e">
            <v>#N/A</v>
          </cell>
          <cell r="AK284" t="e">
            <v>#N/A</v>
          </cell>
          <cell r="AL284">
            <v>0</v>
          </cell>
          <cell r="AM284">
            <v>0</v>
          </cell>
          <cell r="AN284" t="e">
            <v>#N/A</v>
          </cell>
          <cell r="AO284">
            <v>192385</v>
          </cell>
          <cell r="AP284">
            <v>138687</v>
          </cell>
          <cell r="AQ284">
            <v>26192</v>
          </cell>
          <cell r="AR284">
            <v>357264</v>
          </cell>
          <cell r="AS284">
            <v>1427201</v>
          </cell>
          <cell r="AT284">
            <v>1196409</v>
          </cell>
          <cell r="AU284">
            <v>910168</v>
          </cell>
          <cell r="AV284">
            <v>3533778</v>
          </cell>
          <cell r="AW284">
            <v>-49132</v>
          </cell>
          <cell r="AX284">
            <v>49186</v>
          </cell>
          <cell r="BE284">
            <v>0</v>
          </cell>
          <cell r="BF284">
            <v>6050</v>
          </cell>
          <cell r="BG284">
            <v>0</v>
          </cell>
          <cell r="BH284">
            <v>70728</v>
          </cell>
          <cell r="BI284">
            <v>76778</v>
          </cell>
          <cell r="BL284">
            <v>5100</v>
          </cell>
          <cell r="BM284">
            <v>0</v>
          </cell>
          <cell r="BW284">
            <v>0</v>
          </cell>
          <cell r="BX284">
            <v>0</v>
          </cell>
          <cell r="BY284">
            <v>0</v>
          </cell>
          <cell r="BZ284">
            <v>0</v>
          </cell>
          <cell r="CA284">
            <v>498</v>
          </cell>
          <cell r="CB284">
            <v>705</v>
          </cell>
          <cell r="CC284">
            <v>1371</v>
          </cell>
          <cell r="CD284">
            <v>2574</v>
          </cell>
          <cell r="CV284">
            <v>498</v>
          </cell>
          <cell r="CW284">
            <v>25892</v>
          </cell>
          <cell r="CX284">
            <v>15055</v>
          </cell>
          <cell r="CY284">
            <v>4359</v>
          </cell>
          <cell r="CZ284">
            <v>4772</v>
          </cell>
          <cell r="DA284">
            <v>12838</v>
          </cell>
          <cell r="DB284">
            <v>7740</v>
          </cell>
          <cell r="DC284">
            <v>0</v>
          </cell>
          <cell r="DD284">
            <v>0</v>
          </cell>
          <cell r="DE284">
            <v>65300</v>
          </cell>
          <cell r="DF284">
            <v>1889</v>
          </cell>
          <cell r="DK284">
            <v>14231</v>
          </cell>
          <cell r="DL284">
            <v>49180</v>
          </cell>
          <cell r="DM284">
            <v>6050</v>
          </cell>
          <cell r="DN284">
            <v>69461</v>
          </cell>
        </row>
        <row r="285">
          <cell r="B285">
            <v>2005</v>
          </cell>
          <cell r="C285">
            <v>13063</v>
          </cell>
          <cell r="D285">
            <v>45087</v>
          </cell>
          <cell r="E285">
            <v>-224</v>
          </cell>
          <cell r="F285">
            <v>42023</v>
          </cell>
          <cell r="G285">
            <v>28960</v>
          </cell>
          <cell r="H285">
            <v>86891</v>
          </cell>
          <cell r="I285">
            <v>43515</v>
          </cell>
          <cell r="J285">
            <v>42585</v>
          </cell>
          <cell r="K285">
            <v>345</v>
          </cell>
          <cell r="L285">
            <v>240521</v>
          </cell>
          <cell r="M285">
            <v>197006</v>
          </cell>
          <cell r="N285">
            <v>283452</v>
          </cell>
          <cell r="O285">
            <v>0</v>
          </cell>
          <cell r="P285">
            <v>0</v>
          </cell>
          <cell r="Q285">
            <v>0</v>
          </cell>
          <cell r="R285">
            <v>0</v>
          </cell>
          <cell r="Y285">
            <v>0</v>
          </cell>
          <cell r="Z285">
            <v>0</v>
          </cell>
          <cell r="AA285">
            <v>0</v>
          </cell>
          <cell r="AB285">
            <v>0</v>
          </cell>
          <cell r="AC285">
            <v>25477</v>
          </cell>
          <cell r="AD285">
            <v>162636</v>
          </cell>
          <cell r="AE285">
            <v>15207</v>
          </cell>
          <cell r="AF285">
            <v>203320</v>
          </cell>
          <cell r="AG285">
            <v>0</v>
          </cell>
          <cell r="AH285">
            <v>0</v>
          </cell>
          <cell r="AI285">
            <v>0</v>
          </cell>
          <cell r="AJ285" t="e">
            <v>#N/A</v>
          </cell>
          <cell r="AK285" t="e">
            <v>#N/A</v>
          </cell>
          <cell r="AL285">
            <v>0</v>
          </cell>
          <cell r="AM285">
            <v>0</v>
          </cell>
          <cell r="AN285" t="e">
            <v>#N/A</v>
          </cell>
          <cell r="AO285">
            <v>146742</v>
          </cell>
          <cell r="AP285">
            <v>128936</v>
          </cell>
          <cell r="AQ285">
            <v>24263</v>
          </cell>
          <cell r="AR285">
            <v>299940</v>
          </cell>
          <cell r="AS285">
            <v>1195810</v>
          </cell>
          <cell r="AT285">
            <v>1241570</v>
          </cell>
          <cell r="AU285">
            <v>943442</v>
          </cell>
          <cell r="AV285">
            <v>3380822</v>
          </cell>
          <cell r="AW285">
            <v>-30998</v>
          </cell>
          <cell r="AX285">
            <v>31045</v>
          </cell>
          <cell r="BE285">
            <v>0</v>
          </cell>
          <cell r="BF285">
            <v>4184</v>
          </cell>
          <cell r="BG285">
            <v>0</v>
          </cell>
          <cell r="BH285">
            <v>76273</v>
          </cell>
          <cell r="BI285">
            <v>80457</v>
          </cell>
          <cell r="BL285">
            <v>4721</v>
          </cell>
          <cell r="BM285">
            <v>0</v>
          </cell>
          <cell r="BW285">
            <v>0</v>
          </cell>
          <cell r="BX285">
            <v>0</v>
          </cell>
          <cell r="BY285">
            <v>0</v>
          </cell>
          <cell r="BZ285">
            <v>0</v>
          </cell>
          <cell r="CA285">
            <v>1107</v>
          </cell>
          <cell r="CB285">
            <v>4180</v>
          </cell>
          <cell r="CC285">
            <v>-219</v>
          </cell>
          <cell r="CD285">
            <v>5068</v>
          </cell>
          <cell r="CV285">
            <v>1107</v>
          </cell>
          <cell r="CW285">
            <v>33596</v>
          </cell>
          <cell r="CX285">
            <v>294</v>
          </cell>
          <cell r="CY285">
            <v>7736</v>
          </cell>
          <cell r="CZ285">
            <v>1608</v>
          </cell>
          <cell r="DA285">
            <v>13047</v>
          </cell>
          <cell r="DB285">
            <v>8319</v>
          </cell>
          <cell r="DC285">
            <v>0</v>
          </cell>
          <cell r="DD285">
            <v>0</v>
          </cell>
          <cell r="DE285">
            <v>59365</v>
          </cell>
          <cell r="DF285">
            <v>1978</v>
          </cell>
          <cell r="DK285">
            <v>14065</v>
          </cell>
          <cell r="DL285">
            <v>43322</v>
          </cell>
          <cell r="DM285">
            <v>4184</v>
          </cell>
          <cell r="DN285">
            <v>61571</v>
          </cell>
        </row>
        <row r="286">
          <cell r="B286">
            <v>2004</v>
          </cell>
          <cell r="C286">
            <v>17078</v>
          </cell>
          <cell r="D286">
            <v>40779</v>
          </cell>
          <cell r="E286">
            <v>6</v>
          </cell>
          <cell r="F286">
            <v>58921</v>
          </cell>
          <cell r="G286">
            <v>41843</v>
          </cell>
          <cell r="H286">
            <v>99704</v>
          </cell>
          <cell r="I286">
            <v>46862</v>
          </cell>
          <cell r="J286">
            <v>41433</v>
          </cell>
          <cell r="K286">
            <v>195</v>
          </cell>
          <cell r="L286">
            <v>246984</v>
          </cell>
          <cell r="M286">
            <v>200122</v>
          </cell>
          <cell r="N286">
            <v>288613</v>
          </cell>
          <cell r="O286">
            <v>0</v>
          </cell>
          <cell r="P286">
            <v>0</v>
          </cell>
          <cell r="Q286">
            <v>0</v>
          </cell>
          <cell r="R286">
            <v>0</v>
          </cell>
          <cell r="Y286">
            <v>0</v>
          </cell>
          <cell r="Z286">
            <v>0</v>
          </cell>
          <cell r="AA286">
            <v>0</v>
          </cell>
          <cell r="AB286">
            <v>0</v>
          </cell>
          <cell r="AC286">
            <v>24801</v>
          </cell>
          <cell r="AD286">
            <v>151974</v>
          </cell>
          <cell r="AE286">
            <v>15251</v>
          </cell>
          <cell r="AF286">
            <v>192024</v>
          </cell>
          <cell r="AG286">
            <v>0</v>
          </cell>
          <cell r="AH286">
            <v>0</v>
          </cell>
          <cell r="AI286">
            <v>0</v>
          </cell>
          <cell r="AJ286" t="e">
            <v>#N/A</v>
          </cell>
          <cell r="AK286" t="e">
            <v>#N/A</v>
          </cell>
          <cell r="AL286">
            <v>0</v>
          </cell>
          <cell r="AM286">
            <v>0</v>
          </cell>
          <cell r="AN286" t="e">
            <v>#N/A</v>
          </cell>
          <cell r="AO286">
            <v>140338</v>
          </cell>
          <cell r="AP286">
            <v>115992</v>
          </cell>
          <cell r="AQ286">
            <v>27874</v>
          </cell>
          <cell r="AR286">
            <v>284205</v>
          </cell>
          <cell r="AS286">
            <v>1259845</v>
          </cell>
          <cell r="AT286">
            <v>1246048</v>
          </cell>
          <cell r="AU286">
            <v>1143025</v>
          </cell>
          <cell r="AV286">
            <v>3648918</v>
          </cell>
          <cell r="AW286">
            <v>-25846</v>
          </cell>
          <cell r="AX286">
            <v>25846</v>
          </cell>
          <cell r="BE286">
            <v>0</v>
          </cell>
          <cell r="BF286">
            <v>1522</v>
          </cell>
          <cell r="BG286">
            <v>0</v>
          </cell>
          <cell r="BH286">
            <v>66440</v>
          </cell>
          <cell r="BI286">
            <v>67962</v>
          </cell>
          <cell r="BL286">
            <v>5549</v>
          </cell>
          <cell r="BM286">
            <v>0</v>
          </cell>
          <cell r="BW286">
            <v>0</v>
          </cell>
          <cell r="BX286">
            <v>0</v>
          </cell>
          <cell r="BY286">
            <v>0</v>
          </cell>
          <cell r="BZ286">
            <v>0</v>
          </cell>
          <cell r="CA286">
            <v>677</v>
          </cell>
          <cell r="CB286">
            <v>-1739</v>
          </cell>
          <cell r="CC286">
            <v>552</v>
          </cell>
          <cell r="CD286">
            <v>-510</v>
          </cell>
          <cell r="CV286">
            <v>677</v>
          </cell>
          <cell r="CW286">
            <v>34890</v>
          </cell>
          <cell r="CX286">
            <v>1029</v>
          </cell>
          <cell r="CY286">
            <v>1882</v>
          </cell>
          <cell r="CZ286">
            <v>6730</v>
          </cell>
          <cell r="DA286">
            <v>14465</v>
          </cell>
          <cell r="DB286">
            <v>8915</v>
          </cell>
          <cell r="DC286">
            <v>-1624</v>
          </cell>
          <cell r="DD286">
            <v>-1831</v>
          </cell>
          <cell r="DE286">
            <v>58487</v>
          </cell>
          <cell r="DF286">
            <v>2272</v>
          </cell>
          <cell r="DK286">
            <v>12537</v>
          </cell>
          <cell r="DL286">
            <v>43678</v>
          </cell>
          <cell r="DM286">
            <v>1522</v>
          </cell>
          <cell r="DN286">
            <v>57737</v>
          </cell>
        </row>
        <row r="287">
          <cell r="B287">
            <v>2003</v>
          </cell>
          <cell r="C287">
            <v>18665</v>
          </cell>
          <cell r="D287">
            <v>34441</v>
          </cell>
          <cell r="E287">
            <v>396</v>
          </cell>
          <cell r="F287">
            <v>64467</v>
          </cell>
          <cell r="G287">
            <v>45802</v>
          </cell>
          <cell r="H287">
            <v>99306</v>
          </cell>
          <cell r="I287">
            <v>46300</v>
          </cell>
          <cell r="J287">
            <v>35395</v>
          </cell>
          <cell r="K287">
            <v>684</v>
          </cell>
          <cell r="L287">
            <v>239039</v>
          </cell>
          <cell r="M287">
            <v>192739</v>
          </cell>
          <cell r="N287">
            <v>275120</v>
          </cell>
          <cell r="O287">
            <v>0</v>
          </cell>
          <cell r="P287">
            <v>0</v>
          </cell>
          <cell r="Q287">
            <v>0</v>
          </cell>
          <cell r="R287">
            <v>0</v>
          </cell>
          <cell r="Y287">
            <v>0</v>
          </cell>
          <cell r="Z287">
            <v>0</v>
          </cell>
          <cell r="AA287">
            <v>0</v>
          </cell>
          <cell r="AB287">
            <v>0</v>
          </cell>
          <cell r="AC287">
            <v>20939</v>
          </cell>
          <cell r="AD287">
            <v>145069</v>
          </cell>
          <cell r="AE287">
            <v>13468</v>
          </cell>
          <cell r="AF287">
            <v>179479</v>
          </cell>
          <cell r="AG287">
            <v>0</v>
          </cell>
          <cell r="AH287">
            <v>0</v>
          </cell>
          <cell r="AI287">
            <v>0</v>
          </cell>
          <cell r="AJ287" t="e">
            <v>#N/A</v>
          </cell>
          <cell r="AK287" t="e">
            <v>#N/A</v>
          </cell>
          <cell r="AL287">
            <v>0</v>
          </cell>
          <cell r="AM287">
            <v>0</v>
          </cell>
          <cell r="AN287" t="e">
            <v>#N/A</v>
          </cell>
          <cell r="AO287">
            <v>135597</v>
          </cell>
          <cell r="AP287">
            <v>119943</v>
          </cell>
          <cell r="AQ287">
            <v>30265</v>
          </cell>
          <cell r="AR287">
            <v>285805</v>
          </cell>
          <cell r="AS287">
            <v>1362682</v>
          </cell>
          <cell r="AT287">
            <v>1378892</v>
          </cell>
          <cell r="AU287">
            <v>1363248</v>
          </cell>
          <cell r="AV287">
            <v>4104822</v>
          </cell>
          <cell r="AW287">
            <v>-20199</v>
          </cell>
          <cell r="AX287">
            <v>20199</v>
          </cell>
          <cell r="BE287">
            <v>0</v>
          </cell>
          <cell r="BF287">
            <v>4447</v>
          </cell>
          <cell r="BG287">
            <v>0</v>
          </cell>
          <cell r="BH287">
            <v>70066</v>
          </cell>
          <cell r="BI287">
            <v>74513</v>
          </cell>
          <cell r="BL287">
            <v>5300</v>
          </cell>
          <cell r="BM287">
            <v>0</v>
          </cell>
          <cell r="BW287">
            <v>0</v>
          </cell>
          <cell r="BX287">
            <v>0</v>
          </cell>
          <cell r="BY287">
            <v>0</v>
          </cell>
          <cell r="BZ287">
            <v>0</v>
          </cell>
          <cell r="CA287">
            <v>2473</v>
          </cell>
          <cell r="CB287">
            <v>2631</v>
          </cell>
          <cell r="CC287">
            <v>-372</v>
          </cell>
          <cell r="CD287">
            <v>4732</v>
          </cell>
          <cell r="CV287">
            <v>2473</v>
          </cell>
          <cell r="CW287">
            <v>37681</v>
          </cell>
          <cell r="CX287">
            <v>-3606</v>
          </cell>
          <cell r="CY287">
            <v>-433</v>
          </cell>
          <cell r="CZ287">
            <v>5695</v>
          </cell>
          <cell r="DA287">
            <v>15148</v>
          </cell>
          <cell r="DB287">
            <v>9852</v>
          </cell>
          <cell r="DC287">
            <v>-1687</v>
          </cell>
          <cell r="DD287">
            <v>-3401</v>
          </cell>
          <cell r="DE287">
            <v>53874</v>
          </cell>
          <cell r="DF287">
            <v>2007</v>
          </cell>
          <cell r="DK287">
            <v>8875</v>
          </cell>
          <cell r="DL287">
            <v>42992</v>
          </cell>
          <cell r="DM287">
            <v>4447</v>
          </cell>
          <cell r="DN287">
            <v>56314</v>
          </cell>
        </row>
        <row r="288">
          <cell r="B288">
            <v>2002</v>
          </cell>
          <cell r="C288">
            <v>10214</v>
          </cell>
          <cell r="D288">
            <v>19643</v>
          </cell>
          <cell r="E288">
            <v>39</v>
          </cell>
          <cell r="F288">
            <v>57271</v>
          </cell>
          <cell r="G288">
            <v>47057</v>
          </cell>
          <cell r="H288">
            <v>76951</v>
          </cell>
          <cell r="I288">
            <v>34992</v>
          </cell>
          <cell r="J288">
            <v>22078</v>
          </cell>
          <cell r="K288">
            <v>1242</v>
          </cell>
          <cell r="L288">
            <v>194849</v>
          </cell>
          <cell r="M288">
            <v>159857</v>
          </cell>
          <cell r="N288">
            <v>218170</v>
          </cell>
          <cell r="O288">
            <v>0</v>
          </cell>
          <cell r="P288">
            <v>0</v>
          </cell>
          <cell r="Q288">
            <v>0</v>
          </cell>
          <cell r="R288">
            <v>0</v>
          </cell>
          <cell r="Y288">
            <v>0</v>
          </cell>
          <cell r="Z288">
            <v>0</v>
          </cell>
          <cell r="AA288">
            <v>0</v>
          </cell>
          <cell r="AB288">
            <v>0</v>
          </cell>
          <cell r="AC288">
            <v>17280</v>
          </cell>
          <cell r="AD288">
            <v>117798</v>
          </cell>
          <cell r="AE288">
            <v>13958</v>
          </cell>
          <cell r="AF288">
            <v>149036</v>
          </cell>
          <cell r="AG288">
            <v>0</v>
          </cell>
          <cell r="AH288">
            <v>0</v>
          </cell>
          <cell r="AI288">
            <v>0</v>
          </cell>
          <cell r="AJ288" t="e">
            <v>#N/A</v>
          </cell>
          <cell r="AK288" t="e">
            <v>#N/A</v>
          </cell>
          <cell r="AL288">
            <v>0</v>
          </cell>
          <cell r="AM288">
            <v>0</v>
          </cell>
          <cell r="AN288" t="e">
            <v>#N/A</v>
          </cell>
          <cell r="AO288">
            <v>125642</v>
          </cell>
          <cell r="AP288">
            <v>85163</v>
          </cell>
          <cell r="AQ288">
            <v>21931</v>
          </cell>
          <cell r="AR288">
            <v>232735</v>
          </cell>
          <cell r="AS288">
            <v>1425176</v>
          </cell>
          <cell r="AT288">
            <v>1067463</v>
          </cell>
          <cell r="AU288">
            <v>1073277</v>
          </cell>
          <cell r="AV288">
            <v>3565916</v>
          </cell>
          <cell r="AW288">
            <v>-12528</v>
          </cell>
          <cell r="AX288">
            <v>12528</v>
          </cell>
          <cell r="BE288">
            <v>0</v>
          </cell>
          <cell r="BF288">
            <v>-591</v>
          </cell>
          <cell r="BG288">
            <v>0</v>
          </cell>
          <cell r="BH288">
            <v>52203</v>
          </cell>
          <cell r="BI288">
            <v>51612</v>
          </cell>
          <cell r="BL288">
            <v>6674</v>
          </cell>
          <cell r="BM288">
            <v>0</v>
          </cell>
          <cell r="BW288">
            <v>0</v>
          </cell>
          <cell r="BX288">
            <v>0</v>
          </cell>
          <cell r="BY288">
            <v>0</v>
          </cell>
          <cell r="BZ288">
            <v>0</v>
          </cell>
          <cell r="CA288">
            <v>-1287</v>
          </cell>
          <cell r="CB288">
            <v>-229</v>
          </cell>
          <cell r="CC288">
            <v>-4358</v>
          </cell>
          <cell r="CD288">
            <v>-5874</v>
          </cell>
          <cell r="CV288">
            <v>-1287</v>
          </cell>
          <cell r="CW288">
            <v>33593</v>
          </cell>
          <cell r="CX288">
            <v>-5271</v>
          </cell>
          <cell r="CY288">
            <v>2249</v>
          </cell>
          <cell r="CZ288">
            <v>5252</v>
          </cell>
          <cell r="DA288">
            <v>17520</v>
          </cell>
          <cell r="DB288">
            <v>10849</v>
          </cell>
          <cell r="DC288">
            <v>-1803</v>
          </cell>
          <cell r="DD288">
            <v>-4518</v>
          </cell>
          <cell r="DE288">
            <v>47108</v>
          </cell>
          <cell r="DF288">
            <v>1368</v>
          </cell>
          <cell r="DK288">
            <v>12372</v>
          </cell>
          <cell r="DL288">
            <v>33368</v>
          </cell>
          <cell r="DM288">
            <v>-591</v>
          </cell>
          <cell r="DN288">
            <v>45149</v>
          </cell>
        </row>
        <row r="289">
          <cell r="B289">
            <v>2001</v>
          </cell>
          <cell r="C289">
            <v>6408</v>
          </cell>
          <cell r="D289">
            <v>16250</v>
          </cell>
          <cell r="E289">
            <v>141</v>
          </cell>
          <cell r="F289">
            <v>35309</v>
          </cell>
          <cell r="G289">
            <v>28901</v>
          </cell>
          <cell r="H289">
            <v>51701</v>
          </cell>
          <cell r="I289">
            <v>25903</v>
          </cell>
          <cell r="J289">
            <v>13410</v>
          </cell>
          <cell r="K289">
            <v>1047</v>
          </cell>
          <cell r="L289">
            <v>143134</v>
          </cell>
          <cell r="M289">
            <v>117231</v>
          </cell>
          <cell r="N289">
            <v>157588</v>
          </cell>
          <cell r="O289">
            <v>0</v>
          </cell>
          <cell r="P289">
            <v>0</v>
          </cell>
          <cell r="Q289">
            <v>0</v>
          </cell>
          <cell r="R289">
            <v>0</v>
          </cell>
          <cell r="Y289">
            <v>0</v>
          </cell>
          <cell r="Z289">
            <v>0</v>
          </cell>
          <cell r="AA289">
            <v>0</v>
          </cell>
          <cell r="AB289">
            <v>0</v>
          </cell>
          <cell r="AC289">
            <v>11436</v>
          </cell>
          <cell r="AD289">
            <v>89365</v>
          </cell>
          <cell r="AE289">
            <v>10213</v>
          </cell>
          <cell r="AF289">
            <v>111014</v>
          </cell>
          <cell r="AG289">
            <v>0</v>
          </cell>
          <cell r="AH289">
            <v>0</v>
          </cell>
          <cell r="AI289">
            <v>0</v>
          </cell>
          <cell r="AJ289" t="e">
            <v>#N/A</v>
          </cell>
          <cell r="AK289" t="e">
            <v>#N/A</v>
          </cell>
          <cell r="AL289">
            <v>0</v>
          </cell>
          <cell r="AM289">
            <v>0</v>
          </cell>
          <cell r="AN289" t="e">
            <v>#N/A</v>
          </cell>
          <cell r="AO289">
            <v>96522</v>
          </cell>
          <cell r="AP289">
            <v>52284</v>
          </cell>
          <cell r="AQ289">
            <v>14229</v>
          </cell>
          <cell r="AR289">
            <v>163033</v>
          </cell>
          <cell r="AS289">
            <v>1261781</v>
          </cell>
          <cell r="AT289">
            <v>741973</v>
          </cell>
          <cell r="AU289">
            <v>805765</v>
          </cell>
          <cell r="AV289">
            <v>2809519</v>
          </cell>
          <cell r="AW289">
            <v>-11063</v>
          </cell>
          <cell r="AX289">
            <v>11063</v>
          </cell>
          <cell r="BE289">
            <v>0</v>
          </cell>
          <cell r="BF289">
            <v>-747</v>
          </cell>
          <cell r="BG289">
            <v>0</v>
          </cell>
          <cell r="BH289">
            <v>50529</v>
          </cell>
          <cell r="BI289">
            <v>49782</v>
          </cell>
          <cell r="BL289">
            <v>9655</v>
          </cell>
          <cell r="BM289">
            <v>0</v>
          </cell>
          <cell r="BW289">
            <v>0</v>
          </cell>
          <cell r="BX289">
            <v>0</v>
          </cell>
          <cell r="BY289">
            <v>0</v>
          </cell>
          <cell r="BZ289">
            <v>0</v>
          </cell>
          <cell r="CA289">
            <v>1260</v>
          </cell>
          <cell r="CB289">
            <v>-84</v>
          </cell>
          <cell r="CC289">
            <v>2783</v>
          </cell>
          <cell r="CD289">
            <v>3959</v>
          </cell>
          <cell r="CV289">
            <v>1260</v>
          </cell>
          <cell r="CW289">
            <v>31749</v>
          </cell>
          <cell r="CX289">
            <v>-7907</v>
          </cell>
          <cell r="CY289">
            <v>2389</v>
          </cell>
          <cell r="CZ289">
            <v>5773</v>
          </cell>
          <cell r="DA289">
            <v>27201</v>
          </cell>
          <cell r="DB289">
            <v>17548</v>
          </cell>
          <cell r="DC289">
            <v>-4069</v>
          </cell>
          <cell r="DD289">
            <v>-14519</v>
          </cell>
          <cell r="DE289">
            <v>43972</v>
          </cell>
          <cell r="DF289">
            <v>2094</v>
          </cell>
          <cell r="DK289">
            <v>13748</v>
          </cell>
          <cell r="DL289">
            <v>28130</v>
          </cell>
          <cell r="DM289">
            <v>-747</v>
          </cell>
          <cell r="DN289">
            <v>41131</v>
          </cell>
        </row>
        <row r="290">
          <cell r="B290">
            <v>2000</v>
          </cell>
          <cell r="C290">
            <v>8930</v>
          </cell>
          <cell r="D290">
            <v>12162</v>
          </cell>
          <cell r="E290">
            <v>180</v>
          </cell>
          <cell r="F290">
            <v>26519</v>
          </cell>
          <cell r="G290">
            <v>17589</v>
          </cell>
          <cell r="H290">
            <v>38862</v>
          </cell>
          <cell r="I290">
            <v>24927</v>
          </cell>
          <cell r="J290">
            <v>10735</v>
          </cell>
          <cell r="K290">
            <v>801</v>
          </cell>
          <cell r="L290">
            <v>106192</v>
          </cell>
          <cell r="M290">
            <v>81265</v>
          </cell>
          <cell r="N290">
            <v>117728</v>
          </cell>
          <cell r="O290">
            <v>0</v>
          </cell>
          <cell r="P290">
            <v>0</v>
          </cell>
          <cell r="Q290">
            <v>0</v>
          </cell>
          <cell r="R290">
            <v>0</v>
          </cell>
          <cell r="Y290">
            <v>0</v>
          </cell>
          <cell r="Z290">
            <v>0</v>
          </cell>
          <cell r="AA290">
            <v>0</v>
          </cell>
          <cell r="AB290">
            <v>0</v>
          </cell>
          <cell r="AC290">
            <v>9810</v>
          </cell>
          <cell r="AD290">
            <v>63646</v>
          </cell>
          <cell r="AE290">
            <v>9387</v>
          </cell>
          <cell r="AF290">
            <v>82845</v>
          </cell>
          <cell r="AG290">
            <v>0</v>
          </cell>
          <cell r="AH290">
            <v>0</v>
          </cell>
          <cell r="AI290">
            <v>0</v>
          </cell>
          <cell r="AJ290" t="e">
            <v>#N/A</v>
          </cell>
          <cell r="AK290" t="e">
            <v>#N/A</v>
          </cell>
          <cell r="AL290">
            <v>0</v>
          </cell>
          <cell r="AM290">
            <v>0</v>
          </cell>
          <cell r="AN290" t="e">
            <v>#N/A</v>
          </cell>
          <cell r="AO290">
            <v>56954</v>
          </cell>
          <cell r="AP290">
            <v>26921</v>
          </cell>
          <cell r="AQ290">
            <v>9100</v>
          </cell>
          <cell r="AR290">
            <v>117260</v>
          </cell>
          <cell r="AS290">
            <v>1123357</v>
          </cell>
          <cell r="AT290">
            <v>433575</v>
          </cell>
          <cell r="AU290">
            <v>538971</v>
          </cell>
          <cell r="AV290">
            <v>2095903</v>
          </cell>
          <cell r="AW290">
            <v>-8109</v>
          </cell>
          <cell r="AX290">
            <v>8109</v>
          </cell>
          <cell r="BE290">
            <v>0</v>
          </cell>
          <cell r="BF290">
            <v>-280</v>
          </cell>
          <cell r="BG290">
            <v>0</v>
          </cell>
          <cell r="BH290">
            <v>37166</v>
          </cell>
          <cell r="BI290">
            <v>36886</v>
          </cell>
          <cell r="BL290">
            <v>5522</v>
          </cell>
          <cell r="BM290">
            <v>0</v>
          </cell>
          <cell r="BW290">
            <v>0</v>
          </cell>
          <cell r="BX290">
            <v>0</v>
          </cell>
          <cell r="BY290">
            <v>0</v>
          </cell>
          <cell r="BZ290">
            <v>0</v>
          </cell>
          <cell r="CA290">
            <v>7</v>
          </cell>
          <cell r="CB290">
            <v>1954</v>
          </cell>
          <cell r="CC290">
            <v>1386</v>
          </cell>
          <cell r="CD290">
            <v>3347</v>
          </cell>
          <cell r="CV290">
            <v>7</v>
          </cell>
          <cell r="CW290">
            <v>17993</v>
          </cell>
          <cell r="CX290">
            <v>-6827</v>
          </cell>
          <cell r="CY290">
            <v>-1609</v>
          </cell>
          <cell r="CZ290">
            <v>7085</v>
          </cell>
          <cell r="DA290">
            <v>13370</v>
          </cell>
          <cell r="DB290">
            <v>7846</v>
          </cell>
          <cell r="DC290">
            <v>612</v>
          </cell>
          <cell r="DD290">
            <v>-985</v>
          </cell>
          <cell r="DE290">
            <v>31440</v>
          </cell>
          <cell r="DF290">
            <v>1792</v>
          </cell>
          <cell r="DK290">
            <v>11610</v>
          </cell>
          <cell r="DL290">
            <v>18038</v>
          </cell>
          <cell r="DM290">
            <v>-280</v>
          </cell>
          <cell r="DN290">
            <v>29368</v>
          </cell>
        </row>
        <row r="291">
          <cell r="B291">
            <v>1999</v>
          </cell>
          <cell r="C291">
            <v>10567</v>
          </cell>
          <cell r="D291">
            <v>6359</v>
          </cell>
          <cell r="E291">
            <v>-672</v>
          </cell>
          <cell r="F291">
            <v>30543</v>
          </cell>
          <cell r="G291">
            <v>19976</v>
          </cell>
          <cell r="H291">
            <v>36233</v>
          </cell>
          <cell r="I291">
            <v>25873</v>
          </cell>
          <cell r="J291">
            <v>9220</v>
          </cell>
          <cell r="K291">
            <v>966</v>
          </cell>
          <cell r="L291">
            <v>102870</v>
          </cell>
          <cell r="M291">
            <v>76997</v>
          </cell>
          <cell r="N291">
            <v>113056</v>
          </cell>
          <cell r="O291">
            <v>0</v>
          </cell>
          <cell r="P291">
            <v>0</v>
          </cell>
          <cell r="Q291">
            <v>0</v>
          </cell>
          <cell r="R291">
            <v>0</v>
          </cell>
          <cell r="Y291">
            <v>0</v>
          </cell>
          <cell r="Z291">
            <v>0</v>
          </cell>
          <cell r="AA291">
            <v>0</v>
          </cell>
          <cell r="AB291">
            <v>0</v>
          </cell>
          <cell r="AC291">
            <v>9294</v>
          </cell>
          <cell r="AD291">
            <v>63476</v>
          </cell>
          <cell r="AE291">
            <v>7179</v>
          </cell>
          <cell r="AF291">
            <v>79948</v>
          </cell>
          <cell r="AG291">
            <v>0</v>
          </cell>
          <cell r="AH291">
            <v>0</v>
          </cell>
          <cell r="AI291">
            <v>0</v>
          </cell>
          <cell r="AJ291" t="e">
            <v>#N/A</v>
          </cell>
          <cell r="AK291" t="e">
            <v>#N/A</v>
          </cell>
          <cell r="AL291">
            <v>0</v>
          </cell>
          <cell r="AM291">
            <v>0</v>
          </cell>
          <cell r="AN291" t="e">
            <v>#N/A</v>
          </cell>
          <cell r="AO291">
            <v>59058</v>
          </cell>
          <cell r="AP291">
            <v>22428</v>
          </cell>
          <cell r="AQ291">
            <v>7729</v>
          </cell>
          <cell r="AR291">
            <v>114655</v>
          </cell>
          <cell r="AS291">
            <v>1144159</v>
          </cell>
          <cell r="AT291">
            <v>359905</v>
          </cell>
          <cell r="AU291">
            <v>487982</v>
          </cell>
          <cell r="AV291">
            <v>1992046</v>
          </cell>
          <cell r="AW291">
            <v>-2378</v>
          </cell>
          <cell r="AX291">
            <v>2577</v>
          </cell>
          <cell r="BE291">
            <v>0</v>
          </cell>
          <cell r="BF291">
            <v>-1359</v>
          </cell>
          <cell r="BG291">
            <v>0</v>
          </cell>
          <cell r="BH291">
            <v>39412</v>
          </cell>
          <cell r="BI291">
            <v>38053</v>
          </cell>
          <cell r="BL291">
            <v>3171</v>
          </cell>
          <cell r="BM291">
            <v>0</v>
          </cell>
          <cell r="BW291">
            <v>0</v>
          </cell>
          <cell r="BX291">
            <v>0</v>
          </cell>
          <cell r="BY291">
            <v>0</v>
          </cell>
          <cell r="BZ291">
            <v>0</v>
          </cell>
          <cell r="CA291">
            <v>2091</v>
          </cell>
          <cell r="CB291">
            <v>1166</v>
          </cell>
          <cell r="CC291">
            <v>2443</v>
          </cell>
          <cell r="CD291">
            <v>5700</v>
          </cell>
          <cell r="CV291">
            <v>2091</v>
          </cell>
          <cell r="CW291">
            <v>24309</v>
          </cell>
          <cell r="CX291">
            <v>-15192</v>
          </cell>
          <cell r="CY291">
            <v>398</v>
          </cell>
          <cell r="CZ291">
            <v>6195</v>
          </cell>
          <cell r="DA291">
            <v>8381</v>
          </cell>
          <cell r="DB291">
            <v>5209</v>
          </cell>
          <cell r="DC291">
            <v>1555</v>
          </cell>
          <cell r="DD291">
            <v>446</v>
          </cell>
          <cell r="DE291">
            <v>30549</v>
          </cell>
          <cell r="DF291">
            <v>2367</v>
          </cell>
          <cell r="DK291">
            <v>11319</v>
          </cell>
          <cell r="DL291">
            <v>16863</v>
          </cell>
          <cell r="DM291">
            <v>-1359</v>
          </cell>
          <cell r="DN291">
            <v>26823</v>
          </cell>
        </row>
        <row r="293">
          <cell r="B293" t="str">
            <v>2018 YTD</v>
          </cell>
          <cell r="C293">
            <v>34413.550634402098</v>
          </cell>
          <cell r="D293">
            <v>724</v>
          </cell>
          <cell r="E293">
            <v>584</v>
          </cell>
          <cell r="F293">
            <v>22019</v>
          </cell>
          <cell r="G293">
            <v>-12394.550634402098</v>
          </cell>
          <cell r="H293">
            <v>23327</v>
          </cell>
          <cell r="I293">
            <v>34413.550634402098</v>
          </cell>
          <cell r="J293">
            <v>9812</v>
          </cell>
          <cell r="K293">
            <v>2901</v>
          </cell>
          <cell r="L293">
            <v>138683</v>
          </cell>
          <cell r="M293">
            <v>104269.4493655979</v>
          </cell>
          <cell r="N293">
            <v>151397</v>
          </cell>
          <cell r="O293">
            <v>86003</v>
          </cell>
          <cell r="P293">
            <v>58661</v>
          </cell>
          <cell r="Q293">
            <v>6731</v>
          </cell>
          <cell r="R293">
            <v>942055</v>
          </cell>
          <cell r="S293">
            <v>2880723.971826937</v>
          </cell>
          <cell r="T293">
            <v>731003</v>
          </cell>
          <cell r="U293">
            <v>394814</v>
          </cell>
          <cell r="V293">
            <v>8514059</v>
          </cell>
          <cell r="W293">
            <v>5633335.028173063</v>
          </cell>
          <cell r="X293">
            <v>9639874</v>
          </cell>
          <cell r="Y293">
            <v>0</v>
          </cell>
          <cell r="Z293">
            <v>0</v>
          </cell>
          <cell r="AA293">
            <v>0</v>
          </cell>
          <cell r="AB293">
            <v>0</v>
          </cell>
          <cell r="AC293">
            <v>29372</v>
          </cell>
          <cell r="AD293">
            <v>90372</v>
          </cell>
          <cell r="AE293">
            <v>10363</v>
          </cell>
          <cell r="AF293">
            <v>130109</v>
          </cell>
          <cell r="AG293">
            <v>0</v>
          </cell>
          <cell r="AH293">
            <v>0</v>
          </cell>
          <cell r="AI293">
            <v>0</v>
          </cell>
          <cell r="AJ293">
            <v>0</v>
          </cell>
          <cell r="AK293">
            <v>0</v>
          </cell>
          <cell r="AL293">
            <v>0</v>
          </cell>
          <cell r="AM293">
            <v>0</v>
          </cell>
          <cell r="AN293">
            <v>0</v>
          </cell>
          <cell r="AO293">
            <v>86358</v>
          </cell>
          <cell r="AP293">
            <v>58831</v>
          </cell>
          <cell r="AQ293">
            <v>4887</v>
          </cell>
          <cell r="AR293">
            <v>150074</v>
          </cell>
          <cell r="AS293">
            <v>462889</v>
          </cell>
          <cell r="AT293">
            <v>332342</v>
          </cell>
          <cell r="AU293">
            <v>99659</v>
          </cell>
          <cell r="AV293">
            <v>894890</v>
          </cell>
          <cell r="AW293">
            <v>0</v>
          </cell>
          <cell r="AX293">
            <v>0</v>
          </cell>
          <cell r="AY293">
            <v>0</v>
          </cell>
          <cell r="AZ293">
            <v>0</v>
          </cell>
          <cell r="BA293">
            <v>1103342</v>
          </cell>
          <cell r="BB293">
            <v>0</v>
          </cell>
          <cell r="BC293">
            <v>11403118</v>
          </cell>
          <cell r="BD293">
            <v>12506460</v>
          </cell>
          <cell r="BE293">
            <v>0</v>
          </cell>
          <cell r="BF293">
            <v>6840</v>
          </cell>
          <cell r="BG293">
            <v>0</v>
          </cell>
          <cell r="BH293">
            <v>26029</v>
          </cell>
          <cell r="BI293">
            <v>32869</v>
          </cell>
          <cell r="BJ293">
            <v>0</v>
          </cell>
          <cell r="BK293">
            <v>1917949</v>
          </cell>
          <cell r="BL293">
            <v>0</v>
          </cell>
          <cell r="BM293">
            <v>7031</v>
          </cell>
          <cell r="BN293">
            <v>0</v>
          </cell>
          <cell r="BO293">
            <v>0</v>
          </cell>
          <cell r="BP293">
            <v>0</v>
          </cell>
          <cell r="BQ293">
            <v>0</v>
          </cell>
          <cell r="BR293">
            <v>0</v>
          </cell>
          <cell r="BS293">
            <v>0</v>
          </cell>
          <cell r="BT293">
            <v>0</v>
          </cell>
          <cell r="BU293">
            <v>0</v>
          </cell>
          <cell r="BV293">
            <v>0</v>
          </cell>
          <cell r="BW293">
            <v>0</v>
          </cell>
          <cell r="BX293">
            <v>0</v>
          </cell>
          <cell r="BY293">
            <v>0</v>
          </cell>
          <cell r="BZ293">
            <v>0</v>
          </cell>
          <cell r="CA293">
            <v>0</v>
          </cell>
          <cell r="CB293">
            <v>0</v>
          </cell>
          <cell r="CC293">
            <v>0</v>
          </cell>
          <cell r="CD293">
            <v>0</v>
          </cell>
          <cell r="CE293">
            <v>0</v>
          </cell>
          <cell r="CF293">
            <v>0</v>
          </cell>
          <cell r="CG293">
            <v>0</v>
          </cell>
          <cell r="CH293">
            <v>0</v>
          </cell>
          <cell r="CI293">
            <v>0</v>
          </cell>
          <cell r="CJ293">
            <v>0</v>
          </cell>
          <cell r="CK293">
            <v>1123824</v>
          </cell>
          <cell r="CL293">
            <v>0</v>
          </cell>
          <cell r="CM293">
            <v>0</v>
          </cell>
          <cell r="CN293">
            <v>0</v>
          </cell>
          <cell r="CO293">
            <v>0</v>
          </cell>
          <cell r="CP293">
            <v>1917949</v>
          </cell>
          <cell r="CQ293">
            <v>0</v>
          </cell>
          <cell r="CR293">
            <v>0</v>
          </cell>
          <cell r="CS293">
            <v>0</v>
          </cell>
          <cell r="CT293">
            <v>9729942</v>
          </cell>
          <cell r="CU293">
            <v>466578</v>
          </cell>
          <cell r="CV293">
            <v>3602</v>
          </cell>
          <cell r="CW293">
            <v>0</v>
          </cell>
          <cell r="CX293">
            <v>0</v>
          </cell>
          <cell r="CY293">
            <v>0</v>
          </cell>
          <cell r="CZ293">
            <v>0</v>
          </cell>
          <cell r="DA293">
            <v>7031</v>
          </cell>
          <cell r="DB293">
            <v>0</v>
          </cell>
          <cell r="DC293">
            <v>0</v>
          </cell>
          <cell r="DD293">
            <v>0</v>
          </cell>
          <cell r="DE293">
            <v>9986</v>
          </cell>
          <cell r="DF293">
            <v>-1579</v>
          </cell>
          <cell r="DG293">
            <v>0</v>
          </cell>
          <cell r="DH293">
            <v>9263364</v>
          </cell>
          <cell r="DI293">
            <v>1103342</v>
          </cell>
          <cell r="DJ293">
            <v>10366706</v>
          </cell>
          <cell r="DK293">
            <v>0</v>
          </cell>
          <cell r="DL293">
            <v>0</v>
          </cell>
          <cell r="DM293">
            <v>6840</v>
          </cell>
          <cell r="DN293">
            <v>18405</v>
          </cell>
          <cell r="DO293">
            <v>0</v>
          </cell>
          <cell r="DP293">
            <v>0</v>
          </cell>
          <cell r="DQ293">
            <v>26.990000000000002</v>
          </cell>
          <cell r="DR293">
            <v>11.51</v>
          </cell>
          <cell r="DS293">
            <v>12.480000000000002</v>
          </cell>
          <cell r="DT293">
            <v>29.07</v>
          </cell>
          <cell r="DU293">
            <v>0</v>
          </cell>
          <cell r="DV293">
            <v>5.6499999999999995</v>
          </cell>
          <cell r="DW293">
            <v>0</v>
          </cell>
          <cell r="DX293">
            <v>0</v>
          </cell>
          <cell r="DY293">
            <v>1.43</v>
          </cell>
          <cell r="DZ293">
            <v>1.3399999999999999</v>
          </cell>
          <cell r="EA293">
            <v>5.35</v>
          </cell>
          <cell r="EB293">
            <v>5.3199999999999994</v>
          </cell>
          <cell r="EC293">
            <v>8.6300000000000008</v>
          </cell>
          <cell r="ED293">
            <v>7.9399999999999995</v>
          </cell>
          <cell r="EE293">
            <v>0</v>
          </cell>
          <cell r="EF293">
            <v>0</v>
          </cell>
          <cell r="EG293">
            <v>0</v>
          </cell>
          <cell r="EH293">
            <v>0</v>
          </cell>
          <cell r="EI293">
            <v>6.1000000000000005</v>
          </cell>
          <cell r="EJ293">
            <v>14.479999999999999</v>
          </cell>
          <cell r="EK293">
            <v>14.559999999999999</v>
          </cell>
          <cell r="EL293">
            <v>7.41</v>
          </cell>
          <cell r="EM293">
            <v>3.0900000000000003</v>
          </cell>
          <cell r="EN293">
            <v>0</v>
          </cell>
          <cell r="EO293">
            <v>0</v>
          </cell>
          <cell r="EP293">
            <v>10.117699999999999</v>
          </cell>
          <cell r="EQ293">
            <v>17.600000000000001</v>
          </cell>
          <cell r="ER293">
            <v>3.5</v>
          </cell>
        </row>
      </sheetData>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V53"/>
  <sheetViews>
    <sheetView showGridLines="0" topLeftCell="A25" zoomScaleNormal="100" workbookViewId="0">
      <selection activeCell="D47" sqref="D47"/>
    </sheetView>
  </sheetViews>
  <sheetFormatPr defaultRowHeight="15" x14ac:dyDescent="0.25"/>
  <cols>
    <col min="1" max="1" width="11" style="2" customWidth="1"/>
    <col min="2" max="2" width="12.5703125" style="2" customWidth="1"/>
    <col min="3" max="3" width="11.7109375" style="2" customWidth="1"/>
    <col min="4" max="4" width="12.7109375" style="2" customWidth="1"/>
    <col min="5" max="5" width="12.85546875" style="2" customWidth="1"/>
    <col min="6" max="6" width="10.7109375" style="2" customWidth="1"/>
    <col min="7" max="7" width="7.5703125" style="2" customWidth="1"/>
    <col min="8" max="8" width="11.42578125" style="2" customWidth="1"/>
    <col min="9" max="16384" width="9.140625" style="2"/>
  </cols>
  <sheetData>
    <row r="1" spans="1:8" x14ac:dyDescent="0.25">
      <c r="A1" s="1" t="s">
        <v>4</v>
      </c>
    </row>
    <row r="2" spans="1:8" x14ac:dyDescent="0.25">
      <c r="A2" s="2" t="s">
        <v>12</v>
      </c>
    </row>
    <row r="4" spans="1:8" x14ac:dyDescent="0.25">
      <c r="A4" s="1" t="s">
        <v>16</v>
      </c>
    </row>
    <row r="5" spans="1:8" x14ac:dyDescent="0.25">
      <c r="A5" s="3"/>
      <c r="B5" s="4" t="s">
        <v>5</v>
      </c>
      <c r="C5" s="5"/>
      <c r="D5" s="4" t="s">
        <v>6</v>
      </c>
      <c r="E5" s="5"/>
      <c r="F5" s="4" t="s">
        <v>7</v>
      </c>
      <c r="G5" s="5"/>
      <c r="H5" s="6" t="s">
        <v>2</v>
      </c>
    </row>
    <row r="6" spans="1:8" x14ac:dyDescent="0.25">
      <c r="A6" s="7" t="s">
        <v>3</v>
      </c>
      <c r="B6" s="8" t="s">
        <v>0</v>
      </c>
      <c r="C6" s="9" t="s">
        <v>1</v>
      </c>
      <c r="D6" s="8" t="s">
        <v>0</v>
      </c>
      <c r="E6" s="9" t="s">
        <v>1</v>
      </c>
      <c r="F6" s="8" t="s">
        <v>0</v>
      </c>
      <c r="G6" s="9" t="s">
        <v>1</v>
      </c>
      <c r="H6" s="7" t="s">
        <v>0</v>
      </c>
    </row>
    <row r="7" spans="1:8" x14ac:dyDescent="0.25">
      <c r="A7" s="10">
        <v>2002</v>
      </c>
      <c r="B7" s="11">
        <f>VLOOKUP($A7,[1]Pivot!$A$7:$T$252,17,FALSE)</f>
        <v>4328</v>
      </c>
      <c r="C7" s="12">
        <f>B7/$H7</f>
        <v>0.15974605986786256</v>
      </c>
      <c r="D7" s="11">
        <f>VLOOKUP($A7,[1]Pivot!$A$7:$T$252,18,FALSE)</f>
        <v>19293</v>
      </c>
      <c r="E7" s="12">
        <f>D7/$H7</f>
        <v>0.71210275716974869</v>
      </c>
      <c r="F7" s="11">
        <f>VLOOKUP($A7,[1]Pivot!$A$7:$T$252,19,FALSE)</f>
        <v>3472</v>
      </c>
      <c r="G7" s="12">
        <f>F7/$H7</f>
        <v>0.12815118296238881</v>
      </c>
      <c r="H7" s="13">
        <f>VLOOKUP($A7,[1]Pivot!$A$7:$T$252,20,FALSE)</f>
        <v>27093</v>
      </c>
    </row>
    <row r="8" spans="1:8" x14ac:dyDescent="0.25">
      <c r="A8" s="14">
        <v>2003</v>
      </c>
      <c r="B8" s="15">
        <f>VLOOKUP($A8,[1]Pivot!$A$7:$T$252,17,FALSE)</f>
        <v>4803</v>
      </c>
      <c r="C8" s="16">
        <f t="shared" ref="C8:C14" si="0">B8/$H8</f>
        <v>0.15860383713634713</v>
      </c>
      <c r="D8" s="15">
        <f>VLOOKUP($A8,[1]Pivot!$A$7:$T$252,18,FALSE)</f>
        <v>22103</v>
      </c>
      <c r="E8" s="16">
        <f t="shared" ref="E8:E14" si="1">D8/$H8</f>
        <v>0.72988145163953377</v>
      </c>
      <c r="F8" s="15">
        <f>VLOOKUP($A8,[1]Pivot!$A$7:$T$252,19,FALSE)</f>
        <v>3377</v>
      </c>
      <c r="G8" s="16">
        <f t="shared" ref="G8:G14" si="2">F8/$H8</f>
        <v>0.11151471122411914</v>
      </c>
      <c r="H8" s="17">
        <f>VLOOKUP($A8,[1]Pivot!$A$7:$T$252,20,FALSE)</f>
        <v>30283</v>
      </c>
    </row>
    <row r="9" spans="1:8" x14ac:dyDescent="0.25">
      <c r="A9" s="14">
        <v>2004</v>
      </c>
      <c r="B9" s="15">
        <f>VLOOKUP($A9,[1]Pivot!$A$7:$T$252,17,FALSE)</f>
        <v>5940</v>
      </c>
      <c r="C9" s="16">
        <f t="shared" si="0"/>
        <v>0.17447495961227788</v>
      </c>
      <c r="D9" s="15">
        <f>VLOOKUP($A9,[1]Pivot!$A$7:$T$252,18,FALSE)</f>
        <v>24090</v>
      </c>
      <c r="E9" s="16">
        <f t="shared" si="1"/>
        <v>0.70759289176090467</v>
      </c>
      <c r="F9" s="15">
        <f>VLOOKUP($A9,[1]Pivot!$A$7:$T$252,19,FALSE)</f>
        <v>4019</v>
      </c>
      <c r="G9" s="16">
        <f t="shared" si="2"/>
        <v>0.11804964018211191</v>
      </c>
      <c r="H9" s="17">
        <f>VLOOKUP($A9,[1]Pivot!$A$7:$T$252,20,FALSE)</f>
        <v>34045</v>
      </c>
    </row>
    <row r="10" spans="1:8" x14ac:dyDescent="0.25">
      <c r="A10" s="14">
        <v>2005</v>
      </c>
      <c r="B10" s="15">
        <f>VLOOKUP($A10,[1]Pivot!$A$7:$T$252,17,FALSE)</f>
        <v>6405</v>
      </c>
      <c r="C10" s="16">
        <f t="shared" si="0"/>
        <v>0.18498729205175601</v>
      </c>
      <c r="D10" s="15">
        <f>VLOOKUP($A10,[1]Pivot!$A$7:$T$252,18,FALSE)</f>
        <v>24385</v>
      </c>
      <c r="E10" s="16">
        <f t="shared" si="1"/>
        <v>0.70428026802218113</v>
      </c>
      <c r="F10" s="15">
        <f>VLOOKUP($A10,[1]Pivot!$A$7:$T$252,19,FALSE)</f>
        <v>3833</v>
      </c>
      <c r="G10" s="16">
        <f t="shared" si="2"/>
        <v>0.11070355822550831</v>
      </c>
      <c r="H10" s="17">
        <f>VLOOKUP($A10,[1]Pivot!$A$7:$T$252,20,FALSE)</f>
        <v>34624</v>
      </c>
    </row>
    <row r="11" spans="1:8" x14ac:dyDescent="0.25">
      <c r="A11" s="14">
        <v>2006</v>
      </c>
      <c r="B11" s="15">
        <f>VLOOKUP($A11,[1]Pivot!$A$7:$T$252,17,FALSE)</f>
        <v>6663</v>
      </c>
      <c r="C11" s="16">
        <f t="shared" si="0"/>
        <v>0.16442514127779287</v>
      </c>
      <c r="D11" s="15">
        <f>VLOOKUP($A11,[1]Pivot!$A$7:$T$252,18,FALSE)</f>
        <v>29539</v>
      </c>
      <c r="E11" s="16">
        <f t="shared" si="1"/>
        <v>0.72894405646176241</v>
      </c>
      <c r="F11" s="15">
        <f>VLOOKUP($A11,[1]Pivot!$A$7:$T$252,19,FALSE)</f>
        <v>4320</v>
      </c>
      <c r="G11" s="16">
        <f t="shared" si="2"/>
        <v>0.10660612491671397</v>
      </c>
      <c r="H11" s="17">
        <f>VLOOKUP($A11,[1]Pivot!$A$7:$T$252,20,FALSE)</f>
        <v>40523</v>
      </c>
    </row>
    <row r="12" spans="1:8" x14ac:dyDescent="0.25">
      <c r="A12" s="14">
        <v>2007</v>
      </c>
      <c r="B12" s="15">
        <f>VLOOKUP($A12,[1]Pivot!$A$7:$T$252,17,FALSE)</f>
        <v>6567</v>
      </c>
      <c r="C12" s="16">
        <f t="shared" si="0"/>
        <v>0.15495151129043674</v>
      </c>
      <c r="D12" s="15">
        <f>VLOOKUP($A12,[1]Pivot!$A$7:$T$252,18,FALSE)</f>
        <v>30959</v>
      </c>
      <c r="E12" s="16">
        <f t="shared" si="1"/>
        <v>0.73049243764894645</v>
      </c>
      <c r="F12" s="15">
        <f>VLOOKUP($A12,[1]Pivot!$A$7:$T$252,19,FALSE)</f>
        <v>4855</v>
      </c>
      <c r="G12" s="16">
        <f t="shared" si="2"/>
        <v>0.11455605106061678</v>
      </c>
      <c r="H12" s="17">
        <f>VLOOKUP($A12,[1]Pivot!$A$7:$T$252,20,FALSE)</f>
        <v>42381</v>
      </c>
    </row>
    <row r="13" spans="1:8" x14ac:dyDescent="0.25">
      <c r="A13" s="14">
        <v>2008</v>
      </c>
      <c r="B13" s="15">
        <f>VLOOKUP($A13,[1]Pivot!$A$7:$T$252,17,FALSE)</f>
        <v>5791</v>
      </c>
      <c r="C13" s="16">
        <f t="shared" si="0"/>
        <v>0.17495996857911114</v>
      </c>
      <c r="D13" s="15">
        <f>VLOOKUP($A13,[1]Pivot!$A$7:$T$252,18,FALSE)</f>
        <v>22989</v>
      </c>
      <c r="E13" s="16">
        <f t="shared" si="1"/>
        <v>0.69455270551980419</v>
      </c>
      <c r="F13" s="15">
        <f>VLOOKUP($A13,[1]Pivot!$A$7:$T$252,19,FALSE)</f>
        <v>4314</v>
      </c>
      <c r="G13" s="16">
        <f t="shared" si="2"/>
        <v>0.13033626393546632</v>
      </c>
      <c r="H13" s="17">
        <f>VLOOKUP($A13,[1]Pivot!$A$7:$T$252,20,FALSE)</f>
        <v>33099</v>
      </c>
    </row>
    <row r="14" spans="1:8" x14ac:dyDescent="0.25">
      <c r="A14" s="18">
        <v>2009</v>
      </c>
      <c r="B14" s="19">
        <f>VLOOKUP($A14,[1]Pivot!$A$7:$T$252,17,FALSE)</f>
        <v>6661</v>
      </c>
      <c r="C14" s="20">
        <f t="shared" si="0"/>
        <v>0.24453907999559454</v>
      </c>
      <c r="D14" s="19">
        <f>VLOOKUP($A14,[1]Pivot!$A$7:$T$252,18,FALSE)</f>
        <v>16669</v>
      </c>
      <c r="E14" s="20">
        <f t="shared" si="1"/>
        <v>0.61195344909871874</v>
      </c>
      <c r="F14" s="19">
        <f>VLOOKUP($A14,[1]Pivot!$A$7:$T$252,19,FALSE)</f>
        <v>3910</v>
      </c>
      <c r="G14" s="20">
        <f t="shared" si="2"/>
        <v>0.14354418297294322</v>
      </c>
      <c r="H14" s="21">
        <f>VLOOKUP($A14,[1]Pivot!$A$7:$T$252,20,FALSE)</f>
        <v>27239</v>
      </c>
    </row>
    <row r="15" spans="1:8" ht="18.75" customHeight="1" x14ac:dyDescent="0.25">
      <c r="A15" s="1" t="s">
        <v>13</v>
      </c>
    </row>
    <row r="16" spans="1:8" x14ac:dyDescent="0.25">
      <c r="A16" s="3"/>
      <c r="B16" s="22" t="s">
        <v>5</v>
      </c>
      <c r="C16" s="22"/>
      <c r="D16" s="4" t="s">
        <v>6</v>
      </c>
      <c r="E16" s="5"/>
      <c r="F16" s="4" t="s">
        <v>7</v>
      </c>
      <c r="G16" s="5"/>
      <c r="H16" s="5" t="s">
        <v>2</v>
      </c>
    </row>
    <row r="17" spans="1:256" x14ac:dyDescent="0.25">
      <c r="A17" s="23" t="s">
        <v>3</v>
      </c>
      <c r="B17" s="24" t="s">
        <v>0</v>
      </c>
      <c r="C17" s="24" t="s">
        <v>1</v>
      </c>
      <c r="D17" s="25" t="s">
        <v>0</v>
      </c>
      <c r="E17" s="26" t="s">
        <v>1</v>
      </c>
      <c r="F17" s="25" t="s">
        <v>0</v>
      </c>
      <c r="G17" s="26" t="s">
        <v>1</v>
      </c>
      <c r="H17" s="26" t="s">
        <v>0</v>
      </c>
    </row>
    <row r="18" spans="1:256" x14ac:dyDescent="0.25">
      <c r="A18" s="27">
        <v>2010</v>
      </c>
      <c r="B18" s="28">
        <f>VLOOKUP($A18,'[2]ALL SERIES'!$B$222:$ER$293,24,FALSE)</f>
        <v>6599</v>
      </c>
      <c r="C18" s="29">
        <f>B18/$H18</f>
        <v>0.23699899439735669</v>
      </c>
      <c r="D18" s="15">
        <f>VLOOKUP($A18,'[2]ALL SERIES'!$B$222:$ER$293,25,FALSE)</f>
        <v>17467</v>
      </c>
      <c r="E18" s="16">
        <f>D18/$H18</f>
        <v>0.627316477517598</v>
      </c>
      <c r="F18" s="15">
        <f>VLOOKUP($A18,'[2]ALL SERIES'!$B$222:$ER$293,26,FALSE)</f>
        <v>3777</v>
      </c>
      <c r="G18" s="16">
        <f>F18/$H18</f>
        <v>0.13564861370492745</v>
      </c>
      <c r="H18" s="30">
        <f>VLOOKUP($A18,'[2]ALL SERIES'!$B$222:$ER$293,27,FALSE)</f>
        <v>27844</v>
      </c>
    </row>
    <row r="19" spans="1:256" x14ac:dyDescent="0.25">
      <c r="A19" s="27">
        <v>2011</v>
      </c>
      <c r="B19" s="28">
        <f>VLOOKUP($A19,'[2]ALL SERIES'!$B$222:$ER$293,24,FALSE)</f>
        <v>6296</v>
      </c>
      <c r="C19" s="29">
        <f>B19/$H19</f>
        <v>0.23891924711596843</v>
      </c>
      <c r="D19" s="15">
        <f>VLOOKUP($A19,'[2]ALL SERIES'!$B$222:$ER$293,25,FALSE)</f>
        <v>16616</v>
      </c>
      <c r="E19" s="16">
        <f>D19/$H19</f>
        <v>0.63054037644201577</v>
      </c>
      <c r="F19" s="15">
        <f>VLOOKUP($A19,'[2]ALL SERIES'!$B$222:$ER$293,26,FALSE)</f>
        <v>3439</v>
      </c>
      <c r="G19" s="16">
        <f>F19/$H19</f>
        <v>0.13050242865816636</v>
      </c>
      <c r="H19" s="30">
        <f>VLOOKUP($A19,'[2]ALL SERIES'!$B$222:$ER$293,27,FALSE)</f>
        <v>26352</v>
      </c>
    </row>
    <row r="20" spans="1:256" x14ac:dyDescent="0.25">
      <c r="A20" s="31">
        <v>2012</v>
      </c>
      <c r="B20" s="28">
        <f>VLOOKUP($A20,'[2]ALL SERIES'!$B$222:$ER$293,24,FALSE)</f>
        <v>6475</v>
      </c>
      <c r="C20" s="29">
        <f>B20/$H20</f>
        <v>0.26179598107791208</v>
      </c>
      <c r="D20" s="19">
        <f>VLOOKUP($A20,'[2]ALL SERIES'!$B$222:$ER$293,25,FALSE)</f>
        <v>15008</v>
      </c>
      <c r="E20" s="16">
        <f>D20/$H20</f>
        <v>0.60680063073626334</v>
      </c>
      <c r="F20" s="15">
        <f>VLOOKUP($A20,'[2]ALL SERIES'!$B$222:$ER$293,26,FALSE)</f>
        <v>3247</v>
      </c>
      <c r="G20" s="16">
        <f>F20/$H20</f>
        <v>0.13128209275057615</v>
      </c>
      <c r="H20" s="30">
        <f>VLOOKUP($A20,'[2]ALL SERIES'!$B$222:$ER$293,27,FALSE)</f>
        <v>24733</v>
      </c>
    </row>
    <row r="21" spans="1:256" x14ac:dyDescent="0.25">
      <c r="A21" s="32" t="s">
        <v>21</v>
      </c>
      <c r="B21" s="33">
        <v>6600</v>
      </c>
      <c r="C21" s="34">
        <v>0.25925053028517558</v>
      </c>
      <c r="D21" s="35">
        <v>15785</v>
      </c>
      <c r="E21" s="36">
        <v>0.62004085159871158</v>
      </c>
      <c r="F21" s="35">
        <v>3073</v>
      </c>
      <c r="G21" s="36">
        <v>0.12070861811611282</v>
      </c>
      <c r="H21" s="37">
        <v>25458</v>
      </c>
    </row>
    <row r="22" spans="1:256" x14ac:dyDescent="0.25">
      <c r="A22" s="24"/>
      <c r="B22" s="24"/>
      <c r="C22" s="24"/>
      <c r="D22" s="24"/>
      <c r="E22" s="24"/>
      <c r="F22" s="24"/>
      <c r="G22" s="24"/>
      <c r="H22" s="24"/>
    </row>
    <row r="23" spans="1:256" x14ac:dyDescent="0.25">
      <c r="A23" s="2" t="s">
        <v>14</v>
      </c>
    </row>
    <row r="24" spans="1:256" ht="25.5" customHeight="1" x14ac:dyDescent="0.25">
      <c r="A24" s="69" t="s">
        <v>20</v>
      </c>
      <c r="B24" s="69"/>
      <c r="C24" s="69"/>
      <c r="D24" s="69"/>
      <c r="E24" s="69"/>
      <c r="F24" s="69"/>
      <c r="G24" s="69"/>
      <c r="H24" s="69"/>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68"/>
      <c r="CL24" s="68"/>
      <c r="CM24" s="68"/>
      <c r="CN24" s="68"/>
      <c r="CO24" s="68"/>
      <c r="CP24" s="68"/>
      <c r="CQ24" s="68"/>
      <c r="CR24" s="68"/>
      <c r="CS24" s="68"/>
      <c r="CT24" s="68"/>
      <c r="CU24" s="68"/>
      <c r="CV24" s="68"/>
      <c r="CW24" s="68"/>
      <c r="CX24" s="68"/>
      <c r="CY24" s="68"/>
      <c r="CZ24" s="68"/>
      <c r="DA24" s="68"/>
      <c r="DB24" s="68"/>
      <c r="DC24" s="68"/>
      <c r="DD24" s="68"/>
      <c r="DE24" s="68"/>
      <c r="DF24" s="68"/>
      <c r="DG24" s="68"/>
      <c r="DH24" s="68"/>
      <c r="DI24" s="68"/>
      <c r="DJ24" s="68"/>
      <c r="DK24" s="68"/>
      <c r="DL24" s="68"/>
      <c r="DM24" s="68"/>
      <c r="DN24" s="68"/>
      <c r="DO24" s="68"/>
      <c r="DP24" s="68"/>
      <c r="DQ24" s="68"/>
      <c r="DR24" s="68"/>
      <c r="DS24" s="68"/>
      <c r="DT24" s="68"/>
      <c r="DU24" s="68"/>
      <c r="DV24" s="68"/>
      <c r="DW24" s="68"/>
      <c r="DX24" s="68"/>
      <c r="DY24" s="68"/>
      <c r="DZ24" s="68"/>
      <c r="EA24" s="68"/>
      <c r="EB24" s="68"/>
      <c r="EC24" s="68"/>
      <c r="ED24" s="68"/>
      <c r="EE24" s="68"/>
      <c r="EF24" s="68"/>
      <c r="EG24" s="68"/>
      <c r="EH24" s="68"/>
      <c r="EI24" s="68"/>
      <c r="EJ24" s="68"/>
      <c r="EK24" s="68"/>
      <c r="EL24" s="68"/>
      <c r="EM24" s="68"/>
      <c r="EN24" s="68"/>
      <c r="EO24" s="68"/>
      <c r="EP24" s="68"/>
      <c r="EQ24" s="68"/>
      <c r="ER24" s="68"/>
      <c r="ES24" s="68"/>
      <c r="ET24" s="68"/>
      <c r="EU24" s="68"/>
      <c r="EV24" s="68"/>
      <c r="EW24" s="68"/>
      <c r="EX24" s="68"/>
      <c r="EY24" s="68"/>
      <c r="EZ24" s="68"/>
      <c r="FA24" s="68"/>
      <c r="FB24" s="68"/>
      <c r="FC24" s="68"/>
      <c r="FD24" s="68"/>
      <c r="FE24" s="68"/>
      <c r="FF24" s="68"/>
      <c r="FG24" s="68"/>
      <c r="FH24" s="68"/>
      <c r="FI24" s="68"/>
      <c r="FJ24" s="68"/>
      <c r="FK24" s="68"/>
      <c r="FL24" s="68"/>
      <c r="FM24" s="68"/>
      <c r="FN24" s="68"/>
      <c r="FO24" s="68"/>
      <c r="FP24" s="68"/>
      <c r="FQ24" s="68"/>
      <c r="FR24" s="68"/>
      <c r="FS24" s="68"/>
      <c r="FT24" s="68"/>
      <c r="FU24" s="68"/>
      <c r="FV24" s="68"/>
      <c r="FW24" s="68"/>
      <c r="FX24" s="68"/>
      <c r="FY24" s="68"/>
      <c r="FZ24" s="68"/>
      <c r="GA24" s="68"/>
      <c r="GB24" s="68"/>
      <c r="GC24" s="68"/>
      <c r="GD24" s="68"/>
      <c r="GE24" s="68"/>
      <c r="GF24" s="68"/>
      <c r="GG24" s="68"/>
      <c r="GH24" s="68"/>
      <c r="GI24" s="68"/>
      <c r="GJ24" s="68"/>
      <c r="GK24" s="68"/>
      <c r="GL24" s="68"/>
      <c r="GM24" s="68"/>
      <c r="GN24" s="68"/>
      <c r="GO24" s="68"/>
      <c r="GP24" s="68"/>
      <c r="GQ24" s="68"/>
      <c r="GR24" s="68"/>
      <c r="GS24" s="68"/>
      <c r="GT24" s="68"/>
      <c r="GU24" s="68"/>
      <c r="GV24" s="68"/>
      <c r="GW24" s="68"/>
      <c r="GX24" s="68"/>
      <c r="GY24" s="68"/>
      <c r="GZ24" s="68"/>
      <c r="HA24" s="68"/>
      <c r="HB24" s="68"/>
      <c r="HC24" s="68"/>
      <c r="HD24" s="68"/>
      <c r="HE24" s="68"/>
      <c r="HF24" s="68"/>
      <c r="HG24" s="68"/>
      <c r="HH24" s="68"/>
      <c r="HI24" s="68"/>
      <c r="HJ24" s="68"/>
      <c r="HK24" s="68"/>
      <c r="HL24" s="68"/>
      <c r="HM24" s="68"/>
      <c r="HN24" s="68"/>
      <c r="HO24" s="68"/>
      <c r="HP24" s="68"/>
      <c r="HQ24" s="68"/>
      <c r="HR24" s="68"/>
      <c r="HS24" s="68"/>
      <c r="HT24" s="68"/>
      <c r="HU24" s="68"/>
      <c r="HV24" s="68"/>
      <c r="HW24" s="68"/>
      <c r="HX24" s="68"/>
      <c r="HY24" s="68"/>
      <c r="HZ24" s="68"/>
      <c r="IA24" s="68"/>
      <c r="IB24" s="68"/>
      <c r="IC24" s="68"/>
      <c r="ID24" s="68"/>
      <c r="IE24" s="68"/>
      <c r="IF24" s="68"/>
      <c r="IG24" s="68"/>
      <c r="IH24" s="68"/>
      <c r="II24" s="68"/>
      <c r="IJ24" s="68"/>
      <c r="IK24" s="68"/>
      <c r="IL24" s="68"/>
      <c r="IM24" s="68"/>
      <c r="IN24" s="68"/>
      <c r="IO24" s="68"/>
      <c r="IP24" s="68"/>
      <c r="IQ24" s="68"/>
      <c r="IR24" s="68"/>
      <c r="IS24" s="68"/>
      <c r="IT24" s="68"/>
      <c r="IU24" s="68"/>
      <c r="IV24" s="68"/>
    </row>
    <row r="25" spans="1:256" x14ac:dyDescent="0.25">
      <c r="A25" s="2" t="s">
        <v>15</v>
      </c>
    </row>
    <row r="27" spans="1:256" x14ac:dyDescent="0.25">
      <c r="A27" s="1" t="s">
        <v>8</v>
      </c>
    </row>
    <row r="29" spans="1:256" x14ac:dyDescent="0.25">
      <c r="A29" s="3"/>
      <c r="B29" s="22" t="s">
        <v>5</v>
      </c>
      <c r="C29" s="5"/>
      <c r="D29" s="22" t="s">
        <v>6</v>
      </c>
      <c r="E29" s="22"/>
      <c r="F29" s="4" t="s">
        <v>7</v>
      </c>
      <c r="G29" s="5"/>
      <c r="H29" s="5" t="s">
        <v>2</v>
      </c>
    </row>
    <row r="30" spans="1:256" x14ac:dyDescent="0.25">
      <c r="A30" s="7" t="s">
        <v>3</v>
      </c>
      <c r="B30" s="38" t="s">
        <v>0</v>
      </c>
      <c r="C30" s="9" t="s">
        <v>1</v>
      </c>
      <c r="D30" s="38" t="s">
        <v>0</v>
      </c>
      <c r="E30" s="38" t="s">
        <v>1</v>
      </c>
      <c r="F30" s="8" t="s">
        <v>0</v>
      </c>
      <c r="G30" s="9" t="s">
        <v>1</v>
      </c>
      <c r="H30" s="9" t="s">
        <v>0</v>
      </c>
    </row>
    <row r="31" spans="1:256" x14ac:dyDescent="0.25">
      <c r="A31" s="10">
        <v>2002</v>
      </c>
      <c r="B31" s="28">
        <f>VLOOKUP($A31,'[2]ALL SERIES'!$B$222:$DN$293,28,FALSE)</f>
        <v>17280</v>
      </c>
      <c r="C31" s="12">
        <f>B31/$H31</f>
        <v>0.11594514077135726</v>
      </c>
      <c r="D31" s="28">
        <f>VLOOKUP($A31,'[2]ALL SERIES'!$B$222:$DN$293,29,FALSE)</f>
        <v>117798</v>
      </c>
      <c r="E31" s="12">
        <f>D31/$H31</f>
        <v>0.79039963498751975</v>
      </c>
      <c r="F31" s="28">
        <f>VLOOKUP($A31,'[2]ALL SERIES'!$B$222:$DN$293,30,FALSE)</f>
        <v>13958</v>
      </c>
      <c r="G31" s="12">
        <f>F31/$H31</f>
        <v>9.365522424112295E-2</v>
      </c>
      <c r="H31" s="13">
        <f>VLOOKUP($A31,'[2]ALL SERIES'!$B$222:$DN$293,31,FALSE)</f>
        <v>149036</v>
      </c>
    </row>
    <row r="32" spans="1:256" x14ac:dyDescent="0.25">
      <c r="A32" s="14">
        <v>2003</v>
      </c>
      <c r="B32" s="28">
        <f>VLOOKUP($A32,'[2]ALL SERIES'!$B$222:$DN$293,28,FALSE)</f>
        <v>20939</v>
      </c>
      <c r="C32" s="16">
        <f t="shared" ref="C32:C45" si="3">B32/$H32</f>
        <v>0.11666545946879579</v>
      </c>
      <c r="D32" s="28">
        <f>VLOOKUP($A32,'[2]ALL SERIES'!$B$222:$DN$293,29,FALSE)</f>
        <v>145069</v>
      </c>
      <c r="E32" s="16">
        <f t="shared" ref="E32:E45" si="4">D32/$H32</f>
        <v>0.8082784058302086</v>
      </c>
      <c r="F32" s="15">
        <f>VLOOKUP($A32,'[2]ALL SERIES'!$B$222:$DN$293,30,FALSE)</f>
        <v>13468</v>
      </c>
      <c r="G32" s="16">
        <f t="shared" ref="G32:G45" si="5">F32/$H32</f>
        <v>7.5039419653552777E-2</v>
      </c>
      <c r="H32" s="30">
        <f>VLOOKUP($A32,'[2]ALL SERIES'!$B$222:$DN$293,31,FALSE)</f>
        <v>179479</v>
      </c>
    </row>
    <row r="33" spans="1:10" x14ac:dyDescent="0.25">
      <c r="A33" s="14">
        <v>2004</v>
      </c>
      <c r="B33" s="28">
        <f>VLOOKUP($A33,'[2]ALL SERIES'!$B$222:$DN$293,28,FALSE)</f>
        <v>24801</v>
      </c>
      <c r="C33" s="16">
        <f t="shared" si="3"/>
        <v>0.12915573053368329</v>
      </c>
      <c r="D33" s="28">
        <f>VLOOKUP($A33,'[2]ALL SERIES'!$B$222:$DN$293,29,FALSE)</f>
        <v>151974</v>
      </c>
      <c r="E33" s="16">
        <f t="shared" si="4"/>
        <v>0.79143232095988003</v>
      </c>
      <c r="F33" s="15">
        <f>VLOOKUP($A33,'[2]ALL SERIES'!$B$222:$DN$293,30,FALSE)</f>
        <v>15251</v>
      </c>
      <c r="G33" s="16">
        <f t="shared" si="5"/>
        <v>7.9422363871182775E-2</v>
      </c>
      <c r="H33" s="30">
        <f>VLOOKUP($A33,'[2]ALL SERIES'!$B$222:$DN$293,31,FALSE)</f>
        <v>192024</v>
      </c>
    </row>
    <row r="34" spans="1:10" x14ac:dyDescent="0.25">
      <c r="A34" s="14">
        <v>2005</v>
      </c>
      <c r="B34" s="28">
        <f>VLOOKUP($A34,'[2]ALL SERIES'!$B$222:$DN$293,28,FALSE)</f>
        <v>25477</v>
      </c>
      <c r="C34" s="16">
        <f t="shared" si="3"/>
        <v>0.1253049380287232</v>
      </c>
      <c r="D34" s="28">
        <f>VLOOKUP($A34,'[2]ALL SERIES'!$B$222:$DN$293,29,FALSE)</f>
        <v>162636</v>
      </c>
      <c r="E34" s="16">
        <f t="shared" si="4"/>
        <v>0.79990163289396021</v>
      </c>
      <c r="F34" s="15">
        <f>VLOOKUP($A34,'[2]ALL SERIES'!$B$222:$DN$293,30,FALSE)</f>
        <v>15207</v>
      </c>
      <c r="G34" s="16">
        <f t="shared" si="5"/>
        <v>7.4793429077316551E-2</v>
      </c>
      <c r="H34" s="30">
        <f>VLOOKUP($A34,'[2]ALL SERIES'!$B$222:$DN$293,31,FALSE)</f>
        <v>203320</v>
      </c>
    </row>
    <row r="35" spans="1:10" x14ac:dyDescent="0.25">
      <c r="A35" s="14">
        <v>2006</v>
      </c>
      <c r="B35" s="28">
        <f>VLOOKUP($A35,'[2]ALL SERIES'!$B$222:$DN$293,28,FALSE)</f>
        <v>27343</v>
      </c>
      <c r="C35" s="16">
        <f t="shared" si="3"/>
        <v>0.11177333840223358</v>
      </c>
      <c r="D35" s="28">
        <f>VLOOKUP($A35,'[2]ALL SERIES'!$B$222:$DN$293,29,FALSE)</f>
        <v>200266</v>
      </c>
      <c r="E35" s="16">
        <f t="shared" si="4"/>
        <v>0.81865191780205948</v>
      </c>
      <c r="F35" s="15">
        <f>VLOOKUP($A35,'[2]ALL SERIES'!$B$222:$DN$293,30,FALSE)</f>
        <v>17020</v>
      </c>
      <c r="G35" s="16">
        <f t="shared" si="5"/>
        <v>6.9574743795706967E-2</v>
      </c>
      <c r="H35" s="30">
        <f>VLOOKUP($A35,'[2]ALL SERIES'!$B$222:$DN$293,31,FALSE)</f>
        <v>244629</v>
      </c>
    </row>
    <row r="36" spans="1:10" x14ac:dyDescent="0.25">
      <c r="A36" s="14">
        <v>2007</v>
      </c>
      <c r="B36" s="28">
        <f>VLOOKUP($A36,'[2]ALL SERIES'!$B$222:$DN$293,28,FALSE)</f>
        <v>30078</v>
      </c>
      <c r="C36" s="16">
        <f t="shared" si="3"/>
        <v>0.11312494593486609</v>
      </c>
      <c r="D36" s="28">
        <f>VLOOKUP($A36,'[2]ALL SERIES'!$B$222:$DN$293,29,FALSE)</f>
        <v>217191</v>
      </c>
      <c r="E36" s="16">
        <f t="shared" si="4"/>
        <v>0.81686681735951527</v>
      </c>
      <c r="F36" s="15">
        <f>VLOOKUP($A36,'[2]ALL SERIES'!$B$222:$DN$293,30,FALSE)</f>
        <v>18612</v>
      </c>
      <c r="G36" s="16">
        <f t="shared" si="5"/>
        <v>7.0000714600030836E-2</v>
      </c>
      <c r="H36" s="30">
        <f>VLOOKUP($A36,'[2]ALL SERIES'!$B$222:$DN$293,31,FALSE)</f>
        <v>265883</v>
      </c>
    </row>
    <row r="37" spans="1:10" x14ac:dyDescent="0.25">
      <c r="A37" s="14">
        <v>2008</v>
      </c>
      <c r="B37" s="28">
        <f>VLOOKUP($A37,'[2]ALL SERIES'!$B$222:$DN$293,28,FALSE)</f>
        <v>29044</v>
      </c>
      <c r="C37" s="16">
        <f t="shared" si="3"/>
        <v>0.13369852924252537</v>
      </c>
      <c r="D37" s="28">
        <f>VLOOKUP($A37,'[2]ALL SERIES'!$B$222:$DN$293,29,FALSE)</f>
        <v>170957</v>
      </c>
      <c r="E37" s="16">
        <f t="shared" si="4"/>
        <v>0.78696803001357973</v>
      </c>
      <c r="F37" s="15">
        <f>VLOOKUP($A37,'[2]ALL SERIES'!$B$222:$DN$293,30,FALSE)</f>
        <v>17234</v>
      </c>
      <c r="G37" s="16">
        <f t="shared" si="5"/>
        <v>7.9333440743894854E-2</v>
      </c>
      <c r="H37" s="30">
        <f>VLOOKUP($A37,'[2]ALL SERIES'!$B$222:$DN$293,31,FALSE)</f>
        <v>217235</v>
      </c>
    </row>
    <row r="38" spans="1:10" x14ac:dyDescent="0.25">
      <c r="A38" s="14">
        <v>2009</v>
      </c>
      <c r="B38" s="28">
        <f>VLOOKUP($A38,'[2]ALL SERIES'!$B$222:$DN$293,28,FALSE)</f>
        <v>31747</v>
      </c>
      <c r="C38" s="16">
        <f t="shared" si="3"/>
        <v>0.23426235435621573</v>
      </c>
      <c r="D38" s="28">
        <f>VLOOKUP($A38,'[2]ALL SERIES'!$B$222:$DN$293,29,FALSE)</f>
        <v>90611</v>
      </c>
      <c r="E38" s="16">
        <f t="shared" si="4"/>
        <v>0.66862211202857169</v>
      </c>
      <c r="F38" s="15">
        <f>VLOOKUP($A38,'[2]ALL SERIES'!$B$222:$DN$293,30,FALSE)</f>
        <v>13161</v>
      </c>
      <c r="G38" s="16">
        <f t="shared" si="5"/>
        <v>9.7115533615212621E-2</v>
      </c>
      <c r="H38" s="30">
        <f>VLOOKUP($A38,'[2]ALL SERIES'!$B$222:$DN$293,31,FALSE)</f>
        <v>135519</v>
      </c>
    </row>
    <row r="39" spans="1:10" x14ac:dyDescent="0.25">
      <c r="A39" s="14">
        <v>2010</v>
      </c>
      <c r="B39" s="28">
        <f>VLOOKUP($A39,'[2]ALL SERIES'!$B$222:$DN$293,28,FALSE)</f>
        <v>30372</v>
      </c>
      <c r="C39" s="16">
        <f t="shared" si="3"/>
        <v>0.23234394124847002</v>
      </c>
      <c r="D39" s="28">
        <f>VLOOKUP($A39,'[2]ALL SERIES'!$B$222:$DN$293,29,FALSE)</f>
        <v>86395</v>
      </c>
      <c r="E39" s="16">
        <f t="shared" si="4"/>
        <v>0.66091646266829862</v>
      </c>
      <c r="F39" s="15">
        <f>VLOOKUP($A39,'[2]ALL SERIES'!$B$222:$DN$293,30,FALSE)</f>
        <v>13950</v>
      </c>
      <c r="G39" s="16">
        <f t="shared" si="5"/>
        <v>0.10671664626682986</v>
      </c>
      <c r="H39" s="30">
        <f>VLOOKUP($A39,'[2]ALL SERIES'!$B$222:$DN$293,31,FALSE)</f>
        <v>130720</v>
      </c>
    </row>
    <row r="40" spans="1:10" x14ac:dyDescent="0.25">
      <c r="A40" s="14">
        <v>2011</v>
      </c>
      <c r="B40" s="28">
        <f>VLOOKUP($A40,'[2]ALL SERIES'!$B$222:$DN$293,28,FALSE)</f>
        <v>31547</v>
      </c>
      <c r="C40" s="16">
        <f t="shared" si="3"/>
        <v>0.23346185440363509</v>
      </c>
      <c r="D40" s="28">
        <f>VLOOKUP($A40,'[2]ALL SERIES'!$B$222:$DN$293,29,FALSE)</f>
        <v>90322</v>
      </c>
      <c r="E40" s="16">
        <f t="shared" si="4"/>
        <v>0.66842303906695189</v>
      </c>
      <c r="F40" s="15">
        <f>VLOOKUP($A40,'[2]ALL SERIES'!$B$222:$DN$293,30,FALSE)</f>
        <v>13254</v>
      </c>
      <c r="G40" s="16">
        <f t="shared" si="5"/>
        <v>9.8085504747385796E-2</v>
      </c>
      <c r="H40" s="30">
        <f>VLOOKUP($A40,'[2]ALL SERIES'!$B$222:$DN$293,31,FALSE)</f>
        <v>135127</v>
      </c>
    </row>
    <row r="41" spans="1:10" x14ac:dyDescent="0.25">
      <c r="A41" s="14">
        <v>2012</v>
      </c>
      <c r="B41" s="28">
        <f>VLOOKUP($A41,'[2]ALL SERIES'!$B$222:$DN$293,28,FALSE)</f>
        <v>33509</v>
      </c>
      <c r="C41" s="16">
        <f t="shared" si="3"/>
        <v>0.24534518483807907</v>
      </c>
      <c r="D41" s="28">
        <f>VLOOKUP($A41,'[2]ALL SERIES'!$B$222:$DN$293,29,FALSE)</f>
        <v>89851</v>
      </c>
      <c r="E41" s="16">
        <f t="shared" si="4"/>
        <v>0.65786833993512916</v>
      </c>
      <c r="F41" s="15">
        <f>VLOOKUP($A41,'[2]ALL SERIES'!$B$222:$DN$293,30,FALSE)</f>
        <v>13222</v>
      </c>
      <c r="G41" s="16">
        <f t="shared" si="5"/>
        <v>9.6808440536246418E-2</v>
      </c>
      <c r="H41" s="30">
        <f>VLOOKUP($A41,'[2]ALL SERIES'!$B$222:$DN$293,31,FALSE)</f>
        <v>136579</v>
      </c>
    </row>
    <row r="42" spans="1:10" x14ac:dyDescent="0.25">
      <c r="A42" s="14">
        <v>2013</v>
      </c>
      <c r="B42" s="28">
        <f>VLOOKUP($A42,'[2]ALL SERIES'!$B$222:$DN$293,28,FALSE)</f>
        <v>41840</v>
      </c>
      <c r="C42" s="16">
        <f t="shared" si="3"/>
        <v>0.25124753046016007</v>
      </c>
      <c r="D42" s="28">
        <f>VLOOKUP($A42,'[2]ALL SERIES'!$B$222:$DN$293,29,FALSE)</f>
        <v>110601</v>
      </c>
      <c r="E42" s="16">
        <f t="shared" si="4"/>
        <v>0.66415459169273816</v>
      </c>
      <c r="F42" s="15">
        <f>VLOOKUP($A42,'[2]ALL SERIES'!$B$222:$DN$293,30,FALSE)</f>
        <v>14088</v>
      </c>
      <c r="G42" s="16">
        <f t="shared" si="5"/>
        <v>8.459787784710171E-2</v>
      </c>
      <c r="H42" s="30">
        <f>VLOOKUP($A42,'[2]ALL SERIES'!$B$222:$DN$293,31,FALSE)</f>
        <v>166529</v>
      </c>
    </row>
    <row r="43" spans="1:10" x14ac:dyDescent="0.25">
      <c r="A43" s="14">
        <v>2014</v>
      </c>
      <c r="B43" s="28">
        <f>VLOOKUP($A43,'[2]ALL SERIES'!$B$222:$DN$293,28,FALSE)</f>
        <v>44403</v>
      </c>
      <c r="C43" s="16">
        <f t="shared" si="3"/>
        <v>0.24366994830594976</v>
      </c>
      <c r="D43" s="28">
        <f>VLOOKUP($A43,'[2]ALL SERIES'!$B$222:$DN$293,29,FALSE)</f>
        <v>124176</v>
      </c>
      <c r="E43" s="16">
        <f t="shared" si="4"/>
        <v>0.68143953113167166</v>
      </c>
      <c r="F43" s="15">
        <f>VLOOKUP($A43,'[2]ALL SERIES'!$B$222:$DN$293,30,FALSE)</f>
        <v>13647</v>
      </c>
      <c r="G43" s="16">
        <f t="shared" si="5"/>
        <v>7.489052056237859E-2</v>
      </c>
      <c r="H43" s="30">
        <f>VLOOKUP($A43,'[2]ALL SERIES'!$B$222:$DN$293,31,FALSE)</f>
        <v>182226</v>
      </c>
    </row>
    <row r="44" spans="1:10" x14ac:dyDescent="0.25">
      <c r="A44" s="14">
        <v>2015</v>
      </c>
      <c r="B44" s="28">
        <f>VLOOKUP($A44,'[2]ALL SERIES'!$B$222:$DN$293,28,FALSE)</f>
        <v>45571</v>
      </c>
      <c r="C44" s="16">
        <f t="shared" ref="C44" si="6">B44/$H44</f>
        <v>0.24266871149309605</v>
      </c>
      <c r="D44" s="28">
        <f>VLOOKUP($A44,'[2]ALL SERIES'!$B$222:$DN$293,29,FALSE)</f>
        <v>129171</v>
      </c>
      <c r="E44" s="16">
        <f t="shared" ref="E44" si="7">D44/$H44</f>
        <v>0.68784446538971511</v>
      </c>
      <c r="F44" s="15">
        <f>VLOOKUP($A44,'[2]ALL SERIES'!$B$222:$DN$293,30,FALSE)</f>
        <v>13048</v>
      </c>
      <c r="G44" s="16">
        <f t="shared" ref="G44" si="8">F44/$H44</f>
        <v>6.9481498048362275E-2</v>
      </c>
      <c r="H44" s="30">
        <f>VLOOKUP($A44,'[2]ALL SERIES'!$B$222:$DN$293,31,FALSE)</f>
        <v>187791</v>
      </c>
    </row>
    <row r="45" spans="1:10" x14ac:dyDescent="0.25">
      <c r="A45" s="14">
        <v>2016</v>
      </c>
      <c r="B45" s="28">
        <f>VLOOKUP($A45,'[2]ALL SERIES'!$B$222:$DN$293,28,FALSE)</f>
        <v>45302</v>
      </c>
      <c r="C45" s="16">
        <f t="shared" si="3"/>
        <v>0.21874668031559938</v>
      </c>
      <c r="D45" s="28">
        <f>VLOOKUP($A45,'[2]ALL SERIES'!$B$222:$DN$293,29,FALSE)</f>
        <v>144283</v>
      </c>
      <c r="E45" s="16">
        <f t="shared" si="4"/>
        <v>0.69668948999990343</v>
      </c>
      <c r="F45" s="15">
        <f>VLOOKUP($A45,'[2]ALL SERIES'!$B$222:$DN$293,30,FALSE)</f>
        <v>17512</v>
      </c>
      <c r="G45" s="16">
        <f t="shared" si="5"/>
        <v>8.4559001052641747E-2</v>
      </c>
      <c r="H45" s="30">
        <f>VLOOKUP($A45,'[2]ALL SERIES'!$B$222:$DN$293,31,FALSE)</f>
        <v>207098</v>
      </c>
      <c r="J45" s="61">
        <f t="shared" ref="J45:J46" si="9">B45/B44-1</f>
        <v>-5.9028768295626977E-3</v>
      </c>
    </row>
    <row r="46" spans="1:10" x14ac:dyDescent="0.25">
      <c r="A46" s="14">
        <v>2017</v>
      </c>
      <c r="B46" s="28">
        <f>VLOOKUP($A46,'[2]ALL SERIES'!$B$222:$DN$293,28,FALSE)</f>
        <v>48831</v>
      </c>
      <c r="C46" s="16">
        <f t="shared" ref="C46" si="10">B46/$H46</f>
        <v>0.2267402175881427</v>
      </c>
      <c r="D46" s="28">
        <f>VLOOKUP($A46,'[2]ALL SERIES'!$B$222:$DN$293,29,FALSE)</f>
        <v>148896</v>
      </c>
      <c r="E46" s="16">
        <f t="shared" ref="E46" si="11">D46/$H46</f>
        <v>0.69137866187471264</v>
      </c>
      <c r="F46" s="15">
        <f>VLOOKUP($A46,'[2]ALL SERIES'!$B$222:$DN$293,30,FALSE)</f>
        <v>17634</v>
      </c>
      <c r="G46" s="16">
        <f t="shared" ref="G46" si="12">F46/$H46</f>
        <v>8.1881120537144608E-2</v>
      </c>
      <c r="H46" s="30">
        <f>VLOOKUP($A46,'[2]ALL SERIES'!$B$222:$DN$293,31,FALSE)</f>
        <v>215361</v>
      </c>
      <c r="J46" s="61">
        <f t="shared" si="9"/>
        <v>7.7899430488720167E-2</v>
      </c>
    </row>
    <row r="47" spans="1:10" x14ac:dyDescent="0.25">
      <c r="A47" s="14">
        <v>2018</v>
      </c>
      <c r="B47" s="28">
        <f>VLOOKUP($A47,'[2]ALL SERIES'!$B$222:$DN$293,28,FALSE)</f>
        <v>50289</v>
      </c>
      <c r="C47" s="16">
        <f t="shared" ref="C47" si="13">B47/$H47</f>
        <v>0.2208195382413124</v>
      </c>
      <c r="D47" s="28">
        <f>VLOOKUP($A47,'[2]ALL SERIES'!$B$222:$DN$293,29,FALSE)</f>
        <v>159402</v>
      </c>
      <c r="E47" s="16">
        <f t="shared" ref="E47" si="14">D47/$H47</f>
        <v>0.69993589124344646</v>
      </c>
      <c r="F47" s="15">
        <f>VLOOKUP($A47,'[2]ALL SERIES'!$B$222:$DN$293,30,FALSE)</f>
        <v>18043</v>
      </c>
      <c r="G47" s="16">
        <f t="shared" ref="G47" si="15">F47/$H47</f>
        <v>7.9227006472349801E-2</v>
      </c>
      <c r="H47" s="30">
        <f>VLOOKUP($A47,'[2]ALL SERIES'!$B$222:$DN$293,31,FALSE)</f>
        <v>227738</v>
      </c>
      <c r="J47" s="61">
        <f>B47/B46-1</f>
        <v>2.9858081956134486E-2</v>
      </c>
    </row>
    <row r="48" spans="1:10" x14ac:dyDescent="0.25">
      <c r="A48" s="62" t="s">
        <v>25</v>
      </c>
      <c r="B48" s="63">
        <f>VLOOKUP($A48,'[2]ALL SERIES'!$B$222:$DN$293,28,FALSE)</f>
        <v>28813</v>
      </c>
      <c r="C48" s="64">
        <f t="shared" ref="C48" si="16">B48/$H48</f>
        <v>0.2280465701599563</v>
      </c>
      <c r="D48" s="65">
        <f>VLOOKUP($A48,'[2]ALL SERIES'!$B$222:$DN$293,29,FALSE)</f>
        <v>87042</v>
      </c>
      <c r="E48" s="66">
        <f t="shared" ref="E48" si="17">D48/$H48</f>
        <v>0.68891228125717274</v>
      </c>
      <c r="F48" s="65">
        <f>VLOOKUP($A48,'[2]ALL SERIES'!$B$222:$DN$293,30,FALSE)</f>
        <v>10494</v>
      </c>
      <c r="G48" s="66">
        <f t="shared" ref="G48" si="18">F48/$H48</f>
        <v>8.305697800501792E-2</v>
      </c>
      <c r="H48" s="67">
        <f>VLOOKUP($A48,'[2]ALL SERIES'!$B$222:$DN$293,31,FALSE)</f>
        <v>126347</v>
      </c>
    </row>
    <row r="49" spans="1:8" x14ac:dyDescent="0.25">
      <c r="A49" s="39"/>
      <c r="B49" s="28"/>
      <c r="C49" s="29"/>
      <c r="D49" s="28"/>
      <c r="E49" s="29"/>
      <c r="F49" s="28"/>
      <c r="G49" s="29"/>
      <c r="H49" s="28"/>
    </row>
    <row r="50" spans="1:8" x14ac:dyDescent="0.25">
      <c r="A50" s="2" t="s">
        <v>9</v>
      </c>
    </row>
    <row r="52" spans="1:8" x14ac:dyDescent="0.25">
      <c r="A52" s="1" t="s">
        <v>23</v>
      </c>
    </row>
    <row r="53" spans="1:8" ht="33" customHeight="1" x14ac:dyDescent="0.25">
      <c r="A53" s="69" t="s">
        <v>24</v>
      </c>
      <c r="B53" s="69"/>
      <c r="C53" s="69"/>
      <c r="D53" s="69"/>
      <c r="E53" s="69"/>
      <c r="F53" s="69"/>
      <c r="G53" s="69"/>
      <c r="H53" s="69"/>
    </row>
  </sheetData>
  <mergeCells count="33">
    <mergeCell ref="A53:H53"/>
    <mergeCell ref="FE24:FL24"/>
    <mergeCell ref="FM24:FT24"/>
    <mergeCell ref="FU24:GB24"/>
    <mergeCell ref="GC24:GJ24"/>
    <mergeCell ref="EO24:EV24"/>
    <mergeCell ref="EW24:FD24"/>
    <mergeCell ref="CS24:CZ24"/>
    <mergeCell ref="DA24:DH24"/>
    <mergeCell ref="DI24:DP24"/>
    <mergeCell ref="DQ24:DX24"/>
    <mergeCell ref="DY24:EF24"/>
    <mergeCell ref="EG24:EN24"/>
    <mergeCell ref="CC24:CJ24"/>
    <mergeCell ref="CK24:CR24"/>
    <mergeCell ref="AG24:AN24"/>
    <mergeCell ref="IO24:IV24"/>
    <mergeCell ref="GK24:GR24"/>
    <mergeCell ref="GS24:GZ24"/>
    <mergeCell ref="HA24:HH24"/>
    <mergeCell ref="HI24:HP24"/>
    <mergeCell ref="HQ24:HX24"/>
    <mergeCell ref="HY24:IF24"/>
    <mergeCell ref="IG24:IN24"/>
    <mergeCell ref="AO24:AV24"/>
    <mergeCell ref="AW24:BD24"/>
    <mergeCell ref="BE24:BL24"/>
    <mergeCell ref="BU24:CB24"/>
    <mergeCell ref="A24:H24"/>
    <mergeCell ref="I24:P24"/>
    <mergeCell ref="Q24:X24"/>
    <mergeCell ref="Y24:AF24"/>
    <mergeCell ref="BM24:BT24"/>
  </mergeCells>
  <phoneticPr fontId="2" type="noConversion"/>
  <pageMargins left="0.75" right="0.75" top="1" bottom="1" header="0.5" footer="0.5"/>
  <pageSetup paperSize="9" scale="10" orientation="portrait" r:id="rId1"/>
  <headerFooter alignWithMargins="0"/>
  <colBreaks count="1" manualBreakCount="1">
    <brk id="8" max="39"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67"/>
  <sheetViews>
    <sheetView showGridLines="0" tabSelected="1" zoomScaleNormal="100" workbookViewId="0">
      <pane xSplit="1" ySplit="5" topLeftCell="B240" activePane="bottomRight" state="frozen"/>
      <selection activeCell="F28" sqref="F28"/>
      <selection pane="topRight" activeCell="F28" sqref="F28"/>
      <selection pane="bottomLeft" activeCell="F28" sqref="F28"/>
      <selection pane="bottomRight" activeCell="A256" sqref="A256:XFD260"/>
    </sheetView>
  </sheetViews>
  <sheetFormatPr defaultRowHeight="15" x14ac:dyDescent="0.25"/>
  <cols>
    <col min="1" max="1" width="9.140625" style="2"/>
    <col min="2" max="2" width="14.85546875" style="2" customWidth="1"/>
    <col min="3" max="3" width="14.42578125" style="2" customWidth="1"/>
    <col min="4" max="4" width="10.42578125" style="2" customWidth="1"/>
    <col min="5" max="5" width="12.85546875" style="2" customWidth="1"/>
    <col min="6" max="6" width="4.28515625" style="2" customWidth="1"/>
    <col min="7" max="7" width="13.85546875" style="2" customWidth="1"/>
    <col min="8" max="8" width="14.140625" style="2" customWidth="1"/>
    <col min="9" max="9" width="11" style="2" customWidth="1"/>
    <col min="10" max="10" width="8.5703125" style="2" customWidth="1"/>
    <col min="11" max="16384" width="9.140625" style="2"/>
  </cols>
  <sheetData>
    <row r="1" spans="1:10" x14ac:dyDescent="0.25">
      <c r="A1" s="1" t="s">
        <v>11</v>
      </c>
    </row>
    <row r="2" spans="1:10" x14ac:dyDescent="0.25">
      <c r="A2" s="2" t="s">
        <v>9</v>
      </c>
    </row>
    <row r="4" spans="1:10" ht="16.5" customHeight="1" x14ac:dyDescent="0.25">
      <c r="A4" s="40"/>
      <c r="B4" s="41" t="s">
        <v>17</v>
      </c>
      <c r="C4" s="42"/>
      <c r="D4" s="42"/>
      <c r="E4" s="42"/>
      <c r="G4" s="41" t="s">
        <v>10</v>
      </c>
      <c r="H4" s="42"/>
      <c r="I4" s="42"/>
      <c r="J4" s="42"/>
    </row>
    <row r="5" spans="1:10" ht="30" customHeight="1" x14ac:dyDescent="0.25">
      <c r="A5" s="43" t="s">
        <v>3</v>
      </c>
      <c r="B5" s="44" t="s">
        <v>5</v>
      </c>
      <c r="C5" s="44" t="s">
        <v>6</v>
      </c>
      <c r="D5" s="44" t="s">
        <v>7</v>
      </c>
      <c r="E5" s="44" t="s">
        <v>2</v>
      </c>
      <c r="F5" s="45"/>
      <c r="G5" s="44" t="s">
        <v>5</v>
      </c>
      <c r="H5" s="44" t="s">
        <v>6</v>
      </c>
      <c r="I5" s="44" t="s">
        <v>7</v>
      </c>
      <c r="J5" s="44" t="s">
        <v>2</v>
      </c>
    </row>
    <row r="6" spans="1:10" x14ac:dyDescent="0.25">
      <c r="A6" s="46">
        <v>36191</v>
      </c>
      <c r="B6" s="13">
        <v>85</v>
      </c>
      <c r="C6" s="13">
        <v>617</v>
      </c>
      <c r="D6" s="13">
        <v>135</v>
      </c>
      <c r="E6" s="13">
        <v>837</v>
      </c>
      <c r="G6" s="13">
        <v>524</v>
      </c>
      <c r="H6" s="13">
        <v>3191</v>
      </c>
      <c r="I6" s="13">
        <v>467</v>
      </c>
      <c r="J6" s="13">
        <v>4182</v>
      </c>
    </row>
    <row r="7" spans="1:10" x14ac:dyDescent="0.25">
      <c r="A7" s="47">
        <v>36219</v>
      </c>
      <c r="B7" s="17">
        <v>100</v>
      </c>
      <c r="C7" s="17">
        <v>698</v>
      </c>
      <c r="D7" s="17">
        <v>147</v>
      </c>
      <c r="E7" s="17">
        <v>946</v>
      </c>
      <c r="G7" s="17">
        <v>614</v>
      </c>
      <c r="H7" s="17">
        <v>3563</v>
      </c>
      <c r="I7" s="17">
        <v>475</v>
      </c>
      <c r="J7" s="17">
        <v>4652</v>
      </c>
    </row>
    <row r="8" spans="1:10" x14ac:dyDescent="0.25">
      <c r="A8" s="47">
        <v>36250</v>
      </c>
      <c r="B8" s="17">
        <v>197</v>
      </c>
      <c r="C8" s="17">
        <v>966</v>
      </c>
      <c r="D8" s="17">
        <v>211</v>
      </c>
      <c r="E8" s="17">
        <v>1373</v>
      </c>
      <c r="G8" s="17">
        <v>959</v>
      </c>
      <c r="H8" s="17">
        <v>4707</v>
      </c>
      <c r="I8" s="17">
        <v>607</v>
      </c>
      <c r="J8" s="17">
        <v>6273</v>
      </c>
    </row>
    <row r="9" spans="1:10" x14ac:dyDescent="0.25">
      <c r="A9" s="47">
        <v>36280</v>
      </c>
      <c r="B9" s="17">
        <v>118</v>
      </c>
      <c r="C9" s="17">
        <v>966</v>
      </c>
      <c r="D9" s="17">
        <v>184</v>
      </c>
      <c r="E9" s="17">
        <v>1267</v>
      </c>
      <c r="G9" s="17">
        <v>763</v>
      </c>
      <c r="H9" s="17">
        <v>4783</v>
      </c>
      <c r="I9" s="17">
        <v>585</v>
      </c>
      <c r="J9" s="17">
        <v>6131</v>
      </c>
    </row>
    <row r="10" spans="1:10" x14ac:dyDescent="0.25">
      <c r="A10" s="47">
        <v>36311</v>
      </c>
      <c r="B10" s="17">
        <v>121</v>
      </c>
      <c r="C10" s="17">
        <v>1020</v>
      </c>
      <c r="D10" s="17">
        <v>122</v>
      </c>
      <c r="E10" s="17">
        <v>1263</v>
      </c>
      <c r="G10" s="17">
        <v>683</v>
      </c>
      <c r="H10" s="17">
        <v>5237</v>
      </c>
      <c r="I10" s="17">
        <v>523</v>
      </c>
      <c r="J10" s="17">
        <v>6442</v>
      </c>
    </row>
    <row r="11" spans="1:10" x14ac:dyDescent="0.25">
      <c r="A11" s="47">
        <v>36341</v>
      </c>
      <c r="B11" s="17">
        <v>219</v>
      </c>
      <c r="C11" s="17">
        <v>1224</v>
      </c>
      <c r="D11" s="17">
        <v>163</v>
      </c>
      <c r="E11" s="17">
        <v>1606</v>
      </c>
      <c r="G11" s="17">
        <v>971</v>
      </c>
      <c r="H11" s="17">
        <v>5886</v>
      </c>
      <c r="I11" s="17">
        <v>624</v>
      </c>
      <c r="J11" s="17">
        <v>7482</v>
      </c>
    </row>
    <row r="12" spans="1:10" x14ac:dyDescent="0.25">
      <c r="A12" s="47">
        <v>36372</v>
      </c>
      <c r="B12" s="17">
        <v>150</v>
      </c>
      <c r="C12" s="17">
        <v>1287</v>
      </c>
      <c r="D12" s="17">
        <v>155</v>
      </c>
      <c r="E12" s="17">
        <v>1592</v>
      </c>
      <c r="G12" s="17">
        <v>810</v>
      </c>
      <c r="H12" s="17">
        <v>6532</v>
      </c>
      <c r="I12" s="17">
        <v>615</v>
      </c>
      <c r="J12" s="17">
        <v>7957</v>
      </c>
    </row>
    <row r="13" spans="1:10" x14ac:dyDescent="0.25">
      <c r="A13" s="47">
        <v>36403</v>
      </c>
      <c r="B13" s="17">
        <v>102</v>
      </c>
      <c r="C13" s="17">
        <v>1284</v>
      </c>
      <c r="D13" s="17">
        <v>166</v>
      </c>
      <c r="E13" s="17">
        <v>1552</v>
      </c>
      <c r="G13" s="17">
        <v>785</v>
      </c>
      <c r="H13" s="17">
        <v>6330</v>
      </c>
      <c r="I13" s="17">
        <v>609</v>
      </c>
      <c r="J13" s="17">
        <v>7724</v>
      </c>
    </row>
    <row r="14" spans="1:10" x14ac:dyDescent="0.25">
      <c r="A14" s="47">
        <v>36433</v>
      </c>
      <c r="B14" s="17">
        <v>167</v>
      </c>
      <c r="C14" s="17">
        <v>1120</v>
      </c>
      <c r="D14" s="17">
        <v>201</v>
      </c>
      <c r="E14" s="17">
        <v>1488</v>
      </c>
      <c r="G14" s="17">
        <v>822</v>
      </c>
      <c r="H14" s="17">
        <v>5658</v>
      </c>
      <c r="I14" s="17">
        <v>661</v>
      </c>
      <c r="J14" s="17">
        <v>7142</v>
      </c>
    </row>
    <row r="15" spans="1:10" x14ac:dyDescent="0.25">
      <c r="A15" s="47">
        <v>36464</v>
      </c>
      <c r="B15" s="17">
        <v>138</v>
      </c>
      <c r="C15" s="17">
        <v>1149</v>
      </c>
      <c r="D15" s="17">
        <v>156</v>
      </c>
      <c r="E15" s="17">
        <v>1443</v>
      </c>
      <c r="G15" s="17">
        <v>738</v>
      </c>
      <c r="H15" s="17">
        <v>5818</v>
      </c>
      <c r="I15" s="17">
        <v>619</v>
      </c>
      <c r="J15" s="17">
        <v>7174</v>
      </c>
    </row>
    <row r="16" spans="1:10" x14ac:dyDescent="0.25">
      <c r="A16" s="47">
        <v>36494</v>
      </c>
      <c r="B16" s="17">
        <v>144</v>
      </c>
      <c r="C16" s="17">
        <v>1212</v>
      </c>
      <c r="D16" s="17">
        <v>195</v>
      </c>
      <c r="E16" s="17">
        <v>1550</v>
      </c>
      <c r="G16" s="17">
        <v>851</v>
      </c>
      <c r="H16" s="17">
        <v>6072</v>
      </c>
      <c r="I16" s="17">
        <v>670</v>
      </c>
      <c r="J16" s="17">
        <v>7592</v>
      </c>
    </row>
    <row r="17" spans="1:10" x14ac:dyDescent="0.25">
      <c r="A17" s="48">
        <v>36525</v>
      </c>
      <c r="B17" s="21">
        <v>134</v>
      </c>
      <c r="C17" s="21">
        <v>1179</v>
      </c>
      <c r="D17" s="21">
        <v>193</v>
      </c>
      <c r="E17" s="21">
        <v>1506</v>
      </c>
      <c r="G17" s="21">
        <v>774</v>
      </c>
      <c r="H17" s="21">
        <v>5699</v>
      </c>
      <c r="I17" s="21">
        <v>724</v>
      </c>
      <c r="J17" s="21">
        <v>7197</v>
      </c>
    </row>
    <row r="18" spans="1:10" x14ac:dyDescent="0.25">
      <c r="A18" s="47">
        <v>36556</v>
      </c>
      <c r="B18" s="17">
        <v>152</v>
      </c>
      <c r="C18" s="17">
        <v>823</v>
      </c>
      <c r="D18" s="17">
        <v>166</v>
      </c>
      <c r="E18" s="17">
        <v>1141</v>
      </c>
      <c r="G18" s="17">
        <v>720</v>
      </c>
      <c r="H18" s="17">
        <v>3819</v>
      </c>
      <c r="I18" s="17">
        <v>585</v>
      </c>
      <c r="J18" s="17">
        <v>5124</v>
      </c>
    </row>
    <row r="19" spans="1:10" x14ac:dyDescent="0.25">
      <c r="A19" s="47">
        <v>36585</v>
      </c>
      <c r="B19" s="17">
        <v>152</v>
      </c>
      <c r="C19" s="17">
        <v>948</v>
      </c>
      <c r="D19" s="17">
        <v>244</v>
      </c>
      <c r="E19" s="17">
        <v>1344</v>
      </c>
      <c r="G19" s="17">
        <v>812</v>
      </c>
      <c r="H19" s="17">
        <v>4455</v>
      </c>
      <c r="I19" s="17">
        <v>682</v>
      </c>
      <c r="J19" s="17">
        <v>5950</v>
      </c>
    </row>
    <row r="20" spans="1:10" x14ac:dyDescent="0.25">
      <c r="A20" s="47">
        <v>36616</v>
      </c>
      <c r="B20" s="17">
        <v>206</v>
      </c>
      <c r="C20" s="17">
        <v>1239</v>
      </c>
      <c r="D20" s="17">
        <v>269</v>
      </c>
      <c r="E20" s="17">
        <v>1714</v>
      </c>
      <c r="G20" s="17">
        <v>847</v>
      </c>
      <c r="H20" s="17">
        <v>5193</v>
      </c>
      <c r="I20" s="17">
        <v>771</v>
      </c>
      <c r="J20" s="17">
        <v>6810</v>
      </c>
    </row>
    <row r="21" spans="1:10" x14ac:dyDescent="0.25">
      <c r="A21" s="47">
        <v>36646</v>
      </c>
      <c r="B21" s="17">
        <v>96</v>
      </c>
      <c r="C21" s="17">
        <v>940</v>
      </c>
      <c r="D21" s="17">
        <v>187</v>
      </c>
      <c r="E21" s="17">
        <v>1222</v>
      </c>
      <c r="G21" s="17">
        <v>666</v>
      </c>
      <c r="H21" s="17">
        <v>5040</v>
      </c>
      <c r="I21" s="17">
        <v>682</v>
      </c>
      <c r="J21" s="17">
        <v>6388</v>
      </c>
    </row>
    <row r="22" spans="1:10" x14ac:dyDescent="0.25">
      <c r="A22" s="47">
        <v>36677</v>
      </c>
      <c r="B22" s="17">
        <v>133</v>
      </c>
      <c r="C22" s="17">
        <v>1090</v>
      </c>
      <c r="D22" s="17">
        <v>286</v>
      </c>
      <c r="E22" s="17">
        <v>1509</v>
      </c>
      <c r="G22" s="17">
        <v>836</v>
      </c>
      <c r="H22" s="17">
        <v>5396</v>
      </c>
      <c r="I22" s="17">
        <v>893</v>
      </c>
      <c r="J22" s="17">
        <v>7125</v>
      </c>
    </row>
    <row r="23" spans="1:10" x14ac:dyDescent="0.25">
      <c r="A23" s="47">
        <v>36707</v>
      </c>
      <c r="B23" s="17">
        <v>148</v>
      </c>
      <c r="C23" s="17">
        <v>1131</v>
      </c>
      <c r="D23" s="17">
        <v>282</v>
      </c>
      <c r="E23" s="17">
        <v>1561</v>
      </c>
      <c r="G23" s="17">
        <v>851</v>
      </c>
      <c r="H23" s="17">
        <v>5575</v>
      </c>
      <c r="I23" s="17">
        <v>804</v>
      </c>
      <c r="J23" s="17">
        <v>7231</v>
      </c>
    </row>
    <row r="24" spans="1:10" x14ac:dyDescent="0.25">
      <c r="A24" s="47">
        <v>36738</v>
      </c>
      <c r="B24" s="17">
        <v>143</v>
      </c>
      <c r="C24" s="17">
        <v>1218</v>
      </c>
      <c r="D24" s="17">
        <v>326</v>
      </c>
      <c r="E24" s="17">
        <v>1687</v>
      </c>
      <c r="G24" s="17">
        <v>817</v>
      </c>
      <c r="H24" s="17">
        <v>6000</v>
      </c>
      <c r="I24" s="17">
        <v>875</v>
      </c>
      <c r="J24" s="17">
        <v>7692</v>
      </c>
    </row>
    <row r="25" spans="1:10" x14ac:dyDescent="0.25">
      <c r="A25" s="47">
        <v>36769</v>
      </c>
      <c r="B25" s="17">
        <v>135</v>
      </c>
      <c r="C25" s="17">
        <v>1192</v>
      </c>
      <c r="D25" s="17">
        <v>300</v>
      </c>
      <c r="E25" s="17">
        <v>1627</v>
      </c>
      <c r="G25" s="17">
        <v>831</v>
      </c>
      <c r="H25" s="17">
        <v>5823</v>
      </c>
      <c r="I25" s="17">
        <v>843</v>
      </c>
      <c r="J25" s="17">
        <v>7497</v>
      </c>
    </row>
    <row r="26" spans="1:10" x14ac:dyDescent="0.25">
      <c r="A26" s="47">
        <v>36799</v>
      </c>
      <c r="B26" s="17">
        <v>160</v>
      </c>
      <c r="C26" s="17">
        <v>1041</v>
      </c>
      <c r="D26" s="17">
        <v>213</v>
      </c>
      <c r="E26" s="17">
        <v>1414</v>
      </c>
      <c r="G26" s="17">
        <v>819</v>
      </c>
      <c r="H26" s="17">
        <v>5285</v>
      </c>
      <c r="I26" s="17">
        <v>757</v>
      </c>
      <c r="J26" s="17">
        <v>6861</v>
      </c>
    </row>
    <row r="27" spans="1:10" x14ac:dyDescent="0.25">
      <c r="A27" s="47">
        <v>36830</v>
      </c>
      <c r="B27" s="17">
        <v>147</v>
      </c>
      <c r="C27" s="17">
        <v>1171</v>
      </c>
      <c r="D27" s="17">
        <v>213</v>
      </c>
      <c r="E27" s="17">
        <v>1531</v>
      </c>
      <c r="G27" s="17">
        <v>838</v>
      </c>
      <c r="H27" s="17">
        <v>5673</v>
      </c>
      <c r="I27" s="17">
        <v>781</v>
      </c>
      <c r="J27" s="17">
        <v>7292</v>
      </c>
    </row>
    <row r="28" spans="1:10" x14ac:dyDescent="0.25">
      <c r="A28" s="47">
        <v>36860</v>
      </c>
      <c r="B28" s="17">
        <v>150</v>
      </c>
      <c r="C28" s="17">
        <v>1111</v>
      </c>
      <c r="D28" s="17">
        <v>187</v>
      </c>
      <c r="E28" s="17">
        <v>1448</v>
      </c>
      <c r="G28" s="17">
        <v>892</v>
      </c>
      <c r="H28" s="17">
        <v>5506</v>
      </c>
      <c r="I28" s="17">
        <v>764</v>
      </c>
      <c r="J28" s="17">
        <v>7162</v>
      </c>
    </row>
    <row r="29" spans="1:10" x14ac:dyDescent="0.25">
      <c r="A29" s="47">
        <v>36891</v>
      </c>
      <c r="B29" s="17">
        <v>139</v>
      </c>
      <c r="C29" s="17">
        <v>1056</v>
      </c>
      <c r="D29" s="17">
        <v>253</v>
      </c>
      <c r="E29" s="17">
        <v>1448</v>
      </c>
      <c r="G29" s="17">
        <v>881</v>
      </c>
      <c r="H29" s="17">
        <v>5881</v>
      </c>
      <c r="I29" s="17">
        <v>950</v>
      </c>
      <c r="J29" s="17">
        <v>7713</v>
      </c>
    </row>
    <row r="30" spans="1:10" x14ac:dyDescent="0.25">
      <c r="A30" s="49">
        <v>36922</v>
      </c>
      <c r="B30" s="13">
        <v>158</v>
      </c>
      <c r="C30" s="13">
        <v>900</v>
      </c>
      <c r="D30" s="13">
        <v>231</v>
      </c>
      <c r="E30" s="13">
        <v>1289</v>
      </c>
      <c r="G30" s="13">
        <v>806</v>
      </c>
      <c r="H30" s="13">
        <v>5151</v>
      </c>
      <c r="I30" s="13">
        <v>722</v>
      </c>
      <c r="J30" s="13">
        <v>6680</v>
      </c>
    </row>
    <row r="31" spans="1:10" x14ac:dyDescent="0.25">
      <c r="A31" s="50">
        <v>36950</v>
      </c>
      <c r="B31" s="17">
        <v>184</v>
      </c>
      <c r="C31" s="17">
        <v>927</v>
      </c>
      <c r="D31" s="17">
        <v>296</v>
      </c>
      <c r="E31" s="17">
        <v>1408</v>
      </c>
      <c r="G31" s="17">
        <v>923</v>
      </c>
      <c r="H31" s="17">
        <v>5429</v>
      </c>
      <c r="I31" s="17">
        <v>776</v>
      </c>
      <c r="J31" s="17">
        <v>7128</v>
      </c>
    </row>
    <row r="32" spans="1:10" x14ac:dyDescent="0.25">
      <c r="A32" s="50">
        <v>36981</v>
      </c>
      <c r="B32" s="17">
        <v>242</v>
      </c>
      <c r="C32" s="17">
        <v>1143</v>
      </c>
      <c r="D32" s="17">
        <v>412</v>
      </c>
      <c r="E32" s="17">
        <v>1797</v>
      </c>
      <c r="G32" s="17">
        <v>914</v>
      </c>
      <c r="H32" s="17">
        <v>6438</v>
      </c>
      <c r="I32" s="17">
        <v>946</v>
      </c>
      <c r="J32" s="17">
        <v>8298</v>
      </c>
    </row>
    <row r="33" spans="1:10" x14ac:dyDescent="0.25">
      <c r="A33" s="50">
        <v>37011</v>
      </c>
      <c r="B33" s="17">
        <v>147</v>
      </c>
      <c r="C33" s="17">
        <v>1076</v>
      </c>
      <c r="D33" s="17">
        <v>219</v>
      </c>
      <c r="E33" s="17">
        <v>1442</v>
      </c>
      <c r="G33" s="17">
        <v>841</v>
      </c>
      <c r="H33" s="17">
        <v>6599</v>
      </c>
      <c r="I33" s="17">
        <v>708</v>
      </c>
      <c r="J33" s="17">
        <v>8149</v>
      </c>
    </row>
    <row r="34" spans="1:10" x14ac:dyDescent="0.25">
      <c r="A34" s="50">
        <v>37042</v>
      </c>
      <c r="B34" s="17">
        <v>202</v>
      </c>
      <c r="C34" s="17">
        <v>1332</v>
      </c>
      <c r="D34" s="17">
        <v>299</v>
      </c>
      <c r="E34" s="17">
        <v>1833</v>
      </c>
      <c r="G34" s="17">
        <v>915</v>
      </c>
      <c r="H34" s="17">
        <v>7573</v>
      </c>
      <c r="I34" s="17">
        <v>832</v>
      </c>
      <c r="J34" s="17">
        <v>9320</v>
      </c>
    </row>
    <row r="35" spans="1:10" x14ac:dyDescent="0.25">
      <c r="A35" s="50">
        <v>37072</v>
      </c>
      <c r="B35" s="17">
        <v>204</v>
      </c>
      <c r="C35" s="17">
        <v>1337</v>
      </c>
      <c r="D35" s="17">
        <v>343</v>
      </c>
      <c r="E35" s="17">
        <v>1884</v>
      </c>
      <c r="G35" s="17">
        <v>952</v>
      </c>
      <c r="H35" s="17">
        <v>7810</v>
      </c>
      <c r="I35" s="17">
        <v>873</v>
      </c>
      <c r="J35" s="17">
        <v>9634</v>
      </c>
    </row>
    <row r="36" spans="1:10" x14ac:dyDescent="0.25">
      <c r="A36" s="50">
        <v>37103</v>
      </c>
      <c r="B36" s="17">
        <v>193</v>
      </c>
      <c r="C36" s="17">
        <v>1547</v>
      </c>
      <c r="D36" s="17">
        <v>325</v>
      </c>
      <c r="E36" s="17">
        <v>2064</v>
      </c>
      <c r="G36" s="17">
        <v>980</v>
      </c>
      <c r="H36" s="17">
        <v>8845</v>
      </c>
      <c r="I36" s="17">
        <v>885</v>
      </c>
      <c r="J36" s="17">
        <v>10710</v>
      </c>
    </row>
    <row r="37" spans="1:10" x14ac:dyDescent="0.25">
      <c r="A37" s="50">
        <v>37134</v>
      </c>
      <c r="B37" s="17">
        <v>181</v>
      </c>
      <c r="C37" s="17">
        <v>1511</v>
      </c>
      <c r="D37" s="17">
        <v>327</v>
      </c>
      <c r="E37" s="17">
        <v>2020</v>
      </c>
      <c r="G37" s="17">
        <v>968</v>
      </c>
      <c r="H37" s="17">
        <v>8825</v>
      </c>
      <c r="I37" s="17">
        <v>926</v>
      </c>
      <c r="J37" s="17">
        <v>10719</v>
      </c>
    </row>
    <row r="38" spans="1:10" x14ac:dyDescent="0.25">
      <c r="A38" s="50">
        <v>37164</v>
      </c>
      <c r="B38" s="17">
        <v>184</v>
      </c>
      <c r="C38" s="17">
        <v>1250</v>
      </c>
      <c r="D38" s="17">
        <v>265</v>
      </c>
      <c r="E38" s="17">
        <v>1699</v>
      </c>
      <c r="G38" s="17">
        <v>905</v>
      </c>
      <c r="H38" s="17">
        <v>7683</v>
      </c>
      <c r="I38" s="17">
        <v>785</v>
      </c>
      <c r="J38" s="17">
        <v>9373</v>
      </c>
    </row>
    <row r="39" spans="1:10" x14ac:dyDescent="0.25">
      <c r="A39" s="50">
        <v>37195</v>
      </c>
      <c r="B39" s="17">
        <v>218</v>
      </c>
      <c r="C39" s="17">
        <v>1446</v>
      </c>
      <c r="D39" s="17">
        <v>365</v>
      </c>
      <c r="E39" s="17">
        <v>2030</v>
      </c>
      <c r="G39" s="17">
        <v>1057</v>
      </c>
      <c r="H39" s="17">
        <v>8608</v>
      </c>
      <c r="I39" s="17">
        <v>971</v>
      </c>
      <c r="J39" s="17">
        <v>10636</v>
      </c>
    </row>
    <row r="40" spans="1:10" x14ac:dyDescent="0.25">
      <c r="A40" s="50">
        <v>37225</v>
      </c>
      <c r="B40" s="17">
        <v>169</v>
      </c>
      <c r="C40" s="17">
        <v>1394</v>
      </c>
      <c r="D40" s="17">
        <v>317</v>
      </c>
      <c r="E40" s="17">
        <v>1881</v>
      </c>
      <c r="G40" s="17">
        <v>1065</v>
      </c>
      <c r="H40" s="17">
        <v>8235</v>
      </c>
      <c r="I40" s="17">
        <v>921</v>
      </c>
      <c r="J40" s="17">
        <v>10221</v>
      </c>
    </row>
    <row r="41" spans="1:10" x14ac:dyDescent="0.25">
      <c r="A41" s="51">
        <v>37256</v>
      </c>
      <c r="B41" s="21">
        <v>197</v>
      </c>
      <c r="C41" s="21">
        <v>1429</v>
      </c>
      <c r="D41" s="21">
        <v>285</v>
      </c>
      <c r="E41" s="21">
        <v>1911</v>
      </c>
      <c r="G41" s="21">
        <v>1110</v>
      </c>
      <c r="H41" s="21">
        <v>8169</v>
      </c>
      <c r="I41" s="21">
        <v>868</v>
      </c>
      <c r="J41" s="21">
        <v>10146</v>
      </c>
    </row>
    <row r="42" spans="1:10" x14ac:dyDescent="0.25">
      <c r="A42" s="49">
        <v>37287</v>
      </c>
      <c r="B42" s="13">
        <v>232</v>
      </c>
      <c r="C42" s="13">
        <v>1320</v>
      </c>
      <c r="D42" s="13">
        <v>223</v>
      </c>
      <c r="E42" s="13">
        <v>1775</v>
      </c>
      <c r="G42" s="13">
        <v>1208</v>
      </c>
      <c r="H42" s="13">
        <v>7118</v>
      </c>
      <c r="I42" s="13">
        <v>833</v>
      </c>
      <c r="J42" s="13">
        <v>9159</v>
      </c>
    </row>
    <row r="43" spans="1:10" x14ac:dyDescent="0.25">
      <c r="A43" s="50">
        <v>37315</v>
      </c>
      <c r="B43" s="17">
        <v>377</v>
      </c>
      <c r="C43" s="17">
        <v>1107</v>
      </c>
      <c r="D43" s="17">
        <v>269</v>
      </c>
      <c r="E43" s="17">
        <v>1753</v>
      </c>
      <c r="G43" s="17">
        <v>1443</v>
      </c>
      <c r="H43" s="17">
        <v>7381</v>
      </c>
      <c r="I43" s="17">
        <v>917</v>
      </c>
      <c r="J43" s="17">
        <v>9741</v>
      </c>
    </row>
    <row r="44" spans="1:10" x14ac:dyDescent="0.25">
      <c r="A44" s="50">
        <v>37346</v>
      </c>
      <c r="B44" s="17">
        <v>565</v>
      </c>
      <c r="C44" s="17">
        <v>1458</v>
      </c>
      <c r="D44" s="17">
        <v>241</v>
      </c>
      <c r="E44" s="17">
        <v>2263</v>
      </c>
      <c r="G44" s="17">
        <v>1488</v>
      </c>
      <c r="H44" s="17">
        <v>8385</v>
      </c>
      <c r="I44" s="17">
        <v>1001</v>
      </c>
      <c r="J44" s="17">
        <v>10874</v>
      </c>
    </row>
    <row r="45" spans="1:10" x14ac:dyDescent="0.25">
      <c r="A45" s="50">
        <v>37376</v>
      </c>
      <c r="B45" s="17">
        <v>267</v>
      </c>
      <c r="C45" s="17">
        <v>1513</v>
      </c>
      <c r="D45" s="17">
        <v>244</v>
      </c>
      <c r="E45" s="17">
        <v>2024</v>
      </c>
      <c r="G45" s="17">
        <v>1311</v>
      </c>
      <c r="H45" s="17">
        <v>9242</v>
      </c>
      <c r="I45" s="17">
        <v>1031</v>
      </c>
      <c r="J45" s="17">
        <v>11584</v>
      </c>
    </row>
    <row r="46" spans="1:10" x14ac:dyDescent="0.25">
      <c r="A46" s="50">
        <v>37407</v>
      </c>
      <c r="B46" s="17">
        <v>327</v>
      </c>
      <c r="C46" s="17">
        <v>1759</v>
      </c>
      <c r="D46" s="17">
        <v>365</v>
      </c>
      <c r="E46" s="17">
        <v>2450</v>
      </c>
      <c r="G46" s="17">
        <v>1367</v>
      </c>
      <c r="H46" s="17">
        <v>10565</v>
      </c>
      <c r="I46" s="17">
        <v>1165</v>
      </c>
      <c r="J46" s="17">
        <v>13097</v>
      </c>
    </row>
    <row r="47" spans="1:10" x14ac:dyDescent="0.25">
      <c r="A47" s="50">
        <v>37437</v>
      </c>
      <c r="B47" s="17">
        <v>313</v>
      </c>
      <c r="C47" s="17">
        <v>1414</v>
      </c>
      <c r="D47" s="17">
        <v>158</v>
      </c>
      <c r="E47" s="17">
        <v>1885</v>
      </c>
      <c r="G47" s="17">
        <v>1325</v>
      </c>
      <c r="H47" s="17">
        <v>8917</v>
      </c>
      <c r="I47" s="17">
        <v>1024</v>
      </c>
      <c r="J47" s="17">
        <v>11265</v>
      </c>
    </row>
    <row r="48" spans="1:10" x14ac:dyDescent="0.25">
      <c r="A48" s="50">
        <v>37468</v>
      </c>
      <c r="B48" s="17">
        <v>230</v>
      </c>
      <c r="C48" s="17">
        <v>1828</v>
      </c>
      <c r="D48" s="17">
        <v>384</v>
      </c>
      <c r="E48" s="17">
        <v>2443</v>
      </c>
      <c r="G48" s="17">
        <v>1402</v>
      </c>
      <c r="H48" s="17">
        <v>11625</v>
      </c>
      <c r="I48" s="17">
        <v>1410</v>
      </c>
      <c r="J48" s="17">
        <v>14438</v>
      </c>
    </row>
    <row r="49" spans="1:10" x14ac:dyDescent="0.25">
      <c r="A49" s="50">
        <v>37499</v>
      </c>
      <c r="B49" s="17">
        <v>435</v>
      </c>
      <c r="C49" s="17">
        <v>1813</v>
      </c>
      <c r="D49" s="17">
        <v>262</v>
      </c>
      <c r="E49" s="17">
        <v>2510</v>
      </c>
      <c r="G49" s="17">
        <v>1547</v>
      </c>
      <c r="H49" s="17">
        <v>11132</v>
      </c>
      <c r="I49" s="17">
        <v>1254</v>
      </c>
      <c r="J49" s="17">
        <v>13933</v>
      </c>
    </row>
    <row r="50" spans="1:10" x14ac:dyDescent="0.25">
      <c r="A50" s="50">
        <v>37529</v>
      </c>
      <c r="B50" s="17">
        <v>260</v>
      </c>
      <c r="C50" s="17">
        <v>1704</v>
      </c>
      <c r="D50" s="17">
        <v>519</v>
      </c>
      <c r="E50" s="17">
        <v>2484</v>
      </c>
      <c r="G50" s="17">
        <v>1340</v>
      </c>
      <c r="H50" s="17">
        <v>10540</v>
      </c>
      <c r="I50" s="17">
        <v>1484</v>
      </c>
      <c r="J50" s="17">
        <v>13364</v>
      </c>
    </row>
    <row r="51" spans="1:10" x14ac:dyDescent="0.25">
      <c r="A51" s="50">
        <v>37560</v>
      </c>
      <c r="B51" s="17">
        <v>484</v>
      </c>
      <c r="C51" s="17">
        <v>1868</v>
      </c>
      <c r="D51" s="17">
        <v>282</v>
      </c>
      <c r="E51" s="17">
        <v>2634</v>
      </c>
      <c r="G51" s="17">
        <v>1659</v>
      </c>
      <c r="H51" s="17">
        <v>11141</v>
      </c>
      <c r="I51" s="17">
        <v>1326</v>
      </c>
      <c r="J51" s="17">
        <v>14126</v>
      </c>
    </row>
    <row r="52" spans="1:10" x14ac:dyDescent="0.25">
      <c r="A52" s="50">
        <v>37590</v>
      </c>
      <c r="B52" s="17">
        <v>346</v>
      </c>
      <c r="C52" s="17">
        <v>1755</v>
      </c>
      <c r="D52" s="17">
        <v>247</v>
      </c>
      <c r="E52" s="17">
        <v>2348</v>
      </c>
      <c r="G52" s="17">
        <v>1513</v>
      </c>
      <c r="H52" s="17">
        <v>10737</v>
      </c>
      <c r="I52" s="17">
        <v>1270</v>
      </c>
      <c r="J52" s="17">
        <v>13520</v>
      </c>
    </row>
    <row r="53" spans="1:10" x14ac:dyDescent="0.25">
      <c r="A53" s="51">
        <v>37621</v>
      </c>
      <c r="B53" s="21">
        <v>492</v>
      </c>
      <c r="C53" s="21">
        <v>1754</v>
      </c>
      <c r="D53" s="21">
        <v>278</v>
      </c>
      <c r="E53" s="21">
        <v>2524</v>
      </c>
      <c r="G53" s="21">
        <v>1677</v>
      </c>
      <c r="H53" s="21">
        <v>11015</v>
      </c>
      <c r="I53" s="21">
        <v>1243</v>
      </c>
      <c r="J53" s="21">
        <v>13935</v>
      </c>
    </row>
    <row r="54" spans="1:10" x14ac:dyDescent="0.25">
      <c r="A54" s="49">
        <v>37652</v>
      </c>
      <c r="B54" s="13">
        <v>400</v>
      </c>
      <c r="C54" s="13">
        <v>1536</v>
      </c>
      <c r="D54" s="13">
        <v>270</v>
      </c>
      <c r="E54" s="13">
        <v>2206</v>
      </c>
      <c r="G54" s="13">
        <v>1598</v>
      </c>
      <c r="H54" s="13">
        <v>9782</v>
      </c>
      <c r="I54" s="13">
        <v>1197</v>
      </c>
      <c r="J54" s="13">
        <v>12578</v>
      </c>
    </row>
    <row r="55" spans="1:10" x14ac:dyDescent="0.25">
      <c r="A55" s="50">
        <v>37680</v>
      </c>
      <c r="B55" s="17">
        <v>347</v>
      </c>
      <c r="C55" s="17">
        <v>1404</v>
      </c>
      <c r="D55" s="17">
        <v>201</v>
      </c>
      <c r="E55" s="17">
        <v>1952</v>
      </c>
      <c r="G55" s="17">
        <v>1629</v>
      </c>
      <c r="H55" s="17">
        <v>9679</v>
      </c>
      <c r="I55" s="17">
        <v>1152</v>
      </c>
      <c r="J55" s="17">
        <v>12460</v>
      </c>
    </row>
    <row r="56" spans="1:10" x14ac:dyDescent="0.25">
      <c r="A56" s="50">
        <v>37711</v>
      </c>
      <c r="B56" s="17">
        <v>507</v>
      </c>
      <c r="C56" s="17">
        <v>1714</v>
      </c>
      <c r="D56" s="17">
        <v>330</v>
      </c>
      <c r="E56" s="17">
        <v>2551</v>
      </c>
      <c r="G56" s="17">
        <v>1729</v>
      </c>
      <c r="H56" s="17">
        <v>10680</v>
      </c>
      <c r="I56" s="17">
        <v>1205</v>
      </c>
      <c r="J56" s="17">
        <v>13614</v>
      </c>
    </row>
    <row r="57" spans="1:10" x14ac:dyDescent="0.25">
      <c r="A57" s="50">
        <v>37741</v>
      </c>
      <c r="B57" s="17">
        <v>267</v>
      </c>
      <c r="C57" s="17">
        <v>1679</v>
      </c>
      <c r="D57" s="17">
        <v>218</v>
      </c>
      <c r="E57" s="17">
        <v>2164</v>
      </c>
      <c r="G57" s="17">
        <v>1521</v>
      </c>
      <c r="H57" s="17">
        <v>11074</v>
      </c>
      <c r="I57" s="17">
        <v>1052</v>
      </c>
      <c r="J57" s="17">
        <v>13647</v>
      </c>
    </row>
    <row r="58" spans="1:10" x14ac:dyDescent="0.25">
      <c r="A58" s="50">
        <v>37772</v>
      </c>
      <c r="B58" s="17">
        <v>285</v>
      </c>
      <c r="C58" s="17">
        <v>1725</v>
      </c>
      <c r="D58" s="17">
        <v>264</v>
      </c>
      <c r="E58" s="17">
        <v>2274</v>
      </c>
      <c r="G58" s="17">
        <v>1545</v>
      </c>
      <c r="H58" s="17">
        <v>11803</v>
      </c>
      <c r="I58" s="17">
        <v>1031</v>
      </c>
      <c r="J58" s="17">
        <v>14380</v>
      </c>
    </row>
    <row r="59" spans="1:10" x14ac:dyDescent="0.25">
      <c r="A59" s="50">
        <v>37802</v>
      </c>
      <c r="B59" s="17">
        <v>671</v>
      </c>
      <c r="C59" s="17">
        <v>1892</v>
      </c>
      <c r="D59" s="17">
        <v>215</v>
      </c>
      <c r="E59" s="17">
        <v>2779</v>
      </c>
      <c r="G59" s="17">
        <v>1997</v>
      </c>
      <c r="H59" s="17">
        <v>11741</v>
      </c>
      <c r="I59" s="17">
        <v>913</v>
      </c>
      <c r="J59" s="17">
        <v>14651</v>
      </c>
    </row>
    <row r="60" spans="1:10" x14ac:dyDescent="0.25">
      <c r="A60" s="50">
        <v>37833</v>
      </c>
      <c r="B60" s="17">
        <v>385</v>
      </c>
      <c r="C60" s="17">
        <v>2148</v>
      </c>
      <c r="D60" s="17">
        <v>287</v>
      </c>
      <c r="E60" s="17">
        <v>2820</v>
      </c>
      <c r="G60" s="17">
        <v>1767</v>
      </c>
      <c r="H60" s="17">
        <v>13366</v>
      </c>
      <c r="I60" s="17">
        <v>1083</v>
      </c>
      <c r="J60" s="17">
        <v>16216</v>
      </c>
    </row>
    <row r="61" spans="1:10" x14ac:dyDescent="0.25">
      <c r="A61" s="50">
        <v>37864</v>
      </c>
      <c r="B61" s="17">
        <v>350</v>
      </c>
      <c r="C61" s="17">
        <v>1936</v>
      </c>
      <c r="D61" s="17">
        <v>266</v>
      </c>
      <c r="E61" s="17">
        <v>2551</v>
      </c>
      <c r="G61" s="17">
        <v>1788</v>
      </c>
      <c r="H61" s="17">
        <v>12348</v>
      </c>
      <c r="I61" s="17">
        <v>1044</v>
      </c>
      <c r="J61" s="17">
        <v>15180</v>
      </c>
    </row>
    <row r="62" spans="1:10" x14ac:dyDescent="0.25">
      <c r="A62" s="50">
        <v>37894</v>
      </c>
      <c r="B62" s="17">
        <v>388</v>
      </c>
      <c r="C62" s="17">
        <v>1923</v>
      </c>
      <c r="D62" s="17">
        <v>390</v>
      </c>
      <c r="E62" s="17">
        <v>2701</v>
      </c>
      <c r="G62" s="17">
        <v>1737</v>
      </c>
      <c r="H62" s="17">
        <v>13229</v>
      </c>
      <c r="I62" s="17">
        <v>1191</v>
      </c>
      <c r="J62" s="17">
        <v>16157</v>
      </c>
    </row>
    <row r="63" spans="1:10" x14ac:dyDescent="0.25">
      <c r="A63" s="50">
        <v>37925</v>
      </c>
      <c r="B63" s="17">
        <v>449</v>
      </c>
      <c r="C63" s="17">
        <v>2174</v>
      </c>
      <c r="D63" s="17">
        <v>349</v>
      </c>
      <c r="E63" s="17">
        <v>2972</v>
      </c>
      <c r="G63" s="17">
        <v>1884</v>
      </c>
      <c r="H63" s="17">
        <v>14385</v>
      </c>
      <c r="I63" s="17">
        <v>1213</v>
      </c>
      <c r="J63" s="17">
        <v>17483</v>
      </c>
    </row>
    <row r="64" spans="1:10" x14ac:dyDescent="0.25">
      <c r="A64" s="50">
        <v>37955</v>
      </c>
      <c r="B64" s="17">
        <v>320</v>
      </c>
      <c r="C64" s="17">
        <v>1864</v>
      </c>
      <c r="D64" s="17">
        <v>304</v>
      </c>
      <c r="E64" s="17">
        <v>2488</v>
      </c>
      <c r="G64" s="17">
        <v>1855</v>
      </c>
      <c r="H64" s="17">
        <v>13000</v>
      </c>
      <c r="I64" s="17">
        <v>1188</v>
      </c>
      <c r="J64" s="17">
        <v>16044</v>
      </c>
    </row>
    <row r="65" spans="1:10" x14ac:dyDescent="0.25">
      <c r="A65" s="51">
        <v>37986</v>
      </c>
      <c r="B65" s="21">
        <v>434</v>
      </c>
      <c r="C65" s="21">
        <v>2108</v>
      </c>
      <c r="D65" s="21">
        <v>283</v>
      </c>
      <c r="E65" s="21">
        <v>2825</v>
      </c>
      <c r="G65" s="21">
        <v>1889</v>
      </c>
      <c r="H65" s="21">
        <v>13982</v>
      </c>
      <c r="I65" s="21">
        <v>1199</v>
      </c>
      <c r="J65" s="21">
        <v>17069</v>
      </c>
    </row>
    <row r="66" spans="1:10" x14ac:dyDescent="0.25">
      <c r="A66" s="49">
        <v>38017</v>
      </c>
      <c r="B66" s="13">
        <v>446</v>
      </c>
      <c r="C66" s="13">
        <v>1692</v>
      </c>
      <c r="D66" s="13">
        <v>257</v>
      </c>
      <c r="E66" s="13">
        <v>2394</v>
      </c>
      <c r="G66" s="13">
        <v>1945</v>
      </c>
      <c r="H66" s="13">
        <v>10562</v>
      </c>
      <c r="I66" s="13">
        <v>1011</v>
      </c>
      <c r="J66" s="13">
        <v>13519</v>
      </c>
    </row>
    <row r="67" spans="1:10" x14ac:dyDescent="0.25">
      <c r="A67" s="50">
        <v>38046</v>
      </c>
      <c r="B67" s="17">
        <v>404</v>
      </c>
      <c r="C67" s="17">
        <v>1659</v>
      </c>
      <c r="D67" s="17">
        <v>303</v>
      </c>
      <c r="E67" s="17">
        <v>2367</v>
      </c>
      <c r="G67" s="17">
        <v>1901</v>
      </c>
      <c r="H67" s="17">
        <v>11196</v>
      </c>
      <c r="I67" s="17">
        <v>1166</v>
      </c>
      <c r="J67" s="17">
        <v>14263</v>
      </c>
    </row>
    <row r="68" spans="1:10" x14ac:dyDescent="0.25">
      <c r="A68" s="50">
        <v>38077</v>
      </c>
      <c r="B68" s="17">
        <v>645</v>
      </c>
      <c r="C68" s="17">
        <v>2166</v>
      </c>
      <c r="D68" s="17">
        <v>358</v>
      </c>
      <c r="E68" s="17">
        <v>3168</v>
      </c>
      <c r="G68" s="17">
        <v>2167</v>
      </c>
      <c r="H68" s="17">
        <v>12621</v>
      </c>
      <c r="I68" s="17">
        <v>1414</v>
      </c>
      <c r="J68" s="17">
        <v>16201</v>
      </c>
    </row>
    <row r="69" spans="1:10" x14ac:dyDescent="0.25">
      <c r="A69" s="50">
        <v>38107</v>
      </c>
      <c r="B69" s="17">
        <v>420</v>
      </c>
      <c r="C69" s="17">
        <v>2054</v>
      </c>
      <c r="D69" s="17">
        <v>317</v>
      </c>
      <c r="E69" s="17">
        <v>2792</v>
      </c>
      <c r="G69" s="17">
        <v>1980</v>
      </c>
      <c r="H69" s="17">
        <v>12503</v>
      </c>
      <c r="I69" s="17">
        <v>1265</v>
      </c>
      <c r="J69" s="17">
        <v>15748</v>
      </c>
    </row>
    <row r="70" spans="1:10" x14ac:dyDescent="0.25">
      <c r="A70" s="50">
        <v>38138</v>
      </c>
      <c r="B70" s="17">
        <v>470</v>
      </c>
      <c r="C70" s="17">
        <v>1911</v>
      </c>
      <c r="D70" s="17">
        <v>348</v>
      </c>
      <c r="E70" s="17">
        <v>2728</v>
      </c>
      <c r="G70" s="17">
        <v>2028</v>
      </c>
      <c r="H70" s="17">
        <v>12488</v>
      </c>
      <c r="I70" s="17">
        <v>1242</v>
      </c>
      <c r="J70" s="17">
        <v>15758</v>
      </c>
    </row>
    <row r="71" spans="1:10" x14ac:dyDescent="0.25">
      <c r="A71" s="50">
        <v>38168</v>
      </c>
      <c r="B71" s="17">
        <v>465</v>
      </c>
      <c r="C71" s="17">
        <v>2492</v>
      </c>
      <c r="D71" s="17">
        <v>375</v>
      </c>
      <c r="E71" s="17">
        <v>3331</v>
      </c>
      <c r="G71" s="17">
        <v>2066</v>
      </c>
      <c r="H71" s="17">
        <v>14194</v>
      </c>
      <c r="I71" s="17">
        <v>1407</v>
      </c>
      <c r="J71" s="17">
        <v>17666</v>
      </c>
    </row>
    <row r="72" spans="1:10" x14ac:dyDescent="0.25">
      <c r="A72" s="50">
        <v>38199</v>
      </c>
      <c r="B72" s="17">
        <v>645</v>
      </c>
      <c r="C72" s="17">
        <v>2384</v>
      </c>
      <c r="D72" s="17">
        <v>338</v>
      </c>
      <c r="E72" s="17">
        <v>3367</v>
      </c>
      <c r="G72" s="17">
        <v>2263</v>
      </c>
      <c r="H72" s="17">
        <v>15253</v>
      </c>
      <c r="I72" s="17">
        <v>1347</v>
      </c>
      <c r="J72" s="17">
        <v>18863</v>
      </c>
    </row>
    <row r="73" spans="1:10" x14ac:dyDescent="0.25">
      <c r="A73" s="50">
        <v>38230</v>
      </c>
      <c r="B73" s="17">
        <v>464</v>
      </c>
      <c r="C73" s="17">
        <v>2214</v>
      </c>
      <c r="D73" s="17">
        <v>319</v>
      </c>
      <c r="E73" s="17">
        <v>2997</v>
      </c>
      <c r="G73" s="17">
        <v>2070</v>
      </c>
      <c r="H73" s="17">
        <v>14164</v>
      </c>
      <c r="I73" s="17">
        <v>1282</v>
      </c>
      <c r="J73" s="17">
        <v>17515</v>
      </c>
    </row>
    <row r="74" spans="1:10" x14ac:dyDescent="0.25">
      <c r="A74" s="50">
        <v>38260</v>
      </c>
      <c r="B74" s="17">
        <v>411</v>
      </c>
      <c r="C74" s="17">
        <v>2049</v>
      </c>
      <c r="D74" s="17">
        <v>358</v>
      </c>
      <c r="E74" s="17">
        <v>2818</v>
      </c>
      <c r="G74" s="17">
        <v>1905</v>
      </c>
      <c r="H74" s="17">
        <v>13448</v>
      </c>
      <c r="I74" s="17">
        <v>1304</v>
      </c>
      <c r="J74" s="17">
        <v>16657</v>
      </c>
    </row>
    <row r="75" spans="1:10" x14ac:dyDescent="0.25">
      <c r="A75" s="50">
        <v>38291</v>
      </c>
      <c r="B75" s="17">
        <v>515</v>
      </c>
      <c r="C75" s="17">
        <v>1893</v>
      </c>
      <c r="D75" s="17">
        <v>398</v>
      </c>
      <c r="E75" s="17">
        <v>2805</v>
      </c>
      <c r="G75" s="17">
        <v>2043</v>
      </c>
      <c r="H75" s="17">
        <v>12122</v>
      </c>
      <c r="I75" s="17">
        <v>1370</v>
      </c>
      <c r="J75" s="17">
        <v>15535</v>
      </c>
    </row>
    <row r="76" spans="1:10" x14ac:dyDescent="0.25">
      <c r="A76" s="50">
        <v>38321</v>
      </c>
      <c r="B76" s="17">
        <v>516</v>
      </c>
      <c r="C76" s="17">
        <v>1895</v>
      </c>
      <c r="D76" s="17">
        <v>355</v>
      </c>
      <c r="E76" s="17">
        <v>2765</v>
      </c>
      <c r="G76" s="17">
        <v>2218</v>
      </c>
      <c r="H76" s="17">
        <v>12020</v>
      </c>
      <c r="I76" s="17">
        <v>1264</v>
      </c>
      <c r="J76" s="17">
        <v>15502</v>
      </c>
    </row>
    <row r="77" spans="1:10" x14ac:dyDescent="0.25">
      <c r="A77" s="51">
        <v>38352</v>
      </c>
      <c r="B77" s="21">
        <v>539</v>
      </c>
      <c r="C77" s="21">
        <v>1681</v>
      </c>
      <c r="D77" s="21">
        <v>293</v>
      </c>
      <c r="E77" s="21">
        <v>2513</v>
      </c>
      <c r="G77" s="21">
        <v>2215</v>
      </c>
      <c r="H77" s="21">
        <v>11403</v>
      </c>
      <c r="I77" s="21">
        <v>1179</v>
      </c>
      <c r="J77" s="21">
        <v>14797</v>
      </c>
    </row>
    <row r="78" spans="1:10" x14ac:dyDescent="0.25">
      <c r="A78" s="49">
        <v>38383</v>
      </c>
      <c r="B78" s="13">
        <v>552</v>
      </c>
      <c r="C78" s="13">
        <v>1377</v>
      </c>
      <c r="D78" s="13">
        <v>310</v>
      </c>
      <c r="E78" s="13">
        <v>2240</v>
      </c>
      <c r="G78" s="13">
        <v>2150</v>
      </c>
      <c r="H78" s="13">
        <v>8930</v>
      </c>
      <c r="I78" s="13">
        <v>1122</v>
      </c>
      <c r="J78" s="13">
        <v>12203</v>
      </c>
    </row>
    <row r="79" spans="1:10" x14ac:dyDescent="0.25">
      <c r="A79" s="50">
        <v>38411</v>
      </c>
      <c r="B79" s="17">
        <v>484</v>
      </c>
      <c r="C79" s="17">
        <v>1555</v>
      </c>
      <c r="D79" s="17">
        <v>344</v>
      </c>
      <c r="E79" s="17">
        <v>2384</v>
      </c>
      <c r="G79" s="17">
        <v>2172</v>
      </c>
      <c r="H79" s="17">
        <v>9502</v>
      </c>
      <c r="I79" s="17">
        <v>1157</v>
      </c>
      <c r="J79" s="17">
        <v>12831</v>
      </c>
    </row>
    <row r="80" spans="1:10" x14ac:dyDescent="0.25">
      <c r="A80" s="50">
        <v>38442</v>
      </c>
      <c r="B80" s="17">
        <v>721</v>
      </c>
      <c r="C80" s="17">
        <v>2072</v>
      </c>
      <c r="D80" s="17">
        <v>333</v>
      </c>
      <c r="E80" s="17">
        <v>3125</v>
      </c>
      <c r="G80" s="17">
        <v>2416</v>
      </c>
      <c r="H80" s="17">
        <v>11300</v>
      </c>
      <c r="I80" s="17">
        <v>1199</v>
      </c>
      <c r="J80" s="17">
        <v>14915</v>
      </c>
    </row>
    <row r="81" spans="1:10" x14ac:dyDescent="0.25">
      <c r="A81" s="50">
        <v>38472</v>
      </c>
      <c r="B81" s="17">
        <v>484</v>
      </c>
      <c r="C81" s="17">
        <v>1671</v>
      </c>
      <c r="D81" s="17">
        <v>221</v>
      </c>
      <c r="E81" s="17">
        <v>2376</v>
      </c>
      <c r="G81" s="17">
        <v>2199</v>
      </c>
      <c r="H81" s="17">
        <v>11469</v>
      </c>
      <c r="I81" s="17">
        <v>1126</v>
      </c>
      <c r="J81" s="17">
        <v>14794</v>
      </c>
    </row>
    <row r="82" spans="1:10" x14ac:dyDescent="0.25">
      <c r="A82" s="50">
        <v>38503</v>
      </c>
      <c r="B82" s="17">
        <v>430</v>
      </c>
      <c r="C82" s="17">
        <v>1952</v>
      </c>
      <c r="D82" s="17">
        <v>293</v>
      </c>
      <c r="E82" s="17">
        <v>2676</v>
      </c>
      <c r="G82" s="17">
        <v>1890</v>
      </c>
      <c r="H82" s="17">
        <v>12728</v>
      </c>
      <c r="I82" s="17">
        <v>1163</v>
      </c>
      <c r="J82" s="17">
        <v>15781</v>
      </c>
    </row>
    <row r="83" spans="1:10" x14ac:dyDescent="0.25">
      <c r="A83" s="50">
        <v>38533</v>
      </c>
      <c r="B83" s="17">
        <v>502</v>
      </c>
      <c r="C83" s="17">
        <v>2067</v>
      </c>
      <c r="D83" s="17">
        <v>303</v>
      </c>
      <c r="E83" s="17">
        <v>2872</v>
      </c>
      <c r="G83" s="17">
        <v>2069</v>
      </c>
      <c r="H83" s="17">
        <v>13527</v>
      </c>
      <c r="I83" s="17">
        <v>1233</v>
      </c>
      <c r="J83" s="17">
        <v>16829</v>
      </c>
    </row>
    <row r="84" spans="1:10" x14ac:dyDescent="0.25">
      <c r="A84" s="50">
        <v>38564</v>
      </c>
      <c r="B84" s="17">
        <v>447</v>
      </c>
      <c r="C84" s="17">
        <v>2151</v>
      </c>
      <c r="D84" s="17">
        <v>348</v>
      </c>
      <c r="E84" s="17">
        <v>2946</v>
      </c>
      <c r="G84" s="17">
        <v>1971</v>
      </c>
      <c r="H84" s="17">
        <v>15115</v>
      </c>
      <c r="I84" s="17">
        <v>1310</v>
      </c>
      <c r="J84" s="17">
        <v>18396</v>
      </c>
    </row>
    <row r="85" spans="1:10" x14ac:dyDescent="0.25">
      <c r="A85" s="50">
        <v>38595</v>
      </c>
      <c r="B85" s="17">
        <v>495</v>
      </c>
      <c r="C85" s="17">
        <v>2339</v>
      </c>
      <c r="D85" s="17">
        <v>335</v>
      </c>
      <c r="E85" s="17">
        <v>3169</v>
      </c>
      <c r="G85" s="17">
        <v>2065</v>
      </c>
      <c r="H85" s="17">
        <v>15650</v>
      </c>
      <c r="I85" s="17">
        <v>1344</v>
      </c>
      <c r="J85" s="17">
        <v>19059</v>
      </c>
    </row>
    <row r="86" spans="1:10" x14ac:dyDescent="0.25">
      <c r="A86" s="50">
        <v>38625</v>
      </c>
      <c r="B86" s="17">
        <v>638</v>
      </c>
      <c r="C86" s="17">
        <v>2235</v>
      </c>
      <c r="D86" s="17">
        <v>382</v>
      </c>
      <c r="E86" s="17">
        <v>3254</v>
      </c>
      <c r="G86" s="17">
        <v>2178</v>
      </c>
      <c r="H86" s="17">
        <v>15982</v>
      </c>
      <c r="I86" s="17">
        <v>1428</v>
      </c>
      <c r="J86" s="17">
        <v>19587</v>
      </c>
    </row>
    <row r="87" spans="1:10" x14ac:dyDescent="0.25">
      <c r="A87" s="50">
        <v>38656</v>
      </c>
      <c r="B87" s="17">
        <v>470</v>
      </c>
      <c r="C87" s="17">
        <v>2330</v>
      </c>
      <c r="D87" s="17">
        <v>350</v>
      </c>
      <c r="E87" s="17">
        <v>3150</v>
      </c>
      <c r="G87" s="17">
        <v>2025</v>
      </c>
      <c r="H87" s="17">
        <v>16435</v>
      </c>
      <c r="I87" s="17">
        <v>1352</v>
      </c>
      <c r="J87" s="17">
        <v>19812</v>
      </c>
    </row>
    <row r="88" spans="1:10" x14ac:dyDescent="0.25">
      <c r="A88" s="50">
        <v>38686</v>
      </c>
      <c r="B88" s="17">
        <v>527</v>
      </c>
      <c r="C88" s="17">
        <v>2354</v>
      </c>
      <c r="D88" s="17">
        <v>327</v>
      </c>
      <c r="E88" s="17">
        <v>3208</v>
      </c>
      <c r="G88" s="17">
        <v>2068</v>
      </c>
      <c r="H88" s="17">
        <v>16227</v>
      </c>
      <c r="I88" s="17">
        <v>1367</v>
      </c>
      <c r="J88" s="17">
        <v>19662</v>
      </c>
    </row>
    <row r="89" spans="1:10" x14ac:dyDescent="0.25">
      <c r="A89" s="51">
        <v>38717</v>
      </c>
      <c r="B89" s="21">
        <v>655</v>
      </c>
      <c r="C89" s="21">
        <v>2282</v>
      </c>
      <c r="D89" s="21">
        <v>287</v>
      </c>
      <c r="E89" s="21">
        <v>3224</v>
      </c>
      <c r="G89" s="21">
        <v>2274</v>
      </c>
      <c r="H89" s="21">
        <v>15771</v>
      </c>
      <c r="I89" s="21">
        <v>1406</v>
      </c>
      <c r="J89" s="21">
        <v>19451</v>
      </c>
    </row>
    <row r="90" spans="1:10" x14ac:dyDescent="0.25">
      <c r="A90" s="49">
        <v>38748</v>
      </c>
      <c r="B90" s="13">
        <v>578</v>
      </c>
      <c r="C90" s="13">
        <v>1914</v>
      </c>
      <c r="D90" s="13">
        <v>285</v>
      </c>
      <c r="E90" s="13">
        <v>2777</v>
      </c>
      <c r="G90" s="13">
        <v>2198</v>
      </c>
      <c r="H90" s="13">
        <v>12952</v>
      </c>
      <c r="I90" s="13">
        <v>1290</v>
      </c>
      <c r="J90" s="13">
        <v>16440</v>
      </c>
    </row>
    <row r="91" spans="1:10" x14ac:dyDescent="0.25">
      <c r="A91" s="50">
        <v>38776</v>
      </c>
      <c r="B91" s="17">
        <v>547</v>
      </c>
      <c r="C91" s="17">
        <v>1806</v>
      </c>
      <c r="D91" s="17">
        <v>368</v>
      </c>
      <c r="E91" s="17">
        <v>2722</v>
      </c>
      <c r="G91" s="17">
        <v>2289</v>
      </c>
      <c r="H91" s="17">
        <v>13462</v>
      </c>
      <c r="I91" s="17">
        <v>1452</v>
      </c>
      <c r="J91" s="17">
        <v>17204</v>
      </c>
    </row>
    <row r="92" spans="1:10" x14ac:dyDescent="0.25">
      <c r="A92" s="50">
        <v>38807</v>
      </c>
      <c r="B92" s="17">
        <v>903</v>
      </c>
      <c r="C92" s="17">
        <v>2577</v>
      </c>
      <c r="D92" s="17">
        <v>377</v>
      </c>
      <c r="E92" s="17">
        <v>3857</v>
      </c>
      <c r="G92" s="17">
        <v>2613</v>
      </c>
      <c r="H92" s="17">
        <v>15964</v>
      </c>
      <c r="I92" s="17">
        <v>1505</v>
      </c>
      <c r="J92" s="17">
        <v>20081</v>
      </c>
    </row>
    <row r="93" spans="1:10" x14ac:dyDescent="0.25">
      <c r="A93" s="50">
        <v>38837</v>
      </c>
      <c r="B93" s="17">
        <v>344</v>
      </c>
      <c r="C93" s="17">
        <v>2099</v>
      </c>
      <c r="D93" s="17">
        <v>227</v>
      </c>
      <c r="E93" s="17">
        <v>2670</v>
      </c>
      <c r="G93" s="17">
        <v>2062</v>
      </c>
      <c r="H93" s="17">
        <v>14467</v>
      </c>
      <c r="I93" s="17">
        <v>1217</v>
      </c>
      <c r="J93" s="17">
        <v>17746</v>
      </c>
    </row>
    <row r="94" spans="1:10" x14ac:dyDescent="0.25">
      <c r="A94" s="50">
        <v>38868</v>
      </c>
      <c r="B94" s="17">
        <v>457</v>
      </c>
      <c r="C94" s="17">
        <v>2485</v>
      </c>
      <c r="D94" s="17">
        <v>333</v>
      </c>
      <c r="E94" s="17">
        <v>3275</v>
      </c>
      <c r="G94" s="17">
        <v>2184</v>
      </c>
      <c r="H94" s="17">
        <v>17084</v>
      </c>
      <c r="I94" s="17">
        <v>1346</v>
      </c>
      <c r="J94" s="17">
        <v>20614</v>
      </c>
    </row>
    <row r="95" spans="1:10" x14ac:dyDescent="0.25">
      <c r="A95" s="50">
        <v>38898</v>
      </c>
      <c r="B95" s="17">
        <v>630</v>
      </c>
      <c r="C95" s="17">
        <v>2589</v>
      </c>
      <c r="D95" s="17">
        <v>297</v>
      </c>
      <c r="E95" s="17">
        <v>3515</v>
      </c>
      <c r="G95" s="17">
        <v>2396</v>
      </c>
      <c r="H95" s="17">
        <v>17934</v>
      </c>
      <c r="I95" s="17">
        <v>1385</v>
      </c>
      <c r="J95" s="17">
        <v>21715</v>
      </c>
    </row>
    <row r="96" spans="1:10" x14ac:dyDescent="0.25">
      <c r="A96" s="50">
        <v>38929</v>
      </c>
      <c r="B96" s="17">
        <v>545</v>
      </c>
      <c r="C96" s="17">
        <v>2664</v>
      </c>
      <c r="D96" s="17">
        <v>355</v>
      </c>
      <c r="E96" s="17">
        <v>3564</v>
      </c>
      <c r="G96" s="17">
        <v>2288</v>
      </c>
      <c r="H96" s="17">
        <v>17665</v>
      </c>
      <c r="I96" s="17">
        <v>1346</v>
      </c>
      <c r="J96" s="17">
        <v>21299</v>
      </c>
    </row>
    <row r="97" spans="1:10" x14ac:dyDescent="0.25">
      <c r="A97" s="50">
        <v>38960</v>
      </c>
      <c r="B97" s="17">
        <v>553</v>
      </c>
      <c r="C97" s="17">
        <v>2781</v>
      </c>
      <c r="D97" s="17">
        <v>358</v>
      </c>
      <c r="E97" s="17">
        <v>3693</v>
      </c>
      <c r="G97" s="17">
        <v>2289</v>
      </c>
      <c r="H97" s="17">
        <v>19299</v>
      </c>
      <c r="I97" s="17">
        <v>1436</v>
      </c>
      <c r="J97" s="17">
        <v>23024</v>
      </c>
    </row>
    <row r="98" spans="1:10" x14ac:dyDescent="0.25">
      <c r="A98" s="50">
        <v>38990</v>
      </c>
      <c r="B98" s="17">
        <v>492</v>
      </c>
      <c r="C98" s="17">
        <v>2699</v>
      </c>
      <c r="D98" s="17">
        <v>362</v>
      </c>
      <c r="E98" s="17">
        <v>3553</v>
      </c>
      <c r="G98" s="17">
        <v>2218</v>
      </c>
      <c r="H98" s="17">
        <v>16973</v>
      </c>
      <c r="I98" s="17">
        <v>1423</v>
      </c>
      <c r="J98" s="17">
        <v>20615</v>
      </c>
    </row>
    <row r="99" spans="1:10" x14ac:dyDescent="0.25">
      <c r="A99" s="50">
        <v>39021</v>
      </c>
      <c r="B99" s="17">
        <v>504</v>
      </c>
      <c r="C99" s="17">
        <v>2628</v>
      </c>
      <c r="D99" s="17">
        <v>404</v>
      </c>
      <c r="E99" s="17">
        <v>3536</v>
      </c>
      <c r="G99" s="17">
        <v>2252</v>
      </c>
      <c r="H99" s="17">
        <v>18096</v>
      </c>
      <c r="I99" s="17">
        <v>1466</v>
      </c>
      <c r="J99" s="17">
        <v>21814</v>
      </c>
    </row>
    <row r="100" spans="1:10" x14ac:dyDescent="0.25">
      <c r="A100" s="50">
        <v>39051</v>
      </c>
      <c r="B100" s="17">
        <v>515</v>
      </c>
      <c r="C100" s="17">
        <v>2700</v>
      </c>
      <c r="D100" s="17">
        <v>399</v>
      </c>
      <c r="E100" s="17">
        <v>3614</v>
      </c>
      <c r="G100" s="17">
        <v>2282</v>
      </c>
      <c r="H100" s="17">
        <v>19310</v>
      </c>
      <c r="I100" s="17">
        <v>1539</v>
      </c>
      <c r="J100" s="17">
        <v>23130</v>
      </c>
    </row>
    <row r="101" spans="1:10" x14ac:dyDescent="0.25">
      <c r="A101" s="51">
        <v>39082</v>
      </c>
      <c r="B101" s="21">
        <v>595</v>
      </c>
      <c r="C101" s="21">
        <v>2597</v>
      </c>
      <c r="D101" s="21">
        <v>555</v>
      </c>
      <c r="E101" s="21">
        <v>3747</v>
      </c>
      <c r="G101" s="21">
        <v>2272</v>
      </c>
      <c r="H101" s="21">
        <v>17060</v>
      </c>
      <c r="I101" s="21">
        <v>1615</v>
      </c>
      <c r="J101" s="21">
        <v>20947</v>
      </c>
    </row>
    <row r="102" spans="1:10" x14ac:dyDescent="0.25">
      <c r="A102" s="49">
        <v>39113</v>
      </c>
      <c r="B102" s="13">
        <v>509</v>
      </c>
      <c r="C102" s="13">
        <v>2111</v>
      </c>
      <c r="D102" s="13">
        <v>404</v>
      </c>
      <c r="E102" s="13">
        <v>3024</v>
      </c>
      <c r="G102" s="13">
        <v>2413</v>
      </c>
      <c r="H102" s="13">
        <v>15811</v>
      </c>
      <c r="I102" s="13">
        <v>1556</v>
      </c>
      <c r="J102" s="13">
        <v>19780</v>
      </c>
    </row>
    <row r="103" spans="1:10" x14ac:dyDescent="0.25">
      <c r="A103" s="50">
        <v>39141</v>
      </c>
      <c r="B103" s="17">
        <v>755</v>
      </c>
      <c r="C103" s="17">
        <v>2026</v>
      </c>
      <c r="D103" s="17">
        <v>488</v>
      </c>
      <c r="E103" s="17">
        <v>3269</v>
      </c>
      <c r="G103" s="17">
        <v>2860</v>
      </c>
      <c r="H103" s="17">
        <v>15171</v>
      </c>
      <c r="I103" s="17">
        <v>1634</v>
      </c>
      <c r="J103" s="17">
        <v>19665</v>
      </c>
    </row>
    <row r="104" spans="1:10" x14ac:dyDescent="0.25">
      <c r="A104" s="50">
        <v>39172</v>
      </c>
      <c r="B104" s="17">
        <v>887</v>
      </c>
      <c r="C104" s="17">
        <v>2725</v>
      </c>
      <c r="D104" s="17">
        <v>400</v>
      </c>
      <c r="E104" s="17">
        <v>4012</v>
      </c>
      <c r="G104" s="17">
        <v>2945</v>
      </c>
      <c r="H104" s="17">
        <v>18493</v>
      </c>
      <c r="I104" s="17">
        <v>1571</v>
      </c>
      <c r="J104" s="17">
        <v>23008</v>
      </c>
    </row>
    <row r="105" spans="1:10" x14ac:dyDescent="0.25">
      <c r="A105" s="50">
        <v>39202</v>
      </c>
      <c r="B105" s="17">
        <v>311</v>
      </c>
      <c r="C105" s="17">
        <v>2424</v>
      </c>
      <c r="D105" s="17">
        <v>236</v>
      </c>
      <c r="E105" s="17">
        <v>2972</v>
      </c>
      <c r="G105" s="17">
        <v>2333</v>
      </c>
      <c r="H105" s="17">
        <v>17762</v>
      </c>
      <c r="I105" s="17">
        <v>1292</v>
      </c>
      <c r="J105" s="17">
        <v>21388</v>
      </c>
    </row>
    <row r="106" spans="1:10" x14ac:dyDescent="0.25">
      <c r="A106" s="50">
        <v>39233</v>
      </c>
      <c r="B106" s="17">
        <v>522</v>
      </c>
      <c r="C106" s="17">
        <v>2697</v>
      </c>
      <c r="D106" s="17">
        <v>430</v>
      </c>
      <c r="E106" s="17">
        <v>3649</v>
      </c>
      <c r="G106" s="17">
        <v>2465</v>
      </c>
      <c r="H106" s="17">
        <v>18796</v>
      </c>
      <c r="I106" s="17">
        <v>1542</v>
      </c>
      <c r="J106" s="17">
        <v>22804</v>
      </c>
    </row>
    <row r="107" spans="1:10" x14ac:dyDescent="0.25">
      <c r="A107" s="50">
        <v>39263</v>
      </c>
      <c r="B107" s="17">
        <v>556</v>
      </c>
      <c r="C107" s="17">
        <v>2749</v>
      </c>
      <c r="D107" s="17">
        <v>391</v>
      </c>
      <c r="E107" s="17">
        <v>3696</v>
      </c>
      <c r="G107" s="17">
        <v>2549</v>
      </c>
      <c r="H107" s="17">
        <v>19750</v>
      </c>
      <c r="I107" s="17">
        <v>1434</v>
      </c>
      <c r="J107" s="17">
        <v>23733</v>
      </c>
    </row>
    <row r="108" spans="1:10" x14ac:dyDescent="0.25">
      <c r="A108" s="50">
        <v>39294</v>
      </c>
      <c r="B108" s="17">
        <v>529</v>
      </c>
      <c r="C108" s="17">
        <v>3247</v>
      </c>
      <c r="D108" s="17">
        <v>414</v>
      </c>
      <c r="E108" s="17">
        <v>4191</v>
      </c>
      <c r="G108" s="17">
        <v>2570</v>
      </c>
      <c r="H108" s="17">
        <v>21100</v>
      </c>
      <c r="I108" s="17">
        <v>1650</v>
      </c>
      <c r="J108" s="17">
        <v>25321</v>
      </c>
    </row>
    <row r="109" spans="1:10" x14ac:dyDescent="0.25">
      <c r="A109" s="50">
        <v>39325</v>
      </c>
      <c r="B109" s="17">
        <v>426</v>
      </c>
      <c r="C109" s="17">
        <v>2960</v>
      </c>
      <c r="D109" s="17">
        <v>436</v>
      </c>
      <c r="E109" s="17">
        <v>3821</v>
      </c>
      <c r="G109" s="17">
        <v>2446</v>
      </c>
      <c r="H109" s="17">
        <v>19786</v>
      </c>
      <c r="I109" s="17">
        <v>1654</v>
      </c>
      <c r="J109" s="17">
        <v>23886</v>
      </c>
    </row>
    <row r="110" spans="1:10" x14ac:dyDescent="0.25">
      <c r="A110" s="50">
        <v>39355</v>
      </c>
      <c r="B110" s="17">
        <v>623</v>
      </c>
      <c r="C110" s="17">
        <v>2475</v>
      </c>
      <c r="D110" s="17">
        <v>467</v>
      </c>
      <c r="E110" s="17">
        <v>3565</v>
      </c>
      <c r="G110" s="17">
        <v>2390</v>
      </c>
      <c r="H110" s="17">
        <v>17492</v>
      </c>
      <c r="I110" s="17">
        <v>1660</v>
      </c>
      <c r="J110" s="17">
        <v>21541</v>
      </c>
    </row>
    <row r="111" spans="1:10" x14ac:dyDescent="0.25">
      <c r="A111" s="50">
        <v>39386</v>
      </c>
      <c r="B111" s="17">
        <v>511</v>
      </c>
      <c r="C111" s="17">
        <v>2947</v>
      </c>
      <c r="D111" s="17">
        <v>370</v>
      </c>
      <c r="E111" s="17">
        <v>3828</v>
      </c>
      <c r="G111" s="17">
        <v>2629</v>
      </c>
      <c r="H111" s="17">
        <v>21506</v>
      </c>
      <c r="I111" s="17">
        <v>1628</v>
      </c>
      <c r="J111" s="17">
        <v>25763</v>
      </c>
    </row>
    <row r="112" spans="1:10" x14ac:dyDescent="0.25">
      <c r="A112" s="50">
        <v>39416</v>
      </c>
      <c r="B112" s="17">
        <v>467</v>
      </c>
      <c r="C112" s="17">
        <v>2606</v>
      </c>
      <c r="D112" s="17">
        <v>392</v>
      </c>
      <c r="E112" s="17">
        <v>3465</v>
      </c>
      <c r="G112" s="17">
        <v>2274</v>
      </c>
      <c r="H112" s="17">
        <v>17400</v>
      </c>
      <c r="I112" s="17">
        <v>1541</v>
      </c>
      <c r="J112" s="17">
        <v>21215</v>
      </c>
    </row>
    <row r="113" spans="1:10" x14ac:dyDescent="0.25">
      <c r="A113" s="51">
        <v>39447</v>
      </c>
      <c r="B113" s="21">
        <v>471</v>
      </c>
      <c r="C113" s="21">
        <v>1992</v>
      </c>
      <c r="D113" s="21">
        <v>427</v>
      </c>
      <c r="E113" s="21">
        <v>2889</v>
      </c>
      <c r="G113" s="21">
        <v>2204</v>
      </c>
      <c r="H113" s="21">
        <v>14124</v>
      </c>
      <c r="I113" s="21">
        <v>1450</v>
      </c>
      <c r="J113" s="21">
        <v>17779</v>
      </c>
    </row>
    <row r="114" spans="1:10" x14ac:dyDescent="0.25">
      <c r="A114" s="49">
        <v>39478</v>
      </c>
      <c r="B114" s="13">
        <v>417</v>
      </c>
      <c r="C114" s="13">
        <v>1745</v>
      </c>
      <c r="D114" s="13">
        <v>303</v>
      </c>
      <c r="E114" s="13">
        <v>2466</v>
      </c>
      <c r="G114" s="13">
        <v>2399</v>
      </c>
      <c r="H114" s="13">
        <v>15470</v>
      </c>
      <c r="I114" s="13">
        <v>1457</v>
      </c>
      <c r="J114" s="13">
        <v>19326</v>
      </c>
    </row>
    <row r="115" spans="1:10" x14ac:dyDescent="0.25">
      <c r="A115" s="50">
        <v>39507</v>
      </c>
      <c r="B115" s="17">
        <v>481</v>
      </c>
      <c r="C115" s="17">
        <v>1958</v>
      </c>
      <c r="D115" s="17">
        <v>315</v>
      </c>
      <c r="E115" s="17">
        <v>2754</v>
      </c>
      <c r="G115" s="17">
        <v>2522</v>
      </c>
      <c r="H115" s="17">
        <v>16624</v>
      </c>
      <c r="I115" s="17">
        <v>1518</v>
      </c>
      <c r="J115" s="17">
        <v>20664</v>
      </c>
    </row>
    <row r="116" spans="1:10" x14ac:dyDescent="0.25">
      <c r="A116" s="50">
        <v>39538</v>
      </c>
      <c r="B116" s="17">
        <v>476</v>
      </c>
      <c r="C116" s="17">
        <v>1996</v>
      </c>
      <c r="D116" s="17">
        <v>357</v>
      </c>
      <c r="E116" s="17">
        <v>2829</v>
      </c>
      <c r="G116" s="17">
        <v>2405</v>
      </c>
      <c r="H116" s="17">
        <v>14682</v>
      </c>
      <c r="I116" s="17">
        <v>1483</v>
      </c>
      <c r="J116" s="17">
        <v>18570</v>
      </c>
    </row>
    <row r="117" spans="1:10" x14ac:dyDescent="0.25">
      <c r="A117" s="50">
        <v>39568</v>
      </c>
      <c r="B117" s="17">
        <v>470</v>
      </c>
      <c r="C117" s="17">
        <v>1976</v>
      </c>
      <c r="D117" s="17">
        <v>432</v>
      </c>
      <c r="E117" s="17">
        <v>2879</v>
      </c>
      <c r="G117" s="17">
        <v>2532</v>
      </c>
      <c r="H117" s="17">
        <v>17154</v>
      </c>
      <c r="I117" s="17">
        <v>1781</v>
      </c>
      <c r="J117" s="17">
        <v>21467</v>
      </c>
    </row>
    <row r="118" spans="1:10" x14ac:dyDescent="0.25">
      <c r="A118" s="50">
        <v>39599</v>
      </c>
      <c r="B118" s="17">
        <v>452</v>
      </c>
      <c r="C118" s="17">
        <v>2196</v>
      </c>
      <c r="D118" s="17">
        <v>405</v>
      </c>
      <c r="E118" s="17">
        <v>3053</v>
      </c>
      <c r="G118" s="17">
        <v>2327</v>
      </c>
      <c r="H118" s="17">
        <v>16328</v>
      </c>
      <c r="I118" s="17">
        <v>1470</v>
      </c>
      <c r="J118" s="17">
        <v>20125</v>
      </c>
    </row>
    <row r="119" spans="1:10" x14ac:dyDescent="0.25">
      <c r="A119" s="50">
        <v>39629</v>
      </c>
      <c r="B119" s="17">
        <v>465</v>
      </c>
      <c r="C119" s="17">
        <v>2456</v>
      </c>
      <c r="D119" s="17">
        <v>343</v>
      </c>
      <c r="E119" s="17">
        <v>3264</v>
      </c>
      <c r="G119" s="17">
        <v>2372</v>
      </c>
      <c r="H119" s="17">
        <v>15493</v>
      </c>
      <c r="I119" s="17">
        <v>1352</v>
      </c>
      <c r="J119" s="17">
        <v>19217</v>
      </c>
    </row>
    <row r="120" spans="1:10" x14ac:dyDescent="0.25">
      <c r="A120" s="50">
        <v>39660</v>
      </c>
      <c r="B120" s="17">
        <v>534</v>
      </c>
      <c r="C120" s="17">
        <v>2430</v>
      </c>
      <c r="D120" s="17">
        <v>358</v>
      </c>
      <c r="E120" s="17">
        <v>3322</v>
      </c>
      <c r="G120" s="17">
        <v>2575</v>
      </c>
      <c r="H120" s="17">
        <v>16147</v>
      </c>
      <c r="I120" s="17">
        <v>1353</v>
      </c>
      <c r="J120" s="17">
        <v>20075</v>
      </c>
    </row>
    <row r="121" spans="1:10" x14ac:dyDescent="0.25">
      <c r="A121" s="50">
        <v>39691</v>
      </c>
      <c r="B121" s="17">
        <v>440</v>
      </c>
      <c r="C121" s="17">
        <v>1965</v>
      </c>
      <c r="D121" s="17">
        <v>334</v>
      </c>
      <c r="E121" s="17">
        <v>2739</v>
      </c>
      <c r="G121" s="17">
        <v>2212</v>
      </c>
      <c r="H121" s="17">
        <v>15615</v>
      </c>
      <c r="I121" s="17">
        <v>1213</v>
      </c>
      <c r="J121" s="17">
        <v>19040</v>
      </c>
    </row>
    <row r="122" spans="1:10" x14ac:dyDescent="0.25">
      <c r="A122" s="50">
        <v>39721</v>
      </c>
      <c r="B122" s="17">
        <v>530</v>
      </c>
      <c r="C122" s="17">
        <v>1837</v>
      </c>
      <c r="D122" s="17">
        <v>380</v>
      </c>
      <c r="E122" s="17">
        <v>2748</v>
      </c>
      <c r="G122" s="17">
        <v>2215</v>
      </c>
      <c r="H122" s="17">
        <v>11774</v>
      </c>
      <c r="I122" s="17">
        <v>1636</v>
      </c>
      <c r="J122" s="17">
        <v>15625</v>
      </c>
    </row>
    <row r="123" spans="1:10" x14ac:dyDescent="0.25">
      <c r="A123" s="50">
        <v>39752</v>
      </c>
      <c r="B123" s="17">
        <v>512</v>
      </c>
      <c r="C123" s="17">
        <v>1833</v>
      </c>
      <c r="D123" s="17">
        <v>444</v>
      </c>
      <c r="E123" s="17">
        <v>2790</v>
      </c>
      <c r="G123" s="17">
        <v>2492</v>
      </c>
      <c r="H123" s="17">
        <v>13119</v>
      </c>
      <c r="I123" s="17">
        <v>1809</v>
      </c>
      <c r="J123" s="17">
        <v>17421</v>
      </c>
    </row>
    <row r="124" spans="1:10" x14ac:dyDescent="0.25">
      <c r="A124" s="50">
        <v>39782</v>
      </c>
      <c r="B124" s="17">
        <v>496</v>
      </c>
      <c r="C124" s="17">
        <v>1325</v>
      </c>
      <c r="D124" s="17">
        <v>329</v>
      </c>
      <c r="E124" s="17">
        <v>2150</v>
      </c>
      <c r="G124" s="17">
        <v>2502</v>
      </c>
      <c r="H124" s="17">
        <v>9929</v>
      </c>
      <c r="I124" s="17">
        <v>1097</v>
      </c>
      <c r="J124" s="17">
        <v>13527</v>
      </c>
    </row>
    <row r="125" spans="1:10" x14ac:dyDescent="0.25">
      <c r="A125" s="52">
        <v>39813</v>
      </c>
      <c r="B125" s="21">
        <v>518</v>
      </c>
      <c r="C125" s="21">
        <v>1272</v>
      </c>
      <c r="D125" s="21">
        <v>314</v>
      </c>
      <c r="E125" s="21">
        <v>2105</v>
      </c>
      <c r="G125" s="21">
        <v>2491</v>
      </c>
      <c r="H125" s="21">
        <v>8622</v>
      </c>
      <c r="I125" s="21">
        <v>1065</v>
      </c>
      <c r="J125" s="21">
        <v>12178</v>
      </c>
    </row>
    <row r="126" spans="1:10" x14ac:dyDescent="0.25">
      <c r="A126" s="49">
        <v>39844</v>
      </c>
      <c r="B126" s="13">
        <v>566</v>
      </c>
      <c r="C126" s="13">
        <v>1240</v>
      </c>
      <c r="D126" s="13">
        <v>369</v>
      </c>
      <c r="E126" s="13">
        <v>2175</v>
      </c>
      <c r="G126" s="13">
        <v>2807</v>
      </c>
      <c r="H126" s="13">
        <v>7880</v>
      </c>
      <c r="I126" s="13">
        <v>1279</v>
      </c>
      <c r="J126" s="13">
        <v>11966</v>
      </c>
    </row>
    <row r="127" spans="1:10" x14ac:dyDescent="0.25">
      <c r="A127" s="50">
        <v>39872</v>
      </c>
      <c r="B127" s="17">
        <v>571</v>
      </c>
      <c r="C127" s="17">
        <v>1188</v>
      </c>
      <c r="D127" s="17">
        <v>370</v>
      </c>
      <c r="E127" s="17">
        <v>2129</v>
      </c>
      <c r="G127" s="17">
        <v>2673</v>
      </c>
      <c r="H127" s="17">
        <v>6792</v>
      </c>
      <c r="I127" s="17">
        <v>1146</v>
      </c>
      <c r="J127" s="17">
        <v>10611</v>
      </c>
    </row>
    <row r="128" spans="1:10" x14ac:dyDescent="0.25">
      <c r="A128" s="50">
        <v>39903</v>
      </c>
      <c r="B128" s="17">
        <v>583</v>
      </c>
      <c r="C128" s="17">
        <v>1309</v>
      </c>
      <c r="D128" s="17">
        <v>396</v>
      </c>
      <c r="E128" s="17">
        <v>2288</v>
      </c>
      <c r="G128" s="17">
        <v>2946</v>
      </c>
      <c r="H128" s="17">
        <v>7272</v>
      </c>
      <c r="I128" s="17">
        <v>1327</v>
      </c>
      <c r="J128" s="17">
        <v>11545</v>
      </c>
    </row>
    <row r="129" spans="1:10" x14ac:dyDescent="0.25">
      <c r="A129" s="50">
        <v>39933</v>
      </c>
      <c r="B129" s="17">
        <v>602</v>
      </c>
      <c r="C129" s="17">
        <v>1333</v>
      </c>
      <c r="D129" s="17">
        <v>366</v>
      </c>
      <c r="E129" s="17">
        <v>2301</v>
      </c>
      <c r="F129" s="40"/>
      <c r="G129" s="17">
        <v>2867</v>
      </c>
      <c r="H129" s="17">
        <v>6280</v>
      </c>
      <c r="I129" s="17">
        <v>1105</v>
      </c>
      <c r="J129" s="17">
        <v>10252</v>
      </c>
    </row>
    <row r="130" spans="1:10" x14ac:dyDescent="0.25">
      <c r="A130" s="50">
        <v>39964</v>
      </c>
      <c r="B130" s="17">
        <v>521</v>
      </c>
      <c r="C130" s="17">
        <v>1298</v>
      </c>
      <c r="D130" s="17">
        <v>320</v>
      </c>
      <c r="E130" s="17">
        <v>2139</v>
      </c>
      <c r="F130" s="40"/>
      <c r="G130" s="17">
        <v>2666</v>
      </c>
      <c r="H130" s="17">
        <v>6720</v>
      </c>
      <c r="I130" s="17">
        <v>969</v>
      </c>
      <c r="J130" s="17">
        <v>10355</v>
      </c>
    </row>
    <row r="131" spans="1:10" x14ac:dyDescent="0.25">
      <c r="A131" s="50">
        <v>39994</v>
      </c>
      <c r="B131" s="17">
        <v>571</v>
      </c>
      <c r="C131" s="17">
        <v>1442</v>
      </c>
      <c r="D131" s="17">
        <v>333</v>
      </c>
      <c r="E131" s="17">
        <v>2346</v>
      </c>
      <c r="F131" s="40"/>
      <c r="G131" s="17">
        <v>2792</v>
      </c>
      <c r="H131" s="17">
        <v>7319</v>
      </c>
      <c r="I131" s="17">
        <v>1050</v>
      </c>
      <c r="J131" s="17">
        <v>11161</v>
      </c>
    </row>
    <row r="132" spans="1:10" x14ac:dyDescent="0.25">
      <c r="A132" s="50">
        <v>40025</v>
      </c>
      <c r="B132" s="17">
        <v>553</v>
      </c>
      <c r="C132" s="17">
        <v>1637</v>
      </c>
      <c r="D132" s="17">
        <v>334</v>
      </c>
      <c r="E132" s="17">
        <v>2524</v>
      </c>
      <c r="G132" s="17">
        <v>2782</v>
      </c>
      <c r="H132" s="17">
        <v>9052</v>
      </c>
      <c r="I132" s="17">
        <v>1122</v>
      </c>
      <c r="J132" s="17">
        <v>12957</v>
      </c>
    </row>
    <row r="133" spans="1:10" x14ac:dyDescent="0.25">
      <c r="A133" s="50">
        <v>40056</v>
      </c>
      <c r="B133" s="17">
        <v>510</v>
      </c>
      <c r="C133" s="17">
        <v>1399</v>
      </c>
      <c r="D133" s="17">
        <v>277</v>
      </c>
      <c r="E133" s="17">
        <v>2185</v>
      </c>
      <c r="G133" s="17">
        <v>2464</v>
      </c>
      <c r="H133" s="17">
        <v>7644</v>
      </c>
      <c r="I133" s="17">
        <v>967</v>
      </c>
      <c r="J133" s="17">
        <v>11075</v>
      </c>
    </row>
    <row r="134" spans="1:10" x14ac:dyDescent="0.25">
      <c r="A134" s="50">
        <v>40086</v>
      </c>
      <c r="B134" s="17">
        <v>540</v>
      </c>
      <c r="C134" s="17">
        <v>1436</v>
      </c>
      <c r="D134" s="17">
        <v>301</v>
      </c>
      <c r="E134" s="17">
        <v>2276</v>
      </c>
      <c r="G134" s="17">
        <v>2314</v>
      </c>
      <c r="H134" s="17">
        <v>7521</v>
      </c>
      <c r="I134" s="17">
        <v>1053</v>
      </c>
      <c r="J134" s="17">
        <v>10888</v>
      </c>
    </row>
    <row r="135" spans="1:10" x14ac:dyDescent="0.25">
      <c r="A135" s="50">
        <v>40117</v>
      </c>
      <c r="B135" s="17">
        <v>525</v>
      </c>
      <c r="C135" s="17">
        <v>1474</v>
      </c>
      <c r="D135" s="17">
        <v>291</v>
      </c>
      <c r="E135" s="17">
        <v>2291</v>
      </c>
      <c r="G135" s="17">
        <v>2471</v>
      </c>
      <c r="H135" s="17">
        <v>8342</v>
      </c>
      <c r="I135" s="17">
        <v>1089</v>
      </c>
      <c r="J135" s="17">
        <v>11901</v>
      </c>
    </row>
    <row r="136" spans="1:10" x14ac:dyDescent="0.25">
      <c r="A136" s="50">
        <v>40147</v>
      </c>
      <c r="B136" s="17">
        <v>558</v>
      </c>
      <c r="C136" s="17">
        <v>1347</v>
      </c>
      <c r="D136" s="17">
        <v>286</v>
      </c>
      <c r="E136" s="17">
        <v>2190</v>
      </c>
      <c r="G136" s="17">
        <v>2534</v>
      </c>
      <c r="H136" s="17">
        <v>7318</v>
      </c>
      <c r="I136" s="17">
        <v>993</v>
      </c>
      <c r="J136" s="17">
        <v>10846</v>
      </c>
    </row>
    <row r="137" spans="1:10" x14ac:dyDescent="0.25">
      <c r="A137" s="52">
        <v>40178</v>
      </c>
      <c r="B137" s="21">
        <v>561</v>
      </c>
      <c r="C137" s="21">
        <v>1566</v>
      </c>
      <c r="D137" s="21">
        <v>267</v>
      </c>
      <c r="E137" s="21">
        <v>2395</v>
      </c>
      <c r="G137" s="21">
        <v>2431</v>
      </c>
      <c r="H137" s="21">
        <v>8471</v>
      </c>
      <c r="I137" s="21">
        <v>1061</v>
      </c>
      <c r="J137" s="21">
        <v>11962</v>
      </c>
    </row>
    <row r="139" spans="1:10" x14ac:dyDescent="0.25">
      <c r="A139" s="40"/>
      <c r="B139" s="41" t="s">
        <v>18</v>
      </c>
      <c r="C139" s="42"/>
      <c r="D139" s="42"/>
      <c r="E139" s="42"/>
      <c r="G139" s="41" t="s">
        <v>10</v>
      </c>
      <c r="H139" s="42"/>
      <c r="I139" s="42"/>
      <c r="J139" s="42"/>
    </row>
    <row r="140" spans="1:10" ht="45" x14ac:dyDescent="0.25">
      <c r="A140" s="53" t="s">
        <v>3</v>
      </c>
      <c r="B140" s="54" t="s">
        <v>5</v>
      </c>
      <c r="C140" s="54" t="s">
        <v>6</v>
      </c>
      <c r="D140" s="54" t="s">
        <v>7</v>
      </c>
      <c r="E140" s="54" t="s">
        <v>2</v>
      </c>
      <c r="F140" s="45"/>
      <c r="G140" s="44" t="s">
        <v>5</v>
      </c>
      <c r="H140" s="44" t="s">
        <v>6</v>
      </c>
      <c r="I140" s="44" t="s">
        <v>7</v>
      </c>
      <c r="J140" s="44" t="s">
        <v>2</v>
      </c>
    </row>
    <row r="141" spans="1:10" x14ac:dyDescent="0.25">
      <c r="A141" s="49">
        <v>40209</v>
      </c>
      <c r="B141" s="13">
        <v>560</v>
      </c>
      <c r="C141" s="13">
        <v>997</v>
      </c>
      <c r="D141" s="13">
        <v>297</v>
      </c>
      <c r="E141" s="13">
        <v>1853</v>
      </c>
      <c r="G141" s="13">
        <v>2378</v>
      </c>
      <c r="H141" s="13">
        <v>5318</v>
      </c>
      <c r="I141" s="13">
        <v>943</v>
      </c>
      <c r="J141" s="13">
        <v>8638</v>
      </c>
    </row>
    <row r="142" spans="1:10" x14ac:dyDescent="0.25">
      <c r="A142" s="50">
        <v>40237</v>
      </c>
      <c r="B142" s="17">
        <v>592</v>
      </c>
      <c r="C142" s="17">
        <v>1199</v>
      </c>
      <c r="D142" s="17">
        <v>319</v>
      </c>
      <c r="E142" s="17">
        <v>2111</v>
      </c>
      <c r="G142" s="17">
        <v>2543</v>
      </c>
      <c r="H142" s="17">
        <v>5981</v>
      </c>
      <c r="I142" s="17">
        <v>1130</v>
      </c>
      <c r="J142" s="17">
        <v>9654</v>
      </c>
    </row>
    <row r="143" spans="1:10" x14ac:dyDescent="0.25">
      <c r="A143" s="50">
        <v>40268</v>
      </c>
      <c r="B143" s="17">
        <v>612</v>
      </c>
      <c r="C143" s="17">
        <v>1470</v>
      </c>
      <c r="D143" s="17">
        <v>348</v>
      </c>
      <c r="E143" s="17">
        <v>2430</v>
      </c>
      <c r="G143" s="17">
        <v>2823</v>
      </c>
      <c r="H143" s="17">
        <v>7063</v>
      </c>
      <c r="I143" s="17">
        <v>1499</v>
      </c>
      <c r="J143" s="17">
        <v>11386</v>
      </c>
    </row>
    <row r="144" spans="1:10" x14ac:dyDescent="0.25">
      <c r="A144" s="50">
        <v>40298</v>
      </c>
      <c r="B144" s="17">
        <v>643</v>
      </c>
      <c r="C144" s="17">
        <v>1546</v>
      </c>
      <c r="D144" s="17">
        <v>352</v>
      </c>
      <c r="E144" s="17">
        <v>2541</v>
      </c>
      <c r="F144" s="40"/>
      <c r="G144" s="17">
        <v>2700</v>
      </c>
      <c r="H144" s="17">
        <v>6809</v>
      </c>
      <c r="I144" s="17">
        <v>1370</v>
      </c>
      <c r="J144" s="17">
        <v>10879</v>
      </c>
    </row>
    <row r="145" spans="1:10" x14ac:dyDescent="0.25">
      <c r="A145" s="50">
        <v>40329</v>
      </c>
      <c r="B145" s="17">
        <v>535</v>
      </c>
      <c r="C145" s="17">
        <v>1408</v>
      </c>
      <c r="D145" s="17">
        <v>311</v>
      </c>
      <c r="E145" s="17">
        <v>2254</v>
      </c>
      <c r="F145" s="40"/>
      <c r="G145" s="17">
        <v>2427</v>
      </c>
      <c r="H145" s="17">
        <v>7056</v>
      </c>
      <c r="I145" s="17">
        <v>1083</v>
      </c>
      <c r="J145" s="17">
        <v>10567</v>
      </c>
    </row>
    <row r="146" spans="1:10" x14ac:dyDescent="0.25">
      <c r="A146" s="50">
        <v>40359</v>
      </c>
      <c r="B146" s="17">
        <v>561</v>
      </c>
      <c r="C146" s="17">
        <v>1569</v>
      </c>
      <c r="D146" s="17">
        <v>321</v>
      </c>
      <c r="E146" s="17">
        <v>2451</v>
      </c>
      <c r="F146" s="40"/>
      <c r="G146" s="17">
        <v>2586</v>
      </c>
      <c r="H146" s="17">
        <v>7728</v>
      </c>
      <c r="I146" s="17">
        <v>1153</v>
      </c>
      <c r="J146" s="17">
        <v>11467</v>
      </c>
    </row>
    <row r="147" spans="1:10" x14ac:dyDescent="0.25">
      <c r="A147" s="50">
        <v>40390</v>
      </c>
      <c r="B147" s="17">
        <v>511</v>
      </c>
      <c r="C147" s="17">
        <v>1633</v>
      </c>
      <c r="D147" s="17">
        <v>306</v>
      </c>
      <c r="E147" s="17">
        <v>2451</v>
      </c>
      <c r="F147" s="40"/>
      <c r="G147" s="17">
        <v>2502</v>
      </c>
      <c r="H147" s="17">
        <v>8586</v>
      </c>
      <c r="I147" s="17">
        <v>1138</v>
      </c>
      <c r="J147" s="17">
        <v>12227</v>
      </c>
    </row>
    <row r="148" spans="1:10" x14ac:dyDescent="0.25">
      <c r="A148" s="50">
        <v>40421</v>
      </c>
      <c r="B148" s="17">
        <v>513</v>
      </c>
      <c r="C148" s="17">
        <v>1546</v>
      </c>
      <c r="D148" s="17">
        <v>301</v>
      </c>
      <c r="E148" s="17">
        <v>2360</v>
      </c>
      <c r="F148" s="40"/>
      <c r="G148" s="17">
        <v>2540</v>
      </c>
      <c r="H148" s="17">
        <v>7772</v>
      </c>
      <c r="I148" s="17">
        <v>1104</v>
      </c>
      <c r="J148" s="17">
        <v>11416</v>
      </c>
    </row>
    <row r="149" spans="1:10" x14ac:dyDescent="0.25">
      <c r="A149" s="50">
        <v>40451</v>
      </c>
      <c r="B149" s="17">
        <v>517</v>
      </c>
      <c r="C149" s="17">
        <v>1460</v>
      </c>
      <c r="D149" s="17">
        <v>303</v>
      </c>
      <c r="E149" s="17">
        <v>2280</v>
      </c>
      <c r="F149" s="40"/>
      <c r="G149" s="17">
        <v>2298</v>
      </c>
      <c r="H149" s="17">
        <v>7557</v>
      </c>
      <c r="I149" s="17">
        <v>1099</v>
      </c>
      <c r="J149" s="17">
        <v>10954</v>
      </c>
    </row>
    <row r="150" spans="1:10" x14ac:dyDescent="0.25">
      <c r="A150" s="50">
        <v>40482</v>
      </c>
      <c r="B150" s="17">
        <v>515</v>
      </c>
      <c r="C150" s="17">
        <v>1536</v>
      </c>
      <c r="D150" s="17">
        <v>305</v>
      </c>
      <c r="E150" s="17">
        <v>2356</v>
      </c>
      <c r="F150" s="40"/>
      <c r="G150" s="17">
        <v>2458</v>
      </c>
      <c r="H150" s="17">
        <v>7609</v>
      </c>
      <c r="I150" s="17">
        <v>1169</v>
      </c>
      <c r="J150" s="17">
        <v>11236</v>
      </c>
    </row>
    <row r="151" spans="1:10" x14ac:dyDescent="0.25">
      <c r="A151" s="50">
        <v>40512</v>
      </c>
      <c r="B151" s="17">
        <v>545</v>
      </c>
      <c r="C151" s="17">
        <v>1595</v>
      </c>
      <c r="D151" s="17">
        <v>321</v>
      </c>
      <c r="E151" s="17">
        <v>2461</v>
      </c>
      <c r="F151" s="40"/>
      <c r="G151" s="17">
        <v>2668</v>
      </c>
      <c r="H151" s="17">
        <v>7727</v>
      </c>
      <c r="I151" s="17">
        <v>1181</v>
      </c>
      <c r="J151" s="17">
        <v>11577</v>
      </c>
    </row>
    <row r="152" spans="1:10" x14ac:dyDescent="0.25">
      <c r="A152" s="52">
        <v>40543</v>
      </c>
      <c r="B152" s="21">
        <v>495</v>
      </c>
      <c r="C152" s="21">
        <v>1508</v>
      </c>
      <c r="D152" s="21">
        <v>293</v>
      </c>
      <c r="E152" s="21">
        <v>2296</v>
      </c>
      <c r="F152" s="40"/>
      <c r="G152" s="21">
        <v>2449</v>
      </c>
      <c r="H152" s="21">
        <v>7189</v>
      </c>
      <c r="I152" s="21">
        <v>1081</v>
      </c>
      <c r="J152" s="21">
        <v>10719</v>
      </c>
    </row>
    <row r="153" spans="1:10" x14ac:dyDescent="0.25">
      <c r="A153" s="49">
        <v>40574</v>
      </c>
      <c r="B153" s="13">
        <v>536</v>
      </c>
      <c r="C153" s="13">
        <v>1244</v>
      </c>
      <c r="D153" s="13">
        <v>299</v>
      </c>
      <c r="E153" s="13">
        <v>2079</v>
      </c>
      <c r="G153" s="13">
        <v>2507</v>
      </c>
      <c r="H153" s="13">
        <v>5886</v>
      </c>
      <c r="I153" s="13">
        <v>980</v>
      </c>
      <c r="J153" s="13">
        <v>9373</v>
      </c>
    </row>
    <row r="154" spans="1:10" x14ac:dyDescent="0.25">
      <c r="A154" s="50">
        <v>40602</v>
      </c>
      <c r="B154" s="17">
        <v>557</v>
      </c>
      <c r="C154" s="17">
        <v>1305</v>
      </c>
      <c r="D154" s="17">
        <v>303</v>
      </c>
      <c r="E154" s="17">
        <v>2165</v>
      </c>
      <c r="G154" s="17">
        <v>2797</v>
      </c>
      <c r="H154" s="17">
        <v>6287</v>
      </c>
      <c r="I154" s="17">
        <v>1120</v>
      </c>
      <c r="J154" s="17">
        <v>10205</v>
      </c>
    </row>
    <row r="155" spans="1:10" x14ac:dyDescent="0.25">
      <c r="A155" s="50">
        <v>40633</v>
      </c>
      <c r="B155" s="17">
        <v>536</v>
      </c>
      <c r="C155" s="17">
        <v>1406</v>
      </c>
      <c r="D155" s="17">
        <v>295</v>
      </c>
      <c r="E155" s="17">
        <v>2237</v>
      </c>
      <c r="G155" s="17">
        <v>2734</v>
      </c>
      <c r="H155" s="17">
        <v>7063</v>
      </c>
      <c r="I155" s="17">
        <v>1163</v>
      </c>
      <c r="J155" s="17">
        <v>10960</v>
      </c>
    </row>
    <row r="156" spans="1:10" x14ac:dyDescent="0.25">
      <c r="A156" s="50">
        <v>40663</v>
      </c>
      <c r="B156" s="17">
        <v>513</v>
      </c>
      <c r="C156" s="17">
        <v>1385</v>
      </c>
      <c r="D156" s="17">
        <v>284</v>
      </c>
      <c r="E156" s="17">
        <v>2182</v>
      </c>
      <c r="F156" s="40"/>
      <c r="G156" s="17">
        <v>2676</v>
      </c>
      <c r="H156" s="17">
        <v>6983</v>
      </c>
      <c r="I156" s="17">
        <v>1085</v>
      </c>
      <c r="J156" s="17">
        <v>10744</v>
      </c>
    </row>
    <row r="157" spans="1:10" x14ac:dyDescent="0.25">
      <c r="A157" s="50">
        <v>40694</v>
      </c>
      <c r="B157" s="17">
        <v>514</v>
      </c>
      <c r="C157" s="17">
        <v>1328</v>
      </c>
      <c r="D157" s="17">
        <v>263</v>
      </c>
      <c r="E157" s="17">
        <v>2105</v>
      </c>
      <c r="F157" s="40"/>
      <c r="G157" s="17">
        <v>2628</v>
      </c>
      <c r="H157" s="17">
        <v>6884</v>
      </c>
      <c r="I157" s="17">
        <v>1011</v>
      </c>
      <c r="J157" s="17">
        <v>10524</v>
      </c>
    </row>
    <row r="158" spans="1:10" x14ac:dyDescent="0.25">
      <c r="A158" s="50">
        <v>40724</v>
      </c>
      <c r="B158" s="17">
        <v>521</v>
      </c>
      <c r="C158" s="17">
        <v>1371</v>
      </c>
      <c r="D158" s="17">
        <v>280</v>
      </c>
      <c r="E158" s="17">
        <v>2172</v>
      </c>
      <c r="F158" s="40"/>
      <c r="G158" s="17">
        <v>2693</v>
      </c>
      <c r="H158" s="17">
        <v>7468</v>
      </c>
      <c r="I158" s="17">
        <v>1107</v>
      </c>
      <c r="J158" s="17">
        <v>11269</v>
      </c>
    </row>
    <row r="159" spans="1:10" x14ac:dyDescent="0.25">
      <c r="A159" s="50">
        <v>40755</v>
      </c>
      <c r="B159" s="17">
        <v>499</v>
      </c>
      <c r="C159" s="17">
        <v>1522</v>
      </c>
      <c r="D159" s="17">
        <v>286</v>
      </c>
      <c r="E159" s="17">
        <v>2308</v>
      </c>
      <c r="F159" s="40"/>
      <c r="G159" s="17">
        <v>2572</v>
      </c>
      <c r="H159" s="17">
        <v>8538</v>
      </c>
      <c r="I159" s="17">
        <v>1072</v>
      </c>
      <c r="J159" s="17">
        <v>12182</v>
      </c>
    </row>
    <row r="160" spans="1:10" x14ac:dyDescent="0.25">
      <c r="A160" s="50">
        <v>40786</v>
      </c>
      <c r="B160" s="17">
        <v>503</v>
      </c>
      <c r="C160" s="17">
        <v>1478</v>
      </c>
      <c r="D160" s="17">
        <v>285</v>
      </c>
      <c r="E160" s="17">
        <v>2266</v>
      </c>
      <c r="F160" s="40"/>
      <c r="G160" s="17">
        <v>2556</v>
      </c>
      <c r="H160" s="17">
        <v>8828</v>
      </c>
      <c r="I160" s="17">
        <v>1099</v>
      </c>
      <c r="J160" s="17">
        <v>12483</v>
      </c>
    </row>
    <row r="161" spans="1:10" x14ac:dyDescent="0.25">
      <c r="A161" s="50">
        <v>40816</v>
      </c>
      <c r="B161" s="17">
        <v>528</v>
      </c>
      <c r="C161" s="17">
        <v>1466</v>
      </c>
      <c r="D161" s="17">
        <v>289</v>
      </c>
      <c r="E161" s="17">
        <v>2282</v>
      </c>
      <c r="F161" s="40"/>
      <c r="G161" s="17">
        <v>2466</v>
      </c>
      <c r="H161" s="17">
        <v>8612</v>
      </c>
      <c r="I161" s="17">
        <v>1139</v>
      </c>
      <c r="J161" s="17">
        <v>12217</v>
      </c>
    </row>
    <row r="162" spans="1:10" x14ac:dyDescent="0.25">
      <c r="A162" s="50">
        <v>40847</v>
      </c>
      <c r="B162" s="17">
        <v>520</v>
      </c>
      <c r="C162" s="17">
        <v>1402</v>
      </c>
      <c r="D162" s="17">
        <v>284</v>
      </c>
      <c r="E162" s="17">
        <v>2206</v>
      </c>
      <c r="F162" s="40"/>
      <c r="G162" s="17">
        <v>2644</v>
      </c>
      <c r="H162" s="17">
        <v>7699</v>
      </c>
      <c r="I162" s="17">
        <v>1142</v>
      </c>
      <c r="J162" s="17">
        <v>11485</v>
      </c>
    </row>
    <row r="163" spans="1:10" x14ac:dyDescent="0.25">
      <c r="A163" s="50">
        <v>40877</v>
      </c>
      <c r="B163" s="17">
        <v>548</v>
      </c>
      <c r="C163" s="17">
        <v>1390</v>
      </c>
      <c r="D163" s="17">
        <v>295</v>
      </c>
      <c r="E163" s="17">
        <v>2234</v>
      </c>
      <c r="F163" s="40"/>
      <c r="G163" s="17">
        <v>2656</v>
      </c>
      <c r="H163" s="17">
        <v>8466</v>
      </c>
      <c r="I163" s="17">
        <v>1202</v>
      </c>
      <c r="J163" s="17">
        <v>12325</v>
      </c>
    </row>
    <row r="164" spans="1:10" x14ac:dyDescent="0.25">
      <c r="A164" s="52">
        <v>40908</v>
      </c>
      <c r="B164" s="21">
        <v>521</v>
      </c>
      <c r="C164" s="21">
        <v>1319</v>
      </c>
      <c r="D164" s="21">
        <v>276</v>
      </c>
      <c r="E164" s="21">
        <v>2116</v>
      </c>
      <c r="F164" s="40"/>
      <c r="G164" s="21">
        <v>2618</v>
      </c>
      <c r="H164" s="21">
        <v>7608</v>
      </c>
      <c r="I164" s="21">
        <v>1134</v>
      </c>
      <c r="J164" s="21">
        <v>11360</v>
      </c>
    </row>
    <row r="165" spans="1:10" x14ac:dyDescent="0.25">
      <c r="A165" s="49">
        <v>40939</v>
      </c>
      <c r="B165" s="13">
        <v>523</v>
      </c>
      <c r="C165" s="13">
        <v>1122</v>
      </c>
      <c r="D165" s="13">
        <v>276</v>
      </c>
      <c r="E165" s="13">
        <v>1920</v>
      </c>
      <c r="G165" s="13">
        <v>2683</v>
      </c>
      <c r="H165" s="13">
        <v>6571</v>
      </c>
      <c r="I165" s="13">
        <v>996</v>
      </c>
      <c r="J165" s="13">
        <v>10249</v>
      </c>
    </row>
    <row r="166" spans="1:10" x14ac:dyDescent="0.25">
      <c r="A166" s="50">
        <v>40968</v>
      </c>
      <c r="B166" s="17">
        <v>555</v>
      </c>
      <c r="C166" s="17">
        <v>1101</v>
      </c>
      <c r="D166" s="17">
        <v>249</v>
      </c>
      <c r="E166" s="17">
        <v>1905</v>
      </c>
      <c r="G166" s="17">
        <v>2855</v>
      </c>
      <c r="H166" s="17">
        <v>6715</v>
      </c>
      <c r="I166" s="17">
        <v>1116</v>
      </c>
      <c r="J166" s="17">
        <v>10686</v>
      </c>
    </row>
    <row r="167" spans="1:10" x14ac:dyDescent="0.25">
      <c r="A167" s="50">
        <v>40999</v>
      </c>
      <c r="B167" s="17">
        <v>518</v>
      </c>
      <c r="C167" s="17">
        <v>1229</v>
      </c>
      <c r="D167" s="17">
        <v>262</v>
      </c>
      <c r="E167" s="17">
        <v>2009</v>
      </c>
      <c r="G167" s="17">
        <v>2731</v>
      </c>
      <c r="H167" s="17">
        <v>7558</v>
      </c>
      <c r="I167" s="17">
        <v>1238</v>
      </c>
      <c r="J167" s="17">
        <v>11527</v>
      </c>
    </row>
    <row r="168" spans="1:10" x14ac:dyDescent="0.25">
      <c r="A168" s="50">
        <v>41029</v>
      </c>
      <c r="B168" s="17">
        <v>534</v>
      </c>
      <c r="C168" s="17">
        <v>1129</v>
      </c>
      <c r="D168" s="17">
        <v>275</v>
      </c>
      <c r="E168" s="17">
        <v>1938</v>
      </c>
      <c r="F168" s="40"/>
      <c r="G168" s="17">
        <v>2870</v>
      </c>
      <c r="H168" s="17">
        <v>6588</v>
      </c>
      <c r="I168" s="17">
        <v>1086</v>
      </c>
      <c r="J168" s="17">
        <v>10544</v>
      </c>
    </row>
    <row r="169" spans="1:10" x14ac:dyDescent="0.25">
      <c r="A169" s="50">
        <v>41060</v>
      </c>
      <c r="B169" s="17">
        <v>511</v>
      </c>
      <c r="C169" s="17">
        <v>1223</v>
      </c>
      <c r="D169" s="17">
        <v>265</v>
      </c>
      <c r="E169" s="17">
        <v>2000</v>
      </c>
      <c r="F169" s="40"/>
      <c r="G169" s="17">
        <v>2750</v>
      </c>
      <c r="H169" s="17">
        <v>7756</v>
      </c>
      <c r="I169" s="17">
        <v>1203</v>
      </c>
      <c r="J169" s="17">
        <v>11709</v>
      </c>
    </row>
    <row r="170" spans="1:10" x14ac:dyDescent="0.25">
      <c r="A170" s="50">
        <v>41090</v>
      </c>
      <c r="B170" s="17">
        <v>532</v>
      </c>
      <c r="C170" s="17">
        <v>1211</v>
      </c>
      <c r="D170" s="17">
        <v>266</v>
      </c>
      <c r="E170" s="17">
        <v>2010</v>
      </c>
      <c r="F170" s="40"/>
      <c r="G170" s="17">
        <v>2816</v>
      </c>
      <c r="H170" s="17">
        <v>7428</v>
      </c>
      <c r="I170" s="17">
        <v>1122</v>
      </c>
      <c r="J170" s="17">
        <v>11365</v>
      </c>
    </row>
    <row r="171" spans="1:10" x14ac:dyDescent="0.25">
      <c r="A171" s="50">
        <v>41121</v>
      </c>
      <c r="B171" s="17">
        <v>531</v>
      </c>
      <c r="C171" s="17">
        <v>1413</v>
      </c>
      <c r="D171" s="17">
        <v>271</v>
      </c>
      <c r="E171" s="17">
        <v>2215</v>
      </c>
      <c r="F171" s="40"/>
      <c r="G171" s="17">
        <v>2793</v>
      </c>
      <c r="H171" s="17">
        <v>8108</v>
      </c>
      <c r="I171" s="17">
        <v>1060</v>
      </c>
      <c r="J171" s="17">
        <v>11961</v>
      </c>
    </row>
    <row r="172" spans="1:10" x14ac:dyDescent="0.25">
      <c r="A172" s="50">
        <v>41152</v>
      </c>
      <c r="B172" s="17">
        <v>529</v>
      </c>
      <c r="C172" s="17">
        <v>1379</v>
      </c>
      <c r="D172" s="17">
        <v>285</v>
      </c>
      <c r="E172" s="17">
        <v>2193</v>
      </c>
      <c r="F172" s="40"/>
      <c r="G172" s="17">
        <v>2717</v>
      </c>
      <c r="H172" s="17">
        <v>8193</v>
      </c>
      <c r="I172" s="17">
        <v>1093</v>
      </c>
      <c r="J172" s="17">
        <v>12003</v>
      </c>
    </row>
    <row r="173" spans="1:10" x14ac:dyDescent="0.25">
      <c r="A173" s="50">
        <v>41182</v>
      </c>
      <c r="B173" s="17">
        <v>566</v>
      </c>
      <c r="C173" s="17">
        <v>1220</v>
      </c>
      <c r="D173" s="17">
        <v>277</v>
      </c>
      <c r="E173" s="17">
        <v>2063</v>
      </c>
      <c r="F173" s="40"/>
      <c r="G173" s="17">
        <v>2686</v>
      </c>
      <c r="H173" s="17">
        <v>7132</v>
      </c>
      <c r="I173" s="17">
        <v>1038</v>
      </c>
      <c r="J173" s="17">
        <v>10856</v>
      </c>
    </row>
    <row r="174" spans="1:10" x14ac:dyDescent="0.25">
      <c r="A174" s="50">
        <v>41213</v>
      </c>
      <c r="B174" s="17">
        <v>569</v>
      </c>
      <c r="C174" s="17">
        <v>1462</v>
      </c>
      <c r="D174" s="17">
        <v>279</v>
      </c>
      <c r="E174" s="17">
        <v>2311</v>
      </c>
      <c r="F174" s="40"/>
      <c r="G174" s="17">
        <v>2816</v>
      </c>
      <c r="H174" s="17">
        <v>8359</v>
      </c>
      <c r="I174" s="17">
        <v>1138</v>
      </c>
      <c r="J174" s="17">
        <v>12313</v>
      </c>
    </row>
    <row r="175" spans="1:10" x14ac:dyDescent="0.25">
      <c r="A175" s="50">
        <v>41243</v>
      </c>
      <c r="B175" s="17">
        <v>559</v>
      </c>
      <c r="C175" s="17">
        <v>1298</v>
      </c>
      <c r="D175" s="17">
        <v>268</v>
      </c>
      <c r="E175" s="17">
        <v>2125</v>
      </c>
      <c r="F175" s="40"/>
      <c r="G175" s="17">
        <v>2916</v>
      </c>
      <c r="H175" s="17">
        <v>7946</v>
      </c>
      <c r="I175" s="17">
        <v>1091</v>
      </c>
      <c r="J175" s="17">
        <v>11952</v>
      </c>
    </row>
    <row r="176" spans="1:10" x14ac:dyDescent="0.25">
      <c r="A176" s="55">
        <v>41274</v>
      </c>
      <c r="B176" s="21">
        <v>548</v>
      </c>
      <c r="C176" s="21">
        <v>1221</v>
      </c>
      <c r="D176" s="21">
        <v>274</v>
      </c>
      <c r="E176" s="21">
        <v>2044</v>
      </c>
      <c r="F176" s="40"/>
      <c r="G176" s="21">
        <v>2876</v>
      </c>
      <c r="H176" s="21">
        <v>7497</v>
      </c>
      <c r="I176" s="21">
        <v>1041</v>
      </c>
      <c r="J176" s="21">
        <v>11414</v>
      </c>
    </row>
    <row r="177" spans="1:10" x14ac:dyDescent="0.25">
      <c r="A177" s="56">
        <v>41305</v>
      </c>
      <c r="B177" s="17">
        <v>565</v>
      </c>
      <c r="C177" s="17">
        <v>1154</v>
      </c>
      <c r="D177" s="17">
        <v>272</v>
      </c>
      <c r="E177" s="17">
        <v>1991</v>
      </c>
      <c r="F177" s="40"/>
      <c r="G177" s="17">
        <v>3511</v>
      </c>
      <c r="H177" s="17">
        <v>6834</v>
      </c>
      <c r="I177" s="17">
        <v>1115</v>
      </c>
      <c r="J177" s="17">
        <v>11460</v>
      </c>
    </row>
    <row r="178" spans="1:10" x14ac:dyDescent="0.25">
      <c r="A178" s="55">
        <v>41333</v>
      </c>
      <c r="B178" s="17">
        <v>605</v>
      </c>
      <c r="C178" s="17">
        <v>1089</v>
      </c>
      <c r="D178" s="17">
        <v>286</v>
      </c>
      <c r="E178" s="17">
        <v>1980</v>
      </c>
      <c r="F178" s="40"/>
      <c r="G178" s="17">
        <v>3596</v>
      </c>
      <c r="H178" s="17">
        <v>6609</v>
      </c>
      <c r="I178" s="17">
        <v>1114</v>
      </c>
      <c r="J178" s="17">
        <v>11319</v>
      </c>
    </row>
    <row r="179" spans="1:10" x14ac:dyDescent="0.25">
      <c r="A179" s="55">
        <v>41364</v>
      </c>
      <c r="B179" s="17">
        <v>556</v>
      </c>
      <c r="C179" s="17">
        <v>1157</v>
      </c>
      <c r="D179" s="17">
        <v>279</v>
      </c>
      <c r="E179" s="17">
        <v>1993</v>
      </c>
      <c r="F179" s="40"/>
      <c r="G179" s="17">
        <v>3164</v>
      </c>
      <c r="H179" s="17">
        <v>7369</v>
      </c>
      <c r="I179" s="17">
        <v>1135</v>
      </c>
      <c r="J179" s="17">
        <v>11668</v>
      </c>
    </row>
    <row r="180" spans="1:10" x14ac:dyDescent="0.25">
      <c r="A180" s="55">
        <v>41394</v>
      </c>
      <c r="B180" s="17">
        <v>588</v>
      </c>
      <c r="C180" s="17">
        <v>1375</v>
      </c>
      <c r="D180" s="17">
        <v>307</v>
      </c>
      <c r="E180" s="17">
        <v>2270</v>
      </c>
      <c r="F180" s="40"/>
      <c r="G180" s="17">
        <v>3450</v>
      </c>
      <c r="H180" s="17">
        <v>7838</v>
      </c>
      <c r="I180" s="17">
        <v>1292</v>
      </c>
      <c r="J180" s="17">
        <v>12580</v>
      </c>
    </row>
    <row r="181" spans="1:10" x14ac:dyDescent="0.25">
      <c r="A181" s="55">
        <v>41425</v>
      </c>
      <c r="B181" s="17">
        <v>566</v>
      </c>
      <c r="C181" s="17">
        <v>1507</v>
      </c>
      <c r="D181" s="17">
        <v>281</v>
      </c>
      <c r="E181" s="17">
        <v>2354</v>
      </c>
      <c r="F181" s="40"/>
      <c r="G181" s="17">
        <v>3375</v>
      </c>
      <c r="H181" s="17">
        <v>9354</v>
      </c>
      <c r="I181" s="17">
        <v>1251</v>
      </c>
      <c r="J181" s="17">
        <v>13979</v>
      </c>
    </row>
    <row r="182" spans="1:10" x14ac:dyDescent="0.25">
      <c r="A182" s="55">
        <v>41455</v>
      </c>
      <c r="B182" s="17">
        <v>595</v>
      </c>
      <c r="C182" s="17">
        <v>1337</v>
      </c>
      <c r="D182" s="17">
        <v>265</v>
      </c>
      <c r="E182" s="17">
        <v>2198</v>
      </c>
      <c r="F182" s="40"/>
      <c r="G182" s="17">
        <v>3366</v>
      </c>
      <c r="H182" s="17">
        <v>8840</v>
      </c>
      <c r="I182" s="17">
        <v>1071</v>
      </c>
      <c r="J182" s="17">
        <v>13277</v>
      </c>
    </row>
    <row r="183" spans="1:10" x14ac:dyDescent="0.25">
      <c r="A183" s="55">
        <v>41486</v>
      </c>
      <c r="B183" s="17">
        <v>614</v>
      </c>
      <c r="C183" s="17">
        <v>1773</v>
      </c>
      <c r="D183" s="17">
        <v>293</v>
      </c>
      <c r="E183" s="17">
        <v>2680</v>
      </c>
      <c r="F183" s="40"/>
      <c r="G183" s="17">
        <v>3676</v>
      </c>
      <c r="H183" s="17">
        <v>10486</v>
      </c>
      <c r="I183" s="17">
        <v>1285</v>
      </c>
      <c r="J183" s="17">
        <v>15446</v>
      </c>
    </row>
    <row r="184" spans="1:10" x14ac:dyDescent="0.25">
      <c r="A184" s="55">
        <v>41517</v>
      </c>
      <c r="B184" s="17">
        <v>603</v>
      </c>
      <c r="C184" s="17">
        <v>1614</v>
      </c>
      <c r="D184" s="17">
        <v>285</v>
      </c>
      <c r="E184" s="17">
        <v>2502</v>
      </c>
      <c r="F184" s="40"/>
      <c r="G184" s="17">
        <v>3406</v>
      </c>
      <c r="H184" s="17">
        <v>10097</v>
      </c>
      <c r="I184" s="17">
        <v>1159</v>
      </c>
      <c r="J184" s="17">
        <v>14663</v>
      </c>
    </row>
    <row r="185" spans="1:10" x14ac:dyDescent="0.25">
      <c r="A185" s="55">
        <v>41547</v>
      </c>
      <c r="B185" s="17">
        <v>635</v>
      </c>
      <c r="C185" s="17">
        <v>1420</v>
      </c>
      <c r="D185" s="17">
        <v>250</v>
      </c>
      <c r="E185" s="17">
        <v>2304</v>
      </c>
      <c r="F185" s="40"/>
      <c r="G185" s="17">
        <v>3540</v>
      </c>
      <c r="H185" s="17">
        <v>10532</v>
      </c>
      <c r="I185" s="17">
        <v>1179</v>
      </c>
      <c r="J185" s="17">
        <v>15252</v>
      </c>
    </row>
    <row r="186" spans="1:10" x14ac:dyDescent="0.25">
      <c r="A186" s="55">
        <v>41578</v>
      </c>
      <c r="B186" s="17">
        <v>632</v>
      </c>
      <c r="C186" s="17">
        <v>1728</v>
      </c>
      <c r="D186" s="17">
        <v>276</v>
      </c>
      <c r="E186" s="17">
        <v>2636</v>
      </c>
      <c r="F186" s="40"/>
      <c r="G186" s="17">
        <v>3566</v>
      </c>
      <c r="H186" s="17">
        <v>10952</v>
      </c>
      <c r="I186" s="17">
        <v>1229</v>
      </c>
      <c r="J186" s="17">
        <v>15747</v>
      </c>
    </row>
    <row r="187" spans="1:10" x14ac:dyDescent="0.25">
      <c r="A187" s="55">
        <v>41608</v>
      </c>
      <c r="B187" s="17">
        <v>641</v>
      </c>
      <c r="C187" s="17">
        <v>1631</v>
      </c>
      <c r="D187" s="17">
        <v>279</v>
      </c>
      <c r="E187" s="17">
        <v>2551</v>
      </c>
      <c r="F187" s="40"/>
      <c r="G187" s="17">
        <v>3554</v>
      </c>
      <c r="H187" s="17">
        <v>10661</v>
      </c>
      <c r="I187" s="17">
        <v>1149</v>
      </c>
      <c r="J187" s="17">
        <v>15364</v>
      </c>
    </row>
    <row r="188" spans="1:10" x14ac:dyDescent="0.25">
      <c r="A188" s="55">
        <v>41639</v>
      </c>
      <c r="B188" s="58" t="s">
        <v>22</v>
      </c>
      <c r="C188" s="58" t="s">
        <v>22</v>
      </c>
      <c r="D188" s="58" t="s">
        <v>22</v>
      </c>
      <c r="E188" s="58" t="s">
        <v>22</v>
      </c>
      <c r="F188" s="40"/>
      <c r="G188" s="21">
        <v>3636</v>
      </c>
      <c r="H188" s="21">
        <v>11029</v>
      </c>
      <c r="I188" s="21">
        <v>1109</v>
      </c>
      <c r="J188" s="21">
        <v>15774</v>
      </c>
    </row>
    <row r="189" spans="1:10" x14ac:dyDescent="0.25">
      <c r="A189" s="56">
        <v>41670</v>
      </c>
      <c r="B189" s="59" t="s">
        <v>22</v>
      </c>
      <c r="C189" s="59" t="s">
        <v>22</v>
      </c>
      <c r="D189" s="59" t="s">
        <v>22</v>
      </c>
      <c r="E189" s="59" t="s">
        <v>22</v>
      </c>
      <c r="F189" s="40"/>
      <c r="G189" s="17">
        <v>3598</v>
      </c>
      <c r="H189" s="17">
        <v>9544</v>
      </c>
      <c r="I189" s="17">
        <v>1212</v>
      </c>
      <c r="J189" s="17">
        <v>14353</v>
      </c>
    </row>
    <row r="190" spans="1:10" x14ac:dyDescent="0.25">
      <c r="A190" s="55">
        <v>41698</v>
      </c>
      <c r="B190" s="59" t="s">
        <v>22</v>
      </c>
      <c r="C190" s="59" t="s">
        <v>22</v>
      </c>
      <c r="D190" s="59" t="s">
        <v>22</v>
      </c>
      <c r="E190" s="59" t="s">
        <v>22</v>
      </c>
      <c r="F190" s="40"/>
      <c r="G190" s="17">
        <v>3683</v>
      </c>
      <c r="H190" s="17">
        <v>9379</v>
      </c>
      <c r="I190" s="17">
        <v>1100</v>
      </c>
      <c r="J190" s="17">
        <v>14161</v>
      </c>
    </row>
    <row r="191" spans="1:10" x14ac:dyDescent="0.25">
      <c r="A191" s="55">
        <v>41729</v>
      </c>
      <c r="B191" s="59" t="s">
        <v>22</v>
      </c>
      <c r="C191" s="59" t="s">
        <v>22</v>
      </c>
      <c r="D191" s="59" t="s">
        <v>22</v>
      </c>
      <c r="E191" s="59" t="s">
        <v>22</v>
      </c>
      <c r="F191" s="40"/>
      <c r="G191" s="17">
        <v>3577</v>
      </c>
      <c r="H191" s="17">
        <v>9339</v>
      </c>
      <c r="I191" s="17">
        <v>1168</v>
      </c>
      <c r="J191" s="17">
        <v>14083</v>
      </c>
    </row>
    <row r="192" spans="1:10" x14ac:dyDescent="0.25">
      <c r="A192" s="55">
        <v>41759</v>
      </c>
      <c r="B192" s="59" t="s">
        <v>22</v>
      </c>
      <c r="C192" s="59" t="s">
        <v>22</v>
      </c>
      <c r="D192" s="59" t="s">
        <v>22</v>
      </c>
      <c r="E192" s="59" t="s">
        <v>22</v>
      </c>
      <c r="F192" s="40"/>
      <c r="G192" s="17">
        <v>3680</v>
      </c>
      <c r="H192" s="17">
        <v>10384</v>
      </c>
      <c r="I192" s="17">
        <v>1209</v>
      </c>
      <c r="J192" s="17">
        <v>15273</v>
      </c>
    </row>
    <row r="193" spans="1:10" x14ac:dyDescent="0.25">
      <c r="A193" s="55">
        <v>41790</v>
      </c>
      <c r="B193" s="59" t="s">
        <v>22</v>
      </c>
      <c r="C193" s="59" t="s">
        <v>22</v>
      </c>
      <c r="D193" s="59" t="s">
        <v>22</v>
      </c>
      <c r="E193" s="59" t="s">
        <v>22</v>
      </c>
      <c r="F193" s="40"/>
      <c r="G193" s="17">
        <v>3536</v>
      </c>
      <c r="H193" s="17">
        <v>9880</v>
      </c>
      <c r="I193" s="17">
        <v>1133</v>
      </c>
      <c r="J193" s="17">
        <v>14549</v>
      </c>
    </row>
    <row r="194" spans="1:10" x14ac:dyDescent="0.25">
      <c r="A194" s="55">
        <v>41820</v>
      </c>
      <c r="B194" s="59" t="s">
        <v>22</v>
      </c>
      <c r="C194" s="59" t="s">
        <v>22</v>
      </c>
      <c r="D194" s="59" t="s">
        <v>22</v>
      </c>
      <c r="E194" s="59" t="s">
        <v>22</v>
      </c>
      <c r="F194" s="40"/>
      <c r="G194" s="17">
        <v>3763</v>
      </c>
      <c r="H194" s="17">
        <v>10562</v>
      </c>
      <c r="I194" s="17">
        <v>1105</v>
      </c>
      <c r="J194" s="17">
        <v>15431</v>
      </c>
    </row>
    <row r="195" spans="1:10" x14ac:dyDescent="0.25">
      <c r="A195" s="55">
        <v>41851</v>
      </c>
      <c r="B195" s="59" t="s">
        <v>22</v>
      </c>
      <c r="C195" s="59" t="s">
        <v>22</v>
      </c>
      <c r="D195" s="59" t="s">
        <v>22</v>
      </c>
      <c r="E195" s="59" t="s">
        <v>22</v>
      </c>
      <c r="F195" s="40"/>
      <c r="G195" s="17">
        <v>3845</v>
      </c>
      <c r="H195" s="17">
        <v>11375</v>
      </c>
      <c r="I195" s="17">
        <v>1133</v>
      </c>
      <c r="J195" s="17">
        <v>16353</v>
      </c>
    </row>
    <row r="196" spans="1:10" x14ac:dyDescent="0.25">
      <c r="A196" s="55">
        <v>41882</v>
      </c>
      <c r="B196" s="59" t="s">
        <v>22</v>
      </c>
      <c r="C196" s="59" t="s">
        <v>22</v>
      </c>
      <c r="D196" s="59" t="s">
        <v>22</v>
      </c>
      <c r="E196" s="59" t="s">
        <v>22</v>
      </c>
      <c r="F196" s="40"/>
      <c r="G196" s="17">
        <v>3789</v>
      </c>
      <c r="H196" s="17">
        <v>11021</v>
      </c>
      <c r="I196" s="17">
        <v>1130</v>
      </c>
      <c r="J196" s="17">
        <v>15941</v>
      </c>
    </row>
    <row r="197" spans="1:10" x14ac:dyDescent="0.25">
      <c r="A197" s="55">
        <v>41912</v>
      </c>
      <c r="B197" s="59" t="s">
        <v>22</v>
      </c>
      <c r="C197" s="59" t="s">
        <v>22</v>
      </c>
      <c r="D197" s="59" t="s">
        <v>22</v>
      </c>
      <c r="E197" s="59" t="s">
        <v>22</v>
      </c>
      <c r="F197" s="40"/>
      <c r="G197" s="17">
        <v>3797</v>
      </c>
      <c r="H197" s="17">
        <v>11425</v>
      </c>
      <c r="I197" s="17">
        <v>1213</v>
      </c>
      <c r="J197" s="17">
        <v>16435</v>
      </c>
    </row>
    <row r="198" spans="1:10" x14ac:dyDescent="0.25">
      <c r="A198" s="55">
        <v>41943</v>
      </c>
      <c r="B198" s="59" t="s">
        <v>22</v>
      </c>
      <c r="C198" s="59" t="s">
        <v>22</v>
      </c>
      <c r="D198" s="59" t="s">
        <v>22</v>
      </c>
      <c r="E198" s="59" t="s">
        <v>22</v>
      </c>
      <c r="F198" s="40"/>
      <c r="G198" s="17">
        <v>3789</v>
      </c>
      <c r="H198" s="17">
        <v>11104</v>
      </c>
      <c r="I198" s="17">
        <v>1149</v>
      </c>
      <c r="J198" s="17">
        <v>16042</v>
      </c>
    </row>
    <row r="199" spans="1:10" x14ac:dyDescent="0.25">
      <c r="A199" s="55">
        <v>41973</v>
      </c>
      <c r="B199" s="59" t="s">
        <v>22</v>
      </c>
      <c r="C199" s="59" t="s">
        <v>22</v>
      </c>
      <c r="D199" s="59" t="s">
        <v>22</v>
      </c>
      <c r="E199" s="59" t="s">
        <v>22</v>
      </c>
      <c r="F199" s="40"/>
      <c r="G199" s="17">
        <v>3622</v>
      </c>
      <c r="H199" s="17">
        <v>9696</v>
      </c>
      <c r="I199" s="17">
        <v>1012</v>
      </c>
      <c r="J199" s="17">
        <v>14330</v>
      </c>
    </row>
    <row r="200" spans="1:10" x14ac:dyDescent="0.25">
      <c r="A200" s="55">
        <v>42004</v>
      </c>
      <c r="B200" s="60" t="s">
        <v>22</v>
      </c>
      <c r="C200" s="60" t="s">
        <v>22</v>
      </c>
      <c r="D200" s="60" t="s">
        <v>22</v>
      </c>
      <c r="E200" s="60" t="s">
        <v>22</v>
      </c>
      <c r="F200" s="40"/>
      <c r="G200" s="21">
        <v>3724</v>
      </c>
      <c r="H200" s="21">
        <v>10467</v>
      </c>
      <c r="I200" s="21">
        <v>1083</v>
      </c>
      <c r="J200" s="21">
        <v>15275</v>
      </c>
    </row>
    <row r="201" spans="1:10" x14ac:dyDescent="0.25">
      <c r="A201" s="56">
        <v>42035</v>
      </c>
      <c r="B201" s="59" t="s">
        <v>22</v>
      </c>
      <c r="C201" s="59" t="s">
        <v>22</v>
      </c>
      <c r="D201" s="59" t="s">
        <v>22</v>
      </c>
      <c r="E201" s="59" t="s">
        <v>22</v>
      </c>
      <c r="F201" s="40"/>
      <c r="G201" s="17">
        <v>3658</v>
      </c>
      <c r="H201" s="17">
        <v>8695</v>
      </c>
      <c r="I201" s="17">
        <v>1121</v>
      </c>
      <c r="J201" s="17">
        <v>13475</v>
      </c>
    </row>
    <row r="202" spans="1:10" x14ac:dyDescent="0.25">
      <c r="A202" s="55">
        <v>42063</v>
      </c>
      <c r="B202" s="59" t="s">
        <v>22</v>
      </c>
      <c r="C202" s="59" t="s">
        <v>22</v>
      </c>
      <c r="D202" s="59" t="s">
        <v>22</v>
      </c>
      <c r="E202" s="59" t="s">
        <v>22</v>
      </c>
      <c r="F202" s="40"/>
      <c r="G202" s="17">
        <v>3644</v>
      </c>
      <c r="H202" s="17">
        <v>8571</v>
      </c>
      <c r="I202" s="17">
        <v>995</v>
      </c>
      <c r="J202" s="17">
        <v>13210</v>
      </c>
    </row>
    <row r="203" spans="1:10" x14ac:dyDescent="0.25">
      <c r="A203" s="55">
        <v>42094</v>
      </c>
      <c r="B203" s="59" t="s">
        <v>22</v>
      </c>
      <c r="C203" s="59" t="s">
        <v>22</v>
      </c>
      <c r="D203" s="59" t="s">
        <v>22</v>
      </c>
      <c r="E203" s="59" t="s">
        <v>22</v>
      </c>
      <c r="F203" s="40"/>
      <c r="G203" s="17">
        <v>3896</v>
      </c>
      <c r="H203" s="17">
        <v>9715</v>
      </c>
      <c r="I203" s="17">
        <v>1173</v>
      </c>
      <c r="J203" s="17">
        <v>14784</v>
      </c>
    </row>
    <row r="204" spans="1:10" x14ac:dyDescent="0.25">
      <c r="A204" s="55">
        <v>42124</v>
      </c>
      <c r="B204" s="59" t="s">
        <v>22</v>
      </c>
      <c r="C204" s="59" t="s">
        <v>22</v>
      </c>
      <c r="D204" s="59" t="s">
        <v>22</v>
      </c>
      <c r="E204" s="59" t="s">
        <v>22</v>
      </c>
      <c r="F204" s="40"/>
      <c r="G204" s="17">
        <v>3849</v>
      </c>
      <c r="H204" s="17">
        <v>9533</v>
      </c>
      <c r="I204" s="17">
        <v>1078</v>
      </c>
      <c r="J204" s="17">
        <v>14459</v>
      </c>
    </row>
    <row r="205" spans="1:10" x14ac:dyDescent="0.25">
      <c r="A205" s="55">
        <v>42155</v>
      </c>
      <c r="B205" s="59" t="s">
        <v>22</v>
      </c>
      <c r="C205" s="59" t="s">
        <v>22</v>
      </c>
      <c r="D205" s="59" t="s">
        <v>22</v>
      </c>
      <c r="E205" s="59" t="s">
        <v>22</v>
      </c>
      <c r="F205" s="40"/>
      <c r="G205" s="17">
        <v>3698</v>
      </c>
      <c r="H205" s="17">
        <v>9404</v>
      </c>
      <c r="I205" s="17">
        <v>994</v>
      </c>
      <c r="J205" s="17">
        <v>14096</v>
      </c>
    </row>
    <row r="206" spans="1:10" x14ac:dyDescent="0.25">
      <c r="A206" s="55">
        <v>42185</v>
      </c>
      <c r="B206" s="59" t="s">
        <v>22</v>
      </c>
      <c r="C206" s="59" t="s">
        <v>22</v>
      </c>
      <c r="D206" s="59" t="s">
        <v>22</v>
      </c>
      <c r="E206" s="59" t="s">
        <v>22</v>
      </c>
      <c r="F206" s="40"/>
      <c r="G206" s="17">
        <v>3788</v>
      </c>
      <c r="H206" s="17">
        <v>11847</v>
      </c>
      <c r="I206" s="17">
        <v>1092</v>
      </c>
      <c r="J206" s="17">
        <v>16726</v>
      </c>
    </row>
    <row r="207" spans="1:10" x14ac:dyDescent="0.25">
      <c r="A207" s="55">
        <v>42216</v>
      </c>
      <c r="B207" s="59" t="s">
        <v>22</v>
      </c>
      <c r="C207" s="59" t="s">
        <v>22</v>
      </c>
      <c r="D207" s="59" t="s">
        <v>22</v>
      </c>
      <c r="E207" s="59" t="s">
        <v>22</v>
      </c>
      <c r="F207" s="40"/>
      <c r="G207" s="17">
        <v>3666</v>
      </c>
      <c r="H207" s="17">
        <v>12811</v>
      </c>
      <c r="I207" s="17">
        <v>1196</v>
      </c>
      <c r="J207" s="17">
        <v>17673</v>
      </c>
    </row>
    <row r="208" spans="1:10" x14ac:dyDescent="0.25">
      <c r="A208" s="55">
        <v>42247</v>
      </c>
      <c r="B208" s="59" t="s">
        <v>22</v>
      </c>
      <c r="C208" s="59" t="s">
        <v>22</v>
      </c>
      <c r="D208" s="59" t="s">
        <v>22</v>
      </c>
      <c r="E208" s="59" t="s">
        <v>22</v>
      </c>
      <c r="F208" s="40"/>
      <c r="G208" s="17">
        <v>3660</v>
      </c>
      <c r="H208" s="17">
        <v>11105</v>
      </c>
      <c r="I208" s="17">
        <v>949</v>
      </c>
      <c r="J208" s="17">
        <v>15715</v>
      </c>
    </row>
    <row r="209" spans="1:10" x14ac:dyDescent="0.25">
      <c r="A209" s="55">
        <v>42277</v>
      </c>
      <c r="B209" s="59" t="s">
        <v>22</v>
      </c>
      <c r="C209" s="59" t="s">
        <v>22</v>
      </c>
      <c r="D209" s="59" t="s">
        <v>22</v>
      </c>
      <c r="E209" s="59" t="s">
        <v>22</v>
      </c>
      <c r="F209" s="40"/>
      <c r="G209" s="17">
        <v>3857</v>
      </c>
      <c r="H209" s="17">
        <v>11464</v>
      </c>
      <c r="I209" s="17">
        <v>1113</v>
      </c>
      <c r="J209" s="17">
        <v>16434</v>
      </c>
    </row>
    <row r="210" spans="1:10" x14ac:dyDescent="0.25">
      <c r="A210" s="55">
        <v>42308</v>
      </c>
      <c r="B210" s="59" t="s">
        <v>22</v>
      </c>
      <c r="C210" s="59" t="s">
        <v>22</v>
      </c>
      <c r="D210" s="59" t="s">
        <v>22</v>
      </c>
      <c r="E210" s="59" t="s">
        <v>22</v>
      </c>
      <c r="F210" s="40"/>
      <c r="G210" s="17">
        <v>3897</v>
      </c>
      <c r="H210" s="17">
        <v>12791</v>
      </c>
      <c r="I210" s="17">
        <v>1142</v>
      </c>
      <c r="J210" s="17">
        <v>17830</v>
      </c>
    </row>
    <row r="211" spans="1:10" x14ac:dyDescent="0.25">
      <c r="A211" s="55">
        <v>42338</v>
      </c>
      <c r="B211" s="59" t="s">
        <v>22</v>
      </c>
      <c r="C211" s="59" t="s">
        <v>22</v>
      </c>
      <c r="D211" s="59" t="s">
        <v>22</v>
      </c>
      <c r="E211" s="59" t="s">
        <v>22</v>
      </c>
      <c r="F211" s="40"/>
      <c r="G211" s="17">
        <v>3988</v>
      </c>
      <c r="H211" s="17">
        <v>11735</v>
      </c>
      <c r="I211" s="17">
        <v>1102</v>
      </c>
      <c r="J211" s="17">
        <v>16826</v>
      </c>
    </row>
    <row r="212" spans="1:10" x14ac:dyDescent="0.25">
      <c r="A212" s="55">
        <v>42369</v>
      </c>
      <c r="B212" s="60" t="s">
        <v>22</v>
      </c>
      <c r="C212" s="60" t="s">
        <v>22</v>
      </c>
      <c r="D212" s="60" t="s">
        <v>22</v>
      </c>
      <c r="E212" s="60" t="s">
        <v>22</v>
      </c>
      <c r="F212" s="40"/>
      <c r="G212" s="21">
        <v>3970</v>
      </c>
      <c r="H212" s="21">
        <v>11500</v>
      </c>
      <c r="I212" s="21">
        <v>1093</v>
      </c>
      <c r="J212" s="21">
        <v>16563</v>
      </c>
    </row>
    <row r="213" spans="1:10" x14ac:dyDescent="0.25">
      <c r="A213" s="56">
        <v>42400</v>
      </c>
      <c r="B213" s="59" t="s">
        <v>22</v>
      </c>
      <c r="C213" s="59" t="s">
        <v>22</v>
      </c>
      <c r="D213" s="59" t="s">
        <v>22</v>
      </c>
      <c r="E213" s="59" t="s">
        <v>22</v>
      </c>
      <c r="F213" s="40"/>
      <c r="G213" s="17">
        <v>3864</v>
      </c>
      <c r="H213" s="17">
        <v>10981</v>
      </c>
      <c r="I213" s="17">
        <v>1127</v>
      </c>
      <c r="J213" s="17">
        <v>15972</v>
      </c>
    </row>
    <row r="214" spans="1:10" x14ac:dyDescent="0.25">
      <c r="A214" s="55">
        <v>42429</v>
      </c>
      <c r="B214" s="59" t="s">
        <v>22</v>
      </c>
      <c r="C214" s="59" t="s">
        <v>22</v>
      </c>
      <c r="D214" s="59" t="s">
        <v>22</v>
      </c>
      <c r="E214" s="59" t="s">
        <v>22</v>
      </c>
      <c r="F214" s="40"/>
      <c r="G214" s="17">
        <v>3798</v>
      </c>
      <c r="H214" s="17">
        <v>10996</v>
      </c>
      <c r="I214" s="17">
        <v>1418</v>
      </c>
      <c r="J214" s="17">
        <v>16212</v>
      </c>
    </row>
    <row r="215" spans="1:10" x14ac:dyDescent="0.25">
      <c r="A215" s="55">
        <v>42460</v>
      </c>
      <c r="B215" s="59" t="s">
        <v>22</v>
      </c>
      <c r="C215" s="59" t="s">
        <v>22</v>
      </c>
      <c r="D215" s="59" t="s">
        <v>22</v>
      </c>
      <c r="E215" s="59" t="s">
        <v>22</v>
      </c>
      <c r="F215" s="40"/>
      <c r="G215" s="17">
        <v>3749</v>
      </c>
      <c r="H215" s="17">
        <v>13339</v>
      </c>
      <c r="I215" s="17">
        <v>1572</v>
      </c>
      <c r="J215" s="17">
        <v>18661</v>
      </c>
    </row>
    <row r="216" spans="1:10" x14ac:dyDescent="0.25">
      <c r="A216" s="55">
        <v>42490</v>
      </c>
      <c r="B216" s="59" t="s">
        <v>22</v>
      </c>
      <c r="C216" s="59" t="s">
        <v>22</v>
      </c>
      <c r="D216" s="59" t="s">
        <v>22</v>
      </c>
      <c r="E216" s="59" t="s">
        <v>22</v>
      </c>
      <c r="F216" s="40"/>
      <c r="G216" s="17">
        <v>3745</v>
      </c>
      <c r="H216" s="17">
        <v>12692</v>
      </c>
      <c r="I216" s="17">
        <v>1613</v>
      </c>
      <c r="J216" s="17">
        <v>18050</v>
      </c>
    </row>
    <row r="217" spans="1:10" x14ac:dyDescent="0.25">
      <c r="A217" s="55">
        <v>42521</v>
      </c>
      <c r="B217" s="59" t="s">
        <v>22</v>
      </c>
      <c r="C217" s="59" t="s">
        <v>22</v>
      </c>
      <c r="D217" s="59" t="s">
        <v>22</v>
      </c>
      <c r="E217" s="59" t="s">
        <v>22</v>
      </c>
      <c r="F217" s="40"/>
      <c r="G217" s="17">
        <v>3728</v>
      </c>
      <c r="H217" s="17">
        <v>10588</v>
      </c>
      <c r="I217" s="17">
        <v>1430</v>
      </c>
      <c r="J217" s="17">
        <v>15746</v>
      </c>
    </row>
    <row r="218" spans="1:10" x14ac:dyDescent="0.25">
      <c r="A218" s="55">
        <v>42551</v>
      </c>
      <c r="B218" s="59" t="s">
        <v>22</v>
      </c>
      <c r="C218" s="59" t="s">
        <v>22</v>
      </c>
      <c r="D218" s="59" t="s">
        <v>22</v>
      </c>
      <c r="E218" s="59" t="s">
        <v>22</v>
      </c>
      <c r="F218" s="40"/>
      <c r="G218" s="17">
        <v>3781</v>
      </c>
      <c r="H218" s="17">
        <v>11218</v>
      </c>
      <c r="I218" s="17">
        <v>1508</v>
      </c>
      <c r="J218" s="17">
        <v>16508</v>
      </c>
    </row>
    <row r="219" spans="1:10" x14ac:dyDescent="0.25">
      <c r="A219" s="55">
        <v>42582</v>
      </c>
      <c r="B219" s="59" t="s">
        <v>22</v>
      </c>
      <c r="C219" s="59" t="s">
        <v>22</v>
      </c>
      <c r="D219" s="59" t="s">
        <v>22</v>
      </c>
      <c r="E219" s="59" t="s">
        <v>22</v>
      </c>
      <c r="F219" s="40"/>
      <c r="G219" s="17">
        <v>3778</v>
      </c>
      <c r="H219" s="17">
        <v>13079</v>
      </c>
      <c r="I219" s="17">
        <v>1403</v>
      </c>
      <c r="J219" s="17">
        <v>18259</v>
      </c>
    </row>
    <row r="220" spans="1:10" x14ac:dyDescent="0.25">
      <c r="A220" s="55">
        <v>42613</v>
      </c>
      <c r="B220" s="59" t="s">
        <v>22</v>
      </c>
      <c r="C220" s="59" t="s">
        <v>22</v>
      </c>
      <c r="D220" s="59" t="s">
        <v>22</v>
      </c>
      <c r="E220" s="59" t="s">
        <v>22</v>
      </c>
      <c r="F220" s="40"/>
      <c r="G220" s="17">
        <v>3761</v>
      </c>
      <c r="H220" s="17">
        <v>13267</v>
      </c>
      <c r="I220" s="17">
        <v>1530</v>
      </c>
      <c r="J220" s="17">
        <v>18558</v>
      </c>
    </row>
    <row r="221" spans="1:10" x14ac:dyDescent="0.25">
      <c r="A221" s="55">
        <v>42643</v>
      </c>
      <c r="B221" s="59" t="s">
        <v>22</v>
      </c>
      <c r="C221" s="59" t="s">
        <v>22</v>
      </c>
      <c r="D221" s="59" t="s">
        <v>22</v>
      </c>
      <c r="E221" s="59" t="s">
        <v>22</v>
      </c>
      <c r="F221" s="40"/>
      <c r="G221" s="17">
        <v>3826</v>
      </c>
      <c r="H221" s="17">
        <v>11550</v>
      </c>
      <c r="I221" s="17">
        <v>1487</v>
      </c>
      <c r="J221" s="17">
        <v>16864</v>
      </c>
    </row>
    <row r="222" spans="1:10" x14ac:dyDescent="0.25">
      <c r="A222" s="55">
        <v>42674</v>
      </c>
      <c r="B222" s="59" t="s">
        <v>22</v>
      </c>
      <c r="C222" s="59" t="s">
        <v>22</v>
      </c>
      <c r="D222" s="59" t="s">
        <v>22</v>
      </c>
      <c r="E222" s="59" t="s">
        <v>22</v>
      </c>
      <c r="F222" s="40"/>
      <c r="G222" s="17">
        <v>3703</v>
      </c>
      <c r="H222" s="17">
        <v>12579</v>
      </c>
      <c r="I222" s="17">
        <v>1515</v>
      </c>
      <c r="J222" s="17">
        <v>17796</v>
      </c>
    </row>
    <row r="223" spans="1:10" x14ac:dyDescent="0.25">
      <c r="A223" s="55">
        <v>42704</v>
      </c>
      <c r="B223" s="59" t="s">
        <v>22</v>
      </c>
      <c r="C223" s="59" t="s">
        <v>22</v>
      </c>
      <c r="D223" s="59" t="s">
        <v>22</v>
      </c>
      <c r="E223" s="59" t="s">
        <v>22</v>
      </c>
      <c r="F223" s="40"/>
      <c r="G223" s="17">
        <v>3811</v>
      </c>
      <c r="H223" s="17">
        <v>12597</v>
      </c>
      <c r="I223" s="17">
        <v>1494</v>
      </c>
      <c r="J223" s="17">
        <v>17902</v>
      </c>
    </row>
    <row r="224" spans="1:10" x14ac:dyDescent="0.25">
      <c r="A224" s="55">
        <v>42735</v>
      </c>
      <c r="B224" s="60" t="s">
        <v>22</v>
      </c>
      <c r="C224" s="60" t="s">
        <v>22</v>
      </c>
      <c r="D224" s="60" t="s">
        <v>22</v>
      </c>
      <c r="E224" s="60" t="s">
        <v>22</v>
      </c>
      <c r="F224" s="40"/>
      <c r="G224" s="21">
        <v>3758</v>
      </c>
      <c r="H224" s="21">
        <v>11397</v>
      </c>
      <c r="I224" s="21">
        <v>1415</v>
      </c>
      <c r="J224" s="21">
        <v>16570</v>
      </c>
    </row>
    <row r="225" spans="1:10" x14ac:dyDescent="0.25">
      <c r="A225" s="56">
        <v>42766</v>
      </c>
      <c r="B225" s="59" t="s">
        <v>22</v>
      </c>
      <c r="C225" s="59" t="s">
        <v>22</v>
      </c>
      <c r="D225" s="59" t="s">
        <v>22</v>
      </c>
      <c r="E225" s="59" t="s">
        <v>22</v>
      </c>
      <c r="F225" s="40"/>
      <c r="G225" s="17">
        <v>3782</v>
      </c>
      <c r="H225" s="17">
        <v>12399</v>
      </c>
      <c r="I225" s="17">
        <v>1668</v>
      </c>
      <c r="J225" s="17">
        <v>17849</v>
      </c>
    </row>
    <row r="226" spans="1:10" x14ac:dyDescent="0.25">
      <c r="A226" s="55">
        <v>42794</v>
      </c>
      <c r="B226" s="59" t="s">
        <v>22</v>
      </c>
      <c r="C226" s="59" t="s">
        <v>22</v>
      </c>
      <c r="D226" s="59" t="s">
        <v>22</v>
      </c>
      <c r="E226" s="59" t="s">
        <v>22</v>
      </c>
      <c r="F226" s="40"/>
      <c r="G226" s="17">
        <v>3940</v>
      </c>
      <c r="H226" s="17">
        <v>10662</v>
      </c>
      <c r="I226" s="17">
        <v>1478</v>
      </c>
      <c r="J226" s="17">
        <v>16080</v>
      </c>
    </row>
    <row r="227" spans="1:10" x14ac:dyDescent="0.25">
      <c r="A227" s="55">
        <v>42825</v>
      </c>
      <c r="B227" s="59" t="s">
        <v>22</v>
      </c>
      <c r="C227" s="59" t="s">
        <v>22</v>
      </c>
      <c r="D227" s="59" t="s">
        <v>22</v>
      </c>
      <c r="E227" s="59" t="s">
        <v>22</v>
      </c>
      <c r="F227" s="40"/>
      <c r="G227" s="17">
        <v>4067</v>
      </c>
      <c r="H227" s="17">
        <v>11382</v>
      </c>
      <c r="I227" s="17">
        <v>1489</v>
      </c>
      <c r="J227" s="17">
        <v>16938</v>
      </c>
    </row>
    <row r="228" spans="1:10" x14ac:dyDescent="0.25">
      <c r="A228" s="55">
        <v>42855</v>
      </c>
      <c r="B228" s="59" t="s">
        <v>22</v>
      </c>
      <c r="C228" s="59" t="s">
        <v>22</v>
      </c>
      <c r="D228" s="59" t="s">
        <v>22</v>
      </c>
      <c r="E228" s="59" t="s">
        <v>22</v>
      </c>
      <c r="F228" s="40"/>
      <c r="G228" s="17">
        <v>4026</v>
      </c>
      <c r="H228" s="17">
        <v>11162</v>
      </c>
      <c r="I228" s="17">
        <v>1431</v>
      </c>
      <c r="J228" s="17">
        <v>16619</v>
      </c>
    </row>
    <row r="229" spans="1:10" x14ac:dyDescent="0.25">
      <c r="A229" s="55">
        <v>42886</v>
      </c>
      <c r="B229" s="59" t="s">
        <v>22</v>
      </c>
      <c r="C229" s="59" t="s">
        <v>22</v>
      </c>
      <c r="D229" s="59" t="s">
        <v>22</v>
      </c>
      <c r="E229" s="59" t="s">
        <v>22</v>
      </c>
      <c r="F229" s="40"/>
      <c r="G229" s="17">
        <v>4256</v>
      </c>
      <c r="H229" s="17">
        <v>11513</v>
      </c>
      <c r="I229" s="17">
        <v>1465</v>
      </c>
      <c r="J229" s="17">
        <v>17234</v>
      </c>
    </row>
    <row r="230" spans="1:10" x14ac:dyDescent="0.25">
      <c r="A230" s="55">
        <v>42916</v>
      </c>
      <c r="B230" s="59" t="s">
        <v>22</v>
      </c>
      <c r="C230" s="59" t="s">
        <v>22</v>
      </c>
      <c r="D230" s="59" t="s">
        <v>22</v>
      </c>
      <c r="E230" s="59" t="s">
        <v>22</v>
      </c>
      <c r="F230" s="40"/>
      <c r="G230" s="17">
        <v>4329</v>
      </c>
      <c r="H230" s="17">
        <v>11358</v>
      </c>
      <c r="I230" s="17">
        <v>1417</v>
      </c>
      <c r="J230" s="17">
        <v>17104</v>
      </c>
    </row>
    <row r="231" spans="1:10" x14ac:dyDescent="0.25">
      <c r="A231" s="55">
        <v>42947</v>
      </c>
      <c r="B231" s="59" t="s">
        <v>22</v>
      </c>
      <c r="C231" s="59" t="s">
        <v>22</v>
      </c>
      <c r="D231" s="59" t="s">
        <v>22</v>
      </c>
      <c r="E231" s="59" t="s">
        <v>22</v>
      </c>
      <c r="F231" s="40"/>
      <c r="G231" s="17">
        <v>3889</v>
      </c>
      <c r="H231" s="17">
        <v>14326</v>
      </c>
      <c r="I231" s="17">
        <v>1466</v>
      </c>
      <c r="J231" s="17">
        <v>19680</v>
      </c>
    </row>
    <row r="232" spans="1:10" x14ac:dyDescent="0.25">
      <c r="A232" s="55">
        <v>42978</v>
      </c>
      <c r="B232" s="59" t="s">
        <v>22</v>
      </c>
      <c r="C232" s="59" t="s">
        <v>22</v>
      </c>
      <c r="D232" s="59" t="s">
        <v>22</v>
      </c>
      <c r="E232" s="59" t="s">
        <v>22</v>
      </c>
      <c r="F232" s="40"/>
      <c r="G232" s="17">
        <v>4094</v>
      </c>
      <c r="H232" s="17">
        <v>13412</v>
      </c>
      <c r="I232" s="17">
        <v>1461</v>
      </c>
      <c r="J232" s="17">
        <v>18967</v>
      </c>
    </row>
    <row r="233" spans="1:10" x14ac:dyDescent="0.25">
      <c r="A233" s="55">
        <v>43008</v>
      </c>
      <c r="B233" s="59" t="s">
        <v>22</v>
      </c>
      <c r="C233" s="59" t="s">
        <v>22</v>
      </c>
      <c r="D233" s="59" t="s">
        <v>22</v>
      </c>
      <c r="E233" s="59" t="s">
        <v>22</v>
      </c>
      <c r="F233" s="40"/>
      <c r="G233" s="17">
        <v>4080</v>
      </c>
      <c r="H233" s="17">
        <v>11953</v>
      </c>
      <c r="I233" s="17">
        <v>1383</v>
      </c>
      <c r="J233" s="17">
        <v>17416</v>
      </c>
    </row>
    <row r="234" spans="1:10" x14ac:dyDescent="0.25">
      <c r="A234" s="55">
        <v>43039</v>
      </c>
      <c r="B234" s="59" t="s">
        <v>22</v>
      </c>
      <c r="C234" s="59" t="s">
        <v>22</v>
      </c>
      <c r="D234" s="59" t="s">
        <v>22</v>
      </c>
      <c r="E234" s="59" t="s">
        <v>22</v>
      </c>
      <c r="F234" s="40"/>
      <c r="G234" s="17">
        <v>4122</v>
      </c>
      <c r="H234" s="17">
        <v>15564</v>
      </c>
      <c r="I234" s="17">
        <v>1526</v>
      </c>
      <c r="J234" s="17">
        <v>21213</v>
      </c>
    </row>
    <row r="235" spans="1:10" x14ac:dyDescent="0.25">
      <c r="A235" s="55">
        <v>43069</v>
      </c>
      <c r="B235" s="59" t="s">
        <v>22</v>
      </c>
      <c r="C235" s="59" t="s">
        <v>22</v>
      </c>
      <c r="D235" s="59" t="s">
        <v>22</v>
      </c>
      <c r="E235" s="59" t="s">
        <v>22</v>
      </c>
      <c r="F235" s="40"/>
      <c r="G235" s="17">
        <v>4213</v>
      </c>
      <c r="H235" s="17">
        <v>13303</v>
      </c>
      <c r="I235" s="17">
        <v>1500</v>
      </c>
      <c r="J235" s="17">
        <v>19016</v>
      </c>
    </row>
    <row r="236" spans="1:10" x14ac:dyDescent="0.25">
      <c r="A236" s="55">
        <v>43100</v>
      </c>
      <c r="B236" s="60" t="s">
        <v>22</v>
      </c>
      <c r="C236" s="60" t="s">
        <v>22</v>
      </c>
      <c r="D236" s="60" t="s">
        <v>22</v>
      </c>
      <c r="E236" s="60" t="s">
        <v>22</v>
      </c>
      <c r="F236" s="40"/>
      <c r="G236" s="21">
        <v>4033</v>
      </c>
      <c r="H236" s="21">
        <v>11862</v>
      </c>
      <c r="I236" s="21">
        <v>1350</v>
      </c>
      <c r="J236" s="21">
        <v>17245</v>
      </c>
    </row>
    <row r="237" spans="1:10" x14ac:dyDescent="0.25">
      <c r="A237" s="56">
        <v>43131</v>
      </c>
      <c r="B237" s="59" t="s">
        <v>22</v>
      </c>
      <c r="C237" s="59" t="s">
        <v>22</v>
      </c>
      <c r="D237" s="59" t="s">
        <v>22</v>
      </c>
      <c r="E237" s="59" t="s">
        <v>22</v>
      </c>
      <c r="F237" s="40"/>
      <c r="G237" s="13">
        <v>4277</v>
      </c>
      <c r="H237" s="13">
        <v>14081</v>
      </c>
      <c r="I237" s="13">
        <v>1612</v>
      </c>
      <c r="J237" s="13">
        <v>19970</v>
      </c>
    </row>
    <row r="238" spans="1:10" x14ac:dyDescent="0.25">
      <c r="A238" s="55">
        <v>43159</v>
      </c>
      <c r="B238" s="59" t="s">
        <v>22</v>
      </c>
      <c r="C238" s="59" t="s">
        <v>22</v>
      </c>
      <c r="D238" s="59" t="s">
        <v>22</v>
      </c>
      <c r="E238" s="59" t="s">
        <v>22</v>
      </c>
      <c r="F238" s="40"/>
      <c r="G238" s="17">
        <v>4190</v>
      </c>
      <c r="H238" s="17">
        <v>11217</v>
      </c>
      <c r="I238" s="17">
        <v>1439</v>
      </c>
      <c r="J238" s="17">
        <v>16847</v>
      </c>
    </row>
    <row r="239" spans="1:10" x14ac:dyDescent="0.25">
      <c r="A239" s="55">
        <v>43190</v>
      </c>
      <c r="B239" s="59" t="s">
        <v>22</v>
      </c>
      <c r="C239" s="59" t="s">
        <v>22</v>
      </c>
      <c r="D239" s="59" t="s">
        <v>22</v>
      </c>
      <c r="E239" s="59" t="s">
        <v>22</v>
      </c>
      <c r="F239" s="40"/>
      <c r="G239" s="17">
        <v>4098</v>
      </c>
      <c r="H239" s="17">
        <v>11040</v>
      </c>
      <c r="I239" s="17">
        <v>1474</v>
      </c>
      <c r="J239" s="17">
        <v>16611</v>
      </c>
    </row>
    <row r="240" spans="1:10" x14ac:dyDescent="0.25">
      <c r="A240" s="55">
        <v>43220</v>
      </c>
      <c r="B240" s="59" t="s">
        <v>22</v>
      </c>
      <c r="C240" s="59" t="s">
        <v>22</v>
      </c>
      <c r="D240" s="59" t="s">
        <v>22</v>
      </c>
      <c r="E240" s="59" t="s">
        <v>22</v>
      </c>
      <c r="F240" s="40"/>
      <c r="G240" s="17">
        <v>4245</v>
      </c>
      <c r="H240" s="17">
        <v>13266</v>
      </c>
      <c r="I240" s="17">
        <v>1558</v>
      </c>
      <c r="J240" s="17">
        <v>19070</v>
      </c>
    </row>
    <row r="241" spans="1:10" x14ac:dyDescent="0.25">
      <c r="A241" s="55">
        <v>43251</v>
      </c>
      <c r="B241" s="59" t="s">
        <v>22</v>
      </c>
      <c r="C241" s="59" t="s">
        <v>22</v>
      </c>
      <c r="D241" s="59" t="s">
        <v>22</v>
      </c>
      <c r="E241" s="59" t="s">
        <v>22</v>
      </c>
      <c r="F241" s="40"/>
      <c r="G241" s="17">
        <v>4215</v>
      </c>
      <c r="H241" s="17">
        <v>12362</v>
      </c>
      <c r="I241" s="17">
        <v>1431</v>
      </c>
      <c r="J241" s="17">
        <v>18008</v>
      </c>
    </row>
    <row r="242" spans="1:10" x14ac:dyDescent="0.25">
      <c r="A242" s="55">
        <v>43281</v>
      </c>
      <c r="B242" s="59" t="s">
        <v>22</v>
      </c>
      <c r="C242" s="59" t="s">
        <v>22</v>
      </c>
      <c r="D242" s="59" t="s">
        <v>22</v>
      </c>
      <c r="E242" s="59" t="s">
        <v>22</v>
      </c>
      <c r="F242" s="40"/>
      <c r="G242" s="17">
        <v>4156</v>
      </c>
      <c r="H242" s="17">
        <v>11839</v>
      </c>
      <c r="I242" s="17">
        <v>1389</v>
      </c>
      <c r="J242" s="17">
        <v>17384</v>
      </c>
    </row>
    <row r="243" spans="1:10" x14ac:dyDescent="0.25">
      <c r="A243" s="55">
        <v>43312</v>
      </c>
      <c r="B243" s="59" t="s">
        <v>22</v>
      </c>
      <c r="C243" s="59" t="s">
        <v>22</v>
      </c>
      <c r="D243" s="59" t="s">
        <v>22</v>
      </c>
      <c r="E243" s="59" t="s">
        <v>22</v>
      </c>
      <c r="F243" s="40"/>
      <c r="G243" s="17">
        <v>4191</v>
      </c>
      <c r="H243" s="17">
        <v>16567</v>
      </c>
      <c r="I243" s="17">
        <v>1460</v>
      </c>
      <c r="J243" s="17">
        <v>22219</v>
      </c>
    </row>
    <row r="244" spans="1:10" x14ac:dyDescent="0.25">
      <c r="A244" s="55">
        <v>43343</v>
      </c>
      <c r="B244" s="59" t="s">
        <v>22</v>
      </c>
      <c r="C244" s="59" t="s">
        <v>22</v>
      </c>
      <c r="D244" s="59" t="s">
        <v>22</v>
      </c>
      <c r="E244" s="59" t="s">
        <v>22</v>
      </c>
      <c r="F244" s="40"/>
      <c r="G244" s="17">
        <v>4158</v>
      </c>
      <c r="H244" s="17">
        <v>14105</v>
      </c>
      <c r="I244" s="17">
        <v>1623</v>
      </c>
      <c r="J244" s="17">
        <v>19886</v>
      </c>
    </row>
    <row r="245" spans="1:10" x14ac:dyDescent="0.25">
      <c r="A245" s="55">
        <v>43373</v>
      </c>
      <c r="B245" s="59" t="s">
        <v>22</v>
      </c>
      <c r="C245" s="59" t="s">
        <v>22</v>
      </c>
      <c r="D245" s="59" t="s">
        <v>22</v>
      </c>
      <c r="E245" s="59" t="s">
        <v>22</v>
      </c>
      <c r="F245" s="40"/>
      <c r="G245" s="17">
        <v>4293</v>
      </c>
      <c r="H245" s="17">
        <v>12577</v>
      </c>
      <c r="I245" s="17">
        <v>1442</v>
      </c>
      <c r="J245" s="17">
        <v>18313</v>
      </c>
    </row>
    <row r="246" spans="1:10" x14ac:dyDescent="0.25">
      <c r="A246" s="55">
        <v>43404</v>
      </c>
      <c r="B246" s="59" t="s">
        <v>22</v>
      </c>
      <c r="C246" s="59" t="s">
        <v>22</v>
      </c>
      <c r="D246" s="59" t="s">
        <v>22</v>
      </c>
      <c r="E246" s="59" t="s">
        <v>22</v>
      </c>
      <c r="F246" s="40"/>
      <c r="G246" s="17">
        <v>4209</v>
      </c>
      <c r="H246" s="17">
        <v>16176</v>
      </c>
      <c r="I246" s="17">
        <v>1599</v>
      </c>
      <c r="J246" s="17">
        <v>21984</v>
      </c>
    </row>
    <row r="247" spans="1:10" x14ac:dyDescent="0.25">
      <c r="A247" s="55">
        <v>43434</v>
      </c>
      <c r="B247" s="59" t="s">
        <v>22</v>
      </c>
      <c r="C247" s="59" t="s">
        <v>22</v>
      </c>
      <c r="D247" s="59" t="s">
        <v>22</v>
      </c>
      <c r="E247" s="59" t="s">
        <v>22</v>
      </c>
      <c r="F247" s="40"/>
      <c r="G247" s="17">
        <v>4157</v>
      </c>
      <c r="H247" s="17">
        <v>13456</v>
      </c>
      <c r="I247" s="17">
        <v>1527</v>
      </c>
      <c r="J247" s="17">
        <v>19141</v>
      </c>
    </row>
    <row r="248" spans="1:10" x14ac:dyDescent="0.25">
      <c r="A248" s="55">
        <v>43465</v>
      </c>
      <c r="B248" s="60" t="s">
        <v>22</v>
      </c>
      <c r="C248" s="60" t="s">
        <v>22</v>
      </c>
      <c r="D248" s="60" t="s">
        <v>22</v>
      </c>
      <c r="E248" s="60" t="s">
        <v>22</v>
      </c>
      <c r="F248" s="40"/>
      <c r="G248" s="21">
        <v>4100</v>
      </c>
      <c r="H248" s="21">
        <v>12716</v>
      </c>
      <c r="I248" s="21">
        <v>1489</v>
      </c>
      <c r="J248" s="21">
        <v>18305</v>
      </c>
    </row>
    <row r="249" spans="1:10" x14ac:dyDescent="0.25">
      <c r="A249" s="56">
        <v>43496</v>
      </c>
      <c r="B249" s="59" t="s">
        <v>22</v>
      </c>
      <c r="C249" s="59" t="s">
        <v>22</v>
      </c>
      <c r="D249" s="59" t="s">
        <v>22</v>
      </c>
      <c r="E249" s="59" t="s">
        <v>22</v>
      </c>
      <c r="F249" s="40"/>
      <c r="G249" s="17">
        <v>4240</v>
      </c>
      <c r="H249" s="17">
        <v>13382</v>
      </c>
      <c r="I249" s="17">
        <v>1632</v>
      </c>
      <c r="J249" s="17">
        <v>19253</v>
      </c>
    </row>
    <row r="250" spans="1:10" x14ac:dyDescent="0.25">
      <c r="A250" s="55">
        <v>43524</v>
      </c>
      <c r="B250" s="59" t="s">
        <v>22</v>
      </c>
      <c r="C250" s="59" t="s">
        <v>22</v>
      </c>
      <c r="D250" s="59" t="s">
        <v>22</v>
      </c>
      <c r="E250" s="59" t="s">
        <v>22</v>
      </c>
      <c r="F250" s="40"/>
      <c r="G250" s="17">
        <v>4084</v>
      </c>
      <c r="H250" s="17">
        <v>12159</v>
      </c>
      <c r="I250" s="17">
        <v>1498</v>
      </c>
      <c r="J250" s="17">
        <v>17741</v>
      </c>
    </row>
    <row r="251" spans="1:10" x14ac:dyDescent="0.25">
      <c r="A251" s="55">
        <v>43555</v>
      </c>
      <c r="B251" s="59" t="s">
        <v>22</v>
      </c>
      <c r="C251" s="59" t="s">
        <v>22</v>
      </c>
      <c r="D251" s="59" t="s">
        <v>22</v>
      </c>
      <c r="E251" s="59" t="s">
        <v>22</v>
      </c>
      <c r="F251" s="40"/>
      <c r="G251" s="17">
        <v>4077</v>
      </c>
      <c r="H251" s="17">
        <v>10492</v>
      </c>
      <c r="I251" s="17">
        <v>1435</v>
      </c>
      <c r="J251" s="17">
        <v>16004</v>
      </c>
    </row>
    <row r="252" spans="1:10" x14ac:dyDescent="0.25">
      <c r="A252" s="55">
        <v>43585</v>
      </c>
      <c r="B252" s="59" t="s">
        <v>22</v>
      </c>
      <c r="C252" s="59" t="s">
        <v>22</v>
      </c>
      <c r="D252" s="59" t="s">
        <v>22</v>
      </c>
      <c r="E252" s="59" t="s">
        <v>22</v>
      </c>
      <c r="F252" s="40"/>
      <c r="G252" s="17">
        <v>4191</v>
      </c>
      <c r="H252" s="17">
        <v>12481</v>
      </c>
      <c r="I252" s="17">
        <v>1534</v>
      </c>
      <c r="J252" s="17">
        <v>18206</v>
      </c>
    </row>
    <row r="253" spans="1:10" x14ac:dyDescent="0.25">
      <c r="A253" s="55">
        <v>43616</v>
      </c>
      <c r="B253" s="59" t="s">
        <v>22</v>
      </c>
      <c r="C253" s="59" t="s">
        <v>22</v>
      </c>
      <c r="D253" s="59" t="s">
        <v>22</v>
      </c>
      <c r="E253" s="59" t="s">
        <v>22</v>
      </c>
      <c r="F253" s="40"/>
      <c r="G253" s="17">
        <v>4064</v>
      </c>
      <c r="H253" s="17">
        <v>13409</v>
      </c>
      <c r="I253" s="17">
        <v>1517</v>
      </c>
      <c r="J253" s="17">
        <v>18989</v>
      </c>
    </row>
    <row r="254" spans="1:10" x14ac:dyDescent="0.25">
      <c r="A254" s="55">
        <v>43646</v>
      </c>
      <c r="B254" s="59" t="s">
        <v>22</v>
      </c>
      <c r="C254" s="59" t="s">
        <v>22</v>
      </c>
      <c r="D254" s="59" t="s">
        <v>22</v>
      </c>
      <c r="E254" s="59" t="s">
        <v>22</v>
      </c>
      <c r="F254" s="40"/>
      <c r="G254" s="17">
        <v>3992</v>
      </c>
      <c r="H254" s="17">
        <v>11084</v>
      </c>
      <c r="I254" s="17">
        <v>1353</v>
      </c>
      <c r="J254" s="17">
        <v>16429</v>
      </c>
    </row>
    <row r="255" spans="1:10" x14ac:dyDescent="0.25">
      <c r="A255" s="55">
        <v>43677</v>
      </c>
      <c r="B255" s="59" t="s">
        <v>22</v>
      </c>
      <c r="C255" s="59" t="s">
        <v>22</v>
      </c>
      <c r="D255" s="59" t="s">
        <v>22</v>
      </c>
      <c r="E255" s="59" t="s">
        <v>22</v>
      </c>
      <c r="F255" s="40"/>
      <c r="G255" s="17">
        <v>4165</v>
      </c>
      <c r="H255" s="17">
        <v>14035</v>
      </c>
      <c r="I255" s="17">
        <v>1525</v>
      </c>
      <c r="J255" s="17">
        <v>19725</v>
      </c>
    </row>
    <row r="256" spans="1:10" hidden="1" x14ac:dyDescent="0.25">
      <c r="A256" s="55">
        <v>43708</v>
      </c>
      <c r="B256" s="59" t="s">
        <v>22</v>
      </c>
      <c r="C256" s="59" t="s">
        <v>22</v>
      </c>
      <c r="D256" s="59" t="s">
        <v>22</v>
      </c>
      <c r="E256" s="59" t="s">
        <v>22</v>
      </c>
      <c r="F256" s="40"/>
      <c r="G256" s="17">
        <v>0</v>
      </c>
      <c r="H256" s="17">
        <v>0</v>
      </c>
      <c r="I256" s="17">
        <v>0</v>
      </c>
      <c r="J256" s="17">
        <v>0</v>
      </c>
    </row>
    <row r="257" spans="1:10" hidden="1" x14ac:dyDescent="0.25">
      <c r="A257" s="55">
        <v>43738</v>
      </c>
      <c r="B257" s="59" t="s">
        <v>22</v>
      </c>
      <c r="C257" s="59" t="s">
        <v>22</v>
      </c>
      <c r="D257" s="59" t="s">
        <v>22</v>
      </c>
      <c r="E257" s="59" t="s">
        <v>22</v>
      </c>
      <c r="F257" s="40"/>
      <c r="G257" s="17">
        <v>0</v>
      </c>
      <c r="H257" s="17">
        <v>0</v>
      </c>
      <c r="I257" s="17">
        <v>0</v>
      </c>
      <c r="J257" s="17">
        <v>0</v>
      </c>
    </row>
    <row r="258" spans="1:10" hidden="1" x14ac:dyDescent="0.25">
      <c r="A258" s="55">
        <v>43769</v>
      </c>
      <c r="B258" s="59" t="s">
        <v>22</v>
      </c>
      <c r="C258" s="59" t="s">
        <v>22</v>
      </c>
      <c r="D258" s="59" t="s">
        <v>22</v>
      </c>
      <c r="E258" s="59" t="s">
        <v>22</v>
      </c>
      <c r="F258" s="40"/>
      <c r="G258" s="17">
        <v>0</v>
      </c>
      <c r="H258" s="17">
        <v>0</v>
      </c>
      <c r="I258" s="17">
        <v>0</v>
      </c>
      <c r="J258" s="17">
        <v>0</v>
      </c>
    </row>
    <row r="259" spans="1:10" hidden="1" x14ac:dyDescent="0.25">
      <c r="A259" s="55">
        <v>43799</v>
      </c>
      <c r="B259" s="59" t="s">
        <v>22</v>
      </c>
      <c r="C259" s="59" t="s">
        <v>22</v>
      </c>
      <c r="D259" s="59" t="s">
        <v>22</v>
      </c>
      <c r="E259" s="59" t="s">
        <v>22</v>
      </c>
      <c r="F259" s="40"/>
      <c r="G259" s="17">
        <v>0</v>
      </c>
      <c r="H259" s="17">
        <v>0</v>
      </c>
      <c r="I259" s="17">
        <v>0</v>
      </c>
      <c r="J259" s="17">
        <v>0</v>
      </c>
    </row>
    <row r="260" spans="1:10" hidden="1" x14ac:dyDescent="0.25">
      <c r="A260" s="55">
        <v>43830</v>
      </c>
      <c r="B260" s="60" t="s">
        <v>22</v>
      </c>
      <c r="C260" s="60" t="s">
        <v>22</v>
      </c>
      <c r="D260" s="60" t="s">
        <v>22</v>
      </c>
      <c r="E260" s="60" t="s">
        <v>22</v>
      </c>
      <c r="F260" s="40"/>
      <c r="G260" s="17">
        <v>0</v>
      </c>
      <c r="H260" s="17">
        <v>0</v>
      </c>
      <c r="I260" s="17">
        <v>0</v>
      </c>
      <c r="J260" s="17">
        <v>0</v>
      </c>
    </row>
    <row r="261" spans="1:10" x14ac:dyDescent="0.25">
      <c r="A261" s="57"/>
      <c r="B261" s="57"/>
      <c r="C261" s="57"/>
      <c r="D261" s="57"/>
      <c r="E261" s="57"/>
      <c r="F261" s="40"/>
      <c r="G261" s="57"/>
      <c r="H261" s="57"/>
      <c r="I261" s="57"/>
      <c r="J261" s="57"/>
    </row>
    <row r="262" spans="1:10" x14ac:dyDescent="0.25">
      <c r="A262" s="2" t="s">
        <v>14</v>
      </c>
      <c r="J262" s="61"/>
    </row>
    <row r="263" spans="1:10" ht="28.5" customHeight="1" x14ac:dyDescent="0.25">
      <c r="A263" s="69" t="s">
        <v>19</v>
      </c>
      <c r="B263" s="69"/>
      <c r="C263" s="69"/>
      <c r="D263" s="69"/>
      <c r="E263" s="69"/>
      <c r="F263" s="69"/>
      <c r="G263" s="69"/>
      <c r="H263" s="69"/>
    </row>
    <row r="264" spans="1:10" x14ac:dyDescent="0.25">
      <c r="A264" s="2" t="s">
        <v>15</v>
      </c>
    </row>
    <row r="266" spans="1:10" x14ac:dyDescent="0.25">
      <c r="A266" s="1" t="s">
        <v>23</v>
      </c>
    </row>
    <row r="267" spans="1:10" ht="33" customHeight="1" x14ac:dyDescent="0.25">
      <c r="A267" s="69" t="s">
        <v>24</v>
      </c>
      <c r="B267" s="69"/>
      <c r="C267" s="69"/>
      <c r="D267" s="69"/>
      <c r="E267" s="69"/>
      <c r="F267" s="69"/>
      <c r="G267" s="69"/>
      <c r="H267" s="69"/>
    </row>
  </sheetData>
  <mergeCells count="2">
    <mergeCell ref="A263:H263"/>
    <mergeCell ref="A267:H267"/>
  </mergeCells>
  <phoneticPr fontId="2" type="noConversion"/>
  <pageMargins left="0.74803149606299213" right="0.44" top="0.98425196850393704" bottom="0.98425196850393704" header="0.51181102362204722" footer="0.51181102362204722"/>
  <pageSetup paperSize="9" scale="54" fitToHeight="2" orientation="portrait" r:id="rId1"/>
  <headerFooter alignWithMargins="0"/>
  <rowBreaks count="1" manualBreakCount="1">
    <brk id="101"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Summary</vt:lpstr>
      <vt:lpstr>Data £m</vt:lpstr>
      <vt:lpstr>Summary!Print_Area</vt:lpstr>
      <vt:lpstr>'Data £m'!Print_Titles</vt:lpstr>
    </vt:vector>
  </TitlesOfParts>
  <Company>BSA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Gall</dc:creator>
  <cp:lastModifiedBy>Joseph Thompson</cp:lastModifiedBy>
  <cp:lastPrinted>2012-10-29T11:37:35Z</cp:lastPrinted>
  <dcterms:created xsi:type="dcterms:W3CDTF">2008-11-03T16:08:21Z</dcterms:created>
  <dcterms:modified xsi:type="dcterms:W3CDTF">2019-09-02T11:12:08Z</dcterms:modified>
</cp:coreProperties>
</file>