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AR\MS-VAR\MS-REG-Clean\"/>
    </mc:Choice>
  </mc:AlternateContent>
  <xr:revisionPtr revIDLastSave="0" documentId="8_{58A15E1D-EC55-4416-8940-D969F30BF0AB}" xr6:coauthVersionLast="45" xr6:coauthVersionMax="45" xr10:uidLastSave="{00000000-0000-0000-0000-000000000000}"/>
  <bookViews>
    <workbookView xWindow="-120" yWindow="-120" windowWidth="38640" windowHeight="21240" activeTab="1" xr2:uid="{B2758A48-5799-4DDB-9BCE-7D74824209DC}"/>
  </bookViews>
  <sheets>
    <sheet name="Sheet1" sheetId="1" r:id="rId1"/>
    <sheet name="Sheet1 (2)" sheetId="2" r:id="rId2"/>
  </sheets>
  <calcPr calcId="191029" iterateDelta="1E-4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2" l="1"/>
  <c r="M4" i="2"/>
  <c r="N12" i="2"/>
  <c r="M12" i="2"/>
  <c r="C23" i="2"/>
  <c r="C22" i="2"/>
  <c r="C21" i="2"/>
  <c r="C20" i="2"/>
  <c r="B23" i="2"/>
  <c r="B22" i="2"/>
  <c r="B21" i="2"/>
  <c r="B20" i="2"/>
  <c r="C16" i="2"/>
  <c r="B16" i="2"/>
  <c r="C8" i="2"/>
  <c r="B8" i="2"/>
  <c r="L12" i="2"/>
  <c r="K12" i="2"/>
  <c r="L4" i="2"/>
  <c r="K4" i="2"/>
  <c r="C15" i="2"/>
  <c r="C14" i="2"/>
  <c r="C13" i="2"/>
  <c r="C12" i="2"/>
  <c r="C11" i="2"/>
  <c r="B12" i="2"/>
  <c r="B13" i="2"/>
  <c r="B14" i="2"/>
  <c r="B15" i="2"/>
  <c r="B11" i="2"/>
  <c r="C7" i="2"/>
  <c r="C6" i="2"/>
  <c r="C5" i="2"/>
  <c r="C4" i="2"/>
  <c r="B7" i="2"/>
  <c r="B6" i="2"/>
  <c r="B5" i="2"/>
  <c r="B4" i="2"/>
  <c r="C3" i="2"/>
  <c r="B3" i="2"/>
  <c r="L11" i="1" l="1"/>
  <c r="K11" i="1"/>
  <c r="L4" i="1"/>
  <c r="K4" i="1"/>
</calcChain>
</file>

<file path=xl/sharedStrings.xml><?xml version="1.0" encoding="utf-8"?>
<sst xmlns="http://schemas.openxmlformats.org/spreadsheetml/2006/main" count="83" uniqueCount="24">
  <si>
    <t>alp</t>
  </si>
  <si>
    <t>bet</t>
  </si>
  <si>
    <t>gam</t>
  </si>
  <si>
    <t>f(-1)</t>
  </si>
  <si>
    <t>m(-1)</t>
  </si>
  <si>
    <t>Bad</t>
  </si>
  <si>
    <t>Good</t>
  </si>
  <si>
    <t>Y</t>
  </si>
  <si>
    <t>TREND</t>
  </si>
  <si>
    <t>FF</t>
  </si>
  <si>
    <t>MF</t>
  </si>
  <si>
    <t>A0</t>
  </si>
  <si>
    <t>A1</t>
  </si>
  <si>
    <t>C</t>
  </si>
  <si>
    <t>B1</t>
  </si>
  <si>
    <t>Reduced form</t>
  </si>
  <si>
    <t>C1</t>
  </si>
  <si>
    <t>y(-1)</t>
  </si>
  <si>
    <t>f_t</t>
  </si>
  <si>
    <t>m_t</t>
  </si>
  <si>
    <t>y_t</t>
  </si>
  <si>
    <t>t+1-t+12</t>
  </si>
  <si>
    <t>f(t-1)</t>
  </si>
  <si>
    <t>m(t-1)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</si>
</sst>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24E8-480B-41FA-8299-BFEA87A01B1E}">
  <dimension ref="A1:L18"/>
  <sheetViews>
    <sheetView workbookViewId="0">
      <selection activeCell="L11" sqref="L11"/>
    </sheetView>
  </sheetViews>
  <sheetFormatPr defaultRowHeight="15" x14ac:dyDescent="0.25"/>
  <sheetData>
    <row r="1" spans="1:12" x14ac:dyDescent="0.25">
      <c r="E1" s="2">
        <v>44268</v>
      </c>
    </row>
    <row r="2" spans="1:12" x14ac:dyDescent="0.25">
      <c r="B2" t="s">
        <v>6</v>
      </c>
      <c r="C2" t="s">
        <v>5</v>
      </c>
      <c r="F2" t="s">
        <v>10</v>
      </c>
      <c r="G2" t="s">
        <v>7</v>
      </c>
      <c r="H2" t="s">
        <v>8</v>
      </c>
      <c r="I2" t="s">
        <v>9</v>
      </c>
      <c r="K2" t="s">
        <v>6</v>
      </c>
      <c r="L2" t="s">
        <v>5</v>
      </c>
    </row>
    <row r="3" spans="1:12" x14ac:dyDescent="0.25">
      <c r="A3" t="s">
        <v>0</v>
      </c>
      <c r="B3">
        <v>0.51419999999999999</v>
      </c>
      <c r="C3">
        <v>-0.97170000000000001</v>
      </c>
      <c r="E3" s="1">
        <v>43862</v>
      </c>
      <c r="F3">
        <v>-0.17957999999999999</v>
      </c>
      <c r="G3">
        <v>2.2284999999999999</v>
      </c>
      <c r="H3">
        <v>2.3441000000000001</v>
      </c>
      <c r="I3">
        <v>-1.1671</v>
      </c>
    </row>
    <row r="4" spans="1:12" x14ac:dyDescent="0.25">
      <c r="A4" t="s">
        <v>1</v>
      </c>
      <c r="B4">
        <v>-0.20760000000000001</v>
      </c>
      <c r="C4">
        <v>-0.44550000000000001</v>
      </c>
      <c r="E4" s="1">
        <v>43891</v>
      </c>
      <c r="F4">
        <v>-0.63392999999999999</v>
      </c>
      <c r="G4">
        <v>0.63527</v>
      </c>
      <c r="H4">
        <v>2.3441000000000001</v>
      </c>
      <c r="I4">
        <v>2.5192000000000001</v>
      </c>
      <c r="K4">
        <f>(B3+$F$4*B5+$I$4*B4+$F$3*B7+$I$3*B6)+$H$4</f>
        <v>2.0279431950000002</v>
      </c>
      <c r="L4">
        <f>(C3+$F$4*C5+$I$4*C4+$F$3*C7+$I$3*C6)+$H$4</f>
        <v>-0.59068277899999977</v>
      </c>
    </row>
    <row r="5" spans="1:12" x14ac:dyDescent="0.25">
      <c r="A5" t="s">
        <v>2</v>
      </c>
      <c r="B5">
        <v>0.1729</v>
      </c>
      <c r="C5">
        <v>0.72909999999999997</v>
      </c>
    </row>
    <row r="6" spans="1:12" x14ac:dyDescent="0.25">
      <c r="A6" t="s">
        <v>3</v>
      </c>
      <c r="B6">
        <v>0.1472</v>
      </c>
      <c r="C6">
        <v>0.37419999999999998</v>
      </c>
    </row>
    <row r="7" spans="1:12" x14ac:dyDescent="0.25">
      <c r="A7" t="s">
        <v>4</v>
      </c>
      <c r="B7">
        <v>0.14460000000000001</v>
      </c>
      <c r="C7">
        <v>-0.32379999999999998</v>
      </c>
    </row>
    <row r="8" spans="1:12" x14ac:dyDescent="0.25">
      <c r="E8" s="2">
        <v>44288</v>
      </c>
    </row>
    <row r="9" spans="1:12" x14ac:dyDescent="0.25">
      <c r="B9" t="s">
        <v>6</v>
      </c>
      <c r="C9" t="s">
        <v>5</v>
      </c>
      <c r="F9" t="s">
        <v>10</v>
      </c>
      <c r="G9" t="s">
        <v>7</v>
      </c>
      <c r="H9" t="s">
        <v>8</v>
      </c>
      <c r="I9" t="s">
        <v>9</v>
      </c>
      <c r="K9" t="s">
        <v>6</v>
      </c>
      <c r="L9" t="s">
        <v>5</v>
      </c>
    </row>
    <row r="10" spans="1:12" x14ac:dyDescent="0.25">
      <c r="A10" t="s">
        <v>0</v>
      </c>
      <c r="B10">
        <v>0.51419999999999999</v>
      </c>
      <c r="C10">
        <v>-0.97170000000000001</v>
      </c>
      <c r="E10" s="1">
        <v>43862</v>
      </c>
      <c r="F10">
        <v>2.9838E-2</v>
      </c>
      <c r="G10">
        <v>6.7321</v>
      </c>
      <c r="H10">
        <v>2.3449</v>
      </c>
      <c r="I10">
        <v>-1.1593</v>
      </c>
    </row>
    <row r="11" spans="1:12" x14ac:dyDescent="0.25">
      <c r="A11" t="s">
        <v>1</v>
      </c>
      <c r="B11">
        <v>-0.20760000000000001</v>
      </c>
      <c r="C11">
        <v>-0.44550000000000001</v>
      </c>
      <c r="E11" s="1">
        <v>43891</v>
      </c>
      <c r="F11">
        <v>-6.5518000000000001</v>
      </c>
      <c r="G11">
        <v>-17.355</v>
      </c>
      <c r="H11">
        <v>2.3449</v>
      </c>
      <c r="I11">
        <v>4.6505000000000001</v>
      </c>
      <c r="K11">
        <f>(B10+$F$11*B12+$I$11*B11+$F$10*B14+$I$10*B13)+$H$11</f>
        <v>0.59451559479999982</v>
      </c>
      <c r="L11">
        <f>(C10+$F$11*C12+$I$11*C11+$F$10*C14+$I$10*C13)+$H$11</f>
        <v>-5.9189867343999998</v>
      </c>
    </row>
    <row r="12" spans="1:12" x14ac:dyDescent="0.25">
      <c r="A12" t="s">
        <v>2</v>
      </c>
      <c r="B12">
        <v>0.1729</v>
      </c>
      <c r="C12">
        <v>0.72909999999999997</v>
      </c>
    </row>
    <row r="13" spans="1:12" x14ac:dyDescent="0.25">
      <c r="A13" t="s">
        <v>3</v>
      </c>
      <c r="B13">
        <v>0.1472</v>
      </c>
      <c r="C13">
        <v>0.37419999999999998</v>
      </c>
    </row>
    <row r="14" spans="1:12" x14ac:dyDescent="0.25">
      <c r="A14" t="s">
        <v>4</v>
      </c>
      <c r="B14">
        <v>0.14460000000000001</v>
      </c>
      <c r="C14">
        <v>-0.32379999999999998</v>
      </c>
    </row>
    <row r="17" spans="5:5" x14ac:dyDescent="0.25">
      <c r="E17" s="1"/>
    </row>
    <row r="18" spans="5:5" x14ac:dyDescent="0.25">
      <c r="E18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418E-759B-410C-9B8A-A4BDA6FCE1C0}">
  <dimension ref="A1:Q50"/>
  <sheetViews>
    <sheetView tabSelected="1" workbookViewId="0">
      <selection activeCell="P11" sqref="P11"/>
    </sheetView>
  </sheetViews>
  <sheetFormatPr defaultRowHeight="15" x14ac:dyDescent="0.25"/>
  <sheetData>
    <row r="1" spans="1:17" x14ac:dyDescent="0.25">
      <c r="E1" s="2">
        <v>44268</v>
      </c>
    </row>
    <row r="2" spans="1:17" x14ac:dyDescent="0.25">
      <c r="B2" t="s">
        <v>6</v>
      </c>
      <c r="C2" t="s">
        <v>5</v>
      </c>
      <c r="F2" t="s">
        <v>10</v>
      </c>
      <c r="G2" t="s">
        <v>7</v>
      </c>
      <c r="H2" t="s">
        <v>8</v>
      </c>
      <c r="I2" t="s">
        <v>9</v>
      </c>
      <c r="K2" t="s">
        <v>6</v>
      </c>
      <c r="L2" t="s">
        <v>5</v>
      </c>
      <c r="M2" t="s">
        <v>6</v>
      </c>
      <c r="N2" t="s">
        <v>5</v>
      </c>
    </row>
    <row r="3" spans="1:17" x14ac:dyDescent="0.25">
      <c r="A3" t="s">
        <v>0</v>
      </c>
      <c r="B3">
        <f>B40</f>
        <v>0.51160000000000005</v>
      </c>
      <c r="C3">
        <f>G40</f>
        <v>-1.0232000000000001</v>
      </c>
      <c r="E3" s="1">
        <v>43862</v>
      </c>
      <c r="F3">
        <v>-0.17957999999999999</v>
      </c>
      <c r="G3">
        <v>2.2284999999999999</v>
      </c>
      <c r="H3">
        <v>1.8431</v>
      </c>
      <c r="I3">
        <v>-1.1671</v>
      </c>
    </row>
    <row r="4" spans="1:17" x14ac:dyDescent="0.25">
      <c r="A4" t="s">
        <v>1</v>
      </c>
      <c r="B4">
        <f>B30</f>
        <v>-0.1855</v>
      </c>
      <c r="C4">
        <f>G30</f>
        <v>-0.42799999999999999</v>
      </c>
      <c r="E4" s="1">
        <v>43891</v>
      </c>
      <c r="F4">
        <v>-0.63392999999999999</v>
      </c>
      <c r="G4">
        <v>0.63527</v>
      </c>
      <c r="H4">
        <v>1.8431</v>
      </c>
      <c r="I4">
        <v>2.5192000000000001</v>
      </c>
      <c r="K4">
        <f>(B3+B4*$I$4+B5*$F$4+B6*$I$3+B7*$F$3)+$H$4</f>
        <v>1.5978582590000001</v>
      </c>
      <c r="L4" s="3">
        <f>(C3+C4*$I$4+C5*$F$4+C6*$I$3+C7*$F$3)+$H$4</f>
        <v>-1.2127634180000009</v>
      </c>
      <c r="M4">
        <f>(B20+B21*$I$4+B22*$F$4)+$H$4</f>
        <v>2.096286557</v>
      </c>
      <c r="N4" s="3">
        <f>(C20+C21*$I$4+C22*$F$4)+$H$4</f>
        <v>0.58630256600000008</v>
      </c>
      <c r="P4" t="s">
        <v>18</v>
      </c>
    </row>
    <row r="5" spans="1:17" x14ac:dyDescent="0.25">
      <c r="A5" t="s">
        <v>2</v>
      </c>
      <c r="B5">
        <f>C30</f>
        <v>0.1643</v>
      </c>
      <c r="C5">
        <f>H30</f>
        <v>0.78820000000000001</v>
      </c>
      <c r="P5" t="s">
        <v>19</v>
      </c>
    </row>
    <row r="6" spans="1:17" x14ac:dyDescent="0.25">
      <c r="A6" t="s">
        <v>3</v>
      </c>
      <c r="B6">
        <f>B35</f>
        <v>0.13500000000000001</v>
      </c>
      <c r="C6">
        <f>G35</f>
        <v>0.44700000000000001</v>
      </c>
      <c r="P6" t="s">
        <v>20</v>
      </c>
      <c r="Q6" t="s">
        <v>21</v>
      </c>
    </row>
    <row r="7" spans="1:17" x14ac:dyDescent="0.25">
      <c r="A7" t="s">
        <v>4</v>
      </c>
      <c r="B7">
        <f>C35</f>
        <v>0.15490000000000001</v>
      </c>
      <c r="C7">
        <f>H35</f>
        <v>-0.37259999999999999</v>
      </c>
    </row>
    <row r="8" spans="1:17" x14ac:dyDescent="0.25">
      <c r="A8" t="s">
        <v>17</v>
      </c>
      <c r="B8">
        <f>D35</f>
        <v>0</v>
      </c>
      <c r="C8">
        <f>I35</f>
        <v>0</v>
      </c>
    </row>
    <row r="9" spans="1:17" x14ac:dyDescent="0.25">
      <c r="E9" s="2">
        <v>44288</v>
      </c>
      <c r="P9" t="s">
        <v>22</v>
      </c>
    </row>
    <row r="10" spans="1:17" x14ac:dyDescent="0.25">
      <c r="B10" t="s">
        <v>6</v>
      </c>
      <c r="C10" t="s">
        <v>5</v>
      </c>
      <c r="F10" t="s">
        <v>10</v>
      </c>
      <c r="G10" t="s">
        <v>7</v>
      </c>
      <c r="H10" t="s">
        <v>8</v>
      </c>
      <c r="I10" t="s">
        <v>9</v>
      </c>
      <c r="K10" t="s">
        <v>6</v>
      </c>
      <c r="L10" t="s">
        <v>5</v>
      </c>
      <c r="M10" t="s">
        <v>6</v>
      </c>
      <c r="N10" t="s">
        <v>5</v>
      </c>
      <c r="P10" t="s">
        <v>23</v>
      </c>
    </row>
    <row r="11" spans="1:17" x14ac:dyDescent="0.25">
      <c r="A11" t="s">
        <v>0</v>
      </c>
      <c r="B11">
        <f>B3</f>
        <v>0.51160000000000005</v>
      </c>
      <c r="C11">
        <f>C3</f>
        <v>-1.0232000000000001</v>
      </c>
      <c r="E11" s="1">
        <v>43862</v>
      </c>
      <c r="F11">
        <v>2.9838E-2</v>
      </c>
      <c r="G11">
        <v>6.7321</v>
      </c>
      <c r="H11">
        <v>1.8431</v>
      </c>
      <c r="I11">
        <v>-1.1593</v>
      </c>
      <c r="P11" t="s">
        <v>20</v>
      </c>
      <c r="Q11" t="s">
        <v>21</v>
      </c>
    </row>
    <row r="12" spans="1:17" x14ac:dyDescent="0.25">
      <c r="A12" t="s">
        <v>1</v>
      </c>
      <c r="B12">
        <f t="shared" ref="B12:C16" si="0">B4</f>
        <v>-0.1855</v>
      </c>
      <c r="C12">
        <f t="shared" si="0"/>
        <v>-0.42799999999999999</v>
      </c>
      <c r="E12" s="1">
        <v>43891</v>
      </c>
      <c r="F12">
        <v>-6.5518000000000001</v>
      </c>
      <c r="G12">
        <v>-17.355</v>
      </c>
      <c r="H12">
        <v>1.8431</v>
      </c>
      <c r="I12">
        <v>4.6505000000000001</v>
      </c>
      <c r="K12">
        <f>(B11+B12*$I$12+B13*$F$12+B14*$I$11+B15*$F$11)+$H$12</f>
        <v>0.26368791620000009</v>
      </c>
      <c r="L12" s="3">
        <f>(C11+C12*$I$12+C13*$F$12+C14*$I$11+C15*$F$11)+$H$12</f>
        <v>-6.863967498800001</v>
      </c>
      <c r="M12">
        <f>(B20+B21*$I$12+B22*$F$12)+$H$12</f>
        <v>0.76104732000000008</v>
      </c>
      <c r="N12" s="3">
        <f>(C20+C21*$I$12+C22*$F$12)+$H$12</f>
        <v>-0.15637614000000011</v>
      </c>
    </row>
    <row r="13" spans="1:17" x14ac:dyDescent="0.25">
      <c r="A13" t="s">
        <v>2</v>
      </c>
      <c r="B13">
        <f t="shared" si="0"/>
        <v>0.1643</v>
      </c>
      <c r="C13">
        <f t="shared" si="0"/>
        <v>0.78820000000000001</v>
      </c>
    </row>
    <row r="14" spans="1:17" x14ac:dyDescent="0.25">
      <c r="A14" t="s">
        <v>3</v>
      </c>
      <c r="B14">
        <f t="shared" si="0"/>
        <v>0.13500000000000001</v>
      </c>
      <c r="C14">
        <f t="shared" si="0"/>
        <v>0.44700000000000001</v>
      </c>
    </row>
    <row r="15" spans="1:17" x14ac:dyDescent="0.25">
      <c r="A15" t="s">
        <v>4</v>
      </c>
      <c r="B15">
        <f t="shared" si="0"/>
        <v>0.15490000000000001</v>
      </c>
      <c r="C15">
        <f t="shared" si="0"/>
        <v>-0.37259999999999999</v>
      </c>
    </row>
    <row r="16" spans="1:17" x14ac:dyDescent="0.25">
      <c r="A16" t="s">
        <v>17</v>
      </c>
      <c r="B16">
        <f t="shared" si="0"/>
        <v>0</v>
      </c>
      <c r="C16">
        <f t="shared" si="0"/>
        <v>0</v>
      </c>
    </row>
    <row r="18" spans="1:9" x14ac:dyDescent="0.25">
      <c r="A18" t="s">
        <v>15</v>
      </c>
    </row>
    <row r="19" spans="1:9" x14ac:dyDescent="0.25">
      <c r="B19" t="s">
        <v>6</v>
      </c>
      <c r="C19" t="s">
        <v>5</v>
      </c>
    </row>
    <row r="20" spans="1:9" x14ac:dyDescent="0.25">
      <c r="A20" t="s">
        <v>0</v>
      </c>
      <c r="B20">
        <f>B50</f>
        <v>0.52680000000000005</v>
      </c>
      <c r="C20">
        <f>G50</f>
        <v>-1.0265</v>
      </c>
    </row>
    <row r="21" spans="1:9" x14ac:dyDescent="0.25">
      <c r="A21" t="s">
        <v>3</v>
      </c>
      <c r="B21">
        <f>B45</f>
        <v>-5.7000000000000002E-2</v>
      </c>
      <c r="C21">
        <f>G45</f>
        <v>-6.5799999999999997E-2</v>
      </c>
    </row>
    <row r="22" spans="1:9" x14ac:dyDescent="0.25">
      <c r="A22" t="s">
        <v>4</v>
      </c>
      <c r="B22">
        <f>C45</f>
        <v>0.2051</v>
      </c>
      <c r="C22">
        <f>H45</f>
        <v>0.1018</v>
      </c>
    </row>
    <row r="23" spans="1:9" x14ac:dyDescent="0.25">
      <c r="A23" t="s">
        <v>17</v>
      </c>
      <c r="B23">
        <f>D45</f>
        <v>2.5399999999999999E-2</v>
      </c>
      <c r="C23">
        <f>I45</f>
        <v>7.7299999999999994E-2</v>
      </c>
    </row>
    <row r="26" spans="1:9" x14ac:dyDescent="0.25">
      <c r="E26" s="1"/>
    </row>
    <row r="27" spans="1:9" x14ac:dyDescent="0.25">
      <c r="B27" t="s">
        <v>11</v>
      </c>
      <c r="C27">
        <v>1</v>
      </c>
      <c r="E27" s="1"/>
      <c r="G27" t="s">
        <v>11</v>
      </c>
      <c r="H27">
        <v>2</v>
      </c>
    </row>
    <row r="28" spans="1:9" x14ac:dyDescent="0.25">
      <c r="B28">
        <v>1</v>
      </c>
      <c r="C28">
        <v>0</v>
      </c>
      <c r="D28">
        <v>0</v>
      </c>
      <c r="G28">
        <v>1</v>
      </c>
      <c r="H28">
        <v>0</v>
      </c>
      <c r="I28">
        <v>0</v>
      </c>
    </row>
    <row r="29" spans="1:9" x14ac:dyDescent="0.25">
      <c r="B29">
        <v>0.1406</v>
      </c>
      <c r="C29">
        <v>1</v>
      </c>
      <c r="D29">
        <v>0</v>
      </c>
      <c r="G29">
        <v>7.2099999999999997E-2</v>
      </c>
      <c r="H29">
        <v>1</v>
      </c>
      <c r="I29">
        <v>0</v>
      </c>
    </row>
    <row r="30" spans="1:9" x14ac:dyDescent="0.25">
      <c r="B30">
        <v>-0.1855</v>
      </c>
      <c r="C30">
        <v>0.1643</v>
      </c>
      <c r="D30">
        <v>1</v>
      </c>
      <c r="G30">
        <v>-0.42799999999999999</v>
      </c>
      <c r="H30">
        <v>0.78820000000000001</v>
      </c>
      <c r="I30">
        <v>1</v>
      </c>
    </row>
    <row r="32" spans="1:9" x14ac:dyDescent="0.25">
      <c r="B32" t="s">
        <v>12</v>
      </c>
      <c r="C32">
        <v>1</v>
      </c>
      <c r="G32" t="s">
        <v>12</v>
      </c>
      <c r="H32">
        <v>2</v>
      </c>
    </row>
    <row r="33" spans="2:9" x14ac:dyDescent="0.25">
      <c r="B33">
        <v>0.88529999999999998</v>
      </c>
      <c r="C33">
        <v>2.0199999999999999E-2</v>
      </c>
      <c r="D33">
        <v>-2.1100000000000001E-2</v>
      </c>
      <c r="G33">
        <v>0.81369999999999998</v>
      </c>
      <c r="H33">
        <v>-7.0400000000000004E-2</v>
      </c>
      <c r="I33">
        <v>-5.1900000000000002E-2</v>
      </c>
    </row>
    <row r="34" spans="2:9" x14ac:dyDescent="0.25">
      <c r="B34">
        <v>-0.16850000000000001</v>
      </c>
      <c r="C34">
        <v>0.32850000000000001</v>
      </c>
      <c r="D34">
        <v>0.1305</v>
      </c>
      <c r="G34">
        <v>-0.20880000000000001</v>
      </c>
      <c r="H34">
        <v>0.56369999999999998</v>
      </c>
      <c r="I34">
        <v>6.9800000000000001E-2</v>
      </c>
    </row>
    <row r="35" spans="2:9" x14ac:dyDescent="0.25">
      <c r="B35">
        <v>0.13500000000000001</v>
      </c>
      <c r="C35">
        <v>0.15490000000000001</v>
      </c>
      <c r="D35">
        <v>0</v>
      </c>
      <c r="G35">
        <v>0.44700000000000001</v>
      </c>
      <c r="H35">
        <v>-0.37259999999999999</v>
      </c>
      <c r="I35">
        <v>0</v>
      </c>
    </row>
    <row r="37" spans="2:9" x14ac:dyDescent="0.25">
      <c r="B37" t="s">
        <v>13</v>
      </c>
      <c r="C37">
        <v>1</v>
      </c>
      <c r="G37" t="s">
        <v>13</v>
      </c>
      <c r="H37">
        <v>2</v>
      </c>
    </row>
    <row r="38" spans="2:9" x14ac:dyDescent="0.25">
      <c r="B38">
        <v>-6.9099999999999995E-2</v>
      </c>
      <c r="G38">
        <v>0.1105</v>
      </c>
    </row>
    <row r="39" spans="2:9" x14ac:dyDescent="0.25">
      <c r="B39">
        <v>1.44E-2</v>
      </c>
      <c r="G39">
        <v>5.5899999999999998E-2</v>
      </c>
    </row>
    <row r="40" spans="2:9" x14ac:dyDescent="0.25">
      <c r="B40">
        <v>0.51160000000000005</v>
      </c>
      <c r="G40">
        <v>-1.0232000000000001</v>
      </c>
    </row>
    <row r="42" spans="2:9" x14ac:dyDescent="0.25">
      <c r="B42" t="s">
        <v>14</v>
      </c>
      <c r="C42">
        <v>1</v>
      </c>
      <c r="G42" t="s">
        <v>14</v>
      </c>
      <c r="H42">
        <v>2</v>
      </c>
    </row>
    <row r="43" spans="2:9" x14ac:dyDescent="0.25">
      <c r="B43">
        <v>0.88529999999999998</v>
      </c>
      <c r="C43">
        <v>2.0199999999999999E-2</v>
      </c>
      <c r="D43">
        <v>-2.1100000000000001E-2</v>
      </c>
      <c r="G43">
        <v>0.81369999999999998</v>
      </c>
      <c r="H43">
        <v>-7.0400000000000004E-2</v>
      </c>
      <c r="I43">
        <v>-5.1900000000000002E-2</v>
      </c>
    </row>
    <row r="44" spans="2:9" x14ac:dyDescent="0.25">
      <c r="B44">
        <v>-4.3999999999999997E-2</v>
      </c>
      <c r="C44">
        <v>0.33139999999999997</v>
      </c>
      <c r="D44">
        <v>0.12759999999999999</v>
      </c>
      <c r="G44">
        <v>-0.15010000000000001</v>
      </c>
      <c r="H44">
        <v>0.55859999999999999</v>
      </c>
      <c r="I44">
        <v>6.6100000000000006E-2</v>
      </c>
    </row>
    <row r="45" spans="2:9" x14ac:dyDescent="0.25">
      <c r="B45">
        <v>-5.7000000000000002E-2</v>
      </c>
      <c r="C45">
        <v>0.2051</v>
      </c>
      <c r="D45">
        <v>2.5399999999999999E-2</v>
      </c>
      <c r="G45">
        <v>-6.5799999999999997E-2</v>
      </c>
      <c r="H45">
        <v>0.1018</v>
      </c>
      <c r="I45">
        <v>7.7299999999999994E-2</v>
      </c>
    </row>
    <row r="47" spans="2:9" x14ac:dyDescent="0.25">
      <c r="B47" t="s">
        <v>16</v>
      </c>
      <c r="C47">
        <v>1</v>
      </c>
      <c r="G47" t="s">
        <v>16</v>
      </c>
      <c r="H47">
        <v>2</v>
      </c>
    </row>
    <row r="48" spans="2:9" x14ac:dyDescent="0.25">
      <c r="B48">
        <v>-6.9099999999999995E-2</v>
      </c>
      <c r="G48">
        <v>0.1105</v>
      </c>
    </row>
    <row r="49" spans="2:7" x14ac:dyDescent="0.25">
      <c r="B49">
        <v>4.5999999999999999E-3</v>
      </c>
      <c r="G49">
        <v>6.3799999999999996E-2</v>
      </c>
    </row>
    <row r="50" spans="2:7" x14ac:dyDescent="0.25">
      <c r="B50">
        <v>0.52680000000000005</v>
      </c>
      <c r="G50">
        <v>-1.0265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Cuba Borda</dc:creator>
  <cp:lastModifiedBy>Danilo Cascaldi-Garcia</cp:lastModifiedBy>
  <dcterms:created xsi:type="dcterms:W3CDTF">2021-06-23T21:34:05Z</dcterms:created>
  <dcterms:modified xsi:type="dcterms:W3CDTF">2021-06-30T19:33:37Z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75a8c3be-608a-4ca9-95f8-5a8a7e4807c6</vt:lpwstr>
  </property>
</Properties>
</file>