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in\Dropbox\VictorTomas_Shared\2. paper - Sparse FTS regression\tables\"/>
    </mc:Choice>
  </mc:AlternateContent>
  <bookViews>
    <workbookView xWindow="0" yWindow="0" windowWidth="28800" windowHeight="12330"/>
  </bookViews>
  <sheets>
    <sheet name="nonstationary rational quadrati" sheetId="5" r:id="rId1"/>
    <sheet name="smooth stationary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3" i="6" l="1"/>
  <c r="AR43" i="6"/>
  <c r="AP43" i="6"/>
  <c r="AN43" i="6"/>
  <c r="AM43" i="6"/>
  <c r="AL43" i="6"/>
  <c r="AJ43" i="6"/>
  <c r="AH43" i="6"/>
  <c r="AG43" i="6"/>
  <c r="AF43" i="6"/>
  <c r="AD43" i="6"/>
  <c r="AB43" i="6"/>
  <c r="AA43" i="6"/>
  <c r="Z43" i="6"/>
  <c r="X43" i="6"/>
  <c r="V43" i="6"/>
  <c r="U43" i="6"/>
  <c r="T43" i="6"/>
  <c r="AT42" i="6"/>
  <c r="AR42" i="6"/>
  <c r="AP42" i="6"/>
  <c r="AN42" i="6"/>
  <c r="AM42" i="6"/>
  <c r="AL42" i="6"/>
  <c r="AJ42" i="6"/>
  <c r="AH42" i="6"/>
  <c r="AG42" i="6"/>
  <c r="AF42" i="6"/>
  <c r="AD42" i="6"/>
  <c r="AB42" i="6"/>
  <c r="AA42" i="6"/>
  <c r="Z42" i="6"/>
  <c r="X42" i="6"/>
  <c r="V42" i="6"/>
  <c r="U42" i="6"/>
  <c r="T42" i="6"/>
  <c r="AT41" i="6"/>
  <c r="AR41" i="6"/>
  <c r="AP41" i="6"/>
  <c r="AN41" i="6"/>
  <c r="AM41" i="6"/>
  <c r="AL41" i="6"/>
  <c r="AJ41" i="6"/>
  <c r="AH41" i="6"/>
  <c r="AG41" i="6"/>
  <c r="AF41" i="6"/>
  <c r="AD41" i="6"/>
  <c r="AB41" i="6"/>
  <c r="AA41" i="6"/>
  <c r="Z41" i="6"/>
  <c r="X41" i="6"/>
  <c r="V41" i="6"/>
  <c r="U41" i="6"/>
  <c r="T41" i="6"/>
  <c r="AN40" i="6"/>
  <c r="AL40" i="6"/>
  <c r="AH40" i="6"/>
  <c r="AF40" i="6"/>
  <c r="AB40" i="6"/>
  <c r="Z40" i="6"/>
  <c r="V40" i="6"/>
  <c r="T40" i="6"/>
  <c r="AT39" i="6"/>
  <c r="AR39" i="6"/>
  <c r="AP39" i="6"/>
  <c r="AN39" i="6"/>
  <c r="AM39" i="6"/>
  <c r="AL39" i="6"/>
  <c r="AJ39" i="6"/>
  <c r="AH39" i="6"/>
  <c r="AG39" i="6"/>
  <c r="AF39" i="6"/>
  <c r="AD39" i="6"/>
  <c r="AB39" i="6"/>
  <c r="AA39" i="6"/>
  <c r="Z39" i="6"/>
  <c r="X39" i="6"/>
  <c r="V39" i="6"/>
  <c r="U39" i="6"/>
  <c r="T39" i="6"/>
  <c r="AT38" i="6"/>
  <c r="AR38" i="6"/>
  <c r="AP38" i="6"/>
  <c r="AN38" i="6"/>
  <c r="AM38" i="6"/>
  <c r="AL38" i="6"/>
  <c r="AJ38" i="6"/>
  <c r="AH38" i="6"/>
  <c r="AG38" i="6"/>
  <c r="AF38" i="6"/>
  <c r="AD38" i="6"/>
  <c r="AB38" i="6"/>
  <c r="AA38" i="6"/>
  <c r="Z38" i="6"/>
  <c r="X38" i="6"/>
  <c r="V38" i="6"/>
  <c r="U38" i="6"/>
  <c r="T38" i="6"/>
  <c r="R38" i="6"/>
  <c r="AT37" i="6"/>
  <c r="AR37" i="6"/>
  <c r="AP37" i="6"/>
  <c r="AN37" i="6"/>
  <c r="AM37" i="6"/>
  <c r="AL37" i="6"/>
  <c r="AJ37" i="6"/>
  <c r="AH37" i="6"/>
  <c r="AG37" i="6"/>
  <c r="AF37" i="6"/>
  <c r="AD37" i="6"/>
  <c r="AB37" i="6"/>
  <c r="AA37" i="6"/>
  <c r="Z37" i="6"/>
  <c r="X37" i="6"/>
  <c r="V37" i="6"/>
  <c r="U37" i="6"/>
  <c r="T37" i="6"/>
  <c r="R37" i="6"/>
  <c r="AT36" i="6"/>
  <c r="AR36" i="6"/>
  <c r="AP36" i="6"/>
  <c r="AN36" i="6"/>
  <c r="AM36" i="6"/>
  <c r="AL36" i="6"/>
  <c r="AJ36" i="6"/>
  <c r="AH36" i="6"/>
  <c r="AG36" i="6"/>
  <c r="AF36" i="6"/>
  <c r="AD36" i="6"/>
  <c r="AB36" i="6"/>
  <c r="AA36" i="6"/>
  <c r="Z36" i="6"/>
  <c r="X36" i="6"/>
  <c r="V36" i="6"/>
  <c r="U36" i="6"/>
  <c r="T36" i="6"/>
  <c r="R36" i="6"/>
  <c r="AT35" i="6"/>
  <c r="AR35" i="6"/>
  <c r="AP35" i="6"/>
  <c r="AN35" i="6"/>
  <c r="AM35" i="6"/>
  <c r="AL35" i="6"/>
  <c r="AJ35" i="6"/>
  <c r="AH35" i="6"/>
  <c r="AG35" i="6"/>
  <c r="AF35" i="6"/>
  <c r="AD35" i="6"/>
  <c r="AB35" i="6"/>
  <c r="AA35" i="6"/>
  <c r="Z35" i="6"/>
  <c r="X35" i="6"/>
  <c r="V35" i="6"/>
  <c r="U35" i="6"/>
  <c r="T35" i="6"/>
  <c r="R35" i="6"/>
  <c r="P35" i="6"/>
  <c r="AT34" i="6"/>
  <c r="AR34" i="6"/>
  <c r="AP34" i="6"/>
  <c r="AN34" i="6"/>
  <c r="AM34" i="6"/>
  <c r="AL34" i="6"/>
  <c r="AJ34" i="6"/>
  <c r="AH34" i="6"/>
  <c r="AG34" i="6"/>
  <c r="AF34" i="6"/>
  <c r="AD34" i="6"/>
  <c r="AB34" i="6"/>
  <c r="AA34" i="6"/>
  <c r="Z34" i="6"/>
  <c r="X34" i="6"/>
  <c r="V34" i="6"/>
  <c r="U34" i="6"/>
  <c r="T34" i="6"/>
  <c r="AT33" i="6"/>
  <c r="AR33" i="6"/>
  <c r="AP33" i="6"/>
  <c r="AN33" i="6"/>
  <c r="AM33" i="6"/>
  <c r="AL33" i="6"/>
  <c r="AJ33" i="6"/>
  <c r="AH33" i="6"/>
  <c r="AG33" i="6"/>
  <c r="AF33" i="6"/>
  <c r="AD33" i="6"/>
  <c r="AB33" i="6"/>
  <c r="AA33" i="6"/>
  <c r="Z33" i="6"/>
  <c r="X33" i="6"/>
  <c r="V33" i="6"/>
  <c r="U33" i="6"/>
  <c r="T33" i="6"/>
  <c r="R33" i="6"/>
  <c r="AT32" i="6"/>
  <c r="AR32" i="6"/>
  <c r="AP32" i="6"/>
  <c r="AN32" i="6"/>
  <c r="AM32" i="6"/>
  <c r="AL32" i="6"/>
  <c r="AJ32" i="6"/>
  <c r="AH32" i="6"/>
  <c r="AG32" i="6"/>
  <c r="AF32" i="6"/>
  <c r="AD32" i="6"/>
  <c r="AB32" i="6"/>
  <c r="AA32" i="6"/>
  <c r="Z32" i="6"/>
  <c r="X32" i="6"/>
  <c r="V32" i="6"/>
  <c r="U32" i="6"/>
  <c r="T32" i="6"/>
  <c r="R32" i="6"/>
  <c r="AT31" i="6"/>
  <c r="AR31" i="6"/>
  <c r="AP31" i="6"/>
  <c r="AN31" i="6"/>
  <c r="AM31" i="6"/>
  <c r="AL31" i="6"/>
  <c r="AJ31" i="6"/>
  <c r="AH31" i="6"/>
  <c r="AG31" i="6"/>
  <c r="AF31" i="6"/>
  <c r="AD31" i="6"/>
  <c r="AB31" i="6"/>
  <c r="AA31" i="6"/>
  <c r="Z31" i="6"/>
  <c r="X31" i="6"/>
  <c r="V31" i="6"/>
  <c r="U31" i="6"/>
  <c r="T31" i="6"/>
  <c r="R31" i="6"/>
  <c r="AT30" i="6"/>
  <c r="AR30" i="6"/>
  <c r="AP30" i="6"/>
  <c r="AN30" i="6"/>
  <c r="AM30" i="6"/>
  <c r="AL30" i="6"/>
  <c r="AJ30" i="6"/>
  <c r="AH30" i="6"/>
  <c r="AG30" i="6"/>
  <c r="AF30" i="6"/>
  <c r="AD30" i="6"/>
  <c r="AB30" i="6"/>
  <c r="AA30" i="6"/>
  <c r="Z30" i="6"/>
  <c r="X30" i="6"/>
  <c r="V30" i="6"/>
  <c r="U30" i="6"/>
  <c r="T30" i="6"/>
  <c r="R30" i="6"/>
  <c r="P30" i="6"/>
  <c r="AT29" i="6"/>
  <c r="AR29" i="6"/>
  <c r="AP29" i="6"/>
  <c r="AN29" i="6"/>
  <c r="AM29" i="6"/>
  <c r="AL29" i="6"/>
  <c r="AJ29" i="6"/>
  <c r="AH29" i="6"/>
  <c r="AG29" i="6"/>
  <c r="AF29" i="6"/>
  <c r="AD29" i="6"/>
  <c r="AB29" i="6"/>
  <c r="AA29" i="6"/>
  <c r="Z29" i="6"/>
  <c r="X29" i="6"/>
  <c r="V29" i="6"/>
  <c r="U29" i="6"/>
  <c r="T29" i="6"/>
  <c r="AT28" i="6"/>
  <c r="AR28" i="6"/>
  <c r="AP28" i="6"/>
  <c r="AN28" i="6"/>
  <c r="AM28" i="6"/>
  <c r="AL28" i="6"/>
  <c r="AJ28" i="6"/>
  <c r="AH28" i="6"/>
  <c r="AG28" i="6"/>
  <c r="AF28" i="6"/>
  <c r="AD28" i="6"/>
  <c r="AB28" i="6"/>
  <c r="AA28" i="6"/>
  <c r="Z28" i="6"/>
  <c r="X28" i="6"/>
  <c r="V28" i="6"/>
  <c r="U28" i="6"/>
  <c r="T28" i="6"/>
  <c r="R28" i="6"/>
  <c r="AT27" i="6"/>
  <c r="AR27" i="6"/>
  <c r="AP27" i="6"/>
  <c r="AN27" i="6"/>
  <c r="AM27" i="6"/>
  <c r="AL27" i="6"/>
  <c r="AJ27" i="6"/>
  <c r="AH27" i="6"/>
  <c r="AG27" i="6"/>
  <c r="AF27" i="6"/>
  <c r="AD27" i="6"/>
  <c r="AB27" i="6"/>
  <c r="AA27" i="6"/>
  <c r="Z27" i="6"/>
  <c r="X27" i="6"/>
  <c r="V27" i="6"/>
  <c r="U27" i="6"/>
  <c r="T27" i="6"/>
  <c r="R27" i="6"/>
  <c r="AT26" i="6"/>
  <c r="AR26" i="6"/>
  <c r="AP26" i="6"/>
  <c r="AN26" i="6"/>
  <c r="AM26" i="6"/>
  <c r="AL26" i="6"/>
  <c r="AJ26" i="6"/>
  <c r="AH26" i="6"/>
  <c r="AG26" i="6"/>
  <c r="AF26" i="6"/>
  <c r="AD26" i="6"/>
  <c r="AB26" i="6"/>
  <c r="AA26" i="6"/>
  <c r="Z26" i="6"/>
  <c r="X26" i="6"/>
  <c r="V26" i="6"/>
  <c r="U26" i="6"/>
  <c r="T26" i="6"/>
  <c r="R26" i="6"/>
  <c r="AT25" i="6"/>
  <c r="AR25" i="6"/>
  <c r="AP25" i="6"/>
  <c r="AN25" i="6"/>
  <c r="AM25" i="6"/>
  <c r="AL25" i="6"/>
  <c r="AJ25" i="6"/>
  <c r="AH25" i="6"/>
  <c r="AG25" i="6"/>
  <c r="AF25" i="6"/>
  <c r="AD25" i="6"/>
  <c r="AB25" i="6"/>
  <c r="AA25" i="6"/>
  <c r="Z25" i="6"/>
  <c r="X25" i="6"/>
  <c r="V25" i="6"/>
  <c r="U25" i="6"/>
  <c r="T25" i="6"/>
  <c r="R25" i="6"/>
  <c r="P25" i="6"/>
  <c r="AT21" i="6"/>
  <c r="AR21" i="6"/>
  <c r="AP21" i="6"/>
  <c r="AN21" i="6"/>
  <c r="AM21" i="6"/>
  <c r="AL21" i="6"/>
  <c r="AJ21" i="6"/>
  <c r="AH21" i="6"/>
  <c r="AG21" i="6"/>
  <c r="AF21" i="6"/>
  <c r="AD21" i="6"/>
  <c r="AB21" i="6"/>
  <c r="AA21" i="6"/>
  <c r="Z21" i="6"/>
  <c r="X21" i="6"/>
  <c r="V21" i="6"/>
  <c r="U21" i="6"/>
  <c r="T21" i="6"/>
  <c r="AT20" i="6"/>
  <c r="AR20" i="6"/>
  <c r="AP20" i="6"/>
  <c r="AN20" i="6"/>
  <c r="AM20" i="6"/>
  <c r="AL20" i="6"/>
  <c r="AJ20" i="6"/>
  <c r="AH20" i="6"/>
  <c r="AG20" i="6"/>
  <c r="AF20" i="6"/>
  <c r="AD20" i="6"/>
  <c r="AB20" i="6"/>
  <c r="AA20" i="6"/>
  <c r="Z20" i="6"/>
  <c r="X20" i="6"/>
  <c r="V20" i="6"/>
  <c r="U20" i="6"/>
  <c r="T20" i="6"/>
  <c r="AT19" i="6"/>
  <c r="AR19" i="6"/>
  <c r="AP19" i="6"/>
  <c r="AN19" i="6"/>
  <c r="AM19" i="6"/>
  <c r="AL19" i="6"/>
  <c r="AJ19" i="6"/>
  <c r="AH19" i="6"/>
  <c r="AG19" i="6"/>
  <c r="AF19" i="6"/>
  <c r="AD19" i="6"/>
  <c r="AB19" i="6"/>
  <c r="AA19" i="6"/>
  <c r="Z19" i="6"/>
  <c r="X19" i="6"/>
  <c r="V19" i="6"/>
  <c r="U19" i="6"/>
  <c r="T19" i="6"/>
  <c r="AN18" i="6"/>
  <c r="AL18" i="6"/>
  <c r="AH18" i="6"/>
  <c r="AF18" i="6"/>
  <c r="AB18" i="6"/>
  <c r="Z18" i="6"/>
  <c r="V18" i="6"/>
  <c r="T18" i="6"/>
  <c r="AT17" i="6"/>
  <c r="AR17" i="6"/>
  <c r="AP17" i="6"/>
  <c r="AN17" i="6"/>
  <c r="AM17" i="6"/>
  <c r="AL17" i="6"/>
  <c r="AJ17" i="6"/>
  <c r="AH17" i="6"/>
  <c r="AG17" i="6"/>
  <c r="AF17" i="6"/>
  <c r="AD17" i="6"/>
  <c r="AB17" i="6"/>
  <c r="AA17" i="6"/>
  <c r="Z17" i="6"/>
  <c r="X17" i="6"/>
  <c r="V17" i="6"/>
  <c r="U17" i="6"/>
  <c r="T17" i="6"/>
  <c r="AT16" i="6"/>
  <c r="AR16" i="6"/>
  <c r="AP16" i="6"/>
  <c r="AN16" i="6"/>
  <c r="AM16" i="6"/>
  <c r="AL16" i="6"/>
  <c r="AJ16" i="6"/>
  <c r="AH16" i="6"/>
  <c r="AG16" i="6"/>
  <c r="AF16" i="6"/>
  <c r="AD16" i="6"/>
  <c r="AB16" i="6"/>
  <c r="AA16" i="6"/>
  <c r="Z16" i="6"/>
  <c r="X16" i="6"/>
  <c r="V16" i="6"/>
  <c r="U16" i="6"/>
  <c r="T16" i="6"/>
  <c r="R16" i="6"/>
  <c r="AT15" i="6"/>
  <c r="AR15" i="6"/>
  <c r="AP15" i="6"/>
  <c r="AN15" i="6"/>
  <c r="AM15" i="6"/>
  <c r="AL15" i="6"/>
  <c r="AJ15" i="6"/>
  <c r="AH15" i="6"/>
  <c r="AG15" i="6"/>
  <c r="AF15" i="6"/>
  <c r="AD15" i="6"/>
  <c r="AB15" i="6"/>
  <c r="AA15" i="6"/>
  <c r="Z15" i="6"/>
  <c r="X15" i="6"/>
  <c r="V15" i="6"/>
  <c r="U15" i="6"/>
  <c r="T15" i="6"/>
  <c r="R15" i="6"/>
  <c r="AT14" i="6"/>
  <c r="AR14" i="6"/>
  <c r="AP14" i="6"/>
  <c r="AN14" i="6"/>
  <c r="AM14" i="6"/>
  <c r="AL14" i="6"/>
  <c r="AJ14" i="6"/>
  <c r="AH14" i="6"/>
  <c r="AG14" i="6"/>
  <c r="AF14" i="6"/>
  <c r="AD14" i="6"/>
  <c r="AB14" i="6"/>
  <c r="AA14" i="6"/>
  <c r="Z14" i="6"/>
  <c r="X14" i="6"/>
  <c r="V14" i="6"/>
  <c r="U14" i="6"/>
  <c r="T14" i="6"/>
  <c r="R14" i="6"/>
  <c r="AT13" i="6"/>
  <c r="AR13" i="6"/>
  <c r="AP13" i="6"/>
  <c r="AN13" i="6"/>
  <c r="AM13" i="6"/>
  <c r="AL13" i="6"/>
  <c r="AJ13" i="6"/>
  <c r="AH13" i="6"/>
  <c r="AG13" i="6"/>
  <c r="AF13" i="6"/>
  <c r="AD13" i="6"/>
  <c r="AB13" i="6"/>
  <c r="AA13" i="6"/>
  <c r="Z13" i="6"/>
  <c r="X13" i="6"/>
  <c r="V13" i="6"/>
  <c r="U13" i="6"/>
  <c r="T13" i="6"/>
  <c r="R13" i="6"/>
  <c r="P13" i="6"/>
  <c r="AT12" i="6"/>
  <c r="AR12" i="6"/>
  <c r="AP12" i="6"/>
  <c r="AN12" i="6"/>
  <c r="AM12" i="6"/>
  <c r="AL12" i="6"/>
  <c r="AJ12" i="6"/>
  <c r="AH12" i="6"/>
  <c r="AG12" i="6"/>
  <c r="AF12" i="6"/>
  <c r="AD12" i="6"/>
  <c r="AB12" i="6"/>
  <c r="AA12" i="6"/>
  <c r="Z12" i="6"/>
  <c r="X12" i="6"/>
  <c r="V12" i="6"/>
  <c r="U12" i="6"/>
  <c r="T12" i="6"/>
  <c r="AT11" i="6"/>
  <c r="AR11" i="6"/>
  <c r="AP11" i="6"/>
  <c r="AN11" i="6"/>
  <c r="AM11" i="6"/>
  <c r="AL11" i="6"/>
  <c r="AJ11" i="6"/>
  <c r="AH11" i="6"/>
  <c r="AG11" i="6"/>
  <c r="AF11" i="6"/>
  <c r="AD11" i="6"/>
  <c r="AB11" i="6"/>
  <c r="AA11" i="6"/>
  <c r="Z11" i="6"/>
  <c r="X11" i="6"/>
  <c r="V11" i="6"/>
  <c r="U11" i="6"/>
  <c r="T11" i="6"/>
  <c r="R11" i="6"/>
  <c r="AT10" i="6"/>
  <c r="AR10" i="6"/>
  <c r="AP10" i="6"/>
  <c r="AN10" i="6"/>
  <c r="AM10" i="6"/>
  <c r="AL10" i="6"/>
  <c r="AJ10" i="6"/>
  <c r="AH10" i="6"/>
  <c r="AG10" i="6"/>
  <c r="AF10" i="6"/>
  <c r="AD10" i="6"/>
  <c r="AB10" i="6"/>
  <c r="AA10" i="6"/>
  <c r="Z10" i="6"/>
  <c r="X10" i="6"/>
  <c r="V10" i="6"/>
  <c r="U10" i="6"/>
  <c r="T10" i="6"/>
  <c r="R10" i="6"/>
  <c r="AT9" i="6"/>
  <c r="AR9" i="6"/>
  <c r="AP9" i="6"/>
  <c r="AN9" i="6"/>
  <c r="AM9" i="6"/>
  <c r="AL9" i="6"/>
  <c r="AJ9" i="6"/>
  <c r="AH9" i="6"/>
  <c r="AG9" i="6"/>
  <c r="AF9" i="6"/>
  <c r="AD9" i="6"/>
  <c r="AB9" i="6"/>
  <c r="AA9" i="6"/>
  <c r="Z9" i="6"/>
  <c r="X9" i="6"/>
  <c r="V9" i="6"/>
  <c r="U9" i="6"/>
  <c r="T9" i="6"/>
  <c r="R9" i="6"/>
  <c r="AT8" i="6"/>
  <c r="AR8" i="6"/>
  <c r="AP8" i="6"/>
  <c r="AN8" i="6"/>
  <c r="AM8" i="6"/>
  <c r="AL8" i="6"/>
  <c r="AJ8" i="6"/>
  <c r="AH8" i="6"/>
  <c r="AG8" i="6"/>
  <c r="AF8" i="6"/>
  <c r="AD8" i="6"/>
  <c r="AB8" i="6"/>
  <c r="AA8" i="6"/>
  <c r="Z8" i="6"/>
  <c r="X8" i="6"/>
  <c r="V8" i="6"/>
  <c r="U8" i="6"/>
  <c r="T8" i="6"/>
  <c r="R8" i="6"/>
  <c r="P8" i="6"/>
  <c r="AT7" i="6"/>
  <c r="AR7" i="6"/>
  <c r="AP7" i="6"/>
  <c r="AN7" i="6"/>
  <c r="AM7" i="6"/>
  <c r="AL7" i="6"/>
  <c r="AJ7" i="6"/>
  <c r="AH7" i="6"/>
  <c r="AG7" i="6"/>
  <c r="AF7" i="6"/>
  <c r="AD7" i="6"/>
  <c r="AB7" i="6"/>
  <c r="AA7" i="6"/>
  <c r="Z7" i="6"/>
  <c r="X7" i="6"/>
  <c r="V7" i="6"/>
  <c r="U7" i="6"/>
  <c r="T7" i="6"/>
  <c r="AT6" i="6"/>
  <c r="AR6" i="6"/>
  <c r="AP6" i="6"/>
  <c r="AN6" i="6"/>
  <c r="AM6" i="6"/>
  <c r="AL6" i="6"/>
  <c r="AJ6" i="6"/>
  <c r="AH6" i="6"/>
  <c r="AG6" i="6"/>
  <c r="AF6" i="6"/>
  <c r="AD6" i="6"/>
  <c r="AB6" i="6"/>
  <c r="AA6" i="6"/>
  <c r="Z6" i="6"/>
  <c r="X6" i="6"/>
  <c r="V6" i="6"/>
  <c r="U6" i="6"/>
  <c r="T6" i="6"/>
  <c r="R6" i="6"/>
  <c r="AT5" i="6"/>
  <c r="AR5" i="6"/>
  <c r="AP5" i="6"/>
  <c r="AN5" i="6"/>
  <c r="AM5" i="6"/>
  <c r="AL5" i="6"/>
  <c r="AJ5" i="6"/>
  <c r="AH5" i="6"/>
  <c r="AG5" i="6"/>
  <c r="AF5" i="6"/>
  <c r="AD5" i="6"/>
  <c r="AB5" i="6"/>
  <c r="AA5" i="6"/>
  <c r="Z5" i="6"/>
  <c r="X5" i="6"/>
  <c r="V5" i="6"/>
  <c r="U5" i="6"/>
  <c r="T5" i="6"/>
  <c r="R5" i="6"/>
  <c r="AT4" i="6"/>
  <c r="AR4" i="6"/>
  <c r="AP4" i="6"/>
  <c r="AN4" i="6"/>
  <c r="AM4" i="6"/>
  <c r="AL4" i="6"/>
  <c r="AJ4" i="6"/>
  <c r="AH4" i="6"/>
  <c r="AG4" i="6"/>
  <c r="AF4" i="6"/>
  <c r="AD4" i="6"/>
  <c r="AB4" i="6"/>
  <c r="AA4" i="6"/>
  <c r="Z4" i="6"/>
  <c r="X4" i="6"/>
  <c r="V4" i="6"/>
  <c r="U4" i="6"/>
  <c r="T4" i="6"/>
  <c r="R4" i="6"/>
  <c r="AT3" i="6"/>
  <c r="AR3" i="6"/>
  <c r="AP3" i="6"/>
  <c r="AN3" i="6"/>
  <c r="AM3" i="6"/>
  <c r="AL3" i="6"/>
  <c r="AJ3" i="6"/>
  <c r="AH3" i="6"/>
  <c r="AG3" i="6"/>
  <c r="AF3" i="6"/>
  <c r="AD3" i="6"/>
  <c r="AB3" i="6"/>
  <c r="AA3" i="6"/>
  <c r="Z3" i="6"/>
  <c r="X3" i="6"/>
  <c r="V3" i="6"/>
  <c r="U3" i="6"/>
  <c r="T3" i="6"/>
  <c r="R3" i="6"/>
  <c r="P3" i="6"/>
  <c r="AN26" i="5" l="1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25" i="5"/>
  <c r="U25" i="5"/>
  <c r="X25" i="5"/>
  <c r="AA25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AN3" i="5"/>
  <c r="AL3" i="5"/>
  <c r="AH3" i="5"/>
  <c r="AF3" i="5"/>
  <c r="AB3" i="5"/>
  <c r="Z3" i="5"/>
  <c r="V3" i="5"/>
  <c r="T3" i="5"/>
  <c r="AT43" i="5" l="1"/>
  <c r="AR43" i="5"/>
  <c r="AP43" i="5"/>
  <c r="AM43" i="5"/>
  <c r="AJ43" i="5"/>
  <c r="AG43" i="5"/>
  <c r="AD43" i="5"/>
  <c r="AA43" i="5"/>
  <c r="X43" i="5"/>
  <c r="U43" i="5"/>
  <c r="AT42" i="5"/>
  <c r="AR42" i="5"/>
  <c r="AP42" i="5"/>
  <c r="AM42" i="5"/>
  <c r="AJ42" i="5"/>
  <c r="AG42" i="5"/>
  <c r="AD42" i="5"/>
  <c r="AA42" i="5"/>
  <c r="X42" i="5"/>
  <c r="U42" i="5"/>
  <c r="AT41" i="5"/>
  <c r="AR41" i="5"/>
  <c r="AP41" i="5"/>
  <c r="AM41" i="5"/>
  <c r="AJ41" i="5"/>
  <c r="AG41" i="5"/>
  <c r="AD41" i="5"/>
  <c r="AA41" i="5"/>
  <c r="X41" i="5"/>
  <c r="U41" i="5"/>
  <c r="AT21" i="5"/>
  <c r="AR21" i="5"/>
  <c r="AP21" i="5"/>
  <c r="AM21" i="5"/>
  <c r="AJ21" i="5"/>
  <c r="AG21" i="5"/>
  <c r="AD21" i="5"/>
  <c r="AA21" i="5"/>
  <c r="X21" i="5"/>
  <c r="U21" i="5"/>
  <c r="AT20" i="5"/>
  <c r="AR20" i="5"/>
  <c r="AP20" i="5"/>
  <c r="AM20" i="5"/>
  <c r="AJ20" i="5"/>
  <c r="AG20" i="5"/>
  <c r="AD20" i="5"/>
  <c r="AA20" i="5"/>
  <c r="X20" i="5"/>
  <c r="U20" i="5"/>
  <c r="AT19" i="5"/>
  <c r="AR19" i="5"/>
  <c r="AP19" i="5"/>
  <c r="AM19" i="5"/>
  <c r="AJ19" i="5"/>
  <c r="AG19" i="5"/>
  <c r="AD19" i="5"/>
  <c r="AA19" i="5"/>
  <c r="X19" i="5"/>
  <c r="U19" i="5"/>
  <c r="P3" i="5"/>
  <c r="P8" i="5"/>
  <c r="P13" i="5"/>
  <c r="AT39" i="5"/>
  <c r="AR39" i="5"/>
  <c r="AP39" i="5"/>
  <c r="AM39" i="5"/>
  <c r="AJ39" i="5"/>
  <c r="AG39" i="5"/>
  <c r="AD39" i="5"/>
  <c r="AA39" i="5"/>
  <c r="X39" i="5"/>
  <c r="U39" i="5"/>
  <c r="AT38" i="5"/>
  <c r="AR38" i="5"/>
  <c r="AP38" i="5"/>
  <c r="AM38" i="5"/>
  <c r="AJ38" i="5"/>
  <c r="AG38" i="5"/>
  <c r="AD38" i="5"/>
  <c r="AA38" i="5"/>
  <c r="X38" i="5"/>
  <c r="U38" i="5"/>
  <c r="R38" i="5"/>
  <c r="AT37" i="5"/>
  <c r="AR37" i="5"/>
  <c r="AP37" i="5"/>
  <c r="AM37" i="5"/>
  <c r="AJ37" i="5"/>
  <c r="AG37" i="5"/>
  <c r="AD37" i="5"/>
  <c r="AA37" i="5"/>
  <c r="X37" i="5"/>
  <c r="U37" i="5"/>
  <c r="R37" i="5"/>
  <c r="AT36" i="5"/>
  <c r="AR36" i="5"/>
  <c r="AP36" i="5"/>
  <c r="AM36" i="5"/>
  <c r="AJ36" i="5"/>
  <c r="AG36" i="5"/>
  <c r="AD36" i="5"/>
  <c r="AA36" i="5"/>
  <c r="X36" i="5"/>
  <c r="U36" i="5"/>
  <c r="R36" i="5"/>
  <c r="AT35" i="5"/>
  <c r="AR35" i="5"/>
  <c r="AP35" i="5"/>
  <c r="AM35" i="5"/>
  <c r="AJ35" i="5"/>
  <c r="AG35" i="5"/>
  <c r="AD35" i="5"/>
  <c r="AA35" i="5"/>
  <c r="X35" i="5"/>
  <c r="U35" i="5"/>
  <c r="R35" i="5"/>
  <c r="P35" i="5"/>
  <c r="AT34" i="5"/>
  <c r="AR34" i="5"/>
  <c r="AP34" i="5"/>
  <c r="AM34" i="5"/>
  <c r="AJ34" i="5"/>
  <c r="AG34" i="5"/>
  <c r="AD34" i="5"/>
  <c r="AA34" i="5"/>
  <c r="X34" i="5"/>
  <c r="U34" i="5"/>
  <c r="AT33" i="5"/>
  <c r="AR33" i="5"/>
  <c r="AP33" i="5"/>
  <c r="AM33" i="5"/>
  <c r="AJ33" i="5"/>
  <c r="AG33" i="5"/>
  <c r="AD33" i="5"/>
  <c r="AA33" i="5"/>
  <c r="X33" i="5"/>
  <c r="U33" i="5"/>
  <c r="R33" i="5"/>
  <c r="AT32" i="5"/>
  <c r="AR32" i="5"/>
  <c r="AP32" i="5"/>
  <c r="AM32" i="5"/>
  <c r="AJ32" i="5"/>
  <c r="AG32" i="5"/>
  <c r="AD32" i="5"/>
  <c r="AA32" i="5"/>
  <c r="X32" i="5"/>
  <c r="U32" i="5"/>
  <c r="R32" i="5"/>
  <c r="AT31" i="5"/>
  <c r="AR31" i="5"/>
  <c r="AP31" i="5"/>
  <c r="AM31" i="5"/>
  <c r="AJ31" i="5"/>
  <c r="AG31" i="5"/>
  <c r="AD31" i="5"/>
  <c r="AA31" i="5"/>
  <c r="X31" i="5"/>
  <c r="U31" i="5"/>
  <c r="R31" i="5"/>
  <c r="AT30" i="5"/>
  <c r="AR30" i="5"/>
  <c r="AP30" i="5"/>
  <c r="AM30" i="5"/>
  <c r="AJ30" i="5"/>
  <c r="AG30" i="5"/>
  <c r="AD30" i="5"/>
  <c r="AA30" i="5"/>
  <c r="X30" i="5"/>
  <c r="U30" i="5"/>
  <c r="R30" i="5"/>
  <c r="P30" i="5"/>
  <c r="AT29" i="5"/>
  <c r="AR29" i="5"/>
  <c r="AP29" i="5"/>
  <c r="AM29" i="5"/>
  <c r="AJ29" i="5"/>
  <c r="AG29" i="5"/>
  <c r="AD29" i="5"/>
  <c r="AA29" i="5"/>
  <c r="X29" i="5"/>
  <c r="U29" i="5"/>
  <c r="AT28" i="5"/>
  <c r="AR28" i="5"/>
  <c r="AP28" i="5"/>
  <c r="AM28" i="5"/>
  <c r="AJ28" i="5"/>
  <c r="AG28" i="5"/>
  <c r="AD28" i="5"/>
  <c r="AA28" i="5"/>
  <c r="X28" i="5"/>
  <c r="U28" i="5"/>
  <c r="R28" i="5"/>
  <c r="AT27" i="5"/>
  <c r="AR27" i="5"/>
  <c r="AP27" i="5"/>
  <c r="AM27" i="5"/>
  <c r="AJ27" i="5"/>
  <c r="AG27" i="5"/>
  <c r="AD27" i="5"/>
  <c r="AA27" i="5"/>
  <c r="X27" i="5"/>
  <c r="U27" i="5"/>
  <c r="R27" i="5"/>
  <c r="AT26" i="5"/>
  <c r="AR26" i="5"/>
  <c r="AP26" i="5"/>
  <c r="AM26" i="5"/>
  <c r="AJ26" i="5"/>
  <c r="AG26" i="5"/>
  <c r="AD26" i="5"/>
  <c r="AA26" i="5"/>
  <c r="X26" i="5"/>
  <c r="U26" i="5"/>
  <c r="R26" i="5"/>
  <c r="AT25" i="5"/>
  <c r="AR25" i="5"/>
  <c r="AP25" i="5"/>
  <c r="AM25" i="5"/>
  <c r="AJ25" i="5"/>
  <c r="AG25" i="5"/>
  <c r="AD25" i="5"/>
  <c r="R25" i="5"/>
  <c r="P25" i="5"/>
  <c r="AT17" i="5"/>
  <c r="AR17" i="5"/>
  <c r="AP17" i="5"/>
  <c r="AM17" i="5"/>
  <c r="AJ17" i="5"/>
  <c r="AG17" i="5"/>
  <c r="AD17" i="5"/>
  <c r="AA17" i="5"/>
  <c r="X17" i="5"/>
  <c r="U17" i="5"/>
  <c r="AT16" i="5"/>
  <c r="AR16" i="5"/>
  <c r="AP16" i="5"/>
  <c r="AM16" i="5"/>
  <c r="AJ16" i="5"/>
  <c r="AG16" i="5"/>
  <c r="AD16" i="5"/>
  <c r="AA16" i="5"/>
  <c r="X16" i="5"/>
  <c r="U16" i="5"/>
  <c r="R16" i="5"/>
  <c r="AT15" i="5"/>
  <c r="AR15" i="5"/>
  <c r="AP15" i="5"/>
  <c r="AM15" i="5"/>
  <c r="AJ15" i="5"/>
  <c r="AG15" i="5"/>
  <c r="AD15" i="5"/>
  <c r="AA15" i="5"/>
  <c r="X15" i="5"/>
  <c r="U15" i="5"/>
  <c r="R15" i="5"/>
  <c r="AT14" i="5"/>
  <c r="AR14" i="5"/>
  <c r="AP14" i="5"/>
  <c r="AM14" i="5"/>
  <c r="AJ14" i="5"/>
  <c r="AG14" i="5"/>
  <c r="AD14" i="5"/>
  <c r="AA14" i="5"/>
  <c r="X14" i="5"/>
  <c r="U14" i="5"/>
  <c r="R14" i="5"/>
  <c r="AT13" i="5"/>
  <c r="AR13" i="5"/>
  <c r="AP13" i="5"/>
  <c r="AM13" i="5"/>
  <c r="AJ13" i="5"/>
  <c r="AG13" i="5"/>
  <c r="AD13" i="5"/>
  <c r="AA13" i="5"/>
  <c r="X13" i="5"/>
  <c r="U13" i="5"/>
  <c r="R13" i="5"/>
  <c r="AT12" i="5"/>
  <c r="AR12" i="5"/>
  <c r="AP12" i="5"/>
  <c r="AM12" i="5"/>
  <c r="AJ12" i="5"/>
  <c r="AG12" i="5"/>
  <c r="AD12" i="5"/>
  <c r="AA12" i="5"/>
  <c r="X12" i="5"/>
  <c r="U12" i="5"/>
  <c r="AT11" i="5"/>
  <c r="AR11" i="5"/>
  <c r="AP11" i="5"/>
  <c r="AM11" i="5"/>
  <c r="AJ11" i="5"/>
  <c r="AG11" i="5"/>
  <c r="AD11" i="5"/>
  <c r="AA11" i="5"/>
  <c r="X11" i="5"/>
  <c r="U11" i="5"/>
  <c r="R11" i="5"/>
  <c r="AT10" i="5"/>
  <c r="AR10" i="5"/>
  <c r="AP10" i="5"/>
  <c r="AM10" i="5"/>
  <c r="AJ10" i="5"/>
  <c r="AG10" i="5"/>
  <c r="AD10" i="5"/>
  <c r="AA10" i="5"/>
  <c r="X10" i="5"/>
  <c r="U10" i="5"/>
  <c r="R10" i="5"/>
  <c r="AT9" i="5"/>
  <c r="AR9" i="5"/>
  <c r="AP9" i="5"/>
  <c r="AM9" i="5"/>
  <c r="AJ9" i="5"/>
  <c r="AG9" i="5"/>
  <c r="AD9" i="5"/>
  <c r="AA9" i="5"/>
  <c r="X9" i="5"/>
  <c r="U9" i="5"/>
  <c r="R9" i="5"/>
  <c r="AT8" i="5"/>
  <c r="AR8" i="5"/>
  <c r="AP8" i="5"/>
  <c r="AM8" i="5"/>
  <c r="AJ8" i="5"/>
  <c r="AG8" i="5"/>
  <c r="AD8" i="5"/>
  <c r="AA8" i="5"/>
  <c r="X8" i="5"/>
  <c r="U8" i="5"/>
  <c r="R8" i="5"/>
  <c r="AT7" i="5"/>
  <c r="AR7" i="5"/>
  <c r="AP7" i="5"/>
  <c r="AM7" i="5"/>
  <c r="AJ7" i="5"/>
  <c r="AG7" i="5"/>
  <c r="AD7" i="5"/>
  <c r="AA7" i="5"/>
  <c r="X7" i="5"/>
  <c r="U7" i="5"/>
  <c r="AT6" i="5"/>
  <c r="AR6" i="5"/>
  <c r="AP6" i="5"/>
  <c r="AM6" i="5"/>
  <c r="AJ6" i="5"/>
  <c r="AG6" i="5"/>
  <c r="AD6" i="5"/>
  <c r="AA6" i="5"/>
  <c r="X6" i="5"/>
  <c r="U6" i="5"/>
  <c r="R6" i="5"/>
  <c r="AT5" i="5"/>
  <c r="AR5" i="5"/>
  <c r="AP5" i="5"/>
  <c r="AM5" i="5"/>
  <c r="AJ5" i="5"/>
  <c r="AG5" i="5"/>
  <c r="AD5" i="5"/>
  <c r="AA5" i="5"/>
  <c r="X5" i="5"/>
  <c r="U5" i="5"/>
  <c r="R5" i="5"/>
  <c r="AT4" i="5"/>
  <c r="AR4" i="5"/>
  <c r="AP4" i="5"/>
  <c r="AM4" i="5"/>
  <c r="AJ4" i="5"/>
  <c r="AG4" i="5"/>
  <c r="AD4" i="5"/>
  <c r="AA4" i="5"/>
  <c r="X4" i="5"/>
  <c r="U4" i="5"/>
  <c r="R4" i="5"/>
  <c r="AT3" i="5"/>
  <c r="AR3" i="5"/>
  <c r="AP3" i="5"/>
  <c r="AM3" i="5"/>
  <c r="AJ3" i="5"/>
  <c r="AG3" i="5"/>
  <c r="AD3" i="5"/>
  <c r="AA3" i="5"/>
  <c r="X3" i="5"/>
  <c r="U3" i="5"/>
  <c r="R3" i="5"/>
</calcChain>
</file>

<file path=xl/sharedStrings.xml><?xml version="1.0" encoding="utf-8"?>
<sst xmlns="http://schemas.openxmlformats.org/spreadsheetml/2006/main" count="1002" uniqueCount="17">
  <si>
    <t>NaN</t>
  </si>
  <si>
    <t>&amp;</t>
  </si>
  <si>
    <t>&amp; (</t>
  </si>
  <si>
    <t>) &amp;</t>
  </si>
  <si>
    <t>) \\</t>
  </si>
  <si>
    <t>) \\[5pt]</t>
  </si>
  <si>
    <t>) \\\hline</t>
  </si>
  <si>
    <t>\\</t>
  </si>
  <si>
    <t>\multicolumn{2}{|c|}{regression model}</t>
  </si>
  <si>
    <t>\multicolumn{2}{|c|}{\Ba}</t>
  </si>
  <si>
    <t>\multicolumn{2}{|c|}{\Bb}</t>
  </si>
  <si>
    <t>\multicolumn{2}{|c|}{\Bc}</t>
  </si>
  <si>
    <t>$\infty$</t>
  </si>
  <si>
    <t>FMA - nonstationary RQ</t>
  </si>
  <si>
    <t>FAR - nonstationary RQ</t>
  </si>
  <si>
    <t>FAR - exponential</t>
  </si>
  <si>
    <t>FMA -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</si>
</sst>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43"/>
  <sheetViews>
    <sheetView tabSelected="1" workbookViewId="0">
      <selection activeCell="I17" sqref="I17"/>
    </sheetView>
  </sheetViews>
  <sheetFormatPr defaultRowHeight="15" x14ac:dyDescent="0.25"/>
  <cols>
    <col min="17" max="17" width="2.85546875" customWidth="1"/>
    <col min="18" max="18" width="7.28515625" customWidth="1"/>
    <col min="19" max="20" width="2.85546875" customWidth="1"/>
    <col min="22" max="22" width="4.28515625" customWidth="1"/>
    <col min="23" max="23" width="3.28515625" customWidth="1"/>
    <col min="24" max="24" width="7.5703125" customWidth="1"/>
    <col min="25" max="25" width="3.5703125" bestFit="1" customWidth="1"/>
    <col min="26" max="26" width="3.5703125" customWidth="1"/>
    <col min="28" max="28" width="3.42578125" customWidth="1"/>
    <col min="29" max="29" width="3.5703125" bestFit="1" customWidth="1"/>
    <col min="31" max="31" width="3.5703125" bestFit="1" customWidth="1"/>
    <col min="32" max="32" width="3.5703125" customWidth="1"/>
    <col min="34" max="34" width="2.140625" customWidth="1"/>
    <col min="35" max="35" width="3.5703125" bestFit="1" customWidth="1"/>
    <col min="37" max="37" width="3.5703125" bestFit="1" customWidth="1"/>
    <col min="38" max="38" width="3.5703125" customWidth="1"/>
    <col min="40" max="40" width="2.140625" customWidth="1"/>
    <col min="41" max="41" width="3.5703125" bestFit="1" customWidth="1"/>
    <col min="42" max="42" width="7.5703125" customWidth="1"/>
    <col min="43" max="43" width="3.7109375" bestFit="1" customWidth="1"/>
    <col min="45" max="45" width="3.7109375" bestFit="1" customWidth="1"/>
  </cols>
  <sheetData>
    <row r="2" spans="2:47" x14ac:dyDescent="0.25">
      <c r="D2" t="s">
        <v>14</v>
      </c>
      <c r="P2" t="s">
        <v>14</v>
      </c>
    </row>
    <row r="3" spans="2:47" x14ac:dyDescent="0.25">
      <c r="B3">
        <v>300</v>
      </c>
      <c r="C3">
        <v>5</v>
      </c>
      <c r="D3">
        <v>0.83189999999999997</v>
      </c>
      <c r="E3">
        <v>0.1091</v>
      </c>
      <c r="F3">
        <v>0.79349999999999998</v>
      </c>
      <c r="G3">
        <v>6.9199999999999998E-2</v>
      </c>
      <c r="H3">
        <v>0.51619999999999999</v>
      </c>
      <c r="I3">
        <v>0.30840000000000001</v>
      </c>
      <c r="J3">
        <v>0.57889999999999997</v>
      </c>
      <c r="K3">
        <v>0.3871</v>
      </c>
      <c r="L3">
        <v>0.28710000000000002</v>
      </c>
      <c r="M3">
        <v>0.17100000000000001</v>
      </c>
      <c r="P3">
        <f>B3</f>
        <v>300</v>
      </c>
      <c r="Q3" t="s">
        <v>1</v>
      </c>
      <c r="R3">
        <f>C3</f>
        <v>5</v>
      </c>
      <c r="S3" t="s">
        <v>1</v>
      </c>
      <c r="T3" t="str">
        <f>IF(D3&lt;F3,"\textbf{","")</f>
        <v/>
      </c>
      <c r="U3" s="1">
        <f>D3</f>
        <v>0.83189999999999997</v>
      </c>
      <c r="V3" t="str">
        <f>IF(D3&lt;F3,"}","")</f>
        <v/>
      </c>
      <c r="W3" t="s">
        <v>2</v>
      </c>
      <c r="X3" s="1">
        <f>E3</f>
        <v>0.1091</v>
      </c>
      <c r="Y3" t="s">
        <v>3</v>
      </c>
      <c r="Z3" t="str">
        <f>IF(D3&gt;F3,"\textbf{","")</f>
        <v>\textbf{</v>
      </c>
      <c r="AA3" s="1">
        <f>F3</f>
        <v>0.79349999999999998</v>
      </c>
      <c r="AB3" t="str">
        <f>IF(D3&gt;F3,"}","")</f>
        <v>}</v>
      </c>
      <c r="AC3" t="s">
        <v>2</v>
      </c>
      <c r="AD3" s="1">
        <f>G3</f>
        <v>6.9199999999999998E-2</v>
      </c>
      <c r="AE3" t="s">
        <v>3</v>
      </c>
      <c r="AF3" t="str">
        <f>IF($H3&lt;$J3,"\textbf{","")</f>
        <v>\textbf{</v>
      </c>
      <c r="AG3" s="1">
        <f>H3</f>
        <v>0.51619999999999999</v>
      </c>
      <c r="AH3" t="str">
        <f>IF($H3&lt;$J3,"}","")</f>
        <v>}</v>
      </c>
      <c r="AI3" t="s">
        <v>2</v>
      </c>
      <c r="AJ3" s="1">
        <f>I3</f>
        <v>0.30840000000000001</v>
      </c>
      <c r="AK3" t="s">
        <v>3</v>
      </c>
      <c r="AL3" t="str">
        <f>IF($H3&gt;$J3,"\textbf{","")</f>
        <v/>
      </c>
      <c r="AM3" s="1">
        <f>J3</f>
        <v>0.57889999999999997</v>
      </c>
      <c r="AN3" t="str">
        <f>IF($H3&gt;$J3,"}","")</f>
        <v/>
      </c>
      <c r="AO3" t="s">
        <v>2</v>
      </c>
      <c r="AP3" s="1">
        <f>K3</f>
        <v>0.3871</v>
      </c>
      <c r="AQ3" t="s">
        <v>3</v>
      </c>
      <c r="AR3" s="1">
        <f>L3</f>
        <v>0.28710000000000002</v>
      </c>
      <c r="AS3" t="s">
        <v>2</v>
      </c>
      <c r="AT3" s="1">
        <f>M3</f>
        <v>0.17100000000000001</v>
      </c>
      <c r="AU3" t="s">
        <v>4</v>
      </c>
    </row>
    <row r="4" spans="2:47" x14ac:dyDescent="0.25">
      <c r="B4">
        <v>300</v>
      </c>
      <c r="C4">
        <v>10</v>
      </c>
      <c r="D4">
        <v>0.82110000000000005</v>
      </c>
      <c r="E4">
        <v>0.10630000000000001</v>
      </c>
      <c r="F4">
        <v>0.78769999999999996</v>
      </c>
      <c r="G4">
        <v>6.9199999999999998E-2</v>
      </c>
      <c r="H4">
        <v>0.43669999999999998</v>
      </c>
      <c r="I4">
        <v>0.2306</v>
      </c>
      <c r="J4">
        <v>0.48780000000000001</v>
      </c>
      <c r="K4">
        <v>0.28129999999999999</v>
      </c>
      <c r="L4">
        <v>0.1958</v>
      </c>
      <c r="M4">
        <v>0.1055</v>
      </c>
      <c r="Q4" t="s">
        <v>1</v>
      </c>
      <c r="R4">
        <f t="shared" ref="R4:R16" si="0">C4</f>
        <v>10</v>
      </c>
      <c r="S4" t="s">
        <v>1</v>
      </c>
      <c r="T4" t="str">
        <f t="shared" ref="T4:T21" si="1">IF(D4&lt;F4,"\textbf{","")</f>
        <v/>
      </c>
      <c r="U4" s="1">
        <f t="shared" ref="U4:U17" si="2">D4</f>
        <v>0.82110000000000005</v>
      </c>
      <c r="V4" t="str">
        <f t="shared" ref="V4:V21" si="3">IF(D4&lt;F4,"}","")</f>
        <v/>
      </c>
      <c r="W4" t="s">
        <v>2</v>
      </c>
      <c r="X4" s="1">
        <f t="shared" ref="X4:X17" si="4">E4</f>
        <v>0.10630000000000001</v>
      </c>
      <c r="Y4" t="s">
        <v>3</v>
      </c>
      <c r="Z4" t="str">
        <f t="shared" ref="Z4:Z21" si="5">IF(D4&gt;F4,"\textbf{","")</f>
        <v>\textbf{</v>
      </c>
      <c r="AA4" s="1">
        <f t="shared" ref="AA4:AA17" si="6">F4</f>
        <v>0.78769999999999996</v>
      </c>
      <c r="AB4" t="str">
        <f t="shared" ref="AB4:AB21" si="7">IF(D4&gt;F4,"}","")</f>
        <v>}</v>
      </c>
      <c r="AC4" t="s">
        <v>2</v>
      </c>
      <c r="AD4" s="1">
        <f t="shared" ref="AD4:AD17" si="8">G4</f>
        <v>6.9199999999999998E-2</v>
      </c>
      <c r="AE4" t="s">
        <v>3</v>
      </c>
      <c r="AF4" t="str">
        <f t="shared" ref="AF4:AF21" si="9">IF($H4&lt;$J4,"\textbf{","")</f>
        <v>\textbf{</v>
      </c>
      <c r="AG4" s="1">
        <f t="shared" ref="AG4:AG17" si="10">H4</f>
        <v>0.43669999999999998</v>
      </c>
      <c r="AH4" t="str">
        <f t="shared" ref="AH4:AH21" si="11">IF($H4&lt;$J4,"}","")</f>
        <v>}</v>
      </c>
      <c r="AI4" t="s">
        <v>2</v>
      </c>
      <c r="AJ4" s="1">
        <f t="shared" ref="AJ4:AJ17" si="12">I4</f>
        <v>0.2306</v>
      </c>
      <c r="AK4" t="s">
        <v>3</v>
      </c>
      <c r="AL4" t="str">
        <f t="shared" ref="AL4:AL21" si="13">IF($H4&gt;$J4,"\textbf{","")</f>
        <v/>
      </c>
      <c r="AM4" s="1">
        <f t="shared" ref="AM4:AM17" si="14">J4</f>
        <v>0.48780000000000001</v>
      </c>
      <c r="AN4" t="str">
        <f t="shared" ref="AN4:AN21" si="15">IF($H4&gt;$J4,"}","")</f>
        <v/>
      </c>
      <c r="AO4" t="s">
        <v>2</v>
      </c>
      <c r="AP4" s="1">
        <f t="shared" ref="AP4:AP17" si="16">K4</f>
        <v>0.28129999999999999</v>
      </c>
      <c r="AQ4" t="s">
        <v>3</v>
      </c>
      <c r="AR4" s="1">
        <f t="shared" ref="AR4:AR17" si="17">L4</f>
        <v>0.1958</v>
      </c>
      <c r="AS4" t="s">
        <v>2</v>
      </c>
      <c r="AT4" s="1">
        <f t="shared" ref="AT4:AT17" si="18">M4</f>
        <v>0.1055</v>
      </c>
      <c r="AU4" t="s">
        <v>4</v>
      </c>
    </row>
    <row r="5" spans="2:47" x14ac:dyDescent="0.25">
      <c r="B5">
        <v>300</v>
      </c>
      <c r="C5">
        <v>20</v>
      </c>
      <c r="D5">
        <v>0.81479999999999997</v>
      </c>
      <c r="E5">
        <v>0.1051</v>
      </c>
      <c r="F5">
        <v>0.77490000000000003</v>
      </c>
      <c r="G5">
        <v>6.6600000000000006E-2</v>
      </c>
      <c r="H5">
        <v>0.39079999999999998</v>
      </c>
      <c r="I5">
        <v>0.21149999999999999</v>
      </c>
      <c r="J5">
        <v>0.4163</v>
      </c>
      <c r="K5">
        <v>0.23799999999999999</v>
      </c>
      <c r="L5">
        <v>0.1421</v>
      </c>
      <c r="M5">
        <v>8.2000000000000003E-2</v>
      </c>
      <c r="Q5" t="s">
        <v>1</v>
      </c>
      <c r="R5">
        <f t="shared" si="0"/>
        <v>20</v>
      </c>
      <c r="S5" t="s">
        <v>1</v>
      </c>
      <c r="T5" t="str">
        <f t="shared" si="1"/>
        <v/>
      </c>
      <c r="U5" s="1">
        <f t="shared" si="2"/>
        <v>0.81479999999999997</v>
      </c>
      <c r="V5" t="str">
        <f t="shared" si="3"/>
        <v/>
      </c>
      <c r="W5" t="s">
        <v>2</v>
      </c>
      <c r="X5" s="1">
        <f t="shared" si="4"/>
        <v>0.1051</v>
      </c>
      <c r="Y5" t="s">
        <v>3</v>
      </c>
      <c r="Z5" t="str">
        <f t="shared" si="5"/>
        <v>\textbf{</v>
      </c>
      <c r="AA5" s="1">
        <f t="shared" si="6"/>
        <v>0.77490000000000003</v>
      </c>
      <c r="AB5" t="str">
        <f t="shared" si="7"/>
        <v>}</v>
      </c>
      <c r="AC5" t="s">
        <v>2</v>
      </c>
      <c r="AD5" s="1">
        <f t="shared" si="8"/>
        <v>6.6600000000000006E-2</v>
      </c>
      <c r="AE5" t="s">
        <v>3</v>
      </c>
      <c r="AF5" t="str">
        <f t="shared" si="9"/>
        <v>\textbf{</v>
      </c>
      <c r="AG5" s="1">
        <f t="shared" si="10"/>
        <v>0.39079999999999998</v>
      </c>
      <c r="AH5" t="str">
        <f t="shared" si="11"/>
        <v>}</v>
      </c>
      <c r="AI5" t="s">
        <v>2</v>
      </c>
      <c r="AJ5" s="1">
        <f t="shared" si="12"/>
        <v>0.21149999999999999</v>
      </c>
      <c r="AK5" t="s">
        <v>3</v>
      </c>
      <c r="AL5" t="str">
        <f t="shared" si="13"/>
        <v/>
      </c>
      <c r="AM5" s="1">
        <f t="shared" si="14"/>
        <v>0.4163</v>
      </c>
      <c r="AN5" t="str">
        <f t="shared" si="15"/>
        <v/>
      </c>
      <c r="AO5" t="s">
        <v>2</v>
      </c>
      <c r="AP5" s="1">
        <f t="shared" si="16"/>
        <v>0.23799999999999999</v>
      </c>
      <c r="AQ5" t="s">
        <v>3</v>
      </c>
      <c r="AR5" s="1">
        <f t="shared" si="17"/>
        <v>0.1421</v>
      </c>
      <c r="AS5" t="s">
        <v>2</v>
      </c>
      <c r="AT5" s="1">
        <f t="shared" si="18"/>
        <v>8.2000000000000003E-2</v>
      </c>
      <c r="AU5" t="s">
        <v>4</v>
      </c>
    </row>
    <row r="6" spans="2:47" x14ac:dyDescent="0.25">
      <c r="B6">
        <v>300</v>
      </c>
      <c r="C6">
        <v>30</v>
      </c>
      <c r="D6">
        <v>0.80510000000000004</v>
      </c>
      <c r="E6">
        <v>0.1062</v>
      </c>
      <c r="F6">
        <v>0.76339999999999997</v>
      </c>
      <c r="G6">
        <v>7.0999999999999994E-2</v>
      </c>
      <c r="H6">
        <v>0.37669999999999998</v>
      </c>
      <c r="I6">
        <v>0.19239999999999999</v>
      </c>
      <c r="J6">
        <v>0.40450000000000003</v>
      </c>
      <c r="K6">
        <v>0.2283</v>
      </c>
      <c r="L6">
        <v>0.1239</v>
      </c>
      <c r="M6">
        <v>6.3899999999999998E-2</v>
      </c>
      <c r="Q6" t="s">
        <v>1</v>
      </c>
      <c r="R6">
        <f t="shared" si="0"/>
        <v>30</v>
      </c>
      <c r="S6" t="s">
        <v>1</v>
      </c>
      <c r="T6" t="str">
        <f t="shared" si="1"/>
        <v/>
      </c>
      <c r="U6" s="1">
        <f t="shared" si="2"/>
        <v>0.80510000000000004</v>
      </c>
      <c r="V6" t="str">
        <f t="shared" si="3"/>
        <v/>
      </c>
      <c r="W6" t="s">
        <v>2</v>
      </c>
      <c r="X6" s="1">
        <f t="shared" si="4"/>
        <v>0.1062</v>
      </c>
      <c r="Y6" t="s">
        <v>3</v>
      </c>
      <c r="Z6" t="str">
        <f t="shared" si="5"/>
        <v>\textbf{</v>
      </c>
      <c r="AA6" s="1">
        <f t="shared" si="6"/>
        <v>0.76339999999999997</v>
      </c>
      <c r="AB6" t="str">
        <f t="shared" si="7"/>
        <v>}</v>
      </c>
      <c r="AC6" t="s">
        <v>2</v>
      </c>
      <c r="AD6" s="1">
        <f t="shared" si="8"/>
        <v>7.0999999999999994E-2</v>
      </c>
      <c r="AE6" t="s">
        <v>3</v>
      </c>
      <c r="AF6" t="str">
        <f t="shared" si="9"/>
        <v>\textbf{</v>
      </c>
      <c r="AG6" s="1">
        <f t="shared" si="10"/>
        <v>0.37669999999999998</v>
      </c>
      <c r="AH6" t="str">
        <f t="shared" si="11"/>
        <v>}</v>
      </c>
      <c r="AI6" t="s">
        <v>2</v>
      </c>
      <c r="AJ6" s="1">
        <f t="shared" si="12"/>
        <v>0.19239999999999999</v>
      </c>
      <c r="AK6" t="s">
        <v>3</v>
      </c>
      <c r="AL6" t="str">
        <f t="shared" si="13"/>
        <v/>
      </c>
      <c r="AM6" s="1">
        <f t="shared" si="14"/>
        <v>0.40450000000000003</v>
      </c>
      <c r="AN6" t="str">
        <f t="shared" si="15"/>
        <v/>
      </c>
      <c r="AO6" t="s">
        <v>2</v>
      </c>
      <c r="AP6" s="1">
        <f t="shared" si="16"/>
        <v>0.2283</v>
      </c>
      <c r="AQ6" t="s">
        <v>3</v>
      </c>
      <c r="AR6" s="1">
        <f t="shared" si="17"/>
        <v>0.1239</v>
      </c>
      <c r="AS6" t="s">
        <v>2</v>
      </c>
      <c r="AT6" s="1">
        <f t="shared" si="18"/>
        <v>6.3899999999999998E-2</v>
      </c>
      <c r="AU6" t="s">
        <v>4</v>
      </c>
    </row>
    <row r="7" spans="2:47" x14ac:dyDescent="0.25">
      <c r="B7">
        <v>300</v>
      </c>
      <c r="C7">
        <v>999</v>
      </c>
      <c r="D7">
        <v>0.67210000000000003</v>
      </c>
      <c r="E7">
        <v>0.13109999999999999</v>
      </c>
      <c r="F7">
        <v>0.63470000000000004</v>
      </c>
      <c r="G7">
        <v>8.0299999999999996E-2</v>
      </c>
      <c r="H7">
        <v>0.21759999999999999</v>
      </c>
      <c r="I7">
        <v>0.1166</v>
      </c>
      <c r="J7">
        <v>0.25530000000000003</v>
      </c>
      <c r="K7">
        <v>0.14349999999999999</v>
      </c>
      <c r="L7">
        <v>7.6700000000000004E-2</v>
      </c>
      <c r="M7">
        <v>4.1500000000000002E-2</v>
      </c>
      <c r="Q7" t="s">
        <v>1</v>
      </c>
      <c r="R7" t="s">
        <v>12</v>
      </c>
      <c r="S7" t="s">
        <v>1</v>
      </c>
      <c r="T7" t="str">
        <f t="shared" si="1"/>
        <v/>
      </c>
      <c r="U7" s="1">
        <f t="shared" si="2"/>
        <v>0.67210000000000003</v>
      </c>
      <c r="V7" t="str">
        <f t="shared" si="3"/>
        <v/>
      </c>
      <c r="W7" t="s">
        <v>2</v>
      </c>
      <c r="X7" s="1">
        <f t="shared" si="4"/>
        <v>0.13109999999999999</v>
      </c>
      <c r="Y7" t="s">
        <v>3</v>
      </c>
      <c r="Z7" t="str">
        <f t="shared" si="5"/>
        <v>\textbf{</v>
      </c>
      <c r="AA7" s="1">
        <f t="shared" si="6"/>
        <v>0.63470000000000004</v>
      </c>
      <c r="AB7" t="str">
        <f t="shared" si="7"/>
        <v>}</v>
      </c>
      <c r="AC7" t="s">
        <v>2</v>
      </c>
      <c r="AD7" s="1">
        <f t="shared" si="8"/>
        <v>8.0299999999999996E-2</v>
      </c>
      <c r="AE7" t="s">
        <v>3</v>
      </c>
      <c r="AF7" t="str">
        <f t="shared" si="9"/>
        <v>\textbf{</v>
      </c>
      <c r="AG7" s="1">
        <f t="shared" si="10"/>
        <v>0.21759999999999999</v>
      </c>
      <c r="AH7" t="str">
        <f t="shared" si="11"/>
        <v>}</v>
      </c>
      <c r="AI7" t="s">
        <v>2</v>
      </c>
      <c r="AJ7" s="1">
        <f t="shared" si="12"/>
        <v>0.1166</v>
      </c>
      <c r="AK7" t="s">
        <v>3</v>
      </c>
      <c r="AL7" t="str">
        <f t="shared" si="13"/>
        <v/>
      </c>
      <c r="AM7" s="1">
        <f t="shared" si="14"/>
        <v>0.25530000000000003</v>
      </c>
      <c r="AN7" t="str">
        <f t="shared" si="15"/>
        <v/>
      </c>
      <c r="AO7" t="s">
        <v>2</v>
      </c>
      <c r="AP7" s="1">
        <f t="shared" si="16"/>
        <v>0.14349999999999999</v>
      </c>
      <c r="AQ7" t="s">
        <v>3</v>
      </c>
      <c r="AR7" s="1">
        <f t="shared" si="17"/>
        <v>7.6700000000000004E-2</v>
      </c>
      <c r="AS7" t="s">
        <v>2</v>
      </c>
      <c r="AT7" s="1">
        <f t="shared" si="18"/>
        <v>4.1500000000000002E-2</v>
      </c>
      <c r="AU7" t="s">
        <v>5</v>
      </c>
    </row>
    <row r="8" spans="2:47" x14ac:dyDescent="0.25">
      <c r="B8">
        <v>600</v>
      </c>
      <c r="C8">
        <v>5</v>
      </c>
      <c r="D8">
        <v>0.81059999999999999</v>
      </c>
      <c r="E8">
        <v>0.109</v>
      </c>
      <c r="F8">
        <v>0.76870000000000005</v>
      </c>
      <c r="G8">
        <v>7.1900000000000006E-2</v>
      </c>
      <c r="H8">
        <v>0.44629999999999997</v>
      </c>
      <c r="I8">
        <v>0.2324</v>
      </c>
      <c r="J8">
        <v>0.48830000000000001</v>
      </c>
      <c r="K8">
        <v>0.27989999999999998</v>
      </c>
      <c r="L8">
        <v>0.27029999999999998</v>
      </c>
      <c r="M8">
        <v>0.13819999999999999</v>
      </c>
      <c r="P8">
        <f>B8</f>
        <v>600</v>
      </c>
      <c r="Q8" t="s">
        <v>1</v>
      </c>
      <c r="R8">
        <f t="shared" si="0"/>
        <v>5</v>
      </c>
      <c r="S8" t="s">
        <v>1</v>
      </c>
      <c r="T8" t="str">
        <f t="shared" si="1"/>
        <v/>
      </c>
      <c r="U8" s="1">
        <f t="shared" si="2"/>
        <v>0.81059999999999999</v>
      </c>
      <c r="V8" t="str">
        <f t="shared" si="3"/>
        <v/>
      </c>
      <c r="W8" t="s">
        <v>2</v>
      </c>
      <c r="X8" s="1">
        <f t="shared" si="4"/>
        <v>0.109</v>
      </c>
      <c r="Y8" t="s">
        <v>3</v>
      </c>
      <c r="Z8" t="str">
        <f t="shared" si="5"/>
        <v>\textbf{</v>
      </c>
      <c r="AA8" s="1">
        <f t="shared" si="6"/>
        <v>0.76870000000000005</v>
      </c>
      <c r="AB8" t="str">
        <f t="shared" si="7"/>
        <v>}</v>
      </c>
      <c r="AC8" t="s">
        <v>2</v>
      </c>
      <c r="AD8" s="1">
        <f t="shared" si="8"/>
        <v>7.1900000000000006E-2</v>
      </c>
      <c r="AE8" t="s">
        <v>3</v>
      </c>
      <c r="AF8" t="str">
        <f t="shared" si="9"/>
        <v>\textbf{</v>
      </c>
      <c r="AG8" s="1">
        <f t="shared" si="10"/>
        <v>0.44629999999999997</v>
      </c>
      <c r="AH8" t="str">
        <f t="shared" si="11"/>
        <v>}</v>
      </c>
      <c r="AI8" t="s">
        <v>2</v>
      </c>
      <c r="AJ8" s="1">
        <f t="shared" si="12"/>
        <v>0.2324</v>
      </c>
      <c r="AK8" t="s">
        <v>3</v>
      </c>
      <c r="AL8" t="str">
        <f t="shared" si="13"/>
        <v/>
      </c>
      <c r="AM8" s="1">
        <f t="shared" si="14"/>
        <v>0.48830000000000001</v>
      </c>
      <c r="AN8" t="str">
        <f t="shared" si="15"/>
        <v/>
      </c>
      <c r="AO8" t="s">
        <v>2</v>
      </c>
      <c r="AP8" s="1">
        <f t="shared" si="16"/>
        <v>0.27989999999999998</v>
      </c>
      <c r="AQ8" t="s">
        <v>3</v>
      </c>
      <c r="AR8" s="1">
        <f t="shared" si="17"/>
        <v>0.27029999999999998</v>
      </c>
      <c r="AS8" t="s">
        <v>2</v>
      </c>
      <c r="AT8" s="1">
        <f t="shared" si="18"/>
        <v>0.13819999999999999</v>
      </c>
      <c r="AU8" t="s">
        <v>4</v>
      </c>
    </row>
    <row r="9" spans="2:47" x14ac:dyDescent="0.25">
      <c r="B9">
        <v>600</v>
      </c>
      <c r="C9">
        <v>10</v>
      </c>
      <c r="D9">
        <v>0.78790000000000004</v>
      </c>
      <c r="E9">
        <v>0.11609999999999999</v>
      </c>
      <c r="F9">
        <v>0.75880000000000003</v>
      </c>
      <c r="G9">
        <v>7.0599999999999996E-2</v>
      </c>
      <c r="H9">
        <v>0.38619999999999999</v>
      </c>
      <c r="I9">
        <v>0.21010000000000001</v>
      </c>
      <c r="J9">
        <v>0.43309999999999998</v>
      </c>
      <c r="K9">
        <v>0.25380000000000003</v>
      </c>
      <c r="L9">
        <v>0.1951</v>
      </c>
      <c r="M9">
        <v>0.1071</v>
      </c>
      <c r="Q9" t="s">
        <v>1</v>
      </c>
      <c r="R9">
        <f t="shared" si="0"/>
        <v>10</v>
      </c>
      <c r="S9" t="s">
        <v>1</v>
      </c>
      <c r="T9" t="str">
        <f t="shared" si="1"/>
        <v/>
      </c>
      <c r="U9" s="1">
        <f t="shared" si="2"/>
        <v>0.78790000000000004</v>
      </c>
      <c r="V9" t="str">
        <f t="shared" si="3"/>
        <v/>
      </c>
      <c r="W9" t="s">
        <v>2</v>
      </c>
      <c r="X9" s="1">
        <f t="shared" si="4"/>
        <v>0.11609999999999999</v>
      </c>
      <c r="Y9" t="s">
        <v>3</v>
      </c>
      <c r="Z9" t="str">
        <f t="shared" si="5"/>
        <v>\textbf{</v>
      </c>
      <c r="AA9" s="1">
        <f t="shared" si="6"/>
        <v>0.75880000000000003</v>
      </c>
      <c r="AB9" t="str">
        <f t="shared" si="7"/>
        <v>}</v>
      </c>
      <c r="AC9" t="s">
        <v>2</v>
      </c>
      <c r="AD9" s="1">
        <f t="shared" si="8"/>
        <v>7.0599999999999996E-2</v>
      </c>
      <c r="AE9" t="s">
        <v>3</v>
      </c>
      <c r="AF9" t="str">
        <f t="shared" si="9"/>
        <v>\textbf{</v>
      </c>
      <c r="AG9" s="1">
        <f t="shared" si="10"/>
        <v>0.38619999999999999</v>
      </c>
      <c r="AH9" t="str">
        <f t="shared" si="11"/>
        <v>}</v>
      </c>
      <c r="AI9" t="s">
        <v>2</v>
      </c>
      <c r="AJ9" s="1">
        <f t="shared" si="12"/>
        <v>0.21010000000000001</v>
      </c>
      <c r="AK9" t="s">
        <v>3</v>
      </c>
      <c r="AL9" t="str">
        <f t="shared" si="13"/>
        <v/>
      </c>
      <c r="AM9" s="1">
        <f t="shared" si="14"/>
        <v>0.43309999999999998</v>
      </c>
      <c r="AN9" t="str">
        <f t="shared" si="15"/>
        <v/>
      </c>
      <c r="AO9" t="s">
        <v>2</v>
      </c>
      <c r="AP9" s="1">
        <f t="shared" si="16"/>
        <v>0.25380000000000003</v>
      </c>
      <c r="AQ9" t="s">
        <v>3</v>
      </c>
      <c r="AR9" s="1">
        <f t="shared" si="17"/>
        <v>0.1951</v>
      </c>
      <c r="AS9" t="s">
        <v>2</v>
      </c>
      <c r="AT9" s="1">
        <f t="shared" si="18"/>
        <v>0.1071</v>
      </c>
      <c r="AU9" t="s">
        <v>4</v>
      </c>
    </row>
    <row r="10" spans="2:47" x14ac:dyDescent="0.25">
      <c r="B10">
        <v>600</v>
      </c>
      <c r="C10">
        <v>20</v>
      </c>
      <c r="D10">
        <v>0.7661</v>
      </c>
      <c r="E10">
        <v>0.1116</v>
      </c>
      <c r="F10">
        <v>0.745</v>
      </c>
      <c r="G10">
        <v>6.6299999999999998E-2</v>
      </c>
      <c r="H10">
        <v>0.33110000000000001</v>
      </c>
      <c r="I10">
        <v>0.1636</v>
      </c>
      <c r="J10">
        <v>0.37809999999999999</v>
      </c>
      <c r="K10">
        <v>0.20380000000000001</v>
      </c>
      <c r="L10">
        <v>0.14299999999999999</v>
      </c>
      <c r="M10">
        <v>7.7399999999999997E-2</v>
      </c>
      <c r="Q10" t="s">
        <v>1</v>
      </c>
      <c r="R10">
        <f t="shared" si="0"/>
        <v>20</v>
      </c>
      <c r="S10" t="s">
        <v>1</v>
      </c>
      <c r="T10" t="str">
        <f t="shared" si="1"/>
        <v/>
      </c>
      <c r="U10" s="1">
        <f t="shared" si="2"/>
        <v>0.7661</v>
      </c>
      <c r="V10" t="str">
        <f t="shared" si="3"/>
        <v/>
      </c>
      <c r="W10" t="s">
        <v>2</v>
      </c>
      <c r="X10" s="1">
        <f t="shared" si="4"/>
        <v>0.1116</v>
      </c>
      <c r="Y10" t="s">
        <v>3</v>
      </c>
      <c r="Z10" t="str">
        <f t="shared" si="5"/>
        <v>\textbf{</v>
      </c>
      <c r="AA10" s="1">
        <f t="shared" si="6"/>
        <v>0.745</v>
      </c>
      <c r="AB10" t="str">
        <f t="shared" si="7"/>
        <v>}</v>
      </c>
      <c r="AC10" t="s">
        <v>2</v>
      </c>
      <c r="AD10" s="1">
        <f t="shared" si="8"/>
        <v>6.6299999999999998E-2</v>
      </c>
      <c r="AE10" t="s">
        <v>3</v>
      </c>
      <c r="AF10" t="str">
        <f t="shared" si="9"/>
        <v>\textbf{</v>
      </c>
      <c r="AG10" s="1">
        <f t="shared" si="10"/>
        <v>0.33110000000000001</v>
      </c>
      <c r="AH10" t="str">
        <f t="shared" si="11"/>
        <v>}</v>
      </c>
      <c r="AI10" t="s">
        <v>2</v>
      </c>
      <c r="AJ10" s="1">
        <f t="shared" si="12"/>
        <v>0.1636</v>
      </c>
      <c r="AK10" t="s">
        <v>3</v>
      </c>
      <c r="AL10" t="str">
        <f t="shared" si="13"/>
        <v/>
      </c>
      <c r="AM10" s="1">
        <f t="shared" si="14"/>
        <v>0.37809999999999999</v>
      </c>
      <c r="AN10" t="str">
        <f t="shared" si="15"/>
        <v/>
      </c>
      <c r="AO10" t="s">
        <v>2</v>
      </c>
      <c r="AP10" s="1">
        <f t="shared" si="16"/>
        <v>0.20380000000000001</v>
      </c>
      <c r="AQ10" t="s">
        <v>3</v>
      </c>
      <c r="AR10" s="1">
        <f t="shared" si="17"/>
        <v>0.14299999999999999</v>
      </c>
      <c r="AS10" t="s">
        <v>2</v>
      </c>
      <c r="AT10" s="1">
        <f t="shared" si="18"/>
        <v>7.7399999999999997E-2</v>
      </c>
      <c r="AU10" t="s">
        <v>4</v>
      </c>
    </row>
    <row r="11" spans="2:47" x14ac:dyDescent="0.25">
      <c r="B11">
        <v>600</v>
      </c>
      <c r="C11">
        <v>30</v>
      </c>
      <c r="D11">
        <v>0.76180000000000003</v>
      </c>
      <c r="E11">
        <v>0.111</v>
      </c>
      <c r="F11">
        <v>0.74099999999999999</v>
      </c>
      <c r="G11">
        <v>6.7100000000000007E-2</v>
      </c>
      <c r="H11">
        <v>0.315</v>
      </c>
      <c r="I11">
        <v>0.156</v>
      </c>
      <c r="J11">
        <v>0.35470000000000002</v>
      </c>
      <c r="K11">
        <v>0.18609999999999999</v>
      </c>
      <c r="L11">
        <v>0.124</v>
      </c>
      <c r="M11">
        <v>6.4899999999999999E-2</v>
      </c>
      <c r="Q11" t="s">
        <v>1</v>
      </c>
      <c r="R11">
        <f t="shared" si="0"/>
        <v>30</v>
      </c>
      <c r="S11" t="s">
        <v>1</v>
      </c>
      <c r="T11" t="str">
        <f t="shared" si="1"/>
        <v/>
      </c>
      <c r="U11" s="1">
        <f t="shared" si="2"/>
        <v>0.76180000000000003</v>
      </c>
      <c r="V11" t="str">
        <f t="shared" si="3"/>
        <v/>
      </c>
      <c r="W11" t="s">
        <v>2</v>
      </c>
      <c r="X11" s="1">
        <f t="shared" si="4"/>
        <v>0.111</v>
      </c>
      <c r="Y11" t="s">
        <v>3</v>
      </c>
      <c r="Z11" t="str">
        <f t="shared" si="5"/>
        <v>\textbf{</v>
      </c>
      <c r="AA11" s="1">
        <f t="shared" si="6"/>
        <v>0.74099999999999999</v>
      </c>
      <c r="AB11" t="str">
        <f t="shared" si="7"/>
        <v>}</v>
      </c>
      <c r="AC11" t="s">
        <v>2</v>
      </c>
      <c r="AD11" s="1">
        <f t="shared" si="8"/>
        <v>6.7100000000000007E-2</v>
      </c>
      <c r="AE11" t="s">
        <v>3</v>
      </c>
      <c r="AF11" t="str">
        <f t="shared" si="9"/>
        <v>\textbf{</v>
      </c>
      <c r="AG11" s="1">
        <f t="shared" si="10"/>
        <v>0.315</v>
      </c>
      <c r="AH11" t="str">
        <f t="shared" si="11"/>
        <v>}</v>
      </c>
      <c r="AI11" t="s">
        <v>2</v>
      </c>
      <c r="AJ11" s="1">
        <f t="shared" si="12"/>
        <v>0.156</v>
      </c>
      <c r="AK11" t="s">
        <v>3</v>
      </c>
      <c r="AL11" t="str">
        <f t="shared" si="13"/>
        <v/>
      </c>
      <c r="AM11" s="1">
        <f t="shared" si="14"/>
        <v>0.35470000000000002</v>
      </c>
      <c r="AN11" t="str">
        <f t="shared" si="15"/>
        <v/>
      </c>
      <c r="AO11" t="s">
        <v>2</v>
      </c>
      <c r="AP11" s="1">
        <f t="shared" si="16"/>
        <v>0.18609999999999999</v>
      </c>
      <c r="AQ11" t="s">
        <v>3</v>
      </c>
      <c r="AR11" s="1">
        <f t="shared" si="17"/>
        <v>0.124</v>
      </c>
      <c r="AS11" t="s">
        <v>2</v>
      </c>
      <c r="AT11" s="1">
        <f t="shared" si="18"/>
        <v>6.4899999999999999E-2</v>
      </c>
      <c r="AU11" t="s">
        <v>4</v>
      </c>
    </row>
    <row r="12" spans="2:47" x14ac:dyDescent="0.25">
      <c r="B12">
        <v>600</v>
      </c>
      <c r="C12">
        <v>999</v>
      </c>
      <c r="D12">
        <v>0.64539999999999997</v>
      </c>
      <c r="E12">
        <v>0.13109999999999999</v>
      </c>
      <c r="F12">
        <v>0.56940000000000002</v>
      </c>
      <c r="G12">
        <v>7.5399999999999995E-2</v>
      </c>
      <c r="H12">
        <v>0.19170000000000001</v>
      </c>
      <c r="I12">
        <v>9.06E-2</v>
      </c>
      <c r="J12">
        <v>0.19900000000000001</v>
      </c>
      <c r="K12">
        <v>9.6500000000000002E-2</v>
      </c>
      <c r="L12">
        <v>7.5800000000000006E-2</v>
      </c>
      <c r="M12">
        <v>3.9199999999999999E-2</v>
      </c>
      <c r="Q12" t="s">
        <v>1</v>
      </c>
      <c r="R12" t="s">
        <v>12</v>
      </c>
      <c r="S12" t="s">
        <v>1</v>
      </c>
      <c r="T12" t="str">
        <f t="shared" si="1"/>
        <v/>
      </c>
      <c r="U12" s="1">
        <f t="shared" si="2"/>
        <v>0.64539999999999997</v>
      </c>
      <c r="V12" t="str">
        <f t="shared" si="3"/>
        <v/>
      </c>
      <c r="W12" t="s">
        <v>2</v>
      </c>
      <c r="X12" s="1">
        <f t="shared" si="4"/>
        <v>0.13109999999999999</v>
      </c>
      <c r="Y12" t="s">
        <v>3</v>
      </c>
      <c r="Z12" t="str">
        <f t="shared" si="5"/>
        <v>\textbf{</v>
      </c>
      <c r="AA12" s="1">
        <f t="shared" si="6"/>
        <v>0.56940000000000002</v>
      </c>
      <c r="AB12" t="str">
        <f t="shared" si="7"/>
        <v>}</v>
      </c>
      <c r="AC12" t="s">
        <v>2</v>
      </c>
      <c r="AD12" s="1">
        <f t="shared" si="8"/>
        <v>7.5399999999999995E-2</v>
      </c>
      <c r="AE12" t="s">
        <v>3</v>
      </c>
      <c r="AF12" t="str">
        <f t="shared" si="9"/>
        <v>\textbf{</v>
      </c>
      <c r="AG12" s="1">
        <f t="shared" si="10"/>
        <v>0.19170000000000001</v>
      </c>
      <c r="AH12" t="str">
        <f t="shared" si="11"/>
        <v>}</v>
      </c>
      <c r="AI12" t="s">
        <v>2</v>
      </c>
      <c r="AJ12" s="1">
        <f t="shared" si="12"/>
        <v>9.06E-2</v>
      </c>
      <c r="AK12" t="s">
        <v>3</v>
      </c>
      <c r="AL12" t="str">
        <f t="shared" si="13"/>
        <v/>
      </c>
      <c r="AM12" s="1">
        <f t="shared" si="14"/>
        <v>0.19900000000000001</v>
      </c>
      <c r="AN12" t="str">
        <f t="shared" si="15"/>
        <v/>
      </c>
      <c r="AO12" t="s">
        <v>2</v>
      </c>
      <c r="AP12" s="1">
        <f t="shared" si="16"/>
        <v>9.6500000000000002E-2</v>
      </c>
      <c r="AQ12" t="s">
        <v>3</v>
      </c>
      <c r="AR12" s="1">
        <f t="shared" si="17"/>
        <v>7.5800000000000006E-2</v>
      </c>
      <c r="AS12" t="s">
        <v>2</v>
      </c>
      <c r="AT12" s="1">
        <f t="shared" si="18"/>
        <v>3.9199999999999999E-2</v>
      </c>
      <c r="AU12" t="s">
        <v>5</v>
      </c>
    </row>
    <row r="13" spans="2:47" x14ac:dyDescent="0.25">
      <c r="B13">
        <v>900</v>
      </c>
      <c r="C13">
        <v>5</v>
      </c>
      <c r="D13">
        <v>0.78549999999999998</v>
      </c>
      <c r="E13">
        <v>0.11650000000000001</v>
      </c>
      <c r="F13">
        <v>0.73909999999999998</v>
      </c>
      <c r="G13">
        <v>7.51E-2</v>
      </c>
      <c r="H13">
        <v>0.42309999999999998</v>
      </c>
      <c r="I13">
        <v>0.2286</v>
      </c>
      <c r="J13">
        <v>0.45729999999999998</v>
      </c>
      <c r="K13">
        <v>0.2676</v>
      </c>
      <c r="L13">
        <v>0.27060000000000001</v>
      </c>
      <c r="M13">
        <v>0.14460000000000001</v>
      </c>
      <c r="P13">
        <f>B13</f>
        <v>900</v>
      </c>
      <c r="Q13" t="s">
        <v>1</v>
      </c>
      <c r="R13">
        <f t="shared" si="0"/>
        <v>5</v>
      </c>
      <c r="S13" t="s">
        <v>1</v>
      </c>
      <c r="T13" t="str">
        <f t="shared" si="1"/>
        <v/>
      </c>
      <c r="U13" s="1">
        <f t="shared" si="2"/>
        <v>0.78549999999999998</v>
      </c>
      <c r="V13" t="str">
        <f t="shared" si="3"/>
        <v/>
      </c>
      <c r="W13" t="s">
        <v>2</v>
      </c>
      <c r="X13" s="1">
        <f t="shared" si="4"/>
        <v>0.11650000000000001</v>
      </c>
      <c r="Y13" t="s">
        <v>3</v>
      </c>
      <c r="Z13" t="str">
        <f t="shared" si="5"/>
        <v>\textbf{</v>
      </c>
      <c r="AA13" s="1">
        <f t="shared" si="6"/>
        <v>0.73909999999999998</v>
      </c>
      <c r="AB13" t="str">
        <f t="shared" si="7"/>
        <v>}</v>
      </c>
      <c r="AC13" t="s">
        <v>2</v>
      </c>
      <c r="AD13" s="1">
        <f t="shared" si="8"/>
        <v>7.51E-2</v>
      </c>
      <c r="AE13" t="s">
        <v>3</v>
      </c>
      <c r="AF13" t="str">
        <f t="shared" si="9"/>
        <v>\textbf{</v>
      </c>
      <c r="AG13" s="1">
        <f t="shared" si="10"/>
        <v>0.42309999999999998</v>
      </c>
      <c r="AH13" t="str">
        <f t="shared" si="11"/>
        <v>}</v>
      </c>
      <c r="AI13" t="s">
        <v>2</v>
      </c>
      <c r="AJ13" s="1">
        <f t="shared" si="12"/>
        <v>0.2286</v>
      </c>
      <c r="AK13" t="s">
        <v>3</v>
      </c>
      <c r="AL13" t="str">
        <f t="shared" si="13"/>
        <v/>
      </c>
      <c r="AM13" s="1">
        <f t="shared" si="14"/>
        <v>0.45729999999999998</v>
      </c>
      <c r="AN13" t="str">
        <f t="shared" si="15"/>
        <v/>
      </c>
      <c r="AO13" t="s">
        <v>2</v>
      </c>
      <c r="AP13" s="1">
        <f t="shared" si="16"/>
        <v>0.2676</v>
      </c>
      <c r="AQ13" t="s">
        <v>3</v>
      </c>
      <c r="AR13" s="1">
        <f t="shared" si="17"/>
        <v>0.27060000000000001</v>
      </c>
      <c r="AS13" t="s">
        <v>2</v>
      </c>
      <c r="AT13" s="1">
        <f t="shared" si="18"/>
        <v>0.14460000000000001</v>
      </c>
      <c r="AU13" t="s">
        <v>4</v>
      </c>
    </row>
    <row r="14" spans="2:47" x14ac:dyDescent="0.25">
      <c r="B14">
        <v>900</v>
      </c>
      <c r="C14">
        <v>10</v>
      </c>
      <c r="D14">
        <v>0.75329999999999997</v>
      </c>
      <c r="E14">
        <v>0.1181</v>
      </c>
      <c r="F14">
        <v>0.73580000000000001</v>
      </c>
      <c r="G14">
        <v>6.88E-2</v>
      </c>
      <c r="H14">
        <v>0.34699999999999998</v>
      </c>
      <c r="I14">
        <v>0.1716</v>
      </c>
      <c r="J14">
        <v>0.39700000000000002</v>
      </c>
      <c r="K14">
        <v>0.20730000000000001</v>
      </c>
      <c r="L14">
        <v>0.19270000000000001</v>
      </c>
      <c r="M14">
        <v>9.6799999999999997E-2</v>
      </c>
      <c r="Q14" t="s">
        <v>1</v>
      </c>
      <c r="R14">
        <f t="shared" si="0"/>
        <v>10</v>
      </c>
      <c r="S14" t="s">
        <v>1</v>
      </c>
      <c r="T14" t="str">
        <f t="shared" si="1"/>
        <v/>
      </c>
      <c r="U14" s="1">
        <f t="shared" si="2"/>
        <v>0.75329999999999997</v>
      </c>
      <c r="V14" t="str">
        <f t="shared" si="3"/>
        <v/>
      </c>
      <c r="W14" t="s">
        <v>2</v>
      </c>
      <c r="X14" s="1">
        <f t="shared" si="4"/>
        <v>0.1181</v>
      </c>
      <c r="Y14" t="s">
        <v>3</v>
      </c>
      <c r="Z14" t="str">
        <f t="shared" si="5"/>
        <v>\textbf{</v>
      </c>
      <c r="AA14" s="1">
        <f t="shared" si="6"/>
        <v>0.73580000000000001</v>
      </c>
      <c r="AB14" t="str">
        <f t="shared" si="7"/>
        <v>}</v>
      </c>
      <c r="AC14" t="s">
        <v>2</v>
      </c>
      <c r="AD14" s="1">
        <f t="shared" si="8"/>
        <v>6.88E-2</v>
      </c>
      <c r="AE14" t="s">
        <v>3</v>
      </c>
      <c r="AF14" t="str">
        <f t="shared" si="9"/>
        <v>\textbf{</v>
      </c>
      <c r="AG14" s="1">
        <f t="shared" si="10"/>
        <v>0.34699999999999998</v>
      </c>
      <c r="AH14" t="str">
        <f t="shared" si="11"/>
        <v>}</v>
      </c>
      <c r="AI14" t="s">
        <v>2</v>
      </c>
      <c r="AJ14" s="1">
        <f t="shared" si="12"/>
        <v>0.1716</v>
      </c>
      <c r="AK14" t="s">
        <v>3</v>
      </c>
      <c r="AL14" t="str">
        <f t="shared" si="13"/>
        <v/>
      </c>
      <c r="AM14" s="1">
        <f t="shared" si="14"/>
        <v>0.39700000000000002</v>
      </c>
      <c r="AN14" t="str">
        <f t="shared" si="15"/>
        <v/>
      </c>
      <c r="AO14" t="s">
        <v>2</v>
      </c>
      <c r="AP14" s="1">
        <f t="shared" si="16"/>
        <v>0.20730000000000001</v>
      </c>
      <c r="AQ14" t="s">
        <v>3</v>
      </c>
      <c r="AR14" s="1">
        <f t="shared" si="17"/>
        <v>0.19270000000000001</v>
      </c>
      <c r="AS14" t="s">
        <v>2</v>
      </c>
      <c r="AT14" s="1">
        <f t="shared" si="18"/>
        <v>9.6799999999999997E-2</v>
      </c>
      <c r="AU14" t="s">
        <v>4</v>
      </c>
    </row>
    <row r="15" spans="2:47" x14ac:dyDescent="0.25">
      <c r="B15">
        <v>900</v>
      </c>
      <c r="C15">
        <v>20</v>
      </c>
      <c r="D15">
        <v>0.74160000000000004</v>
      </c>
      <c r="E15">
        <v>0.113</v>
      </c>
      <c r="F15">
        <v>0.73229999999999995</v>
      </c>
      <c r="G15">
        <v>6.6100000000000006E-2</v>
      </c>
      <c r="H15">
        <v>0.29499999999999998</v>
      </c>
      <c r="I15">
        <v>0.1429</v>
      </c>
      <c r="J15">
        <v>0.34489999999999998</v>
      </c>
      <c r="K15">
        <v>0.17369999999999999</v>
      </c>
      <c r="L15">
        <v>0.13980000000000001</v>
      </c>
      <c r="M15">
        <v>7.0800000000000002E-2</v>
      </c>
      <c r="Q15" t="s">
        <v>1</v>
      </c>
      <c r="R15">
        <f t="shared" si="0"/>
        <v>20</v>
      </c>
      <c r="S15" t="s">
        <v>1</v>
      </c>
      <c r="T15" t="str">
        <f t="shared" si="1"/>
        <v/>
      </c>
      <c r="U15" s="1">
        <f t="shared" si="2"/>
        <v>0.74160000000000004</v>
      </c>
      <c r="V15" t="str">
        <f t="shared" si="3"/>
        <v/>
      </c>
      <c r="W15" t="s">
        <v>2</v>
      </c>
      <c r="X15" s="1">
        <f t="shared" si="4"/>
        <v>0.113</v>
      </c>
      <c r="Y15" t="s">
        <v>3</v>
      </c>
      <c r="Z15" t="str">
        <f t="shared" si="5"/>
        <v>\textbf{</v>
      </c>
      <c r="AA15" s="1">
        <f t="shared" si="6"/>
        <v>0.73229999999999995</v>
      </c>
      <c r="AB15" t="str">
        <f t="shared" si="7"/>
        <v>}</v>
      </c>
      <c r="AC15" t="s">
        <v>2</v>
      </c>
      <c r="AD15" s="1">
        <f t="shared" si="8"/>
        <v>6.6100000000000006E-2</v>
      </c>
      <c r="AE15" t="s">
        <v>3</v>
      </c>
      <c r="AF15" t="str">
        <f t="shared" si="9"/>
        <v>\textbf{</v>
      </c>
      <c r="AG15" s="1">
        <f t="shared" si="10"/>
        <v>0.29499999999999998</v>
      </c>
      <c r="AH15" t="str">
        <f t="shared" si="11"/>
        <v>}</v>
      </c>
      <c r="AI15" t="s">
        <v>2</v>
      </c>
      <c r="AJ15" s="1">
        <f t="shared" si="12"/>
        <v>0.1429</v>
      </c>
      <c r="AK15" t="s">
        <v>3</v>
      </c>
      <c r="AL15" t="str">
        <f t="shared" si="13"/>
        <v/>
      </c>
      <c r="AM15" s="1">
        <f t="shared" si="14"/>
        <v>0.34489999999999998</v>
      </c>
      <c r="AN15" t="str">
        <f t="shared" si="15"/>
        <v/>
      </c>
      <c r="AO15" t="s">
        <v>2</v>
      </c>
      <c r="AP15" s="1">
        <f t="shared" si="16"/>
        <v>0.17369999999999999</v>
      </c>
      <c r="AQ15" t="s">
        <v>3</v>
      </c>
      <c r="AR15" s="1">
        <f t="shared" si="17"/>
        <v>0.13980000000000001</v>
      </c>
      <c r="AS15" t="s">
        <v>2</v>
      </c>
      <c r="AT15" s="1">
        <f t="shared" si="18"/>
        <v>7.0800000000000002E-2</v>
      </c>
      <c r="AU15" t="s">
        <v>4</v>
      </c>
    </row>
    <row r="16" spans="2:47" x14ac:dyDescent="0.25">
      <c r="B16">
        <v>900</v>
      </c>
      <c r="C16">
        <v>30</v>
      </c>
      <c r="D16">
        <v>0.72589999999999999</v>
      </c>
      <c r="E16">
        <v>0.11020000000000001</v>
      </c>
      <c r="F16">
        <v>0.7208</v>
      </c>
      <c r="G16">
        <v>6.8000000000000005E-2</v>
      </c>
      <c r="H16">
        <v>0.2802</v>
      </c>
      <c r="I16">
        <v>0.13500000000000001</v>
      </c>
      <c r="J16">
        <v>0.33379999999999999</v>
      </c>
      <c r="K16">
        <v>0.1666</v>
      </c>
      <c r="L16">
        <v>0.1232</v>
      </c>
      <c r="M16">
        <v>6.3100000000000003E-2</v>
      </c>
      <c r="Q16" t="s">
        <v>1</v>
      </c>
      <c r="R16">
        <f t="shared" si="0"/>
        <v>30</v>
      </c>
      <c r="S16" t="s">
        <v>1</v>
      </c>
      <c r="T16" t="str">
        <f t="shared" si="1"/>
        <v/>
      </c>
      <c r="U16" s="1">
        <f t="shared" si="2"/>
        <v>0.72589999999999999</v>
      </c>
      <c r="V16" t="str">
        <f t="shared" si="3"/>
        <v/>
      </c>
      <c r="W16" t="s">
        <v>2</v>
      </c>
      <c r="X16" s="1">
        <f t="shared" si="4"/>
        <v>0.11020000000000001</v>
      </c>
      <c r="Y16" t="s">
        <v>3</v>
      </c>
      <c r="Z16" t="str">
        <f t="shared" si="5"/>
        <v>\textbf{</v>
      </c>
      <c r="AA16" s="1">
        <f t="shared" si="6"/>
        <v>0.7208</v>
      </c>
      <c r="AB16" t="str">
        <f t="shared" si="7"/>
        <v>}</v>
      </c>
      <c r="AC16" t="s">
        <v>2</v>
      </c>
      <c r="AD16" s="1">
        <f t="shared" si="8"/>
        <v>6.8000000000000005E-2</v>
      </c>
      <c r="AE16" t="s">
        <v>3</v>
      </c>
      <c r="AF16" t="str">
        <f t="shared" si="9"/>
        <v>\textbf{</v>
      </c>
      <c r="AG16" s="1">
        <f t="shared" si="10"/>
        <v>0.2802</v>
      </c>
      <c r="AH16" t="str">
        <f t="shared" si="11"/>
        <v>}</v>
      </c>
      <c r="AI16" t="s">
        <v>2</v>
      </c>
      <c r="AJ16" s="1">
        <f t="shared" si="12"/>
        <v>0.13500000000000001</v>
      </c>
      <c r="AK16" t="s">
        <v>3</v>
      </c>
      <c r="AL16" t="str">
        <f t="shared" si="13"/>
        <v/>
      </c>
      <c r="AM16" s="1">
        <f t="shared" si="14"/>
        <v>0.33379999999999999</v>
      </c>
      <c r="AN16" t="str">
        <f t="shared" si="15"/>
        <v/>
      </c>
      <c r="AO16" t="s">
        <v>2</v>
      </c>
      <c r="AP16" s="1">
        <f t="shared" si="16"/>
        <v>0.1666</v>
      </c>
      <c r="AQ16" t="s">
        <v>3</v>
      </c>
      <c r="AR16" s="1">
        <f t="shared" si="17"/>
        <v>0.1232</v>
      </c>
      <c r="AS16" t="s">
        <v>2</v>
      </c>
      <c r="AT16" s="1">
        <f t="shared" si="18"/>
        <v>6.3100000000000003E-2</v>
      </c>
      <c r="AU16" t="s">
        <v>4</v>
      </c>
    </row>
    <row r="17" spans="2:47" x14ac:dyDescent="0.25">
      <c r="B17">
        <v>900</v>
      </c>
      <c r="C17">
        <v>999</v>
      </c>
      <c r="D17">
        <v>0.63839999999999997</v>
      </c>
      <c r="E17">
        <v>0.1285</v>
      </c>
      <c r="F17">
        <v>0.53029999999999999</v>
      </c>
      <c r="G17">
        <v>7.1499999999999994E-2</v>
      </c>
      <c r="H17">
        <v>0.18940000000000001</v>
      </c>
      <c r="I17">
        <v>0.1048</v>
      </c>
      <c r="J17">
        <v>0.17549999999999999</v>
      </c>
      <c r="K17">
        <v>9.2200000000000004E-2</v>
      </c>
      <c r="L17">
        <v>7.8399999999999997E-2</v>
      </c>
      <c r="M17">
        <v>4.4499999999999998E-2</v>
      </c>
      <c r="Q17" t="s">
        <v>1</v>
      </c>
      <c r="R17" t="s">
        <v>12</v>
      </c>
      <c r="S17" t="s">
        <v>1</v>
      </c>
      <c r="T17" t="str">
        <f t="shared" si="1"/>
        <v/>
      </c>
      <c r="U17" s="1">
        <f t="shared" si="2"/>
        <v>0.63839999999999997</v>
      </c>
      <c r="V17" t="str">
        <f t="shared" si="3"/>
        <v/>
      </c>
      <c r="W17" t="s">
        <v>2</v>
      </c>
      <c r="X17" s="1">
        <f t="shared" si="4"/>
        <v>0.1285</v>
      </c>
      <c r="Y17" t="s">
        <v>3</v>
      </c>
      <c r="Z17" t="str">
        <f t="shared" si="5"/>
        <v>\textbf{</v>
      </c>
      <c r="AA17" s="1">
        <f t="shared" si="6"/>
        <v>0.53029999999999999</v>
      </c>
      <c r="AB17" t="str">
        <f t="shared" si="7"/>
        <v>}</v>
      </c>
      <c r="AC17" t="s">
        <v>2</v>
      </c>
      <c r="AD17" s="1">
        <f t="shared" si="8"/>
        <v>7.1499999999999994E-2</v>
      </c>
      <c r="AE17" t="s">
        <v>3</v>
      </c>
      <c r="AF17" t="str">
        <f t="shared" si="9"/>
        <v/>
      </c>
      <c r="AG17" s="1">
        <f t="shared" si="10"/>
        <v>0.18940000000000001</v>
      </c>
      <c r="AH17" t="str">
        <f t="shared" si="11"/>
        <v/>
      </c>
      <c r="AI17" t="s">
        <v>2</v>
      </c>
      <c r="AJ17" s="1">
        <f t="shared" si="12"/>
        <v>0.1048</v>
      </c>
      <c r="AK17" t="s">
        <v>3</v>
      </c>
      <c r="AL17" t="str">
        <f t="shared" si="13"/>
        <v>\textbf{</v>
      </c>
      <c r="AM17" s="1">
        <f t="shared" si="14"/>
        <v>0.17549999999999999</v>
      </c>
      <c r="AN17" t="str">
        <f t="shared" si="15"/>
        <v>}</v>
      </c>
      <c r="AO17" t="s">
        <v>2</v>
      </c>
      <c r="AP17" s="1">
        <f t="shared" si="16"/>
        <v>9.2200000000000004E-2</v>
      </c>
      <c r="AQ17" t="s">
        <v>3</v>
      </c>
      <c r="AR17" s="1">
        <f t="shared" si="17"/>
        <v>7.8399999999999997E-2</v>
      </c>
      <c r="AS17" t="s">
        <v>2</v>
      </c>
      <c r="AT17" s="1">
        <f t="shared" si="18"/>
        <v>4.4499999999999998E-2</v>
      </c>
      <c r="AU17" t="s">
        <v>6</v>
      </c>
    </row>
    <row r="18" spans="2:47" x14ac:dyDescent="0.2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P18" t="s">
        <v>8</v>
      </c>
      <c r="S18" t="s">
        <v>1</v>
      </c>
      <c r="T18" t="str">
        <f t="shared" si="1"/>
        <v/>
      </c>
      <c r="U18" s="1"/>
      <c r="V18" t="str">
        <f t="shared" si="3"/>
        <v/>
      </c>
      <c r="W18" t="s">
        <v>1</v>
      </c>
      <c r="X18" s="1"/>
      <c r="Y18" t="s">
        <v>1</v>
      </c>
      <c r="Z18" t="str">
        <f t="shared" si="5"/>
        <v/>
      </c>
      <c r="AA18" s="1"/>
      <c r="AB18" t="str">
        <f t="shared" si="7"/>
        <v/>
      </c>
      <c r="AC18" t="s">
        <v>1</v>
      </c>
      <c r="AD18" s="1"/>
      <c r="AE18" t="s">
        <v>1</v>
      </c>
      <c r="AF18" t="str">
        <f t="shared" si="9"/>
        <v/>
      </c>
      <c r="AG18" s="1"/>
      <c r="AH18" t="str">
        <f t="shared" si="11"/>
        <v/>
      </c>
      <c r="AI18" t="s">
        <v>1</v>
      </c>
      <c r="AJ18" s="1"/>
      <c r="AK18" t="s">
        <v>1</v>
      </c>
      <c r="AL18" t="str">
        <f t="shared" si="13"/>
        <v/>
      </c>
      <c r="AM18" s="1"/>
      <c r="AN18" t="str">
        <f t="shared" si="15"/>
        <v/>
      </c>
      <c r="AO18" t="s">
        <v>1</v>
      </c>
      <c r="AP18" s="1"/>
      <c r="AQ18" t="s">
        <v>1</v>
      </c>
      <c r="AR18" s="1"/>
      <c r="AS18" t="s">
        <v>1</v>
      </c>
      <c r="AT18" s="1"/>
      <c r="AU18" s="2" t="s">
        <v>7</v>
      </c>
    </row>
    <row r="19" spans="2:47" x14ac:dyDescent="0.25">
      <c r="B19" t="s">
        <v>0</v>
      </c>
      <c r="C19" t="s">
        <v>0</v>
      </c>
      <c r="D19">
        <v>0.75009999999999999</v>
      </c>
      <c r="E19">
        <v>0.1215</v>
      </c>
      <c r="F19">
        <v>0.72599999999999998</v>
      </c>
      <c r="G19">
        <v>7.6999999999999999E-2</v>
      </c>
      <c r="H19">
        <v>0.38919999999999999</v>
      </c>
      <c r="I19">
        <v>0.25740000000000002</v>
      </c>
      <c r="J19">
        <v>0.43919999999999998</v>
      </c>
      <c r="K19">
        <v>0.32429999999999998</v>
      </c>
      <c r="L19">
        <v>0.19109999999999999</v>
      </c>
      <c r="M19">
        <v>0.14510000000000001</v>
      </c>
      <c r="P19" t="s">
        <v>9</v>
      </c>
      <c r="S19" t="s">
        <v>1</v>
      </c>
      <c r="T19" t="str">
        <f t="shared" si="1"/>
        <v/>
      </c>
      <c r="U19" s="1">
        <f t="shared" ref="U19:U20" si="19">D19</f>
        <v>0.75009999999999999</v>
      </c>
      <c r="V19" t="str">
        <f t="shared" si="3"/>
        <v/>
      </c>
      <c r="W19" t="s">
        <v>2</v>
      </c>
      <c r="X19" s="1">
        <f t="shared" ref="X19:X20" si="20">E19</f>
        <v>0.1215</v>
      </c>
      <c r="Y19" t="s">
        <v>3</v>
      </c>
      <c r="Z19" t="str">
        <f t="shared" si="5"/>
        <v>\textbf{</v>
      </c>
      <c r="AA19" s="1">
        <f t="shared" ref="AA19:AA20" si="21">F19</f>
        <v>0.72599999999999998</v>
      </c>
      <c r="AB19" t="str">
        <f t="shared" si="7"/>
        <v>}</v>
      </c>
      <c r="AC19" t="s">
        <v>2</v>
      </c>
      <c r="AD19" s="1">
        <f t="shared" ref="AD19:AD20" si="22">G19</f>
        <v>7.6999999999999999E-2</v>
      </c>
      <c r="AE19" t="s">
        <v>3</v>
      </c>
      <c r="AF19" t="str">
        <f t="shared" si="9"/>
        <v>\textbf{</v>
      </c>
      <c r="AG19" s="1">
        <f t="shared" ref="AG19:AG20" si="23">H19</f>
        <v>0.38919999999999999</v>
      </c>
      <c r="AH19" t="str">
        <f t="shared" si="11"/>
        <v>}</v>
      </c>
      <c r="AI19" t="s">
        <v>2</v>
      </c>
      <c r="AJ19" s="1">
        <f t="shared" ref="AJ19:AJ20" si="24">I19</f>
        <v>0.25740000000000002</v>
      </c>
      <c r="AK19" t="s">
        <v>3</v>
      </c>
      <c r="AL19" t="str">
        <f t="shared" si="13"/>
        <v/>
      </c>
      <c r="AM19" s="1">
        <f t="shared" ref="AM19:AM20" si="25">J19</f>
        <v>0.43919999999999998</v>
      </c>
      <c r="AN19" t="str">
        <f t="shared" si="15"/>
        <v/>
      </c>
      <c r="AO19" t="s">
        <v>2</v>
      </c>
      <c r="AP19" s="1">
        <f t="shared" ref="AP19:AP20" si="26">K19</f>
        <v>0.32429999999999998</v>
      </c>
      <c r="AQ19" t="s">
        <v>3</v>
      </c>
      <c r="AR19" s="1">
        <f t="shared" ref="AR19:AR20" si="27">L19</f>
        <v>0.19109999999999999</v>
      </c>
      <c r="AS19" t="s">
        <v>2</v>
      </c>
      <c r="AT19" s="1">
        <f t="shared" ref="AT19:AT20" si="28">M19</f>
        <v>0.14510000000000001</v>
      </c>
      <c r="AU19" t="s">
        <v>4</v>
      </c>
    </row>
    <row r="20" spans="2:47" x14ac:dyDescent="0.25">
      <c r="B20" t="s">
        <v>0</v>
      </c>
      <c r="C20" t="s">
        <v>0</v>
      </c>
      <c r="D20">
        <v>0.749</v>
      </c>
      <c r="E20">
        <v>7.7100000000000002E-2</v>
      </c>
      <c r="F20">
        <v>0.73209999999999997</v>
      </c>
      <c r="G20">
        <v>5.1799999999999999E-2</v>
      </c>
      <c r="H20">
        <v>0.34260000000000002</v>
      </c>
      <c r="I20">
        <v>0.1132</v>
      </c>
      <c r="J20">
        <v>0.378</v>
      </c>
      <c r="K20">
        <v>0.1293</v>
      </c>
      <c r="L20">
        <v>0.1583</v>
      </c>
      <c r="M20">
        <v>7.6600000000000001E-2</v>
      </c>
      <c r="P20" t="s">
        <v>10</v>
      </c>
      <c r="S20" t="s">
        <v>1</v>
      </c>
      <c r="T20" t="str">
        <f t="shared" si="1"/>
        <v/>
      </c>
      <c r="U20" s="1">
        <f t="shared" si="19"/>
        <v>0.749</v>
      </c>
      <c r="V20" t="str">
        <f t="shared" si="3"/>
        <v/>
      </c>
      <c r="W20" t="s">
        <v>2</v>
      </c>
      <c r="X20" s="1">
        <f t="shared" si="20"/>
        <v>7.7100000000000002E-2</v>
      </c>
      <c r="Y20" t="s">
        <v>3</v>
      </c>
      <c r="Z20" t="str">
        <f t="shared" si="5"/>
        <v>\textbf{</v>
      </c>
      <c r="AA20" s="1">
        <f t="shared" si="21"/>
        <v>0.73209999999999997</v>
      </c>
      <c r="AB20" t="str">
        <f t="shared" si="7"/>
        <v>}</v>
      </c>
      <c r="AC20" t="s">
        <v>2</v>
      </c>
      <c r="AD20" s="1">
        <f t="shared" si="22"/>
        <v>5.1799999999999999E-2</v>
      </c>
      <c r="AE20" t="s">
        <v>3</v>
      </c>
      <c r="AF20" t="str">
        <f t="shared" si="9"/>
        <v>\textbf{</v>
      </c>
      <c r="AG20" s="1">
        <f t="shared" si="23"/>
        <v>0.34260000000000002</v>
      </c>
      <c r="AH20" t="str">
        <f t="shared" si="11"/>
        <v>}</v>
      </c>
      <c r="AI20" t="s">
        <v>2</v>
      </c>
      <c r="AJ20" s="1">
        <f t="shared" si="24"/>
        <v>0.1132</v>
      </c>
      <c r="AK20" t="s">
        <v>3</v>
      </c>
      <c r="AL20" t="str">
        <f t="shared" si="13"/>
        <v/>
      </c>
      <c r="AM20" s="1">
        <f t="shared" si="25"/>
        <v>0.378</v>
      </c>
      <c r="AN20" t="str">
        <f t="shared" si="15"/>
        <v/>
      </c>
      <c r="AO20" t="s">
        <v>2</v>
      </c>
      <c r="AP20" s="1">
        <f t="shared" si="26"/>
        <v>0.1293</v>
      </c>
      <c r="AQ20" t="s">
        <v>3</v>
      </c>
      <c r="AR20" s="1">
        <f t="shared" si="27"/>
        <v>0.1583</v>
      </c>
      <c r="AS20" t="s">
        <v>2</v>
      </c>
      <c r="AT20" s="1">
        <f t="shared" si="28"/>
        <v>7.6600000000000001E-2</v>
      </c>
      <c r="AU20" t="s">
        <v>4</v>
      </c>
    </row>
    <row r="21" spans="2:47" x14ac:dyDescent="0.25">
      <c r="B21" t="s">
        <v>0</v>
      </c>
      <c r="C21" t="s">
        <v>0</v>
      </c>
      <c r="D21">
        <v>0.84440000000000004</v>
      </c>
      <c r="E21">
        <v>0.11550000000000001</v>
      </c>
      <c r="F21">
        <v>0.7974</v>
      </c>
      <c r="G21">
        <v>6.2700000000000006E-2</v>
      </c>
      <c r="H21">
        <v>0.36820000000000003</v>
      </c>
      <c r="I21">
        <v>0.2243</v>
      </c>
      <c r="J21">
        <v>0.40620000000000001</v>
      </c>
      <c r="K21">
        <v>0.24110000000000001</v>
      </c>
      <c r="L21">
        <v>0.16</v>
      </c>
      <c r="M21">
        <v>0.108</v>
      </c>
      <c r="P21" t="s">
        <v>11</v>
      </c>
      <c r="S21" t="s">
        <v>1</v>
      </c>
      <c r="T21" t="str">
        <f t="shared" si="1"/>
        <v/>
      </c>
      <c r="U21" s="1">
        <f t="shared" ref="U21" si="29">D21</f>
        <v>0.84440000000000004</v>
      </c>
      <c r="V21" t="str">
        <f t="shared" si="3"/>
        <v/>
      </c>
      <c r="W21" t="s">
        <v>2</v>
      </c>
      <c r="X21" s="1">
        <f t="shared" ref="X21" si="30">E21</f>
        <v>0.11550000000000001</v>
      </c>
      <c r="Y21" t="s">
        <v>3</v>
      </c>
      <c r="Z21" t="str">
        <f t="shared" si="5"/>
        <v>\textbf{</v>
      </c>
      <c r="AA21" s="1">
        <f t="shared" ref="AA21" si="31">F21</f>
        <v>0.7974</v>
      </c>
      <c r="AB21" t="str">
        <f t="shared" si="7"/>
        <v>}</v>
      </c>
      <c r="AC21" t="s">
        <v>2</v>
      </c>
      <c r="AD21" s="1">
        <f t="shared" ref="AD21" si="32">G21</f>
        <v>6.2700000000000006E-2</v>
      </c>
      <c r="AE21" t="s">
        <v>3</v>
      </c>
      <c r="AF21" t="str">
        <f t="shared" si="9"/>
        <v>\textbf{</v>
      </c>
      <c r="AG21" s="1">
        <f t="shared" ref="AG21" si="33">H21</f>
        <v>0.36820000000000003</v>
      </c>
      <c r="AH21" t="str">
        <f t="shared" si="11"/>
        <v>}</v>
      </c>
      <c r="AI21" t="s">
        <v>2</v>
      </c>
      <c r="AJ21" s="1">
        <f t="shared" ref="AJ21" si="34">I21</f>
        <v>0.2243</v>
      </c>
      <c r="AK21" t="s">
        <v>3</v>
      </c>
      <c r="AL21" t="str">
        <f t="shared" si="13"/>
        <v/>
      </c>
      <c r="AM21" s="1">
        <f t="shared" ref="AM21" si="35">J21</f>
        <v>0.40620000000000001</v>
      </c>
      <c r="AN21" t="str">
        <f t="shared" si="15"/>
        <v/>
      </c>
      <c r="AO21" t="s">
        <v>2</v>
      </c>
      <c r="AP21" s="1">
        <f t="shared" ref="AP21" si="36">K21</f>
        <v>0.24110000000000001</v>
      </c>
      <c r="AQ21" t="s">
        <v>3</v>
      </c>
      <c r="AR21" s="1">
        <f t="shared" ref="AR21" si="37">L21</f>
        <v>0.16</v>
      </c>
      <c r="AS21" t="s">
        <v>2</v>
      </c>
      <c r="AT21" s="1">
        <f t="shared" ref="AT21" si="38">M21</f>
        <v>0.108</v>
      </c>
      <c r="AU21" t="s">
        <v>4</v>
      </c>
    </row>
    <row r="22" spans="2:47" x14ac:dyDescent="0.25">
      <c r="U22" s="1"/>
      <c r="V22" s="1"/>
      <c r="X22" s="1"/>
      <c r="AA22" s="1"/>
      <c r="AB22" s="1"/>
      <c r="AD22" s="1"/>
      <c r="AG22" s="1"/>
      <c r="AH22" s="1"/>
      <c r="AJ22" s="1"/>
      <c r="AM22" s="1"/>
      <c r="AN22" s="1"/>
      <c r="AP22" s="1"/>
      <c r="AR22" s="1"/>
      <c r="AT22" s="1"/>
    </row>
    <row r="24" spans="2:47" x14ac:dyDescent="0.25">
      <c r="D24" t="s">
        <v>13</v>
      </c>
      <c r="P24" t="s">
        <v>13</v>
      </c>
    </row>
    <row r="25" spans="2:47" x14ac:dyDescent="0.25">
      <c r="B25">
        <v>300</v>
      </c>
      <c r="C25">
        <v>5</v>
      </c>
      <c r="D25">
        <v>0.82120000000000004</v>
      </c>
      <c r="E25">
        <v>0.1457</v>
      </c>
      <c r="F25">
        <v>0.76539999999999997</v>
      </c>
      <c r="G25">
        <v>9.9099999999999994E-2</v>
      </c>
      <c r="H25">
        <v>0.46949999999999997</v>
      </c>
      <c r="I25">
        <v>0.2737</v>
      </c>
      <c r="J25">
        <v>0.47089999999999999</v>
      </c>
      <c r="K25">
        <v>0.22470000000000001</v>
      </c>
      <c r="L25">
        <v>0.26100000000000001</v>
      </c>
      <c r="M25">
        <v>0.15570000000000001</v>
      </c>
      <c r="P25">
        <f>B25</f>
        <v>300</v>
      </c>
      <c r="Q25" t="s">
        <v>1</v>
      </c>
      <c r="R25">
        <f>C25</f>
        <v>5</v>
      </c>
      <c r="S25" t="s">
        <v>1</v>
      </c>
      <c r="T25" t="str">
        <f>IF(D25&lt;F25,"\textbf{","")</f>
        <v/>
      </c>
      <c r="U25" s="1">
        <f>D25</f>
        <v>0.82120000000000004</v>
      </c>
      <c r="V25" t="str">
        <f>IF(D25&lt;F25,"}","")</f>
        <v/>
      </c>
      <c r="W25" t="s">
        <v>2</v>
      </c>
      <c r="X25" s="1">
        <f>E25</f>
        <v>0.1457</v>
      </c>
      <c r="Y25" t="s">
        <v>3</v>
      </c>
      <c r="Z25" t="str">
        <f>IF(D25&gt;F25,"\textbf{","")</f>
        <v>\textbf{</v>
      </c>
      <c r="AA25" s="1">
        <f>F25</f>
        <v>0.76539999999999997</v>
      </c>
      <c r="AB25" t="str">
        <f>IF(D25&gt;F25,"}","")</f>
        <v>}</v>
      </c>
      <c r="AC25" t="s">
        <v>2</v>
      </c>
      <c r="AD25" s="1">
        <f>G25</f>
        <v>9.9099999999999994E-2</v>
      </c>
      <c r="AE25" t="s">
        <v>3</v>
      </c>
      <c r="AF25" t="str">
        <f>IF($H25&lt;$J25,"\textbf{","")</f>
        <v>\textbf{</v>
      </c>
      <c r="AG25" s="1">
        <f>H25</f>
        <v>0.46949999999999997</v>
      </c>
      <c r="AH25" t="str">
        <f>IF($H25&lt;$J25,"}","")</f>
        <v>}</v>
      </c>
      <c r="AI25" t="s">
        <v>2</v>
      </c>
      <c r="AJ25" s="1">
        <f>I25</f>
        <v>0.2737</v>
      </c>
      <c r="AK25" t="s">
        <v>3</v>
      </c>
      <c r="AL25" t="str">
        <f t="shared" ref="AL25:AL43" si="39">IF($H25&gt;$J25,"\textbf{","")</f>
        <v/>
      </c>
      <c r="AM25" s="1">
        <f>J25</f>
        <v>0.47089999999999999</v>
      </c>
      <c r="AN25" t="str">
        <f t="shared" ref="AN25:AN43" si="40">IF($H25&gt;$J25,"}","")</f>
        <v/>
      </c>
      <c r="AO25" t="s">
        <v>2</v>
      </c>
      <c r="AP25" s="1">
        <f>K25</f>
        <v>0.22470000000000001</v>
      </c>
      <c r="AQ25" t="s">
        <v>3</v>
      </c>
      <c r="AR25" s="1">
        <f>L25</f>
        <v>0.26100000000000001</v>
      </c>
      <c r="AS25" t="s">
        <v>2</v>
      </c>
      <c r="AT25" s="1">
        <f>M25</f>
        <v>0.15570000000000001</v>
      </c>
      <c r="AU25" t="s">
        <v>4</v>
      </c>
    </row>
    <row r="26" spans="2:47" x14ac:dyDescent="0.25">
      <c r="B26">
        <v>300</v>
      </c>
      <c r="C26">
        <v>10</v>
      </c>
      <c r="D26">
        <v>0.81620000000000004</v>
      </c>
      <c r="E26">
        <v>0.14480000000000001</v>
      </c>
      <c r="F26">
        <v>0.76180000000000003</v>
      </c>
      <c r="G26">
        <v>0.1002</v>
      </c>
      <c r="H26">
        <v>0.45479999999999998</v>
      </c>
      <c r="I26">
        <v>0.2737</v>
      </c>
      <c r="J26">
        <v>0.4446</v>
      </c>
      <c r="K26">
        <v>0.21410000000000001</v>
      </c>
      <c r="L26">
        <v>0.1895</v>
      </c>
      <c r="M26">
        <v>0.11559999999999999</v>
      </c>
      <c r="Q26" t="s">
        <v>1</v>
      </c>
      <c r="R26">
        <f t="shared" ref="R26:R38" si="41">C26</f>
        <v>10</v>
      </c>
      <c r="S26" t="s">
        <v>1</v>
      </c>
      <c r="T26" t="str">
        <f t="shared" ref="T26:T43" si="42">IF(D26&lt;F26,"\textbf{","")</f>
        <v/>
      </c>
      <c r="U26" s="1">
        <f t="shared" ref="U26:U39" si="43">D26</f>
        <v>0.81620000000000004</v>
      </c>
      <c r="V26" t="str">
        <f t="shared" ref="V26:V43" si="44">IF(D26&lt;F26,"}","")</f>
        <v/>
      </c>
      <c r="W26" t="s">
        <v>2</v>
      </c>
      <c r="X26" s="1">
        <f t="shared" ref="X26:X39" si="45">E26</f>
        <v>0.14480000000000001</v>
      </c>
      <c r="Y26" t="s">
        <v>3</v>
      </c>
      <c r="Z26" t="str">
        <f t="shared" ref="Z26:Z43" si="46">IF(D26&gt;F26,"\textbf{","")</f>
        <v>\textbf{</v>
      </c>
      <c r="AA26" s="1">
        <f t="shared" ref="AA26:AA39" si="47">F26</f>
        <v>0.76180000000000003</v>
      </c>
      <c r="AB26" t="str">
        <f t="shared" ref="AB26:AB43" si="48">IF(D26&gt;F26,"}","")</f>
        <v>}</v>
      </c>
      <c r="AC26" t="s">
        <v>2</v>
      </c>
      <c r="AD26" s="1">
        <f t="shared" ref="AD26:AD39" si="49">G26</f>
        <v>0.1002</v>
      </c>
      <c r="AE26" t="s">
        <v>3</v>
      </c>
      <c r="AF26" t="str">
        <f t="shared" ref="AF26:AF43" si="50">IF($H26&lt;$J26,"\textbf{","")</f>
        <v/>
      </c>
      <c r="AG26" s="1">
        <f t="shared" ref="AG26:AG39" si="51">H26</f>
        <v>0.45479999999999998</v>
      </c>
      <c r="AH26" t="str">
        <f t="shared" ref="AH26:AH43" si="52">IF($H26&lt;$J26,"}","")</f>
        <v/>
      </c>
      <c r="AI26" t="s">
        <v>2</v>
      </c>
      <c r="AJ26" s="1">
        <f t="shared" ref="AJ26:AJ39" si="53">I26</f>
        <v>0.2737</v>
      </c>
      <c r="AK26" t="s">
        <v>3</v>
      </c>
      <c r="AL26" t="str">
        <f t="shared" si="39"/>
        <v>\textbf{</v>
      </c>
      <c r="AM26" s="1">
        <f t="shared" ref="AM26:AM39" si="54">J26</f>
        <v>0.4446</v>
      </c>
      <c r="AN26" t="str">
        <f t="shared" si="40"/>
        <v>}</v>
      </c>
      <c r="AO26" t="s">
        <v>2</v>
      </c>
      <c r="AP26" s="1">
        <f t="shared" ref="AP26:AP39" si="55">K26</f>
        <v>0.21410000000000001</v>
      </c>
      <c r="AQ26" t="s">
        <v>3</v>
      </c>
      <c r="AR26" s="1">
        <f t="shared" ref="AR26:AR39" si="56">L26</f>
        <v>0.1895</v>
      </c>
      <c r="AS26" t="s">
        <v>2</v>
      </c>
      <c r="AT26" s="1">
        <f t="shared" ref="AT26:AT39" si="57">M26</f>
        <v>0.11559999999999999</v>
      </c>
      <c r="AU26" t="s">
        <v>4</v>
      </c>
    </row>
    <row r="27" spans="2:47" x14ac:dyDescent="0.25">
      <c r="B27">
        <v>300</v>
      </c>
      <c r="C27">
        <v>20</v>
      </c>
      <c r="D27">
        <v>0.82140000000000002</v>
      </c>
      <c r="E27">
        <v>0.13800000000000001</v>
      </c>
      <c r="F27">
        <v>0.75519999999999998</v>
      </c>
      <c r="G27">
        <v>9.7900000000000001E-2</v>
      </c>
      <c r="H27">
        <v>0.45789999999999997</v>
      </c>
      <c r="I27">
        <v>0.29360000000000003</v>
      </c>
      <c r="J27">
        <v>0.42949999999999999</v>
      </c>
      <c r="K27">
        <v>0.2215</v>
      </c>
      <c r="L27">
        <v>0.14660000000000001</v>
      </c>
      <c r="M27">
        <v>9.3600000000000003E-2</v>
      </c>
      <c r="Q27" t="s">
        <v>1</v>
      </c>
      <c r="R27">
        <f t="shared" si="41"/>
        <v>20</v>
      </c>
      <c r="S27" t="s">
        <v>1</v>
      </c>
      <c r="T27" t="str">
        <f t="shared" si="42"/>
        <v/>
      </c>
      <c r="U27" s="1">
        <f t="shared" si="43"/>
        <v>0.82140000000000002</v>
      </c>
      <c r="V27" t="str">
        <f t="shared" si="44"/>
        <v/>
      </c>
      <c r="W27" t="s">
        <v>2</v>
      </c>
      <c r="X27" s="1">
        <f t="shared" si="45"/>
        <v>0.13800000000000001</v>
      </c>
      <c r="Y27" t="s">
        <v>3</v>
      </c>
      <c r="Z27" t="str">
        <f t="shared" si="46"/>
        <v>\textbf{</v>
      </c>
      <c r="AA27" s="1">
        <f t="shared" si="47"/>
        <v>0.75519999999999998</v>
      </c>
      <c r="AB27" t="str">
        <f t="shared" si="48"/>
        <v>}</v>
      </c>
      <c r="AC27" t="s">
        <v>2</v>
      </c>
      <c r="AD27" s="1">
        <f t="shared" si="49"/>
        <v>9.7900000000000001E-2</v>
      </c>
      <c r="AE27" t="s">
        <v>3</v>
      </c>
      <c r="AF27" t="str">
        <f t="shared" si="50"/>
        <v/>
      </c>
      <c r="AG27" s="1">
        <f t="shared" si="51"/>
        <v>0.45789999999999997</v>
      </c>
      <c r="AH27" t="str">
        <f t="shared" si="52"/>
        <v/>
      </c>
      <c r="AI27" t="s">
        <v>2</v>
      </c>
      <c r="AJ27" s="1">
        <f t="shared" si="53"/>
        <v>0.29360000000000003</v>
      </c>
      <c r="AK27" t="s">
        <v>3</v>
      </c>
      <c r="AL27" t="str">
        <f t="shared" si="39"/>
        <v>\textbf{</v>
      </c>
      <c r="AM27" s="1">
        <f t="shared" si="54"/>
        <v>0.42949999999999999</v>
      </c>
      <c r="AN27" t="str">
        <f t="shared" si="40"/>
        <v>}</v>
      </c>
      <c r="AO27" t="s">
        <v>2</v>
      </c>
      <c r="AP27" s="1">
        <f t="shared" si="55"/>
        <v>0.2215</v>
      </c>
      <c r="AQ27" t="s">
        <v>3</v>
      </c>
      <c r="AR27" s="1">
        <f t="shared" si="56"/>
        <v>0.14660000000000001</v>
      </c>
      <c r="AS27" t="s">
        <v>2</v>
      </c>
      <c r="AT27" s="1">
        <f t="shared" si="57"/>
        <v>9.3600000000000003E-2</v>
      </c>
      <c r="AU27" t="s">
        <v>4</v>
      </c>
    </row>
    <row r="28" spans="2:47" x14ac:dyDescent="0.25">
      <c r="B28">
        <v>300</v>
      </c>
      <c r="C28">
        <v>30</v>
      </c>
      <c r="D28">
        <v>0.82450000000000001</v>
      </c>
      <c r="E28">
        <v>0.13650000000000001</v>
      </c>
      <c r="F28">
        <v>0.74780000000000002</v>
      </c>
      <c r="G28">
        <v>0.10009999999999999</v>
      </c>
      <c r="H28">
        <v>0.46089999999999998</v>
      </c>
      <c r="I28">
        <v>0.30830000000000002</v>
      </c>
      <c r="J28">
        <v>0.4158</v>
      </c>
      <c r="K28">
        <v>0.2324</v>
      </c>
      <c r="L28">
        <v>0.13120000000000001</v>
      </c>
      <c r="M28">
        <v>8.8900000000000007E-2</v>
      </c>
      <c r="Q28" t="s">
        <v>1</v>
      </c>
      <c r="R28">
        <f t="shared" si="41"/>
        <v>30</v>
      </c>
      <c r="S28" t="s">
        <v>1</v>
      </c>
      <c r="T28" t="str">
        <f t="shared" si="42"/>
        <v/>
      </c>
      <c r="U28" s="1">
        <f t="shared" si="43"/>
        <v>0.82450000000000001</v>
      </c>
      <c r="V28" t="str">
        <f t="shared" si="44"/>
        <v/>
      </c>
      <c r="W28" t="s">
        <v>2</v>
      </c>
      <c r="X28" s="1">
        <f t="shared" si="45"/>
        <v>0.13650000000000001</v>
      </c>
      <c r="Y28" t="s">
        <v>3</v>
      </c>
      <c r="Z28" t="str">
        <f t="shared" si="46"/>
        <v>\textbf{</v>
      </c>
      <c r="AA28" s="1">
        <f t="shared" si="47"/>
        <v>0.74780000000000002</v>
      </c>
      <c r="AB28" t="str">
        <f t="shared" si="48"/>
        <v>}</v>
      </c>
      <c r="AC28" t="s">
        <v>2</v>
      </c>
      <c r="AD28" s="1">
        <f t="shared" si="49"/>
        <v>0.10009999999999999</v>
      </c>
      <c r="AE28" t="s">
        <v>3</v>
      </c>
      <c r="AF28" t="str">
        <f t="shared" si="50"/>
        <v/>
      </c>
      <c r="AG28" s="1">
        <f t="shared" si="51"/>
        <v>0.46089999999999998</v>
      </c>
      <c r="AH28" t="str">
        <f t="shared" si="52"/>
        <v/>
      </c>
      <c r="AI28" t="s">
        <v>2</v>
      </c>
      <c r="AJ28" s="1">
        <f t="shared" si="53"/>
        <v>0.30830000000000002</v>
      </c>
      <c r="AK28" t="s">
        <v>3</v>
      </c>
      <c r="AL28" t="str">
        <f t="shared" si="39"/>
        <v>\textbf{</v>
      </c>
      <c r="AM28" s="1">
        <f t="shared" si="54"/>
        <v>0.4158</v>
      </c>
      <c r="AN28" t="str">
        <f t="shared" si="40"/>
        <v>}</v>
      </c>
      <c r="AO28" t="s">
        <v>2</v>
      </c>
      <c r="AP28" s="1">
        <f t="shared" si="55"/>
        <v>0.2324</v>
      </c>
      <c r="AQ28" t="s">
        <v>3</v>
      </c>
      <c r="AR28" s="1">
        <f t="shared" si="56"/>
        <v>0.13120000000000001</v>
      </c>
      <c r="AS28" t="s">
        <v>2</v>
      </c>
      <c r="AT28" s="1">
        <f t="shared" si="57"/>
        <v>8.8900000000000007E-2</v>
      </c>
      <c r="AU28" t="s">
        <v>4</v>
      </c>
    </row>
    <row r="29" spans="2:47" x14ac:dyDescent="0.25">
      <c r="B29">
        <v>300</v>
      </c>
      <c r="C29">
        <v>999</v>
      </c>
      <c r="D29">
        <v>0.64980000000000004</v>
      </c>
      <c r="E29">
        <v>0.1643</v>
      </c>
      <c r="F29">
        <v>0.60619999999999996</v>
      </c>
      <c r="G29">
        <v>0.104</v>
      </c>
      <c r="H29">
        <v>0.2455</v>
      </c>
      <c r="I29">
        <v>0.17219999999999999</v>
      </c>
      <c r="J29">
        <v>0.26519999999999999</v>
      </c>
      <c r="K29">
        <v>0.15390000000000001</v>
      </c>
      <c r="L29">
        <v>7.46E-2</v>
      </c>
      <c r="M29">
        <v>4.6600000000000003E-2</v>
      </c>
      <c r="Q29" t="s">
        <v>1</v>
      </c>
      <c r="R29" t="s">
        <v>12</v>
      </c>
      <c r="S29" t="s">
        <v>1</v>
      </c>
      <c r="T29" t="str">
        <f t="shared" si="42"/>
        <v/>
      </c>
      <c r="U29" s="1">
        <f t="shared" si="43"/>
        <v>0.64980000000000004</v>
      </c>
      <c r="V29" t="str">
        <f t="shared" si="44"/>
        <v/>
      </c>
      <c r="W29" t="s">
        <v>2</v>
      </c>
      <c r="X29" s="1">
        <f t="shared" si="45"/>
        <v>0.1643</v>
      </c>
      <c r="Y29" t="s">
        <v>3</v>
      </c>
      <c r="Z29" t="str">
        <f t="shared" si="46"/>
        <v>\textbf{</v>
      </c>
      <c r="AA29" s="1">
        <f t="shared" si="47"/>
        <v>0.60619999999999996</v>
      </c>
      <c r="AB29" t="str">
        <f t="shared" si="48"/>
        <v>}</v>
      </c>
      <c r="AC29" t="s">
        <v>2</v>
      </c>
      <c r="AD29" s="1">
        <f t="shared" si="49"/>
        <v>0.104</v>
      </c>
      <c r="AE29" t="s">
        <v>3</v>
      </c>
      <c r="AF29" t="str">
        <f t="shared" si="50"/>
        <v>\textbf{</v>
      </c>
      <c r="AG29" s="1">
        <f t="shared" si="51"/>
        <v>0.2455</v>
      </c>
      <c r="AH29" t="str">
        <f t="shared" si="52"/>
        <v>}</v>
      </c>
      <c r="AI29" t="s">
        <v>2</v>
      </c>
      <c r="AJ29" s="1">
        <f t="shared" si="53"/>
        <v>0.17219999999999999</v>
      </c>
      <c r="AK29" t="s">
        <v>3</v>
      </c>
      <c r="AL29" t="str">
        <f t="shared" si="39"/>
        <v/>
      </c>
      <c r="AM29" s="1">
        <f t="shared" si="54"/>
        <v>0.26519999999999999</v>
      </c>
      <c r="AN29" t="str">
        <f t="shared" si="40"/>
        <v/>
      </c>
      <c r="AO29" t="s">
        <v>2</v>
      </c>
      <c r="AP29" s="1">
        <f t="shared" si="55"/>
        <v>0.15390000000000001</v>
      </c>
      <c r="AQ29" t="s">
        <v>3</v>
      </c>
      <c r="AR29" s="1">
        <f t="shared" si="56"/>
        <v>7.46E-2</v>
      </c>
      <c r="AS29" t="s">
        <v>2</v>
      </c>
      <c r="AT29" s="1">
        <f t="shared" si="57"/>
        <v>4.6600000000000003E-2</v>
      </c>
      <c r="AU29" t="s">
        <v>5</v>
      </c>
    </row>
    <row r="30" spans="2:47" x14ac:dyDescent="0.25">
      <c r="B30">
        <v>600</v>
      </c>
      <c r="C30">
        <v>5</v>
      </c>
      <c r="D30">
        <v>0.81420000000000003</v>
      </c>
      <c r="E30">
        <v>0.15110000000000001</v>
      </c>
      <c r="F30">
        <v>0.73450000000000004</v>
      </c>
      <c r="G30">
        <v>0.1038</v>
      </c>
      <c r="H30">
        <v>0.4703</v>
      </c>
      <c r="I30">
        <v>0.27829999999999999</v>
      </c>
      <c r="J30">
        <v>0.4425</v>
      </c>
      <c r="K30">
        <v>0.21540000000000001</v>
      </c>
      <c r="L30">
        <v>0.27310000000000001</v>
      </c>
      <c r="M30">
        <v>0.16020000000000001</v>
      </c>
      <c r="P30">
        <f>B30</f>
        <v>600</v>
      </c>
      <c r="Q30" t="s">
        <v>1</v>
      </c>
      <c r="R30">
        <f t="shared" si="41"/>
        <v>5</v>
      </c>
      <c r="S30" t="s">
        <v>1</v>
      </c>
      <c r="T30" t="str">
        <f t="shared" si="42"/>
        <v/>
      </c>
      <c r="U30" s="1">
        <f t="shared" si="43"/>
        <v>0.81420000000000003</v>
      </c>
      <c r="V30" t="str">
        <f t="shared" si="44"/>
        <v/>
      </c>
      <c r="W30" t="s">
        <v>2</v>
      </c>
      <c r="X30" s="1">
        <f t="shared" si="45"/>
        <v>0.15110000000000001</v>
      </c>
      <c r="Y30" t="s">
        <v>3</v>
      </c>
      <c r="Z30" t="str">
        <f t="shared" si="46"/>
        <v>\textbf{</v>
      </c>
      <c r="AA30" s="1">
        <f t="shared" si="47"/>
        <v>0.73450000000000004</v>
      </c>
      <c r="AB30" t="str">
        <f t="shared" si="48"/>
        <v>}</v>
      </c>
      <c r="AC30" t="s">
        <v>2</v>
      </c>
      <c r="AD30" s="1">
        <f t="shared" si="49"/>
        <v>0.1038</v>
      </c>
      <c r="AE30" t="s">
        <v>3</v>
      </c>
      <c r="AF30" t="str">
        <f t="shared" si="50"/>
        <v/>
      </c>
      <c r="AG30" s="1">
        <f t="shared" si="51"/>
        <v>0.4703</v>
      </c>
      <c r="AH30" t="str">
        <f t="shared" si="52"/>
        <v/>
      </c>
      <c r="AI30" t="s">
        <v>2</v>
      </c>
      <c r="AJ30" s="1">
        <f t="shared" si="53"/>
        <v>0.27829999999999999</v>
      </c>
      <c r="AK30" t="s">
        <v>3</v>
      </c>
      <c r="AL30" t="str">
        <f t="shared" si="39"/>
        <v>\textbf{</v>
      </c>
      <c r="AM30" s="1">
        <f t="shared" si="54"/>
        <v>0.4425</v>
      </c>
      <c r="AN30" t="str">
        <f t="shared" si="40"/>
        <v>}</v>
      </c>
      <c r="AO30" t="s">
        <v>2</v>
      </c>
      <c r="AP30" s="1">
        <f t="shared" si="55"/>
        <v>0.21540000000000001</v>
      </c>
      <c r="AQ30" t="s">
        <v>3</v>
      </c>
      <c r="AR30" s="1">
        <f t="shared" si="56"/>
        <v>0.27310000000000001</v>
      </c>
      <c r="AS30" t="s">
        <v>2</v>
      </c>
      <c r="AT30" s="1">
        <f t="shared" si="57"/>
        <v>0.16020000000000001</v>
      </c>
      <c r="AU30" t="s">
        <v>4</v>
      </c>
    </row>
    <row r="31" spans="2:47" x14ac:dyDescent="0.25">
      <c r="B31">
        <v>600</v>
      </c>
      <c r="C31">
        <v>10</v>
      </c>
      <c r="D31">
        <v>0.80549999999999999</v>
      </c>
      <c r="E31">
        <v>0.14729999999999999</v>
      </c>
      <c r="F31">
        <v>0.7389</v>
      </c>
      <c r="G31">
        <v>0.1018</v>
      </c>
      <c r="H31">
        <v>0.43190000000000001</v>
      </c>
      <c r="I31">
        <v>0.2661</v>
      </c>
      <c r="J31">
        <v>0.40839999999999999</v>
      </c>
      <c r="K31">
        <v>0.19839999999999999</v>
      </c>
      <c r="L31">
        <v>0.19769999999999999</v>
      </c>
      <c r="M31">
        <v>0.1192</v>
      </c>
      <c r="Q31" t="s">
        <v>1</v>
      </c>
      <c r="R31">
        <f t="shared" si="41"/>
        <v>10</v>
      </c>
      <c r="S31" t="s">
        <v>1</v>
      </c>
      <c r="T31" t="str">
        <f t="shared" si="42"/>
        <v/>
      </c>
      <c r="U31" s="1">
        <f t="shared" si="43"/>
        <v>0.80549999999999999</v>
      </c>
      <c r="V31" t="str">
        <f t="shared" si="44"/>
        <v/>
      </c>
      <c r="W31" t="s">
        <v>2</v>
      </c>
      <c r="X31" s="1">
        <f t="shared" si="45"/>
        <v>0.14729999999999999</v>
      </c>
      <c r="Y31" t="s">
        <v>3</v>
      </c>
      <c r="Z31" t="str">
        <f t="shared" si="46"/>
        <v>\textbf{</v>
      </c>
      <c r="AA31" s="1">
        <f t="shared" si="47"/>
        <v>0.7389</v>
      </c>
      <c r="AB31" t="str">
        <f t="shared" si="48"/>
        <v>}</v>
      </c>
      <c r="AC31" t="s">
        <v>2</v>
      </c>
      <c r="AD31" s="1">
        <f t="shared" si="49"/>
        <v>0.1018</v>
      </c>
      <c r="AE31" t="s">
        <v>3</v>
      </c>
      <c r="AF31" t="str">
        <f t="shared" si="50"/>
        <v/>
      </c>
      <c r="AG31" s="1">
        <f t="shared" si="51"/>
        <v>0.43190000000000001</v>
      </c>
      <c r="AH31" t="str">
        <f t="shared" si="52"/>
        <v/>
      </c>
      <c r="AI31" t="s">
        <v>2</v>
      </c>
      <c r="AJ31" s="1">
        <f t="shared" si="53"/>
        <v>0.2661</v>
      </c>
      <c r="AK31" t="s">
        <v>3</v>
      </c>
      <c r="AL31" t="str">
        <f t="shared" si="39"/>
        <v>\textbf{</v>
      </c>
      <c r="AM31" s="1">
        <f t="shared" si="54"/>
        <v>0.40839999999999999</v>
      </c>
      <c r="AN31" t="str">
        <f t="shared" si="40"/>
        <v>}</v>
      </c>
      <c r="AO31" t="s">
        <v>2</v>
      </c>
      <c r="AP31" s="1">
        <f t="shared" si="55"/>
        <v>0.19839999999999999</v>
      </c>
      <c r="AQ31" t="s">
        <v>3</v>
      </c>
      <c r="AR31" s="1">
        <f t="shared" si="56"/>
        <v>0.19769999999999999</v>
      </c>
      <c r="AS31" t="s">
        <v>2</v>
      </c>
      <c r="AT31" s="1">
        <f t="shared" si="57"/>
        <v>0.1192</v>
      </c>
      <c r="AU31" t="s">
        <v>4</v>
      </c>
    </row>
    <row r="32" spans="2:47" x14ac:dyDescent="0.25">
      <c r="B32">
        <v>600</v>
      </c>
      <c r="C32">
        <v>20</v>
      </c>
      <c r="D32">
        <v>0.78639999999999999</v>
      </c>
      <c r="E32">
        <v>0.1497</v>
      </c>
      <c r="F32">
        <v>0.72599999999999998</v>
      </c>
      <c r="G32">
        <v>9.9000000000000005E-2</v>
      </c>
      <c r="H32">
        <v>0.40360000000000001</v>
      </c>
      <c r="I32">
        <v>0.27129999999999999</v>
      </c>
      <c r="J32">
        <v>0.37590000000000001</v>
      </c>
      <c r="K32">
        <v>0.19989999999999999</v>
      </c>
      <c r="L32">
        <v>0.14410000000000001</v>
      </c>
      <c r="M32">
        <v>9.3799999999999994E-2</v>
      </c>
      <c r="Q32" t="s">
        <v>1</v>
      </c>
      <c r="R32">
        <f t="shared" si="41"/>
        <v>20</v>
      </c>
      <c r="S32" t="s">
        <v>1</v>
      </c>
      <c r="T32" t="str">
        <f t="shared" si="42"/>
        <v/>
      </c>
      <c r="U32" s="1">
        <f t="shared" si="43"/>
        <v>0.78639999999999999</v>
      </c>
      <c r="V32" t="str">
        <f t="shared" si="44"/>
        <v/>
      </c>
      <c r="W32" t="s">
        <v>2</v>
      </c>
      <c r="X32" s="1">
        <f t="shared" si="45"/>
        <v>0.1497</v>
      </c>
      <c r="Y32" t="s">
        <v>3</v>
      </c>
      <c r="Z32" t="str">
        <f t="shared" si="46"/>
        <v>\textbf{</v>
      </c>
      <c r="AA32" s="1">
        <f t="shared" si="47"/>
        <v>0.72599999999999998</v>
      </c>
      <c r="AB32" t="str">
        <f t="shared" si="48"/>
        <v>}</v>
      </c>
      <c r="AC32" t="s">
        <v>2</v>
      </c>
      <c r="AD32" s="1">
        <f t="shared" si="49"/>
        <v>9.9000000000000005E-2</v>
      </c>
      <c r="AE32" t="s">
        <v>3</v>
      </c>
      <c r="AF32" t="str">
        <f t="shared" si="50"/>
        <v/>
      </c>
      <c r="AG32" s="1">
        <f t="shared" si="51"/>
        <v>0.40360000000000001</v>
      </c>
      <c r="AH32" t="str">
        <f t="shared" si="52"/>
        <v/>
      </c>
      <c r="AI32" t="s">
        <v>2</v>
      </c>
      <c r="AJ32" s="1">
        <f t="shared" si="53"/>
        <v>0.27129999999999999</v>
      </c>
      <c r="AK32" t="s">
        <v>3</v>
      </c>
      <c r="AL32" t="str">
        <f t="shared" si="39"/>
        <v>\textbf{</v>
      </c>
      <c r="AM32" s="1">
        <f t="shared" si="54"/>
        <v>0.37590000000000001</v>
      </c>
      <c r="AN32" t="str">
        <f t="shared" si="40"/>
        <v>}</v>
      </c>
      <c r="AO32" t="s">
        <v>2</v>
      </c>
      <c r="AP32" s="1">
        <f t="shared" si="55"/>
        <v>0.19989999999999999</v>
      </c>
      <c r="AQ32" t="s">
        <v>3</v>
      </c>
      <c r="AR32" s="1">
        <f t="shared" si="56"/>
        <v>0.14410000000000001</v>
      </c>
      <c r="AS32" t="s">
        <v>2</v>
      </c>
      <c r="AT32" s="1">
        <f t="shared" si="57"/>
        <v>9.3799999999999994E-2</v>
      </c>
      <c r="AU32" t="s">
        <v>4</v>
      </c>
    </row>
    <row r="33" spans="2:47" x14ac:dyDescent="0.25">
      <c r="B33">
        <v>600</v>
      </c>
      <c r="C33">
        <v>30</v>
      </c>
      <c r="D33">
        <v>0.77869999999999995</v>
      </c>
      <c r="E33">
        <v>0.14760000000000001</v>
      </c>
      <c r="F33">
        <v>0.71650000000000003</v>
      </c>
      <c r="G33">
        <v>0.1018</v>
      </c>
      <c r="H33">
        <v>0.3841</v>
      </c>
      <c r="I33">
        <v>0.2472</v>
      </c>
      <c r="J33">
        <v>0.35539999999999999</v>
      </c>
      <c r="K33">
        <v>0.1827</v>
      </c>
      <c r="L33">
        <v>0.1234</v>
      </c>
      <c r="M33">
        <v>7.8200000000000006E-2</v>
      </c>
      <c r="Q33" t="s">
        <v>1</v>
      </c>
      <c r="R33">
        <f t="shared" si="41"/>
        <v>30</v>
      </c>
      <c r="S33" t="s">
        <v>1</v>
      </c>
      <c r="T33" t="str">
        <f t="shared" si="42"/>
        <v/>
      </c>
      <c r="U33" s="1">
        <f t="shared" si="43"/>
        <v>0.77869999999999995</v>
      </c>
      <c r="V33" t="str">
        <f t="shared" si="44"/>
        <v/>
      </c>
      <c r="W33" t="s">
        <v>2</v>
      </c>
      <c r="X33" s="1">
        <f t="shared" si="45"/>
        <v>0.14760000000000001</v>
      </c>
      <c r="Y33" t="s">
        <v>3</v>
      </c>
      <c r="Z33" t="str">
        <f t="shared" si="46"/>
        <v>\textbf{</v>
      </c>
      <c r="AA33" s="1">
        <f t="shared" si="47"/>
        <v>0.71650000000000003</v>
      </c>
      <c r="AB33" t="str">
        <f t="shared" si="48"/>
        <v>}</v>
      </c>
      <c r="AC33" t="s">
        <v>2</v>
      </c>
      <c r="AD33" s="1">
        <f t="shared" si="49"/>
        <v>0.1018</v>
      </c>
      <c r="AE33" t="s">
        <v>3</v>
      </c>
      <c r="AF33" t="str">
        <f t="shared" si="50"/>
        <v/>
      </c>
      <c r="AG33" s="1">
        <f t="shared" si="51"/>
        <v>0.3841</v>
      </c>
      <c r="AH33" t="str">
        <f t="shared" si="52"/>
        <v/>
      </c>
      <c r="AI33" t="s">
        <v>2</v>
      </c>
      <c r="AJ33" s="1">
        <f t="shared" si="53"/>
        <v>0.2472</v>
      </c>
      <c r="AK33" t="s">
        <v>3</v>
      </c>
      <c r="AL33" t="str">
        <f t="shared" si="39"/>
        <v>\textbf{</v>
      </c>
      <c r="AM33" s="1">
        <f t="shared" si="54"/>
        <v>0.35539999999999999</v>
      </c>
      <c r="AN33" t="str">
        <f t="shared" si="40"/>
        <v>}</v>
      </c>
      <c r="AO33" t="s">
        <v>2</v>
      </c>
      <c r="AP33" s="1">
        <f t="shared" si="55"/>
        <v>0.1827</v>
      </c>
      <c r="AQ33" t="s">
        <v>3</v>
      </c>
      <c r="AR33" s="1">
        <f t="shared" si="56"/>
        <v>0.1234</v>
      </c>
      <c r="AS33" t="s">
        <v>2</v>
      </c>
      <c r="AT33" s="1">
        <f t="shared" si="57"/>
        <v>7.8200000000000006E-2</v>
      </c>
      <c r="AU33" t="s">
        <v>4</v>
      </c>
    </row>
    <row r="34" spans="2:47" x14ac:dyDescent="0.25">
      <c r="B34">
        <v>600</v>
      </c>
      <c r="C34">
        <v>999</v>
      </c>
      <c r="D34">
        <v>0.59870000000000001</v>
      </c>
      <c r="E34">
        <v>0.1583</v>
      </c>
      <c r="F34">
        <v>0.54349999999999998</v>
      </c>
      <c r="G34">
        <v>9.9900000000000003E-2</v>
      </c>
      <c r="H34">
        <v>0.20760000000000001</v>
      </c>
      <c r="I34">
        <v>0.14660000000000001</v>
      </c>
      <c r="J34">
        <v>0.21060000000000001</v>
      </c>
      <c r="K34">
        <v>0.12429999999999999</v>
      </c>
      <c r="L34">
        <v>7.7499999999999999E-2</v>
      </c>
      <c r="M34">
        <v>4.7500000000000001E-2</v>
      </c>
      <c r="Q34" t="s">
        <v>1</v>
      </c>
      <c r="R34" t="s">
        <v>12</v>
      </c>
      <c r="S34" t="s">
        <v>1</v>
      </c>
      <c r="T34" t="str">
        <f t="shared" si="42"/>
        <v/>
      </c>
      <c r="U34" s="1">
        <f t="shared" si="43"/>
        <v>0.59870000000000001</v>
      </c>
      <c r="V34" t="str">
        <f t="shared" si="44"/>
        <v/>
      </c>
      <c r="W34" t="s">
        <v>2</v>
      </c>
      <c r="X34" s="1">
        <f t="shared" si="45"/>
        <v>0.1583</v>
      </c>
      <c r="Y34" t="s">
        <v>3</v>
      </c>
      <c r="Z34" t="str">
        <f t="shared" si="46"/>
        <v>\textbf{</v>
      </c>
      <c r="AA34" s="1">
        <f t="shared" si="47"/>
        <v>0.54349999999999998</v>
      </c>
      <c r="AB34" t="str">
        <f t="shared" si="48"/>
        <v>}</v>
      </c>
      <c r="AC34" t="s">
        <v>2</v>
      </c>
      <c r="AD34" s="1">
        <f t="shared" si="49"/>
        <v>9.9900000000000003E-2</v>
      </c>
      <c r="AE34" t="s">
        <v>3</v>
      </c>
      <c r="AF34" t="str">
        <f t="shared" si="50"/>
        <v>\textbf{</v>
      </c>
      <c r="AG34" s="1">
        <f t="shared" si="51"/>
        <v>0.20760000000000001</v>
      </c>
      <c r="AH34" t="str">
        <f t="shared" si="52"/>
        <v>}</v>
      </c>
      <c r="AI34" t="s">
        <v>2</v>
      </c>
      <c r="AJ34" s="1">
        <f t="shared" si="53"/>
        <v>0.14660000000000001</v>
      </c>
      <c r="AK34" t="s">
        <v>3</v>
      </c>
      <c r="AL34" t="str">
        <f t="shared" si="39"/>
        <v/>
      </c>
      <c r="AM34" s="1">
        <f t="shared" si="54"/>
        <v>0.21060000000000001</v>
      </c>
      <c r="AN34" t="str">
        <f t="shared" si="40"/>
        <v/>
      </c>
      <c r="AO34" t="s">
        <v>2</v>
      </c>
      <c r="AP34" s="1">
        <f t="shared" si="55"/>
        <v>0.12429999999999999</v>
      </c>
      <c r="AQ34" t="s">
        <v>3</v>
      </c>
      <c r="AR34" s="1">
        <f t="shared" si="56"/>
        <v>7.7499999999999999E-2</v>
      </c>
      <c r="AS34" t="s">
        <v>2</v>
      </c>
      <c r="AT34" s="1">
        <f t="shared" si="57"/>
        <v>4.7500000000000001E-2</v>
      </c>
      <c r="AU34" t="s">
        <v>5</v>
      </c>
    </row>
    <row r="35" spans="2:47" x14ac:dyDescent="0.25">
      <c r="B35">
        <v>900</v>
      </c>
      <c r="C35">
        <v>5</v>
      </c>
      <c r="D35">
        <v>0.80549999999999999</v>
      </c>
      <c r="E35">
        <v>0.15529999999999999</v>
      </c>
      <c r="F35">
        <v>0.71560000000000001</v>
      </c>
      <c r="G35">
        <v>0.1031</v>
      </c>
      <c r="H35">
        <v>0.45750000000000002</v>
      </c>
      <c r="I35">
        <v>0.26200000000000001</v>
      </c>
      <c r="J35">
        <v>0.42320000000000002</v>
      </c>
      <c r="K35">
        <v>0.1968</v>
      </c>
      <c r="L35">
        <v>0.2752</v>
      </c>
      <c r="M35">
        <v>0.15490000000000001</v>
      </c>
      <c r="P35">
        <f>B35</f>
        <v>900</v>
      </c>
      <c r="Q35" t="s">
        <v>1</v>
      </c>
      <c r="R35">
        <f t="shared" si="41"/>
        <v>5</v>
      </c>
      <c r="S35" t="s">
        <v>1</v>
      </c>
      <c r="T35" t="str">
        <f t="shared" si="42"/>
        <v/>
      </c>
      <c r="U35" s="1">
        <f t="shared" si="43"/>
        <v>0.80549999999999999</v>
      </c>
      <c r="V35" t="str">
        <f t="shared" si="44"/>
        <v/>
      </c>
      <c r="W35" t="s">
        <v>2</v>
      </c>
      <c r="X35" s="1">
        <f t="shared" si="45"/>
        <v>0.15529999999999999</v>
      </c>
      <c r="Y35" t="s">
        <v>3</v>
      </c>
      <c r="Z35" t="str">
        <f t="shared" si="46"/>
        <v>\textbf{</v>
      </c>
      <c r="AA35" s="1">
        <f t="shared" si="47"/>
        <v>0.71560000000000001</v>
      </c>
      <c r="AB35" t="str">
        <f t="shared" si="48"/>
        <v>}</v>
      </c>
      <c r="AC35" t="s">
        <v>2</v>
      </c>
      <c r="AD35" s="1">
        <f t="shared" si="49"/>
        <v>0.1031</v>
      </c>
      <c r="AE35" t="s">
        <v>3</v>
      </c>
      <c r="AF35" t="str">
        <f t="shared" si="50"/>
        <v/>
      </c>
      <c r="AG35" s="1">
        <f t="shared" si="51"/>
        <v>0.45750000000000002</v>
      </c>
      <c r="AH35" t="str">
        <f t="shared" si="52"/>
        <v/>
      </c>
      <c r="AI35" t="s">
        <v>2</v>
      </c>
      <c r="AJ35" s="1">
        <f t="shared" si="53"/>
        <v>0.26200000000000001</v>
      </c>
      <c r="AK35" t="s">
        <v>3</v>
      </c>
      <c r="AL35" t="str">
        <f t="shared" si="39"/>
        <v>\textbf{</v>
      </c>
      <c r="AM35" s="1">
        <f t="shared" si="54"/>
        <v>0.42320000000000002</v>
      </c>
      <c r="AN35" t="str">
        <f t="shared" si="40"/>
        <v>}</v>
      </c>
      <c r="AO35" t="s">
        <v>2</v>
      </c>
      <c r="AP35" s="1">
        <f t="shared" si="55"/>
        <v>0.1968</v>
      </c>
      <c r="AQ35" t="s">
        <v>3</v>
      </c>
      <c r="AR35" s="1">
        <f t="shared" si="56"/>
        <v>0.2752</v>
      </c>
      <c r="AS35" t="s">
        <v>2</v>
      </c>
      <c r="AT35" s="1">
        <f t="shared" si="57"/>
        <v>0.15490000000000001</v>
      </c>
      <c r="AU35" t="s">
        <v>4</v>
      </c>
    </row>
    <row r="36" spans="2:47" x14ac:dyDescent="0.25">
      <c r="B36">
        <v>900</v>
      </c>
      <c r="C36">
        <v>10</v>
      </c>
      <c r="D36">
        <v>0.7964</v>
      </c>
      <c r="E36">
        <v>0.1416</v>
      </c>
      <c r="F36">
        <v>0.72299999999999998</v>
      </c>
      <c r="G36">
        <v>9.2399999999999996E-2</v>
      </c>
      <c r="H36">
        <v>0.43049999999999999</v>
      </c>
      <c r="I36">
        <v>0.27129999999999999</v>
      </c>
      <c r="J36">
        <v>0.3957</v>
      </c>
      <c r="K36">
        <v>0.2009</v>
      </c>
      <c r="L36">
        <v>0.20599999999999999</v>
      </c>
      <c r="M36">
        <v>0.1263</v>
      </c>
      <c r="Q36" t="s">
        <v>1</v>
      </c>
      <c r="R36">
        <f t="shared" si="41"/>
        <v>10</v>
      </c>
      <c r="S36" t="s">
        <v>1</v>
      </c>
      <c r="T36" t="str">
        <f t="shared" si="42"/>
        <v/>
      </c>
      <c r="U36" s="1">
        <f t="shared" si="43"/>
        <v>0.7964</v>
      </c>
      <c r="V36" t="str">
        <f t="shared" si="44"/>
        <v/>
      </c>
      <c r="W36" t="s">
        <v>2</v>
      </c>
      <c r="X36" s="1">
        <f t="shared" si="45"/>
        <v>0.1416</v>
      </c>
      <c r="Y36" t="s">
        <v>3</v>
      </c>
      <c r="Z36" t="str">
        <f t="shared" si="46"/>
        <v>\textbf{</v>
      </c>
      <c r="AA36" s="1">
        <f t="shared" si="47"/>
        <v>0.72299999999999998</v>
      </c>
      <c r="AB36" t="str">
        <f t="shared" si="48"/>
        <v>}</v>
      </c>
      <c r="AC36" t="s">
        <v>2</v>
      </c>
      <c r="AD36" s="1">
        <f t="shared" si="49"/>
        <v>9.2399999999999996E-2</v>
      </c>
      <c r="AE36" t="s">
        <v>3</v>
      </c>
      <c r="AF36" t="str">
        <f t="shared" si="50"/>
        <v/>
      </c>
      <c r="AG36" s="1">
        <f t="shared" si="51"/>
        <v>0.43049999999999999</v>
      </c>
      <c r="AH36" t="str">
        <f t="shared" si="52"/>
        <v/>
      </c>
      <c r="AI36" t="s">
        <v>2</v>
      </c>
      <c r="AJ36" s="1">
        <f t="shared" si="53"/>
        <v>0.27129999999999999</v>
      </c>
      <c r="AK36" t="s">
        <v>3</v>
      </c>
      <c r="AL36" t="str">
        <f t="shared" si="39"/>
        <v>\textbf{</v>
      </c>
      <c r="AM36" s="1">
        <f t="shared" si="54"/>
        <v>0.3957</v>
      </c>
      <c r="AN36" t="str">
        <f t="shared" si="40"/>
        <v>}</v>
      </c>
      <c r="AO36" t="s">
        <v>2</v>
      </c>
      <c r="AP36" s="1">
        <f t="shared" si="55"/>
        <v>0.2009</v>
      </c>
      <c r="AQ36" t="s">
        <v>3</v>
      </c>
      <c r="AR36" s="1">
        <f t="shared" si="56"/>
        <v>0.20599999999999999</v>
      </c>
      <c r="AS36" t="s">
        <v>2</v>
      </c>
      <c r="AT36" s="1">
        <f t="shared" si="57"/>
        <v>0.1263</v>
      </c>
      <c r="AU36" t="s">
        <v>4</v>
      </c>
    </row>
    <row r="37" spans="2:47" x14ac:dyDescent="0.25">
      <c r="B37">
        <v>900</v>
      </c>
      <c r="C37">
        <v>20</v>
      </c>
      <c r="D37">
        <v>0.76500000000000001</v>
      </c>
      <c r="E37">
        <v>0.1474</v>
      </c>
      <c r="F37">
        <v>0.71279999999999999</v>
      </c>
      <c r="G37">
        <v>9.7900000000000001E-2</v>
      </c>
      <c r="H37">
        <v>0.38679999999999998</v>
      </c>
      <c r="I37">
        <v>0.25140000000000001</v>
      </c>
      <c r="J37">
        <v>0.36749999999999999</v>
      </c>
      <c r="K37">
        <v>0.19359999999999999</v>
      </c>
      <c r="L37">
        <v>0.15379999999999999</v>
      </c>
      <c r="M37">
        <v>9.6299999999999997E-2</v>
      </c>
      <c r="Q37" t="s">
        <v>1</v>
      </c>
      <c r="R37">
        <f t="shared" si="41"/>
        <v>20</v>
      </c>
      <c r="S37" t="s">
        <v>1</v>
      </c>
      <c r="T37" t="str">
        <f t="shared" si="42"/>
        <v/>
      </c>
      <c r="U37" s="1">
        <f t="shared" si="43"/>
        <v>0.76500000000000001</v>
      </c>
      <c r="V37" t="str">
        <f t="shared" si="44"/>
        <v/>
      </c>
      <c r="W37" t="s">
        <v>2</v>
      </c>
      <c r="X37" s="1">
        <f t="shared" si="45"/>
        <v>0.1474</v>
      </c>
      <c r="Y37" t="s">
        <v>3</v>
      </c>
      <c r="Z37" t="str">
        <f t="shared" si="46"/>
        <v>\textbf{</v>
      </c>
      <c r="AA37" s="1">
        <f t="shared" si="47"/>
        <v>0.71279999999999999</v>
      </c>
      <c r="AB37" t="str">
        <f t="shared" si="48"/>
        <v>}</v>
      </c>
      <c r="AC37" t="s">
        <v>2</v>
      </c>
      <c r="AD37" s="1">
        <f t="shared" si="49"/>
        <v>9.7900000000000001E-2</v>
      </c>
      <c r="AE37" t="s">
        <v>3</v>
      </c>
      <c r="AF37" t="str">
        <f t="shared" si="50"/>
        <v/>
      </c>
      <c r="AG37" s="1">
        <f t="shared" si="51"/>
        <v>0.38679999999999998</v>
      </c>
      <c r="AH37" t="str">
        <f t="shared" si="52"/>
        <v/>
      </c>
      <c r="AI37" t="s">
        <v>2</v>
      </c>
      <c r="AJ37" s="1">
        <f t="shared" si="53"/>
        <v>0.25140000000000001</v>
      </c>
      <c r="AK37" t="s">
        <v>3</v>
      </c>
      <c r="AL37" t="str">
        <f t="shared" si="39"/>
        <v>\textbf{</v>
      </c>
      <c r="AM37" s="1">
        <f t="shared" si="54"/>
        <v>0.36749999999999999</v>
      </c>
      <c r="AN37" t="str">
        <f t="shared" si="40"/>
        <v>}</v>
      </c>
      <c r="AO37" t="s">
        <v>2</v>
      </c>
      <c r="AP37" s="1">
        <f t="shared" si="55"/>
        <v>0.19359999999999999</v>
      </c>
      <c r="AQ37" t="s">
        <v>3</v>
      </c>
      <c r="AR37" s="1">
        <f t="shared" si="56"/>
        <v>0.15379999999999999</v>
      </c>
      <c r="AS37" t="s">
        <v>2</v>
      </c>
      <c r="AT37" s="1">
        <f t="shared" si="57"/>
        <v>9.6299999999999997E-2</v>
      </c>
      <c r="AU37" t="s">
        <v>4</v>
      </c>
    </row>
    <row r="38" spans="2:47" x14ac:dyDescent="0.25">
      <c r="B38">
        <v>900</v>
      </c>
      <c r="C38">
        <v>30</v>
      </c>
      <c r="D38">
        <v>0.73929999999999996</v>
      </c>
      <c r="E38">
        <v>0.13869999999999999</v>
      </c>
      <c r="F38">
        <v>0.70440000000000003</v>
      </c>
      <c r="G38">
        <v>9.1899999999999996E-2</v>
      </c>
      <c r="H38">
        <v>0.3407</v>
      </c>
      <c r="I38">
        <v>0.2228</v>
      </c>
      <c r="J38">
        <v>0.33629999999999999</v>
      </c>
      <c r="K38">
        <v>0.17749999999999999</v>
      </c>
      <c r="L38">
        <v>0.12470000000000001</v>
      </c>
      <c r="M38">
        <v>7.7600000000000002E-2</v>
      </c>
      <c r="Q38" t="s">
        <v>1</v>
      </c>
      <c r="R38">
        <f t="shared" si="41"/>
        <v>30</v>
      </c>
      <c r="S38" t="s">
        <v>1</v>
      </c>
      <c r="T38" t="str">
        <f t="shared" si="42"/>
        <v/>
      </c>
      <c r="U38" s="1">
        <f t="shared" si="43"/>
        <v>0.73929999999999996</v>
      </c>
      <c r="V38" t="str">
        <f t="shared" si="44"/>
        <v/>
      </c>
      <c r="W38" t="s">
        <v>2</v>
      </c>
      <c r="X38" s="1">
        <f t="shared" si="45"/>
        <v>0.13869999999999999</v>
      </c>
      <c r="Y38" t="s">
        <v>3</v>
      </c>
      <c r="Z38" t="str">
        <f t="shared" si="46"/>
        <v>\textbf{</v>
      </c>
      <c r="AA38" s="1">
        <f t="shared" si="47"/>
        <v>0.70440000000000003</v>
      </c>
      <c r="AB38" t="str">
        <f t="shared" si="48"/>
        <v>}</v>
      </c>
      <c r="AC38" t="s">
        <v>2</v>
      </c>
      <c r="AD38" s="1">
        <f t="shared" si="49"/>
        <v>9.1899999999999996E-2</v>
      </c>
      <c r="AE38" t="s">
        <v>3</v>
      </c>
      <c r="AF38" t="str">
        <f t="shared" si="50"/>
        <v/>
      </c>
      <c r="AG38" s="1">
        <f t="shared" si="51"/>
        <v>0.3407</v>
      </c>
      <c r="AH38" t="str">
        <f t="shared" si="52"/>
        <v/>
      </c>
      <c r="AI38" t="s">
        <v>2</v>
      </c>
      <c r="AJ38" s="1">
        <f t="shared" si="53"/>
        <v>0.2228</v>
      </c>
      <c r="AK38" t="s">
        <v>3</v>
      </c>
      <c r="AL38" t="str">
        <f t="shared" si="39"/>
        <v>\textbf{</v>
      </c>
      <c r="AM38" s="1">
        <f t="shared" si="54"/>
        <v>0.33629999999999999</v>
      </c>
      <c r="AN38" t="str">
        <f t="shared" si="40"/>
        <v>}</v>
      </c>
      <c r="AO38" t="s">
        <v>2</v>
      </c>
      <c r="AP38" s="1">
        <f t="shared" si="55"/>
        <v>0.17749999999999999</v>
      </c>
      <c r="AQ38" t="s">
        <v>3</v>
      </c>
      <c r="AR38" s="1">
        <f t="shared" si="56"/>
        <v>0.12470000000000001</v>
      </c>
      <c r="AS38" t="s">
        <v>2</v>
      </c>
      <c r="AT38" s="1">
        <f t="shared" si="57"/>
        <v>7.7600000000000002E-2</v>
      </c>
      <c r="AU38" t="s">
        <v>4</v>
      </c>
    </row>
    <row r="39" spans="2:47" x14ac:dyDescent="0.25">
      <c r="B39">
        <v>900</v>
      </c>
      <c r="C39">
        <v>999</v>
      </c>
      <c r="D39">
        <v>0.53349999999999997</v>
      </c>
      <c r="E39">
        <v>0.15379999999999999</v>
      </c>
      <c r="F39">
        <v>0.49840000000000001</v>
      </c>
      <c r="G39">
        <v>9.5500000000000002E-2</v>
      </c>
      <c r="H39">
        <v>0.17130000000000001</v>
      </c>
      <c r="I39">
        <v>0.12509999999999999</v>
      </c>
      <c r="J39">
        <v>0.18049999999999999</v>
      </c>
      <c r="K39">
        <v>0.1105</v>
      </c>
      <c r="L39">
        <v>7.6999999999999999E-2</v>
      </c>
      <c r="M39">
        <v>4.8899999999999999E-2</v>
      </c>
      <c r="Q39" t="s">
        <v>1</v>
      </c>
      <c r="R39" t="s">
        <v>12</v>
      </c>
      <c r="S39" t="s">
        <v>1</v>
      </c>
      <c r="T39" t="str">
        <f t="shared" si="42"/>
        <v/>
      </c>
      <c r="U39" s="1">
        <f t="shared" si="43"/>
        <v>0.53349999999999997</v>
      </c>
      <c r="V39" t="str">
        <f t="shared" si="44"/>
        <v/>
      </c>
      <c r="W39" t="s">
        <v>2</v>
      </c>
      <c r="X39" s="1">
        <f t="shared" si="45"/>
        <v>0.15379999999999999</v>
      </c>
      <c r="Y39" t="s">
        <v>3</v>
      </c>
      <c r="Z39" t="str">
        <f t="shared" si="46"/>
        <v>\textbf{</v>
      </c>
      <c r="AA39" s="1">
        <f t="shared" si="47"/>
        <v>0.49840000000000001</v>
      </c>
      <c r="AB39" t="str">
        <f t="shared" si="48"/>
        <v>}</v>
      </c>
      <c r="AC39" t="s">
        <v>2</v>
      </c>
      <c r="AD39" s="1">
        <f t="shared" si="49"/>
        <v>9.5500000000000002E-2</v>
      </c>
      <c r="AE39" t="s">
        <v>3</v>
      </c>
      <c r="AF39" t="str">
        <f t="shared" si="50"/>
        <v>\textbf{</v>
      </c>
      <c r="AG39" s="1">
        <f t="shared" si="51"/>
        <v>0.17130000000000001</v>
      </c>
      <c r="AH39" t="str">
        <f t="shared" si="52"/>
        <v>}</v>
      </c>
      <c r="AI39" t="s">
        <v>2</v>
      </c>
      <c r="AJ39" s="1">
        <f t="shared" si="53"/>
        <v>0.12509999999999999</v>
      </c>
      <c r="AK39" t="s">
        <v>3</v>
      </c>
      <c r="AL39" t="str">
        <f t="shared" si="39"/>
        <v/>
      </c>
      <c r="AM39" s="1">
        <f t="shared" si="54"/>
        <v>0.18049999999999999</v>
      </c>
      <c r="AN39" t="str">
        <f t="shared" si="40"/>
        <v/>
      </c>
      <c r="AO39" t="s">
        <v>2</v>
      </c>
      <c r="AP39" s="1">
        <f t="shared" si="55"/>
        <v>0.1105</v>
      </c>
      <c r="AQ39" t="s">
        <v>3</v>
      </c>
      <c r="AR39" s="1">
        <f t="shared" si="56"/>
        <v>7.6999999999999999E-2</v>
      </c>
      <c r="AS39" t="s">
        <v>2</v>
      </c>
      <c r="AT39" s="1">
        <f t="shared" si="57"/>
        <v>4.8899999999999999E-2</v>
      </c>
      <c r="AU39" t="s">
        <v>6</v>
      </c>
    </row>
    <row r="40" spans="2:47" x14ac:dyDescent="0.25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P40" t="s">
        <v>8</v>
      </c>
      <c r="S40" t="s">
        <v>1</v>
      </c>
      <c r="T40" t="str">
        <f t="shared" si="42"/>
        <v/>
      </c>
      <c r="U40" s="1"/>
      <c r="V40" t="str">
        <f t="shared" si="44"/>
        <v/>
      </c>
      <c r="W40" t="s">
        <v>1</v>
      </c>
      <c r="X40" s="1"/>
      <c r="Y40" t="s">
        <v>1</v>
      </c>
      <c r="Z40" t="str">
        <f t="shared" si="46"/>
        <v/>
      </c>
      <c r="AA40" s="1"/>
      <c r="AB40" t="str">
        <f t="shared" si="48"/>
        <v/>
      </c>
      <c r="AC40" t="s">
        <v>1</v>
      </c>
      <c r="AD40" s="1"/>
      <c r="AE40" t="s">
        <v>1</v>
      </c>
      <c r="AF40" t="str">
        <f t="shared" si="50"/>
        <v/>
      </c>
      <c r="AG40" s="1"/>
      <c r="AH40" t="str">
        <f t="shared" si="52"/>
        <v/>
      </c>
      <c r="AI40" t="s">
        <v>1</v>
      </c>
      <c r="AJ40" s="1"/>
      <c r="AK40" t="s">
        <v>1</v>
      </c>
      <c r="AL40" t="str">
        <f t="shared" si="39"/>
        <v/>
      </c>
      <c r="AM40" s="1"/>
      <c r="AN40" t="str">
        <f t="shared" si="40"/>
        <v/>
      </c>
      <c r="AO40" t="s">
        <v>1</v>
      </c>
      <c r="AP40" s="1"/>
      <c r="AQ40" t="s">
        <v>1</v>
      </c>
      <c r="AR40" s="1"/>
      <c r="AS40" t="s">
        <v>1</v>
      </c>
      <c r="AT40" s="1"/>
      <c r="AU40" s="2" t="s">
        <v>7</v>
      </c>
    </row>
    <row r="41" spans="2:47" x14ac:dyDescent="0.25">
      <c r="B41" t="s">
        <v>0</v>
      </c>
      <c r="C41" t="s">
        <v>0</v>
      </c>
      <c r="D41">
        <v>0.76739999999999997</v>
      </c>
      <c r="E41">
        <v>0.1883</v>
      </c>
      <c r="F41">
        <v>0.70109999999999995</v>
      </c>
      <c r="G41">
        <v>0.1285</v>
      </c>
      <c r="H41">
        <v>0.49390000000000001</v>
      </c>
      <c r="I41">
        <v>0.33360000000000001</v>
      </c>
      <c r="J41">
        <v>0.44269999999999998</v>
      </c>
      <c r="K41">
        <v>0.25080000000000002</v>
      </c>
      <c r="L41">
        <v>0.20899999999999999</v>
      </c>
      <c r="M41">
        <v>0.15329999999999999</v>
      </c>
      <c r="P41" t="s">
        <v>9</v>
      </c>
      <c r="S41" t="s">
        <v>1</v>
      </c>
      <c r="T41" t="str">
        <f t="shared" si="42"/>
        <v/>
      </c>
      <c r="U41" s="1">
        <f t="shared" ref="U41:U43" si="58">D41</f>
        <v>0.76739999999999997</v>
      </c>
      <c r="V41" t="str">
        <f t="shared" si="44"/>
        <v/>
      </c>
      <c r="W41" t="s">
        <v>2</v>
      </c>
      <c r="X41" s="1">
        <f t="shared" ref="X41:X43" si="59">E41</f>
        <v>0.1883</v>
      </c>
      <c r="Y41" t="s">
        <v>3</v>
      </c>
      <c r="Z41" t="str">
        <f t="shared" si="46"/>
        <v>\textbf{</v>
      </c>
      <c r="AA41" s="1">
        <f t="shared" ref="AA41:AA43" si="60">F41</f>
        <v>0.70109999999999995</v>
      </c>
      <c r="AB41" t="str">
        <f t="shared" si="48"/>
        <v>}</v>
      </c>
      <c r="AC41" t="s">
        <v>2</v>
      </c>
      <c r="AD41" s="1">
        <f t="shared" ref="AD41:AD43" si="61">G41</f>
        <v>0.1285</v>
      </c>
      <c r="AE41" t="s">
        <v>3</v>
      </c>
      <c r="AF41" t="str">
        <f t="shared" si="50"/>
        <v/>
      </c>
      <c r="AG41" s="1">
        <f t="shared" ref="AG41:AG43" si="62">H41</f>
        <v>0.49390000000000001</v>
      </c>
      <c r="AH41" t="str">
        <f t="shared" si="52"/>
        <v/>
      </c>
      <c r="AI41" t="s">
        <v>2</v>
      </c>
      <c r="AJ41" s="1">
        <f t="shared" ref="AJ41:AJ43" si="63">I41</f>
        <v>0.33360000000000001</v>
      </c>
      <c r="AK41" t="s">
        <v>3</v>
      </c>
      <c r="AL41" t="str">
        <f t="shared" si="39"/>
        <v>\textbf{</v>
      </c>
      <c r="AM41" s="1">
        <f t="shared" ref="AM41:AM43" si="64">J41</f>
        <v>0.44269999999999998</v>
      </c>
      <c r="AN41" t="str">
        <f t="shared" si="40"/>
        <v>}</v>
      </c>
      <c r="AO41" t="s">
        <v>2</v>
      </c>
      <c r="AP41" s="1">
        <f t="shared" ref="AP41:AP43" si="65">K41</f>
        <v>0.25080000000000002</v>
      </c>
      <c r="AQ41" t="s">
        <v>3</v>
      </c>
      <c r="AR41" s="1">
        <f t="shared" ref="AR41:AR43" si="66">L41</f>
        <v>0.20899999999999999</v>
      </c>
      <c r="AS41" t="s">
        <v>2</v>
      </c>
      <c r="AT41" s="1">
        <f t="shared" ref="AT41:AT43" si="67">M41</f>
        <v>0.15329999999999999</v>
      </c>
      <c r="AU41" t="s">
        <v>4</v>
      </c>
    </row>
    <row r="42" spans="2:47" x14ac:dyDescent="0.25">
      <c r="B42" t="s">
        <v>0</v>
      </c>
      <c r="C42" t="s">
        <v>0</v>
      </c>
      <c r="D42">
        <v>0.77200000000000002</v>
      </c>
      <c r="E42">
        <v>9.1499999999999998E-2</v>
      </c>
      <c r="F42">
        <v>0.71440000000000003</v>
      </c>
      <c r="G42">
        <v>6.0699999999999997E-2</v>
      </c>
      <c r="H42">
        <v>0.35089999999999999</v>
      </c>
      <c r="I42">
        <v>0.15939999999999999</v>
      </c>
      <c r="J42">
        <v>0.35570000000000002</v>
      </c>
      <c r="K42">
        <v>0.14299999999999999</v>
      </c>
      <c r="L42">
        <v>0.14430000000000001</v>
      </c>
      <c r="M42">
        <v>7.8600000000000003E-2</v>
      </c>
      <c r="P42" t="s">
        <v>10</v>
      </c>
      <c r="S42" t="s">
        <v>1</v>
      </c>
      <c r="T42" t="str">
        <f t="shared" si="42"/>
        <v/>
      </c>
      <c r="U42" s="1">
        <f t="shared" si="58"/>
        <v>0.77200000000000002</v>
      </c>
      <c r="V42" t="str">
        <f t="shared" si="44"/>
        <v/>
      </c>
      <c r="W42" t="s">
        <v>2</v>
      </c>
      <c r="X42" s="1">
        <f t="shared" si="59"/>
        <v>9.1499999999999998E-2</v>
      </c>
      <c r="Y42" t="s">
        <v>3</v>
      </c>
      <c r="Z42" t="str">
        <f t="shared" si="46"/>
        <v>\textbf{</v>
      </c>
      <c r="AA42" s="1">
        <f t="shared" si="60"/>
        <v>0.71440000000000003</v>
      </c>
      <c r="AB42" t="str">
        <f t="shared" si="48"/>
        <v>}</v>
      </c>
      <c r="AC42" t="s">
        <v>2</v>
      </c>
      <c r="AD42" s="1">
        <f t="shared" si="61"/>
        <v>6.0699999999999997E-2</v>
      </c>
      <c r="AE42" t="s">
        <v>3</v>
      </c>
      <c r="AF42" t="str">
        <f t="shared" si="50"/>
        <v>\textbf{</v>
      </c>
      <c r="AG42" s="1">
        <f t="shared" si="62"/>
        <v>0.35089999999999999</v>
      </c>
      <c r="AH42" t="str">
        <f t="shared" si="52"/>
        <v>}</v>
      </c>
      <c r="AI42" t="s">
        <v>2</v>
      </c>
      <c r="AJ42" s="1">
        <f t="shared" si="63"/>
        <v>0.15939999999999999</v>
      </c>
      <c r="AK42" t="s">
        <v>3</v>
      </c>
      <c r="AL42" t="str">
        <f t="shared" si="39"/>
        <v/>
      </c>
      <c r="AM42" s="1">
        <f t="shared" si="64"/>
        <v>0.35570000000000002</v>
      </c>
      <c r="AN42" t="str">
        <f t="shared" si="40"/>
        <v/>
      </c>
      <c r="AO42" t="s">
        <v>2</v>
      </c>
      <c r="AP42" s="1">
        <f t="shared" si="65"/>
        <v>0.14299999999999999</v>
      </c>
      <c r="AQ42" t="s">
        <v>3</v>
      </c>
      <c r="AR42" s="1">
        <f t="shared" si="66"/>
        <v>0.14430000000000001</v>
      </c>
      <c r="AS42" t="s">
        <v>2</v>
      </c>
      <c r="AT42" s="1">
        <f t="shared" si="67"/>
        <v>7.8600000000000003E-2</v>
      </c>
      <c r="AU42" t="s">
        <v>4</v>
      </c>
    </row>
    <row r="43" spans="2:47" x14ac:dyDescent="0.25">
      <c r="B43" t="s">
        <v>0</v>
      </c>
      <c r="C43" t="s">
        <v>0</v>
      </c>
      <c r="D43">
        <v>0.83940000000000003</v>
      </c>
      <c r="E43">
        <v>0.13270000000000001</v>
      </c>
      <c r="F43">
        <v>0.77439999999999998</v>
      </c>
      <c r="G43">
        <v>8.4699999999999998E-2</v>
      </c>
      <c r="H43">
        <v>0.4178</v>
      </c>
      <c r="I43">
        <v>0.2651</v>
      </c>
      <c r="J43">
        <v>0.39179999999999998</v>
      </c>
      <c r="K43">
        <v>0.20130000000000001</v>
      </c>
      <c r="L43">
        <v>0.161</v>
      </c>
      <c r="M43">
        <v>0.1168</v>
      </c>
      <c r="P43" t="s">
        <v>11</v>
      </c>
      <c r="S43" t="s">
        <v>1</v>
      </c>
      <c r="T43" t="str">
        <f t="shared" si="42"/>
        <v/>
      </c>
      <c r="U43" s="1">
        <f t="shared" si="58"/>
        <v>0.83940000000000003</v>
      </c>
      <c r="V43" t="str">
        <f t="shared" si="44"/>
        <v/>
      </c>
      <c r="W43" t="s">
        <v>2</v>
      </c>
      <c r="X43" s="1">
        <f t="shared" si="59"/>
        <v>0.13270000000000001</v>
      </c>
      <c r="Y43" t="s">
        <v>3</v>
      </c>
      <c r="Z43" t="str">
        <f t="shared" si="46"/>
        <v>\textbf{</v>
      </c>
      <c r="AA43" s="1">
        <f t="shared" si="60"/>
        <v>0.77439999999999998</v>
      </c>
      <c r="AB43" t="str">
        <f t="shared" si="48"/>
        <v>}</v>
      </c>
      <c r="AC43" t="s">
        <v>2</v>
      </c>
      <c r="AD43" s="1">
        <f t="shared" si="61"/>
        <v>8.4699999999999998E-2</v>
      </c>
      <c r="AE43" t="s">
        <v>3</v>
      </c>
      <c r="AF43" t="str">
        <f t="shared" si="50"/>
        <v/>
      </c>
      <c r="AG43" s="1">
        <f t="shared" si="62"/>
        <v>0.4178</v>
      </c>
      <c r="AH43" t="str">
        <f t="shared" si="52"/>
        <v/>
      </c>
      <c r="AI43" t="s">
        <v>2</v>
      </c>
      <c r="AJ43" s="1">
        <f t="shared" si="63"/>
        <v>0.2651</v>
      </c>
      <c r="AK43" t="s">
        <v>3</v>
      </c>
      <c r="AL43" t="str">
        <f t="shared" si="39"/>
        <v>\textbf{</v>
      </c>
      <c r="AM43" s="1">
        <f t="shared" si="64"/>
        <v>0.39179999999999998</v>
      </c>
      <c r="AN43" t="str">
        <f t="shared" si="40"/>
        <v>}</v>
      </c>
      <c r="AO43" t="s">
        <v>2</v>
      </c>
      <c r="AP43" s="1">
        <f t="shared" si="65"/>
        <v>0.20130000000000001</v>
      </c>
      <c r="AQ43" t="s">
        <v>3</v>
      </c>
      <c r="AR43" s="1">
        <f t="shared" si="66"/>
        <v>0.161</v>
      </c>
      <c r="AS43" t="s">
        <v>2</v>
      </c>
      <c r="AT43" s="1">
        <f t="shared" si="67"/>
        <v>0.1168</v>
      </c>
      <c r="AU43" t="s">
        <v>4</v>
      </c>
    </row>
  </sheetData>
  <hyperlinks>
    <hyperlink ref="AU18" r:id="rId1"/>
    <hyperlink ref="AU4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43"/>
  <sheetViews>
    <sheetView workbookViewId="0">
      <selection activeCell="D25" sqref="D25"/>
    </sheetView>
  </sheetViews>
  <sheetFormatPr defaultRowHeight="15" x14ac:dyDescent="0.25"/>
  <cols>
    <col min="17" max="17" width="2.85546875" customWidth="1"/>
    <col min="18" max="18" width="7.28515625" customWidth="1"/>
    <col min="19" max="20" width="2.85546875" customWidth="1"/>
    <col min="22" max="22" width="4.28515625" customWidth="1"/>
    <col min="23" max="23" width="3.28515625" customWidth="1"/>
    <col min="24" max="24" width="7.5703125" customWidth="1"/>
    <col min="25" max="25" width="3.5703125" bestFit="1" customWidth="1"/>
    <col min="26" max="26" width="3.5703125" customWidth="1"/>
    <col min="28" max="28" width="3.42578125" customWidth="1"/>
    <col min="29" max="29" width="3.5703125" bestFit="1" customWidth="1"/>
    <col min="31" max="31" width="3.5703125" bestFit="1" customWidth="1"/>
    <col min="32" max="32" width="3.5703125" customWidth="1"/>
    <col min="34" max="34" width="2.140625" customWidth="1"/>
    <col min="35" max="35" width="3.5703125" bestFit="1" customWidth="1"/>
    <col min="37" max="37" width="3.5703125" bestFit="1" customWidth="1"/>
    <col min="38" max="38" width="3.5703125" customWidth="1"/>
    <col min="40" max="40" width="2.140625" customWidth="1"/>
    <col min="41" max="41" width="3.5703125" bestFit="1" customWidth="1"/>
    <col min="42" max="42" width="7.5703125" customWidth="1"/>
    <col min="43" max="43" width="3.7109375" bestFit="1" customWidth="1"/>
    <col min="45" max="45" width="3.7109375" bestFit="1" customWidth="1"/>
  </cols>
  <sheetData>
    <row r="2" spans="2:47" x14ac:dyDescent="0.25">
      <c r="D2" t="s">
        <v>15</v>
      </c>
    </row>
    <row r="3" spans="2:47" x14ac:dyDescent="0.25">
      <c r="B3">
        <v>300</v>
      </c>
      <c r="C3">
        <v>5</v>
      </c>
      <c r="D3">
        <v>0.57830000000000004</v>
      </c>
      <c r="E3">
        <v>0.1963</v>
      </c>
      <c r="F3">
        <v>0.64839999999999998</v>
      </c>
      <c r="G3">
        <v>0.13689999999999999</v>
      </c>
      <c r="H3">
        <v>0.47449999999999998</v>
      </c>
      <c r="I3">
        <v>0.14319999999999999</v>
      </c>
      <c r="J3">
        <v>0.54979999999999996</v>
      </c>
      <c r="K3">
        <v>0.14990000000000001</v>
      </c>
      <c r="L3">
        <v>0.30780000000000002</v>
      </c>
      <c r="M3">
        <v>9.3399999999999997E-2</v>
      </c>
      <c r="P3">
        <f>B3</f>
        <v>300</v>
      </c>
      <c r="Q3" t="s">
        <v>1</v>
      </c>
      <c r="R3">
        <f>C3</f>
        <v>5</v>
      </c>
      <c r="S3" t="s">
        <v>1</v>
      </c>
      <c r="T3" t="str">
        <f>IF(D3&lt;F3,"\textbf{","")</f>
        <v>\textbf{</v>
      </c>
      <c r="U3" s="1">
        <f>D3</f>
        <v>0.57830000000000004</v>
      </c>
      <c r="V3" t="str">
        <f>IF(D3&lt;F3,"}","")</f>
        <v>}</v>
      </c>
      <c r="W3" t="s">
        <v>2</v>
      </c>
      <c r="X3" s="1">
        <f>E3</f>
        <v>0.1963</v>
      </c>
      <c r="Y3" t="s">
        <v>3</v>
      </c>
      <c r="Z3" t="str">
        <f>IF(D3&gt;F3,"\textbf{","")</f>
        <v/>
      </c>
      <c r="AA3" s="1">
        <f>F3</f>
        <v>0.64839999999999998</v>
      </c>
      <c r="AB3" t="str">
        <f>IF(D3&gt;F3,"}","")</f>
        <v/>
      </c>
      <c r="AC3" t="s">
        <v>2</v>
      </c>
      <c r="AD3" s="1">
        <f>G3</f>
        <v>0.13689999999999999</v>
      </c>
      <c r="AE3" t="s">
        <v>3</v>
      </c>
      <c r="AF3" t="str">
        <f>IF($H3&lt;$J3,"\textbf{","")</f>
        <v>\textbf{</v>
      </c>
      <c r="AG3" s="1">
        <f>H3</f>
        <v>0.47449999999999998</v>
      </c>
      <c r="AH3" t="str">
        <f>IF($H3&lt;$J3,"}","")</f>
        <v>}</v>
      </c>
      <c r="AI3" t="s">
        <v>2</v>
      </c>
      <c r="AJ3" s="1">
        <f>I3</f>
        <v>0.14319999999999999</v>
      </c>
      <c r="AK3" t="s">
        <v>3</v>
      </c>
      <c r="AL3" t="str">
        <f>IF($H3&gt;$J3,"\textbf{","")</f>
        <v/>
      </c>
      <c r="AM3" s="1">
        <f>J3</f>
        <v>0.54979999999999996</v>
      </c>
      <c r="AN3" t="str">
        <f>IF($H3&gt;$J3,"}","")</f>
        <v/>
      </c>
      <c r="AO3" t="s">
        <v>2</v>
      </c>
      <c r="AP3" s="1">
        <f>K3</f>
        <v>0.14990000000000001</v>
      </c>
      <c r="AQ3" t="s">
        <v>3</v>
      </c>
      <c r="AR3" s="1">
        <f>L3</f>
        <v>0.30780000000000002</v>
      </c>
      <c r="AS3" t="s">
        <v>2</v>
      </c>
      <c r="AT3" s="1">
        <f>M3</f>
        <v>9.3399999999999997E-2</v>
      </c>
      <c r="AU3" t="s">
        <v>4</v>
      </c>
    </row>
    <row r="4" spans="2:47" x14ac:dyDescent="0.25">
      <c r="B4">
        <v>300</v>
      </c>
      <c r="C4">
        <v>10</v>
      </c>
      <c r="D4">
        <v>0.51780000000000004</v>
      </c>
      <c r="E4">
        <v>0.14699999999999999</v>
      </c>
      <c r="F4">
        <v>0.62519999999999998</v>
      </c>
      <c r="G4">
        <v>0.11119999999999999</v>
      </c>
      <c r="H4">
        <v>0.33410000000000001</v>
      </c>
      <c r="I4">
        <v>0.1129</v>
      </c>
      <c r="J4">
        <v>0.42980000000000002</v>
      </c>
      <c r="K4">
        <v>0.13539999999999999</v>
      </c>
      <c r="L4">
        <v>0.18590000000000001</v>
      </c>
      <c r="M4">
        <v>6.4699999999999994E-2</v>
      </c>
      <c r="Q4" t="s">
        <v>1</v>
      </c>
      <c r="R4">
        <f t="shared" ref="R4:R16" si="0">C4</f>
        <v>10</v>
      </c>
      <c r="S4" t="s">
        <v>1</v>
      </c>
      <c r="T4" t="str">
        <f t="shared" ref="T4:T21" si="1">IF(D4&lt;F4,"\textbf{","")</f>
        <v>\textbf{</v>
      </c>
      <c r="U4" s="1">
        <f t="shared" ref="U4:U17" si="2">D4</f>
        <v>0.51780000000000004</v>
      </c>
      <c r="V4" t="str">
        <f t="shared" ref="V4:V21" si="3">IF(D4&lt;F4,"}","")</f>
        <v>}</v>
      </c>
      <c r="W4" t="s">
        <v>2</v>
      </c>
      <c r="X4" s="1">
        <f t="shared" ref="X4:X17" si="4">E4</f>
        <v>0.14699999999999999</v>
      </c>
      <c r="Y4" t="s">
        <v>3</v>
      </c>
      <c r="Z4" t="str">
        <f t="shared" ref="Z4:Z21" si="5">IF(D4&gt;F4,"\textbf{","")</f>
        <v/>
      </c>
      <c r="AA4" s="1">
        <f t="shared" ref="AA4:AA17" si="6">F4</f>
        <v>0.62519999999999998</v>
      </c>
      <c r="AB4" t="str">
        <f t="shared" ref="AB4:AB21" si="7">IF(D4&gt;F4,"}","")</f>
        <v/>
      </c>
      <c r="AC4" t="s">
        <v>2</v>
      </c>
      <c r="AD4" s="1">
        <f t="shared" ref="AD4:AD17" si="8">G4</f>
        <v>0.11119999999999999</v>
      </c>
      <c r="AE4" t="s">
        <v>3</v>
      </c>
      <c r="AF4" t="str">
        <f t="shared" ref="AF4:AF21" si="9">IF($H4&lt;$J4,"\textbf{","")</f>
        <v>\textbf{</v>
      </c>
      <c r="AG4" s="1">
        <f t="shared" ref="AG4:AG17" si="10">H4</f>
        <v>0.33410000000000001</v>
      </c>
      <c r="AH4" t="str">
        <f t="shared" ref="AH4:AH21" si="11">IF($H4&lt;$J4,"}","")</f>
        <v>}</v>
      </c>
      <c r="AI4" t="s">
        <v>2</v>
      </c>
      <c r="AJ4" s="1">
        <f t="shared" ref="AJ4:AJ17" si="12">I4</f>
        <v>0.1129</v>
      </c>
      <c r="AK4" t="s">
        <v>3</v>
      </c>
      <c r="AL4" t="str">
        <f t="shared" ref="AL4:AL21" si="13">IF($H4&gt;$J4,"\textbf{","")</f>
        <v/>
      </c>
      <c r="AM4" s="1">
        <f t="shared" ref="AM4:AM17" si="14">J4</f>
        <v>0.42980000000000002</v>
      </c>
      <c r="AN4" t="str">
        <f t="shared" ref="AN4:AN21" si="15">IF($H4&gt;$J4,"}","")</f>
        <v/>
      </c>
      <c r="AO4" t="s">
        <v>2</v>
      </c>
      <c r="AP4" s="1">
        <f t="shared" ref="AP4:AP17" si="16">K4</f>
        <v>0.13539999999999999</v>
      </c>
      <c r="AQ4" t="s">
        <v>3</v>
      </c>
      <c r="AR4" s="1">
        <f t="shared" ref="AR4:AR17" si="17">L4</f>
        <v>0.18590000000000001</v>
      </c>
      <c r="AS4" t="s">
        <v>2</v>
      </c>
      <c r="AT4" s="1">
        <f t="shared" ref="AT4:AT17" si="18">M4</f>
        <v>6.4699999999999994E-2</v>
      </c>
      <c r="AU4" t="s">
        <v>4</v>
      </c>
    </row>
    <row r="5" spans="2:47" x14ac:dyDescent="0.25">
      <c r="B5">
        <v>300</v>
      </c>
      <c r="C5">
        <v>20</v>
      </c>
      <c r="D5">
        <v>0.49919999999999998</v>
      </c>
      <c r="E5">
        <v>0.1283</v>
      </c>
      <c r="F5">
        <v>0.60750000000000004</v>
      </c>
      <c r="G5">
        <v>0.1114</v>
      </c>
      <c r="H5">
        <v>0.2631</v>
      </c>
      <c r="I5">
        <v>9.2899999999999996E-2</v>
      </c>
      <c r="J5">
        <v>0.35470000000000002</v>
      </c>
      <c r="K5">
        <v>0.1143</v>
      </c>
      <c r="L5">
        <v>0.1086</v>
      </c>
      <c r="M5">
        <v>3.8800000000000001E-2</v>
      </c>
      <c r="Q5" t="s">
        <v>1</v>
      </c>
      <c r="R5">
        <f t="shared" si="0"/>
        <v>20</v>
      </c>
      <c r="S5" t="s">
        <v>1</v>
      </c>
      <c r="T5" t="str">
        <f t="shared" si="1"/>
        <v>\textbf{</v>
      </c>
      <c r="U5" s="1">
        <f t="shared" si="2"/>
        <v>0.49919999999999998</v>
      </c>
      <c r="V5" t="str">
        <f t="shared" si="3"/>
        <v>}</v>
      </c>
      <c r="W5" t="s">
        <v>2</v>
      </c>
      <c r="X5" s="1">
        <f t="shared" si="4"/>
        <v>0.1283</v>
      </c>
      <c r="Y5" t="s">
        <v>3</v>
      </c>
      <c r="Z5" t="str">
        <f t="shared" si="5"/>
        <v/>
      </c>
      <c r="AA5" s="1">
        <f t="shared" si="6"/>
        <v>0.60750000000000004</v>
      </c>
      <c r="AB5" t="str">
        <f t="shared" si="7"/>
        <v/>
      </c>
      <c r="AC5" t="s">
        <v>2</v>
      </c>
      <c r="AD5" s="1">
        <f t="shared" si="8"/>
        <v>0.1114</v>
      </c>
      <c r="AE5" t="s">
        <v>3</v>
      </c>
      <c r="AF5" t="str">
        <f t="shared" si="9"/>
        <v>\textbf{</v>
      </c>
      <c r="AG5" s="1">
        <f t="shared" si="10"/>
        <v>0.2631</v>
      </c>
      <c r="AH5" t="str">
        <f t="shared" si="11"/>
        <v>}</v>
      </c>
      <c r="AI5" t="s">
        <v>2</v>
      </c>
      <c r="AJ5" s="1">
        <f t="shared" si="12"/>
        <v>9.2899999999999996E-2</v>
      </c>
      <c r="AK5" t="s">
        <v>3</v>
      </c>
      <c r="AL5" t="str">
        <f t="shared" si="13"/>
        <v/>
      </c>
      <c r="AM5" s="1">
        <f t="shared" si="14"/>
        <v>0.35470000000000002</v>
      </c>
      <c r="AN5" t="str">
        <f t="shared" si="15"/>
        <v/>
      </c>
      <c r="AO5" t="s">
        <v>2</v>
      </c>
      <c r="AP5" s="1">
        <f t="shared" si="16"/>
        <v>0.1143</v>
      </c>
      <c r="AQ5" t="s">
        <v>3</v>
      </c>
      <c r="AR5" s="1">
        <f t="shared" si="17"/>
        <v>0.1086</v>
      </c>
      <c r="AS5" t="s">
        <v>2</v>
      </c>
      <c r="AT5" s="1">
        <f t="shared" si="18"/>
        <v>3.8800000000000001E-2</v>
      </c>
      <c r="AU5" t="s">
        <v>4</v>
      </c>
    </row>
    <row r="6" spans="2:47" x14ac:dyDescent="0.25">
      <c r="B6">
        <v>300</v>
      </c>
      <c r="C6">
        <v>30</v>
      </c>
      <c r="D6">
        <v>0.49490000000000001</v>
      </c>
      <c r="E6">
        <v>0.1195</v>
      </c>
      <c r="F6">
        <v>0.59919999999999995</v>
      </c>
      <c r="G6">
        <v>0.1113</v>
      </c>
      <c r="H6">
        <v>0.23380000000000001</v>
      </c>
      <c r="I6">
        <v>7.4700000000000003E-2</v>
      </c>
      <c r="J6">
        <v>0.3165</v>
      </c>
      <c r="K6">
        <v>9.2700000000000005E-2</v>
      </c>
      <c r="L6">
        <v>8.1500000000000003E-2</v>
      </c>
      <c r="M6">
        <v>2.9899999999999999E-2</v>
      </c>
      <c r="Q6" t="s">
        <v>1</v>
      </c>
      <c r="R6">
        <f t="shared" si="0"/>
        <v>30</v>
      </c>
      <c r="S6" t="s">
        <v>1</v>
      </c>
      <c r="T6" t="str">
        <f t="shared" si="1"/>
        <v>\textbf{</v>
      </c>
      <c r="U6" s="1">
        <f t="shared" si="2"/>
        <v>0.49490000000000001</v>
      </c>
      <c r="V6" t="str">
        <f t="shared" si="3"/>
        <v>}</v>
      </c>
      <c r="W6" t="s">
        <v>2</v>
      </c>
      <c r="X6" s="1">
        <f t="shared" si="4"/>
        <v>0.1195</v>
      </c>
      <c r="Y6" t="s">
        <v>3</v>
      </c>
      <c r="Z6" t="str">
        <f t="shared" si="5"/>
        <v/>
      </c>
      <c r="AA6" s="1">
        <f t="shared" si="6"/>
        <v>0.59919999999999995</v>
      </c>
      <c r="AB6" t="str">
        <f t="shared" si="7"/>
        <v/>
      </c>
      <c r="AC6" t="s">
        <v>2</v>
      </c>
      <c r="AD6" s="1">
        <f t="shared" si="8"/>
        <v>0.1113</v>
      </c>
      <c r="AE6" t="s">
        <v>3</v>
      </c>
      <c r="AF6" t="str">
        <f t="shared" si="9"/>
        <v>\textbf{</v>
      </c>
      <c r="AG6" s="1">
        <f t="shared" si="10"/>
        <v>0.23380000000000001</v>
      </c>
      <c r="AH6" t="str">
        <f t="shared" si="11"/>
        <v>}</v>
      </c>
      <c r="AI6" t="s">
        <v>2</v>
      </c>
      <c r="AJ6" s="1">
        <f t="shared" si="12"/>
        <v>7.4700000000000003E-2</v>
      </c>
      <c r="AK6" t="s">
        <v>3</v>
      </c>
      <c r="AL6" t="str">
        <f t="shared" si="13"/>
        <v/>
      </c>
      <c r="AM6" s="1">
        <f t="shared" si="14"/>
        <v>0.3165</v>
      </c>
      <c r="AN6" t="str">
        <f t="shared" si="15"/>
        <v/>
      </c>
      <c r="AO6" t="s">
        <v>2</v>
      </c>
      <c r="AP6" s="1">
        <f t="shared" si="16"/>
        <v>9.2700000000000005E-2</v>
      </c>
      <c r="AQ6" t="s">
        <v>3</v>
      </c>
      <c r="AR6" s="1">
        <f t="shared" si="17"/>
        <v>8.1500000000000003E-2</v>
      </c>
      <c r="AS6" t="s">
        <v>2</v>
      </c>
      <c r="AT6" s="1">
        <f t="shared" si="18"/>
        <v>2.9899999999999999E-2</v>
      </c>
      <c r="AU6" t="s">
        <v>4</v>
      </c>
    </row>
    <row r="7" spans="2:47" x14ac:dyDescent="0.25">
      <c r="B7">
        <v>300</v>
      </c>
      <c r="C7">
        <v>999</v>
      </c>
      <c r="D7">
        <v>0.31019999999999998</v>
      </c>
      <c r="E7">
        <v>0.1176</v>
      </c>
      <c r="F7">
        <v>0.35970000000000002</v>
      </c>
      <c r="G7">
        <v>0.1018</v>
      </c>
      <c r="H7">
        <v>9.6199999999999994E-2</v>
      </c>
      <c r="I7">
        <v>4.3900000000000002E-2</v>
      </c>
      <c r="J7">
        <v>0.14649999999999999</v>
      </c>
      <c r="K7">
        <v>5.8999999999999997E-2</v>
      </c>
      <c r="L7">
        <v>2.1700000000000001E-2</v>
      </c>
      <c r="M7">
        <v>6.1000000000000004E-3</v>
      </c>
      <c r="Q7" t="s">
        <v>1</v>
      </c>
      <c r="R7" t="s">
        <v>12</v>
      </c>
      <c r="S7" t="s">
        <v>1</v>
      </c>
      <c r="T7" t="str">
        <f t="shared" si="1"/>
        <v>\textbf{</v>
      </c>
      <c r="U7" s="1">
        <f t="shared" si="2"/>
        <v>0.31019999999999998</v>
      </c>
      <c r="V7" t="str">
        <f t="shared" si="3"/>
        <v>}</v>
      </c>
      <c r="W7" t="s">
        <v>2</v>
      </c>
      <c r="X7" s="1">
        <f t="shared" si="4"/>
        <v>0.1176</v>
      </c>
      <c r="Y7" t="s">
        <v>3</v>
      </c>
      <c r="Z7" t="str">
        <f t="shared" si="5"/>
        <v/>
      </c>
      <c r="AA7" s="1">
        <f t="shared" si="6"/>
        <v>0.35970000000000002</v>
      </c>
      <c r="AB7" t="str">
        <f t="shared" si="7"/>
        <v/>
      </c>
      <c r="AC7" t="s">
        <v>2</v>
      </c>
      <c r="AD7" s="1">
        <f t="shared" si="8"/>
        <v>0.1018</v>
      </c>
      <c r="AE7" t="s">
        <v>3</v>
      </c>
      <c r="AF7" t="str">
        <f t="shared" si="9"/>
        <v>\textbf{</v>
      </c>
      <c r="AG7" s="1">
        <f t="shared" si="10"/>
        <v>9.6199999999999994E-2</v>
      </c>
      <c r="AH7" t="str">
        <f t="shared" si="11"/>
        <v>}</v>
      </c>
      <c r="AI7" t="s">
        <v>2</v>
      </c>
      <c r="AJ7" s="1">
        <f t="shared" si="12"/>
        <v>4.3900000000000002E-2</v>
      </c>
      <c r="AK7" t="s">
        <v>3</v>
      </c>
      <c r="AL7" t="str">
        <f t="shared" si="13"/>
        <v/>
      </c>
      <c r="AM7" s="1">
        <f t="shared" si="14"/>
        <v>0.14649999999999999</v>
      </c>
      <c r="AN7" t="str">
        <f t="shared" si="15"/>
        <v/>
      </c>
      <c r="AO7" t="s">
        <v>2</v>
      </c>
      <c r="AP7" s="1">
        <f t="shared" si="16"/>
        <v>5.8999999999999997E-2</v>
      </c>
      <c r="AQ7" t="s">
        <v>3</v>
      </c>
      <c r="AR7" s="1">
        <f t="shared" si="17"/>
        <v>2.1700000000000001E-2</v>
      </c>
      <c r="AS7" t="s">
        <v>2</v>
      </c>
      <c r="AT7" s="1">
        <f t="shared" si="18"/>
        <v>6.1000000000000004E-3</v>
      </c>
      <c r="AU7" t="s">
        <v>5</v>
      </c>
    </row>
    <row r="8" spans="2:47" x14ac:dyDescent="0.25">
      <c r="B8">
        <v>600</v>
      </c>
      <c r="C8">
        <v>5</v>
      </c>
      <c r="D8">
        <v>0.501</v>
      </c>
      <c r="E8">
        <v>0.18390000000000001</v>
      </c>
      <c r="F8">
        <v>0.58120000000000005</v>
      </c>
      <c r="G8">
        <v>0.14030000000000001</v>
      </c>
      <c r="H8">
        <v>0.41189999999999999</v>
      </c>
      <c r="I8">
        <v>9.9500000000000005E-2</v>
      </c>
      <c r="J8">
        <v>0.49120000000000003</v>
      </c>
      <c r="K8">
        <v>0.1183</v>
      </c>
      <c r="L8">
        <v>0.29849999999999999</v>
      </c>
      <c r="M8">
        <v>7.0499999999999993E-2</v>
      </c>
      <c r="P8">
        <f>B8</f>
        <v>600</v>
      </c>
      <c r="Q8" t="s">
        <v>1</v>
      </c>
      <c r="R8">
        <f t="shared" si="0"/>
        <v>5</v>
      </c>
      <c r="S8" t="s">
        <v>1</v>
      </c>
      <c r="T8" t="str">
        <f t="shared" si="1"/>
        <v>\textbf{</v>
      </c>
      <c r="U8" s="1">
        <f t="shared" si="2"/>
        <v>0.501</v>
      </c>
      <c r="V8" t="str">
        <f t="shared" si="3"/>
        <v>}</v>
      </c>
      <c r="W8" t="s">
        <v>2</v>
      </c>
      <c r="X8" s="1">
        <f t="shared" si="4"/>
        <v>0.18390000000000001</v>
      </c>
      <c r="Y8" t="s">
        <v>3</v>
      </c>
      <c r="Z8" t="str">
        <f t="shared" si="5"/>
        <v/>
      </c>
      <c r="AA8" s="1">
        <f t="shared" si="6"/>
        <v>0.58120000000000005</v>
      </c>
      <c r="AB8" t="str">
        <f t="shared" si="7"/>
        <v/>
      </c>
      <c r="AC8" t="s">
        <v>2</v>
      </c>
      <c r="AD8" s="1">
        <f t="shared" si="8"/>
        <v>0.14030000000000001</v>
      </c>
      <c r="AE8" t="s">
        <v>3</v>
      </c>
      <c r="AF8" t="str">
        <f t="shared" si="9"/>
        <v>\textbf{</v>
      </c>
      <c r="AG8" s="1">
        <f t="shared" si="10"/>
        <v>0.41189999999999999</v>
      </c>
      <c r="AH8" t="str">
        <f t="shared" si="11"/>
        <v>}</v>
      </c>
      <c r="AI8" t="s">
        <v>2</v>
      </c>
      <c r="AJ8" s="1">
        <f t="shared" si="12"/>
        <v>9.9500000000000005E-2</v>
      </c>
      <c r="AK8" t="s">
        <v>3</v>
      </c>
      <c r="AL8" t="str">
        <f t="shared" si="13"/>
        <v/>
      </c>
      <c r="AM8" s="1">
        <f t="shared" si="14"/>
        <v>0.49120000000000003</v>
      </c>
      <c r="AN8" t="str">
        <f t="shared" si="15"/>
        <v/>
      </c>
      <c r="AO8" t="s">
        <v>2</v>
      </c>
      <c r="AP8" s="1">
        <f t="shared" si="16"/>
        <v>0.1183</v>
      </c>
      <c r="AQ8" t="s">
        <v>3</v>
      </c>
      <c r="AR8" s="1">
        <f t="shared" si="17"/>
        <v>0.29849999999999999</v>
      </c>
      <c r="AS8" t="s">
        <v>2</v>
      </c>
      <c r="AT8" s="1">
        <f t="shared" si="18"/>
        <v>7.0499999999999993E-2</v>
      </c>
      <c r="AU8" t="s">
        <v>4</v>
      </c>
    </row>
    <row r="9" spans="2:47" x14ac:dyDescent="0.25">
      <c r="B9">
        <v>600</v>
      </c>
      <c r="C9">
        <v>10</v>
      </c>
      <c r="D9">
        <v>0.45800000000000002</v>
      </c>
      <c r="E9">
        <v>0.13830000000000001</v>
      </c>
      <c r="F9">
        <v>0.57589999999999997</v>
      </c>
      <c r="G9">
        <v>0.1057</v>
      </c>
      <c r="H9">
        <v>0.29149999999999998</v>
      </c>
      <c r="I9">
        <v>7.2499999999999995E-2</v>
      </c>
      <c r="J9">
        <v>0.38040000000000002</v>
      </c>
      <c r="K9">
        <v>8.6099999999999996E-2</v>
      </c>
      <c r="L9">
        <v>0.1845</v>
      </c>
      <c r="M9">
        <v>4.48E-2</v>
      </c>
      <c r="Q9" t="s">
        <v>1</v>
      </c>
      <c r="R9">
        <f t="shared" si="0"/>
        <v>10</v>
      </c>
      <c r="S9" t="s">
        <v>1</v>
      </c>
      <c r="T9" t="str">
        <f t="shared" si="1"/>
        <v>\textbf{</v>
      </c>
      <c r="U9" s="1">
        <f t="shared" si="2"/>
        <v>0.45800000000000002</v>
      </c>
      <c r="V9" t="str">
        <f t="shared" si="3"/>
        <v>}</v>
      </c>
      <c r="W9" t="s">
        <v>2</v>
      </c>
      <c r="X9" s="1">
        <f t="shared" si="4"/>
        <v>0.13830000000000001</v>
      </c>
      <c r="Y9" t="s">
        <v>3</v>
      </c>
      <c r="Z9" t="str">
        <f t="shared" si="5"/>
        <v/>
      </c>
      <c r="AA9" s="1">
        <f t="shared" si="6"/>
        <v>0.57589999999999997</v>
      </c>
      <c r="AB9" t="str">
        <f t="shared" si="7"/>
        <v/>
      </c>
      <c r="AC9" t="s">
        <v>2</v>
      </c>
      <c r="AD9" s="1">
        <f t="shared" si="8"/>
        <v>0.1057</v>
      </c>
      <c r="AE9" t="s">
        <v>3</v>
      </c>
      <c r="AF9" t="str">
        <f t="shared" si="9"/>
        <v>\textbf{</v>
      </c>
      <c r="AG9" s="1">
        <f t="shared" si="10"/>
        <v>0.29149999999999998</v>
      </c>
      <c r="AH9" t="str">
        <f t="shared" si="11"/>
        <v>}</v>
      </c>
      <c r="AI9" t="s">
        <v>2</v>
      </c>
      <c r="AJ9" s="1">
        <f t="shared" si="12"/>
        <v>7.2499999999999995E-2</v>
      </c>
      <c r="AK9" t="s">
        <v>3</v>
      </c>
      <c r="AL9" t="str">
        <f t="shared" si="13"/>
        <v/>
      </c>
      <c r="AM9" s="1">
        <f t="shared" si="14"/>
        <v>0.38040000000000002</v>
      </c>
      <c r="AN9" t="str">
        <f t="shared" si="15"/>
        <v/>
      </c>
      <c r="AO9" t="s">
        <v>2</v>
      </c>
      <c r="AP9" s="1">
        <f t="shared" si="16"/>
        <v>8.6099999999999996E-2</v>
      </c>
      <c r="AQ9" t="s">
        <v>3</v>
      </c>
      <c r="AR9" s="1">
        <f t="shared" si="17"/>
        <v>0.1845</v>
      </c>
      <c r="AS9" t="s">
        <v>2</v>
      </c>
      <c r="AT9" s="1">
        <f t="shared" si="18"/>
        <v>4.48E-2</v>
      </c>
      <c r="AU9" t="s">
        <v>4</v>
      </c>
    </row>
    <row r="10" spans="2:47" x14ac:dyDescent="0.25">
      <c r="B10">
        <v>600</v>
      </c>
      <c r="C10">
        <v>20</v>
      </c>
      <c r="D10">
        <v>0.44040000000000001</v>
      </c>
      <c r="E10">
        <v>0.1162</v>
      </c>
      <c r="F10">
        <v>0.56340000000000001</v>
      </c>
      <c r="G10">
        <v>0.1094</v>
      </c>
      <c r="H10">
        <v>0.22040000000000001</v>
      </c>
      <c r="I10">
        <v>6.1400000000000003E-2</v>
      </c>
      <c r="J10">
        <v>0.29830000000000001</v>
      </c>
      <c r="K10">
        <v>7.5300000000000006E-2</v>
      </c>
      <c r="L10">
        <v>0.11</v>
      </c>
      <c r="M10">
        <v>3.04E-2</v>
      </c>
      <c r="Q10" t="s">
        <v>1</v>
      </c>
      <c r="R10">
        <f t="shared" si="0"/>
        <v>20</v>
      </c>
      <c r="S10" t="s">
        <v>1</v>
      </c>
      <c r="T10" t="str">
        <f t="shared" si="1"/>
        <v>\textbf{</v>
      </c>
      <c r="U10" s="1">
        <f t="shared" si="2"/>
        <v>0.44040000000000001</v>
      </c>
      <c r="V10" t="str">
        <f t="shared" si="3"/>
        <v>}</v>
      </c>
      <c r="W10" t="s">
        <v>2</v>
      </c>
      <c r="X10" s="1">
        <f t="shared" si="4"/>
        <v>0.1162</v>
      </c>
      <c r="Y10" t="s">
        <v>3</v>
      </c>
      <c r="Z10" t="str">
        <f t="shared" si="5"/>
        <v/>
      </c>
      <c r="AA10" s="1">
        <f t="shared" si="6"/>
        <v>0.56340000000000001</v>
      </c>
      <c r="AB10" t="str">
        <f t="shared" si="7"/>
        <v/>
      </c>
      <c r="AC10" t="s">
        <v>2</v>
      </c>
      <c r="AD10" s="1">
        <f t="shared" si="8"/>
        <v>0.1094</v>
      </c>
      <c r="AE10" t="s">
        <v>3</v>
      </c>
      <c r="AF10" t="str">
        <f t="shared" si="9"/>
        <v>\textbf{</v>
      </c>
      <c r="AG10" s="1">
        <f t="shared" si="10"/>
        <v>0.22040000000000001</v>
      </c>
      <c r="AH10" t="str">
        <f t="shared" si="11"/>
        <v>}</v>
      </c>
      <c r="AI10" t="s">
        <v>2</v>
      </c>
      <c r="AJ10" s="1">
        <f t="shared" si="12"/>
        <v>6.1400000000000003E-2</v>
      </c>
      <c r="AK10" t="s">
        <v>3</v>
      </c>
      <c r="AL10" t="str">
        <f t="shared" si="13"/>
        <v/>
      </c>
      <c r="AM10" s="1">
        <f t="shared" si="14"/>
        <v>0.29830000000000001</v>
      </c>
      <c r="AN10" t="str">
        <f t="shared" si="15"/>
        <v/>
      </c>
      <c r="AO10" t="s">
        <v>2</v>
      </c>
      <c r="AP10" s="1">
        <f t="shared" si="16"/>
        <v>7.5300000000000006E-2</v>
      </c>
      <c r="AQ10" t="s">
        <v>3</v>
      </c>
      <c r="AR10" s="1">
        <f t="shared" si="17"/>
        <v>0.11</v>
      </c>
      <c r="AS10" t="s">
        <v>2</v>
      </c>
      <c r="AT10" s="1">
        <f t="shared" si="18"/>
        <v>3.04E-2</v>
      </c>
      <c r="AU10" t="s">
        <v>4</v>
      </c>
    </row>
    <row r="11" spans="2:47" x14ac:dyDescent="0.25">
      <c r="B11">
        <v>600</v>
      </c>
      <c r="C11">
        <v>30</v>
      </c>
      <c r="D11">
        <v>0.4415</v>
      </c>
      <c r="E11">
        <v>0.11899999999999999</v>
      </c>
      <c r="F11">
        <v>0.56169999999999998</v>
      </c>
      <c r="G11">
        <v>0.1249</v>
      </c>
      <c r="H11">
        <v>0.19539999999999999</v>
      </c>
      <c r="I11">
        <v>5.5599999999999997E-2</v>
      </c>
      <c r="J11">
        <v>0.26679999999999998</v>
      </c>
      <c r="K11">
        <v>6.9400000000000003E-2</v>
      </c>
      <c r="L11">
        <v>8.09E-2</v>
      </c>
      <c r="M11">
        <v>2.4E-2</v>
      </c>
      <c r="Q11" t="s">
        <v>1</v>
      </c>
      <c r="R11">
        <f t="shared" si="0"/>
        <v>30</v>
      </c>
      <c r="S11" t="s">
        <v>1</v>
      </c>
      <c r="T11" t="str">
        <f t="shared" si="1"/>
        <v>\textbf{</v>
      </c>
      <c r="U11" s="1">
        <f t="shared" si="2"/>
        <v>0.4415</v>
      </c>
      <c r="V11" t="str">
        <f t="shared" si="3"/>
        <v>}</v>
      </c>
      <c r="W11" t="s">
        <v>2</v>
      </c>
      <c r="X11" s="1">
        <f t="shared" si="4"/>
        <v>0.11899999999999999</v>
      </c>
      <c r="Y11" t="s">
        <v>3</v>
      </c>
      <c r="Z11" t="str">
        <f t="shared" si="5"/>
        <v/>
      </c>
      <c r="AA11" s="1">
        <f t="shared" si="6"/>
        <v>0.56169999999999998</v>
      </c>
      <c r="AB11" t="str">
        <f t="shared" si="7"/>
        <v/>
      </c>
      <c r="AC11" t="s">
        <v>2</v>
      </c>
      <c r="AD11" s="1">
        <f t="shared" si="8"/>
        <v>0.1249</v>
      </c>
      <c r="AE11" t="s">
        <v>3</v>
      </c>
      <c r="AF11" t="str">
        <f t="shared" si="9"/>
        <v>\textbf{</v>
      </c>
      <c r="AG11" s="1">
        <f t="shared" si="10"/>
        <v>0.19539999999999999</v>
      </c>
      <c r="AH11" t="str">
        <f t="shared" si="11"/>
        <v>}</v>
      </c>
      <c r="AI11" t="s">
        <v>2</v>
      </c>
      <c r="AJ11" s="1">
        <f t="shared" si="12"/>
        <v>5.5599999999999997E-2</v>
      </c>
      <c r="AK11" t="s">
        <v>3</v>
      </c>
      <c r="AL11" t="str">
        <f t="shared" si="13"/>
        <v/>
      </c>
      <c r="AM11" s="1">
        <f t="shared" si="14"/>
        <v>0.26679999999999998</v>
      </c>
      <c r="AN11" t="str">
        <f t="shared" si="15"/>
        <v/>
      </c>
      <c r="AO11" t="s">
        <v>2</v>
      </c>
      <c r="AP11" s="1">
        <f t="shared" si="16"/>
        <v>6.9400000000000003E-2</v>
      </c>
      <c r="AQ11" t="s">
        <v>3</v>
      </c>
      <c r="AR11" s="1">
        <f t="shared" si="17"/>
        <v>8.09E-2</v>
      </c>
      <c r="AS11" t="s">
        <v>2</v>
      </c>
      <c r="AT11" s="1">
        <f t="shared" si="18"/>
        <v>2.4E-2</v>
      </c>
      <c r="AU11" t="s">
        <v>4</v>
      </c>
    </row>
    <row r="12" spans="2:47" x14ac:dyDescent="0.25">
      <c r="B12">
        <v>600</v>
      </c>
      <c r="C12">
        <v>999</v>
      </c>
      <c r="D12">
        <v>0.26279999999999998</v>
      </c>
      <c r="E12">
        <v>0.10979999999999999</v>
      </c>
      <c r="F12">
        <v>0.29470000000000002</v>
      </c>
      <c r="G12">
        <v>9.2700000000000005E-2</v>
      </c>
      <c r="H12">
        <v>6.3200000000000006E-2</v>
      </c>
      <c r="I12">
        <v>2.0500000000000001E-2</v>
      </c>
      <c r="J12">
        <v>9.06E-2</v>
      </c>
      <c r="K12">
        <v>2.86E-2</v>
      </c>
      <c r="L12">
        <v>2.1600000000000001E-2</v>
      </c>
      <c r="M12">
        <v>5.1000000000000004E-3</v>
      </c>
      <c r="Q12" t="s">
        <v>1</v>
      </c>
      <c r="R12" t="s">
        <v>12</v>
      </c>
      <c r="S12" t="s">
        <v>1</v>
      </c>
      <c r="T12" t="str">
        <f t="shared" si="1"/>
        <v>\textbf{</v>
      </c>
      <c r="U12" s="1">
        <f t="shared" si="2"/>
        <v>0.26279999999999998</v>
      </c>
      <c r="V12" t="str">
        <f t="shared" si="3"/>
        <v>}</v>
      </c>
      <c r="W12" t="s">
        <v>2</v>
      </c>
      <c r="X12" s="1">
        <f t="shared" si="4"/>
        <v>0.10979999999999999</v>
      </c>
      <c r="Y12" t="s">
        <v>3</v>
      </c>
      <c r="Z12" t="str">
        <f t="shared" si="5"/>
        <v/>
      </c>
      <c r="AA12" s="1">
        <f t="shared" si="6"/>
        <v>0.29470000000000002</v>
      </c>
      <c r="AB12" t="str">
        <f t="shared" si="7"/>
        <v/>
      </c>
      <c r="AC12" t="s">
        <v>2</v>
      </c>
      <c r="AD12" s="1">
        <f t="shared" si="8"/>
        <v>9.2700000000000005E-2</v>
      </c>
      <c r="AE12" t="s">
        <v>3</v>
      </c>
      <c r="AF12" t="str">
        <f t="shared" si="9"/>
        <v>\textbf{</v>
      </c>
      <c r="AG12" s="1">
        <f t="shared" si="10"/>
        <v>6.3200000000000006E-2</v>
      </c>
      <c r="AH12" t="str">
        <f t="shared" si="11"/>
        <v>}</v>
      </c>
      <c r="AI12" t="s">
        <v>2</v>
      </c>
      <c r="AJ12" s="1">
        <f t="shared" si="12"/>
        <v>2.0500000000000001E-2</v>
      </c>
      <c r="AK12" t="s">
        <v>3</v>
      </c>
      <c r="AL12" t="str">
        <f t="shared" si="13"/>
        <v/>
      </c>
      <c r="AM12" s="1">
        <f t="shared" si="14"/>
        <v>9.06E-2</v>
      </c>
      <c r="AN12" t="str">
        <f t="shared" si="15"/>
        <v/>
      </c>
      <c r="AO12" t="s">
        <v>2</v>
      </c>
      <c r="AP12" s="1">
        <f t="shared" si="16"/>
        <v>2.86E-2</v>
      </c>
      <c r="AQ12" t="s">
        <v>3</v>
      </c>
      <c r="AR12" s="1">
        <f t="shared" si="17"/>
        <v>2.1600000000000001E-2</v>
      </c>
      <c r="AS12" t="s">
        <v>2</v>
      </c>
      <c r="AT12" s="1">
        <f t="shared" si="18"/>
        <v>5.1000000000000004E-3</v>
      </c>
      <c r="AU12" t="s">
        <v>5</v>
      </c>
    </row>
    <row r="13" spans="2:47" x14ac:dyDescent="0.25">
      <c r="B13">
        <v>900</v>
      </c>
      <c r="C13">
        <v>5</v>
      </c>
      <c r="D13">
        <v>0.47049999999999997</v>
      </c>
      <c r="E13">
        <v>0.17860000000000001</v>
      </c>
      <c r="F13">
        <v>0.54690000000000005</v>
      </c>
      <c r="G13">
        <v>0.1323</v>
      </c>
      <c r="H13">
        <v>0.3871</v>
      </c>
      <c r="I13">
        <v>8.0199999999999994E-2</v>
      </c>
      <c r="J13">
        <v>0.46029999999999999</v>
      </c>
      <c r="K13">
        <v>9.3299999999999994E-2</v>
      </c>
      <c r="L13">
        <v>0.30080000000000001</v>
      </c>
      <c r="M13">
        <v>5.8099999999999999E-2</v>
      </c>
      <c r="P13">
        <f>B13</f>
        <v>900</v>
      </c>
      <c r="Q13" t="s">
        <v>1</v>
      </c>
      <c r="R13">
        <f t="shared" si="0"/>
        <v>5</v>
      </c>
      <c r="S13" t="s">
        <v>1</v>
      </c>
      <c r="T13" t="str">
        <f t="shared" si="1"/>
        <v>\textbf{</v>
      </c>
      <c r="U13" s="1">
        <f t="shared" si="2"/>
        <v>0.47049999999999997</v>
      </c>
      <c r="V13" t="str">
        <f t="shared" si="3"/>
        <v>}</v>
      </c>
      <c r="W13" t="s">
        <v>2</v>
      </c>
      <c r="X13" s="1">
        <f t="shared" si="4"/>
        <v>0.17860000000000001</v>
      </c>
      <c r="Y13" t="s">
        <v>3</v>
      </c>
      <c r="Z13" t="str">
        <f t="shared" si="5"/>
        <v/>
      </c>
      <c r="AA13" s="1">
        <f t="shared" si="6"/>
        <v>0.54690000000000005</v>
      </c>
      <c r="AB13" t="str">
        <f t="shared" si="7"/>
        <v/>
      </c>
      <c r="AC13" t="s">
        <v>2</v>
      </c>
      <c r="AD13" s="1">
        <f t="shared" si="8"/>
        <v>0.1323</v>
      </c>
      <c r="AE13" t="s">
        <v>3</v>
      </c>
      <c r="AF13" t="str">
        <f t="shared" si="9"/>
        <v>\textbf{</v>
      </c>
      <c r="AG13" s="1">
        <f t="shared" si="10"/>
        <v>0.3871</v>
      </c>
      <c r="AH13" t="str">
        <f t="shared" si="11"/>
        <v>}</v>
      </c>
      <c r="AI13" t="s">
        <v>2</v>
      </c>
      <c r="AJ13" s="1">
        <f t="shared" si="12"/>
        <v>8.0199999999999994E-2</v>
      </c>
      <c r="AK13" t="s">
        <v>3</v>
      </c>
      <c r="AL13" t="str">
        <f t="shared" si="13"/>
        <v/>
      </c>
      <c r="AM13" s="1">
        <f t="shared" si="14"/>
        <v>0.46029999999999999</v>
      </c>
      <c r="AN13" t="str">
        <f t="shared" si="15"/>
        <v/>
      </c>
      <c r="AO13" t="s">
        <v>2</v>
      </c>
      <c r="AP13" s="1">
        <f t="shared" si="16"/>
        <v>9.3299999999999994E-2</v>
      </c>
      <c r="AQ13" t="s">
        <v>3</v>
      </c>
      <c r="AR13" s="1">
        <f t="shared" si="17"/>
        <v>0.30080000000000001</v>
      </c>
      <c r="AS13" t="s">
        <v>2</v>
      </c>
      <c r="AT13" s="1">
        <f t="shared" si="18"/>
        <v>5.8099999999999999E-2</v>
      </c>
      <c r="AU13" t="s">
        <v>4</v>
      </c>
    </row>
    <row r="14" spans="2:47" x14ac:dyDescent="0.25">
      <c r="B14">
        <v>900</v>
      </c>
      <c r="C14">
        <v>10</v>
      </c>
      <c r="D14">
        <v>0.42549999999999999</v>
      </c>
      <c r="E14">
        <v>0.1406</v>
      </c>
      <c r="F14">
        <v>0.54449999999999998</v>
      </c>
      <c r="G14">
        <v>0.1162</v>
      </c>
      <c r="H14">
        <v>0.27029999999999998</v>
      </c>
      <c r="I14">
        <v>5.62E-2</v>
      </c>
      <c r="J14">
        <v>0.34899999999999998</v>
      </c>
      <c r="K14">
        <v>6.8199999999999997E-2</v>
      </c>
      <c r="L14">
        <v>0.184</v>
      </c>
      <c r="M14">
        <v>3.95E-2</v>
      </c>
      <c r="Q14" t="s">
        <v>1</v>
      </c>
      <c r="R14">
        <f t="shared" si="0"/>
        <v>10</v>
      </c>
      <c r="S14" t="s">
        <v>1</v>
      </c>
      <c r="T14" t="str">
        <f t="shared" si="1"/>
        <v>\textbf{</v>
      </c>
      <c r="U14" s="1">
        <f t="shared" si="2"/>
        <v>0.42549999999999999</v>
      </c>
      <c r="V14" t="str">
        <f t="shared" si="3"/>
        <v>}</v>
      </c>
      <c r="W14" t="s">
        <v>2</v>
      </c>
      <c r="X14" s="1">
        <f t="shared" si="4"/>
        <v>0.1406</v>
      </c>
      <c r="Y14" t="s">
        <v>3</v>
      </c>
      <c r="Z14" t="str">
        <f t="shared" si="5"/>
        <v/>
      </c>
      <c r="AA14" s="1">
        <f t="shared" si="6"/>
        <v>0.54449999999999998</v>
      </c>
      <c r="AB14" t="str">
        <f t="shared" si="7"/>
        <v/>
      </c>
      <c r="AC14" t="s">
        <v>2</v>
      </c>
      <c r="AD14" s="1">
        <f t="shared" si="8"/>
        <v>0.1162</v>
      </c>
      <c r="AE14" t="s">
        <v>3</v>
      </c>
      <c r="AF14" t="str">
        <f t="shared" si="9"/>
        <v>\textbf{</v>
      </c>
      <c r="AG14" s="1">
        <f t="shared" si="10"/>
        <v>0.27029999999999998</v>
      </c>
      <c r="AH14" t="str">
        <f t="shared" si="11"/>
        <v>}</v>
      </c>
      <c r="AI14" t="s">
        <v>2</v>
      </c>
      <c r="AJ14" s="1">
        <f t="shared" si="12"/>
        <v>5.62E-2</v>
      </c>
      <c r="AK14" t="s">
        <v>3</v>
      </c>
      <c r="AL14" t="str">
        <f t="shared" si="13"/>
        <v/>
      </c>
      <c r="AM14" s="1">
        <f t="shared" si="14"/>
        <v>0.34899999999999998</v>
      </c>
      <c r="AN14" t="str">
        <f t="shared" si="15"/>
        <v/>
      </c>
      <c r="AO14" t="s">
        <v>2</v>
      </c>
      <c r="AP14" s="1">
        <f t="shared" si="16"/>
        <v>6.8199999999999997E-2</v>
      </c>
      <c r="AQ14" t="s">
        <v>3</v>
      </c>
      <c r="AR14" s="1">
        <f t="shared" si="17"/>
        <v>0.184</v>
      </c>
      <c r="AS14" t="s">
        <v>2</v>
      </c>
      <c r="AT14" s="1">
        <f t="shared" si="18"/>
        <v>3.95E-2</v>
      </c>
      <c r="AU14" t="s">
        <v>4</v>
      </c>
    </row>
    <row r="15" spans="2:47" x14ac:dyDescent="0.25">
      <c r="B15">
        <v>900</v>
      </c>
      <c r="C15">
        <v>20</v>
      </c>
      <c r="D15">
        <v>0.41399999999999998</v>
      </c>
      <c r="E15">
        <v>0.1079</v>
      </c>
      <c r="F15">
        <v>0.54239999999999999</v>
      </c>
      <c r="G15">
        <v>0.10829999999999999</v>
      </c>
      <c r="H15">
        <v>0.2034</v>
      </c>
      <c r="I15">
        <v>5.1799999999999999E-2</v>
      </c>
      <c r="J15">
        <v>0.27539999999999998</v>
      </c>
      <c r="K15">
        <v>6.6100000000000006E-2</v>
      </c>
      <c r="L15">
        <v>0.10920000000000001</v>
      </c>
      <c r="M15">
        <v>3.0599999999999999E-2</v>
      </c>
      <c r="Q15" t="s">
        <v>1</v>
      </c>
      <c r="R15">
        <f t="shared" si="0"/>
        <v>20</v>
      </c>
      <c r="S15" t="s">
        <v>1</v>
      </c>
      <c r="T15" t="str">
        <f t="shared" si="1"/>
        <v>\textbf{</v>
      </c>
      <c r="U15" s="1">
        <f t="shared" si="2"/>
        <v>0.41399999999999998</v>
      </c>
      <c r="V15" t="str">
        <f t="shared" si="3"/>
        <v>}</v>
      </c>
      <c r="W15" t="s">
        <v>2</v>
      </c>
      <c r="X15" s="1">
        <f t="shared" si="4"/>
        <v>0.1079</v>
      </c>
      <c r="Y15" t="s">
        <v>3</v>
      </c>
      <c r="Z15" t="str">
        <f t="shared" si="5"/>
        <v/>
      </c>
      <c r="AA15" s="1">
        <f t="shared" si="6"/>
        <v>0.54239999999999999</v>
      </c>
      <c r="AB15" t="str">
        <f t="shared" si="7"/>
        <v/>
      </c>
      <c r="AC15" t="s">
        <v>2</v>
      </c>
      <c r="AD15" s="1">
        <f t="shared" si="8"/>
        <v>0.10829999999999999</v>
      </c>
      <c r="AE15" t="s">
        <v>3</v>
      </c>
      <c r="AF15" t="str">
        <f t="shared" si="9"/>
        <v>\textbf{</v>
      </c>
      <c r="AG15" s="1">
        <f t="shared" si="10"/>
        <v>0.2034</v>
      </c>
      <c r="AH15" t="str">
        <f t="shared" si="11"/>
        <v>}</v>
      </c>
      <c r="AI15" t="s">
        <v>2</v>
      </c>
      <c r="AJ15" s="1">
        <f t="shared" si="12"/>
        <v>5.1799999999999999E-2</v>
      </c>
      <c r="AK15" t="s">
        <v>3</v>
      </c>
      <c r="AL15" t="str">
        <f t="shared" si="13"/>
        <v/>
      </c>
      <c r="AM15" s="1">
        <f t="shared" si="14"/>
        <v>0.27539999999999998</v>
      </c>
      <c r="AN15" t="str">
        <f t="shared" si="15"/>
        <v/>
      </c>
      <c r="AO15" t="s">
        <v>2</v>
      </c>
      <c r="AP15" s="1">
        <f t="shared" si="16"/>
        <v>6.6100000000000006E-2</v>
      </c>
      <c r="AQ15" t="s">
        <v>3</v>
      </c>
      <c r="AR15" s="1">
        <f t="shared" si="17"/>
        <v>0.10920000000000001</v>
      </c>
      <c r="AS15" t="s">
        <v>2</v>
      </c>
      <c r="AT15" s="1">
        <f t="shared" si="18"/>
        <v>3.0599999999999999E-2</v>
      </c>
      <c r="AU15" t="s">
        <v>4</v>
      </c>
    </row>
    <row r="16" spans="2:47" x14ac:dyDescent="0.25">
      <c r="B16">
        <v>900</v>
      </c>
      <c r="C16">
        <v>30</v>
      </c>
      <c r="D16">
        <v>0.41420000000000001</v>
      </c>
      <c r="E16">
        <v>0.1036</v>
      </c>
      <c r="F16">
        <v>0.53739999999999999</v>
      </c>
      <c r="G16">
        <v>0.1106</v>
      </c>
      <c r="H16">
        <v>0.17849999999999999</v>
      </c>
      <c r="I16">
        <v>4.4299999999999999E-2</v>
      </c>
      <c r="J16">
        <v>0.24279999999999999</v>
      </c>
      <c r="K16">
        <v>5.5599999999999997E-2</v>
      </c>
      <c r="L16">
        <v>8.0799999999999997E-2</v>
      </c>
      <c r="M16">
        <v>2.1399999999999999E-2</v>
      </c>
      <c r="Q16" t="s">
        <v>1</v>
      </c>
      <c r="R16">
        <f t="shared" si="0"/>
        <v>30</v>
      </c>
      <c r="S16" t="s">
        <v>1</v>
      </c>
      <c r="T16" t="str">
        <f t="shared" si="1"/>
        <v>\textbf{</v>
      </c>
      <c r="U16" s="1">
        <f t="shared" si="2"/>
        <v>0.41420000000000001</v>
      </c>
      <c r="V16" t="str">
        <f t="shared" si="3"/>
        <v>}</v>
      </c>
      <c r="W16" t="s">
        <v>2</v>
      </c>
      <c r="X16" s="1">
        <f t="shared" si="4"/>
        <v>0.1036</v>
      </c>
      <c r="Y16" t="s">
        <v>3</v>
      </c>
      <c r="Z16" t="str">
        <f t="shared" si="5"/>
        <v/>
      </c>
      <c r="AA16" s="1">
        <f t="shared" si="6"/>
        <v>0.53739999999999999</v>
      </c>
      <c r="AB16" t="str">
        <f t="shared" si="7"/>
        <v/>
      </c>
      <c r="AC16" t="s">
        <v>2</v>
      </c>
      <c r="AD16" s="1">
        <f t="shared" si="8"/>
        <v>0.1106</v>
      </c>
      <c r="AE16" t="s">
        <v>3</v>
      </c>
      <c r="AF16" t="str">
        <f t="shared" si="9"/>
        <v>\textbf{</v>
      </c>
      <c r="AG16" s="1">
        <f t="shared" si="10"/>
        <v>0.17849999999999999</v>
      </c>
      <c r="AH16" t="str">
        <f t="shared" si="11"/>
        <v>}</v>
      </c>
      <c r="AI16" t="s">
        <v>2</v>
      </c>
      <c r="AJ16" s="1">
        <f t="shared" si="12"/>
        <v>4.4299999999999999E-2</v>
      </c>
      <c r="AK16" t="s">
        <v>3</v>
      </c>
      <c r="AL16" t="str">
        <f t="shared" si="13"/>
        <v/>
      </c>
      <c r="AM16" s="1">
        <f t="shared" si="14"/>
        <v>0.24279999999999999</v>
      </c>
      <c r="AN16" t="str">
        <f t="shared" si="15"/>
        <v/>
      </c>
      <c r="AO16" t="s">
        <v>2</v>
      </c>
      <c r="AP16" s="1">
        <f t="shared" si="16"/>
        <v>5.5599999999999997E-2</v>
      </c>
      <c r="AQ16" t="s">
        <v>3</v>
      </c>
      <c r="AR16" s="1">
        <f t="shared" si="17"/>
        <v>8.0799999999999997E-2</v>
      </c>
      <c r="AS16" t="s">
        <v>2</v>
      </c>
      <c r="AT16" s="1">
        <f t="shared" si="18"/>
        <v>2.1399999999999999E-2</v>
      </c>
      <c r="AU16" t="s">
        <v>4</v>
      </c>
    </row>
    <row r="17" spans="2:47" x14ac:dyDescent="0.25">
      <c r="B17">
        <v>900</v>
      </c>
      <c r="C17">
        <v>999</v>
      </c>
      <c r="D17">
        <v>0.22209999999999999</v>
      </c>
      <c r="E17">
        <v>0.1051</v>
      </c>
      <c r="F17">
        <v>0.26200000000000001</v>
      </c>
      <c r="G17">
        <v>8.7099999999999997E-2</v>
      </c>
      <c r="H17">
        <v>5.0700000000000002E-2</v>
      </c>
      <c r="I17">
        <v>1.3899999999999999E-2</v>
      </c>
      <c r="J17">
        <v>6.8099999999999994E-2</v>
      </c>
      <c r="K17">
        <v>1.9199999999999998E-2</v>
      </c>
      <c r="L17">
        <v>2.1600000000000001E-2</v>
      </c>
      <c r="M17">
        <v>5.1000000000000004E-3</v>
      </c>
      <c r="Q17" t="s">
        <v>1</v>
      </c>
      <c r="R17" t="s">
        <v>12</v>
      </c>
      <c r="S17" t="s">
        <v>1</v>
      </c>
      <c r="T17" t="str">
        <f t="shared" si="1"/>
        <v>\textbf{</v>
      </c>
      <c r="U17" s="1">
        <f t="shared" si="2"/>
        <v>0.22209999999999999</v>
      </c>
      <c r="V17" t="str">
        <f t="shared" si="3"/>
        <v>}</v>
      </c>
      <c r="W17" t="s">
        <v>2</v>
      </c>
      <c r="X17" s="1">
        <f t="shared" si="4"/>
        <v>0.1051</v>
      </c>
      <c r="Y17" t="s">
        <v>3</v>
      </c>
      <c r="Z17" t="str">
        <f t="shared" si="5"/>
        <v/>
      </c>
      <c r="AA17" s="1">
        <f t="shared" si="6"/>
        <v>0.26200000000000001</v>
      </c>
      <c r="AB17" t="str">
        <f t="shared" si="7"/>
        <v/>
      </c>
      <c r="AC17" t="s">
        <v>2</v>
      </c>
      <c r="AD17" s="1">
        <f t="shared" si="8"/>
        <v>8.7099999999999997E-2</v>
      </c>
      <c r="AE17" t="s">
        <v>3</v>
      </c>
      <c r="AF17" t="str">
        <f t="shared" si="9"/>
        <v>\textbf{</v>
      </c>
      <c r="AG17" s="1">
        <f t="shared" si="10"/>
        <v>5.0700000000000002E-2</v>
      </c>
      <c r="AH17" t="str">
        <f t="shared" si="11"/>
        <v>}</v>
      </c>
      <c r="AI17" t="s">
        <v>2</v>
      </c>
      <c r="AJ17" s="1">
        <f t="shared" si="12"/>
        <v>1.3899999999999999E-2</v>
      </c>
      <c r="AK17" t="s">
        <v>3</v>
      </c>
      <c r="AL17" t="str">
        <f t="shared" si="13"/>
        <v/>
      </c>
      <c r="AM17" s="1">
        <f t="shared" si="14"/>
        <v>6.8099999999999994E-2</v>
      </c>
      <c r="AN17" t="str">
        <f t="shared" si="15"/>
        <v/>
      </c>
      <c r="AO17" t="s">
        <v>2</v>
      </c>
      <c r="AP17" s="1">
        <f t="shared" si="16"/>
        <v>1.9199999999999998E-2</v>
      </c>
      <c r="AQ17" t="s">
        <v>3</v>
      </c>
      <c r="AR17" s="1">
        <f t="shared" si="17"/>
        <v>2.1600000000000001E-2</v>
      </c>
      <c r="AS17" t="s">
        <v>2</v>
      </c>
      <c r="AT17" s="1">
        <f t="shared" si="18"/>
        <v>5.1000000000000004E-3</v>
      </c>
      <c r="AU17" t="s">
        <v>6</v>
      </c>
    </row>
    <row r="18" spans="2:47" x14ac:dyDescent="0.2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P18" t="s">
        <v>8</v>
      </c>
      <c r="S18" t="s">
        <v>1</v>
      </c>
      <c r="T18" t="str">
        <f t="shared" si="1"/>
        <v/>
      </c>
      <c r="U18" s="1"/>
      <c r="V18" t="str">
        <f t="shared" si="3"/>
        <v/>
      </c>
      <c r="W18" t="s">
        <v>1</v>
      </c>
      <c r="X18" s="1"/>
      <c r="Y18" t="s">
        <v>1</v>
      </c>
      <c r="Z18" t="str">
        <f t="shared" si="5"/>
        <v/>
      </c>
      <c r="AA18" s="1"/>
      <c r="AB18" t="str">
        <f t="shared" si="7"/>
        <v/>
      </c>
      <c r="AC18" t="s">
        <v>1</v>
      </c>
      <c r="AD18" s="1"/>
      <c r="AE18" t="s">
        <v>1</v>
      </c>
      <c r="AF18" t="str">
        <f t="shared" si="9"/>
        <v/>
      </c>
      <c r="AG18" s="1"/>
      <c r="AH18" t="str">
        <f t="shared" si="11"/>
        <v/>
      </c>
      <c r="AI18" t="s">
        <v>1</v>
      </c>
      <c r="AJ18" s="1"/>
      <c r="AK18" t="s">
        <v>1</v>
      </c>
      <c r="AL18" t="str">
        <f t="shared" si="13"/>
        <v/>
      </c>
      <c r="AM18" s="1"/>
      <c r="AN18" t="str">
        <f t="shared" si="15"/>
        <v/>
      </c>
      <c r="AO18" t="s">
        <v>1</v>
      </c>
      <c r="AP18" s="1"/>
      <c r="AQ18" t="s">
        <v>1</v>
      </c>
      <c r="AR18" s="1"/>
      <c r="AS18" t="s">
        <v>1</v>
      </c>
      <c r="AT18" s="1"/>
      <c r="AU18" s="2" t="s">
        <v>7</v>
      </c>
    </row>
    <row r="19" spans="2:47" x14ac:dyDescent="0.25">
      <c r="B19" t="s">
        <v>0</v>
      </c>
      <c r="C19" t="s">
        <v>0</v>
      </c>
      <c r="D19">
        <v>0.38850000000000001</v>
      </c>
      <c r="E19">
        <v>0.109</v>
      </c>
      <c r="F19">
        <v>0.50060000000000004</v>
      </c>
      <c r="G19">
        <v>7.8899999999999998E-2</v>
      </c>
      <c r="H19">
        <v>0.27600000000000002</v>
      </c>
      <c r="I19">
        <v>0.13009999999999999</v>
      </c>
      <c r="J19">
        <v>0.35249999999999998</v>
      </c>
      <c r="K19">
        <v>0.1391</v>
      </c>
      <c r="L19">
        <v>0.1726</v>
      </c>
      <c r="M19">
        <v>0.10290000000000001</v>
      </c>
      <c r="P19" t="s">
        <v>9</v>
      </c>
      <c r="S19" t="s">
        <v>1</v>
      </c>
      <c r="T19" t="str">
        <f t="shared" si="1"/>
        <v>\textbf{</v>
      </c>
      <c r="U19" s="1">
        <f t="shared" ref="U19:U21" si="19">D19</f>
        <v>0.38850000000000001</v>
      </c>
      <c r="V19" t="str">
        <f t="shared" si="3"/>
        <v>}</v>
      </c>
      <c r="W19" t="s">
        <v>2</v>
      </c>
      <c r="X19" s="1">
        <f t="shared" ref="X19:X21" si="20">E19</f>
        <v>0.109</v>
      </c>
      <c r="Y19" t="s">
        <v>3</v>
      </c>
      <c r="Z19" t="str">
        <f t="shared" si="5"/>
        <v/>
      </c>
      <c r="AA19" s="1">
        <f t="shared" ref="AA19:AA21" si="21">F19</f>
        <v>0.50060000000000004</v>
      </c>
      <c r="AB19" t="str">
        <f t="shared" si="7"/>
        <v/>
      </c>
      <c r="AC19" t="s">
        <v>2</v>
      </c>
      <c r="AD19" s="1">
        <f t="shared" ref="AD19:AD21" si="22">G19</f>
        <v>7.8899999999999998E-2</v>
      </c>
      <c r="AE19" t="s">
        <v>3</v>
      </c>
      <c r="AF19" t="str">
        <f t="shared" si="9"/>
        <v>\textbf{</v>
      </c>
      <c r="AG19" s="1">
        <f t="shared" ref="AG19:AG21" si="23">H19</f>
        <v>0.27600000000000002</v>
      </c>
      <c r="AH19" t="str">
        <f t="shared" si="11"/>
        <v>}</v>
      </c>
      <c r="AI19" t="s">
        <v>2</v>
      </c>
      <c r="AJ19" s="1">
        <f t="shared" ref="AJ19:AJ21" si="24">I19</f>
        <v>0.13009999999999999</v>
      </c>
      <c r="AK19" t="s">
        <v>3</v>
      </c>
      <c r="AL19" t="str">
        <f t="shared" si="13"/>
        <v/>
      </c>
      <c r="AM19" s="1">
        <f t="shared" ref="AM19:AM21" si="25">J19</f>
        <v>0.35249999999999998</v>
      </c>
      <c r="AN19" t="str">
        <f t="shared" si="15"/>
        <v/>
      </c>
      <c r="AO19" t="s">
        <v>2</v>
      </c>
      <c r="AP19" s="1">
        <f t="shared" ref="AP19:AP21" si="26">K19</f>
        <v>0.1391</v>
      </c>
      <c r="AQ19" t="s">
        <v>3</v>
      </c>
      <c r="AR19" s="1">
        <f t="shared" ref="AR19:AR21" si="27">L19</f>
        <v>0.1726</v>
      </c>
      <c r="AS19" t="s">
        <v>2</v>
      </c>
      <c r="AT19" s="1">
        <f t="shared" ref="AT19:AT21" si="28">M19</f>
        <v>0.10290000000000001</v>
      </c>
      <c r="AU19" t="s">
        <v>4</v>
      </c>
    </row>
    <row r="20" spans="2:47" x14ac:dyDescent="0.25">
      <c r="B20" t="s">
        <v>0</v>
      </c>
      <c r="C20" t="s">
        <v>0</v>
      </c>
      <c r="D20">
        <v>0.40570000000000001</v>
      </c>
      <c r="E20">
        <v>8.7400000000000005E-2</v>
      </c>
      <c r="F20">
        <v>0.5272</v>
      </c>
      <c r="G20">
        <v>6.9900000000000004E-2</v>
      </c>
      <c r="H20">
        <v>0.30370000000000003</v>
      </c>
      <c r="I20">
        <v>0.1154</v>
      </c>
      <c r="J20">
        <v>0.38479999999999998</v>
      </c>
      <c r="K20">
        <v>0.12640000000000001</v>
      </c>
      <c r="L20">
        <v>0.1709</v>
      </c>
      <c r="M20">
        <v>9.6299999999999997E-2</v>
      </c>
      <c r="P20" t="s">
        <v>10</v>
      </c>
      <c r="S20" t="s">
        <v>1</v>
      </c>
      <c r="T20" t="str">
        <f t="shared" si="1"/>
        <v>\textbf{</v>
      </c>
      <c r="U20" s="1">
        <f t="shared" si="19"/>
        <v>0.40570000000000001</v>
      </c>
      <c r="V20" t="str">
        <f t="shared" si="3"/>
        <v>}</v>
      </c>
      <c r="W20" t="s">
        <v>2</v>
      </c>
      <c r="X20" s="1">
        <f t="shared" si="20"/>
        <v>8.7400000000000005E-2</v>
      </c>
      <c r="Y20" t="s">
        <v>3</v>
      </c>
      <c r="Z20" t="str">
        <f t="shared" si="5"/>
        <v/>
      </c>
      <c r="AA20" s="1">
        <f t="shared" si="21"/>
        <v>0.5272</v>
      </c>
      <c r="AB20" t="str">
        <f t="shared" si="7"/>
        <v/>
      </c>
      <c r="AC20" t="s">
        <v>2</v>
      </c>
      <c r="AD20" s="1">
        <f t="shared" si="22"/>
        <v>6.9900000000000004E-2</v>
      </c>
      <c r="AE20" t="s">
        <v>3</v>
      </c>
      <c r="AF20" t="str">
        <f t="shared" si="9"/>
        <v>\textbf{</v>
      </c>
      <c r="AG20" s="1">
        <f t="shared" si="23"/>
        <v>0.30370000000000003</v>
      </c>
      <c r="AH20" t="str">
        <f t="shared" si="11"/>
        <v>}</v>
      </c>
      <c r="AI20" t="s">
        <v>2</v>
      </c>
      <c r="AJ20" s="1">
        <f t="shared" si="24"/>
        <v>0.1154</v>
      </c>
      <c r="AK20" t="s">
        <v>3</v>
      </c>
      <c r="AL20" t="str">
        <f t="shared" si="13"/>
        <v/>
      </c>
      <c r="AM20" s="1">
        <f t="shared" si="25"/>
        <v>0.38479999999999998</v>
      </c>
      <c r="AN20" t="str">
        <f t="shared" si="15"/>
        <v/>
      </c>
      <c r="AO20" t="s">
        <v>2</v>
      </c>
      <c r="AP20" s="1">
        <f t="shared" si="26"/>
        <v>0.12640000000000001</v>
      </c>
      <c r="AQ20" t="s">
        <v>3</v>
      </c>
      <c r="AR20" s="1">
        <f t="shared" si="27"/>
        <v>0.1709</v>
      </c>
      <c r="AS20" t="s">
        <v>2</v>
      </c>
      <c r="AT20" s="1">
        <f t="shared" si="28"/>
        <v>9.6299999999999997E-2</v>
      </c>
      <c r="AU20" t="s">
        <v>4</v>
      </c>
    </row>
    <row r="21" spans="2:47" x14ac:dyDescent="0.25">
      <c r="B21" t="s">
        <v>0</v>
      </c>
      <c r="C21" t="s">
        <v>0</v>
      </c>
      <c r="D21">
        <v>0.61950000000000005</v>
      </c>
      <c r="E21">
        <v>0.1236</v>
      </c>
      <c r="F21">
        <v>0.7056</v>
      </c>
      <c r="G21">
        <v>9.9000000000000005E-2</v>
      </c>
      <c r="H21">
        <v>0.2863</v>
      </c>
      <c r="I21">
        <v>0.12189999999999999</v>
      </c>
      <c r="J21">
        <v>0.3664</v>
      </c>
      <c r="K21">
        <v>0.13689999999999999</v>
      </c>
      <c r="L21">
        <v>0.1646</v>
      </c>
      <c r="M21">
        <v>9.8299999999999998E-2</v>
      </c>
      <c r="P21" t="s">
        <v>11</v>
      </c>
      <c r="S21" t="s">
        <v>1</v>
      </c>
      <c r="T21" t="str">
        <f t="shared" si="1"/>
        <v>\textbf{</v>
      </c>
      <c r="U21" s="1">
        <f t="shared" si="19"/>
        <v>0.61950000000000005</v>
      </c>
      <c r="V21" t="str">
        <f t="shared" si="3"/>
        <v>}</v>
      </c>
      <c r="W21" t="s">
        <v>2</v>
      </c>
      <c r="X21" s="1">
        <f t="shared" si="20"/>
        <v>0.1236</v>
      </c>
      <c r="Y21" t="s">
        <v>3</v>
      </c>
      <c r="Z21" t="str">
        <f t="shared" si="5"/>
        <v/>
      </c>
      <c r="AA21" s="1">
        <f t="shared" si="21"/>
        <v>0.7056</v>
      </c>
      <c r="AB21" t="str">
        <f t="shared" si="7"/>
        <v/>
      </c>
      <c r="AC21" t="s">
        <v>2</v>
      </c>
      <c r="AD21" s="1">
        <f t="shared" si="22"/>
        <v>9.9000000000000005E-2</v>
      </c>
      <c r="AE21" t="s">
        <v>3</v>
      </c>
      <c r="AF21" t="str">
        <f t="shared" si="9"/>
        <v>\textbf{</v>
      </c>
      <c r="AG21" s="1">
        <f t="shared" si="23"/>
        <v>0.2863</v>
      </c>
      <c r="AH21" t="str">
        <f t="shared" si="11"/>
        <v>}</v>
      </c>
      <c r="AI21" t="s">
        <v>2</v>
      </c>
      <c r="AJ21" s="1">
        <f t="shared" si="24"/>
        <v>0.12189999999999999</v>
      </c>
      <c r="AK21" t="s">
        <v>3</v>
      </c>
      <c r="AL21" t="str">
        <f t="shared" si="13"/>
        <v/>
      </c>
      <c r="AM21" s="1">
        <f t="shared" si="25"/>
        <v>0.3664</v>
      </c>
      <c r="AN21" t="str">
        <f t="shared" si="15"/>
        <v/>
      </c>
      <c r="AO21" t="s">
        <v>2</v>
      </c>
      <c r="AP21" s="1">
        <f t="shared" si="26"/>
        <v>0.13689999999999999</v>
      </c>
      <c r="AQ21" t="s">
        <v>3</v>
      </c>
      <c r="AR21" s="1">
        <f t="shared" si="27"/>
        <v>0.1646</v>
      </c>
      <c r="AS21" t="s">
        <v>2</v>
      </c>
      <c r="AT21" s="1">
        <f t="shared" si="28"/>
        <v>9.8299999999999998E-2</v>
      </c>
      <c r="AU21" t="s">
        <v>4</v>
      </c>
    </row>
    <row r="22" spans="2:47" x14ac:dyDescent="0.25">
      <c r="U22" s="1"/>
      <c r="V22" s="1"/>
      <c r="X22" s="1"/>
      <c r="AA22" s="1"/>
      <c r="AB22" s="1"/>
      <c r="AD22" s="1"/>
      <c r="AG22" s="1"/>
      <c r="AH22" s="1"/>
      <c r="AJ22" s="1"/>
      <c r="AM22" s="1"/>
      <c r="AN22" s="1"/>
      <c r="AP22" s="1"/>
      <c r="AR22" s="1"/>
      <c r="AT22" s="1"/>
    </row>
    <row r="24" spans="2:47" x14ac:dyDescent="0.25">
      <c r="D24" t="s">
        <v>16</v>
      </c>
    </row>
    <row r="25" spans="2:47" x14ac:dyDescent="0.25">
      <c r="B25">
        <v>300</v>
      </c>
      <c r="C25">
        <v>5</v>
      </c>
      <c r="D25">
        <v>0.56210000000000004</v>
      </c>
      <c r="E25">
        <v>0.1966</v>
      </c>
      <c r="F25">
        <v>0.64759999999999995</v>
      </c>
      <c r="G25">
        <v>0.23949999999999999</v>
      </c>
      <c r="H25">
        <v>0.50929999999999997</v>
      </c>
      <c r="I25">
        <v>0.13850000000000001</v>
      </c>
      <c r="J25">
        <v>0.60309999999999997</v>
      </c>
      <c r="K25">
        <v>0.49990000000000001</v>
      </c>
      <c r="L25">
        <v>0.33</v>
      </c>
      <c r="M25">
        <v>9.2499999999999999E-2</v>
      </c>
      <c r="P25">
        <f>B25</f>
        <v>300</v>
      </c>
      <c r="Q25" t="s">
        <v>1</v>
      </c>
      <c r="R25">
        <f>C25</f>
        <v>5</v>
      </c>
      <c r="S25" t="s">
        <v>1</v>
      </c>
      <c r="T25" t="str">
        <f>IF(D25&lt;F25,"\textbf{","")</f>
        <v>\textbf{</v>
      </c>
      <c r="U25" s="1">
        <f>D25</f>
        <v>0.56210000000000004</v>
      </c>
      <c r="V25" t="str">
        <f>IF(D25&lt;F25,"}","")</f>
        <v>}</v>
      </c>
      <c r="W25" t="s">
        <v>2</v>
      </c>
      <c r="X25" s="1">
        <f>E25</f>
        <v>0.1966</v>
      </c>
      <c r="Y25" t="s">
        <v>3</v>
      </c>
      <c r="Z25" t="str">
        <f>IF(D25&gt;F25,"\textbf{","")</f>
        <v/>
      </c>
      <c r="AA25" s="1">
        <f>F25</f>
        <v>0.64759999999999995</v>
      </c>
      <c r="AB25" t="str">
        <f>IF(D25&gt;F25,"}","")</f>
        <v/>
      </c>
      <c r="AC25" t="s">
        <v>2</v>
      </c>
      <c r="AD25" s="1">
        <f>G25</f>
        <v>0.23949999999999999</v>
      </c>
      <c r="AE25" t="s">
        <v>3</v>
      </c>
      <c r="AF25" t="str">
        <f>IF($H25&lt;$J25,"\textbf{","")</f>
        <v>\textbf{</v>
      </c>
      <c r="AG25" s="1">
        <f>H25</f>
        <v>0.50929999999999997</v>
      </c>
      <c r="AH25" t="str">
        <f>IF($H25&lt;$J25,"}","")</f>
        <v>}</v>
      </c>
      <c r="AI25" t="s">
        <v>2</v>
      </c>
      <c r="AJ25" s="1">
        <f>I25</f>
        <v>0.13850000000000001</v>
      </c>
      <c r="AK25" t="s">
        <v>3</v>
      </c>
      <c r="AL25" t="str">
        <f t="shared" ref="AL25:AL43" si="29">IF($H25&gt;$J25,"\textbf{","")</f>
        <v/>
      </c>
      <c r="AM25" s="1">
        <f>J25</f>
        <v>0.60309999999999997</v>
      </c>
      <c r="AN25" t="str">
        <f t="shared" ref="AN25:AN43" si="30">IF($H25&gt;$J25,"}","")</f>
        <v/>
      </c>
      <c r="AO25" t="s">
        <v>2</v>
      </c>
      <c r="AP25" s="1">
        <f>K25</f>
        <v>0.49990000000000001</v>
      </c>
      <c r="AQ25" t="s">
        <v>3</v>
      </c>
      <c r="AR25" s="1">
        <f>L25</f>
        <v>0.33</v>
      </c>
      <c r="AS25" t="s">
        <v>2</v>
      </c>
      <c r="AT25" s="1">
        <f>M25</f>
        <v>9.2499999999999999E-2</v>
      </c>
      <c r="AU25" t="s">
        <v>4</v>
      </c>
    </row>
    <row r="26" spans="2:47" x14ac:dyDescent="0.25">
      <c r="B26">
        <v>300</v>
      </c>
      <c r="C26">
        <v>10</v>
      </c>
      <c r="D26">
        <v>0.4955</v>
      </c>
      <c r="E26">
        <v>0.155</v>
      </c>
      <c r="F26">
        <v>0.6179</v>
      </c>
      <c r="G26">
        <v>0.1158</v>
      </c>
      <c r="H26">
        <v>0.37259999999999999</v>
      </c>
      <c r="I26">
        <v>0.10639999999999999</v>
      </c>
      <c r="J26">
        <v>0.47020000000000001</v>
      </c>
      <c r="K26">
        <v>0.1172</v>
      </c>
      <c r="L26">
        <v>0.1991</v>
      </c>
      <c r="M26">
        <v>5.9400000000000001E-2</v>
      </c>
      <c r="Q26" t="s">
        <v>1</v>
      </c>
      <c r="R26">
        <f t="shared" ref="R26:R38" si="31">C26</f>
        <v>10</v>
      </c>
      <c r="S26" t="s">
        <v>1</v>
      </c>
      <c r="T26" t="str">
        <f t="shared" ref="T26:T43" si="32">IF(D26&lt;F26,"\textbf{","")</f>
        <v>\textbf{</v>
      </c>
      <c r="U26" s="1">
        <f t="shared" ref="U26:U39" si="33">D26</f>
        <v>0.4955</v>
      </c>
      <c r="V26" t="str">
        <f t="shared" ref="V26:V43" si="34">IF(D26&lt;F26,"}","")</f>
        <v>}</v>
      </c>
      <c r="W26" t="s">
        <v>2</v>
      </c>
      <c r="X26" s="1">
        <f t="shared" ref="X26:X39" si="35">E26</f>
        <v>0.155</v>
      </c>
      <c r="Y26" t="s">
        <v>3</v>
      </c>
      <c r="Z26" t="str">
        <f t="shared" ref="Z26:Z43" si="36">IF(D26&gt;F26,"\textbf{","")</f>
        <v/>
      </c>
      <c r="AA26" s="1">
        <f t="shared" ref="AA26:AA39" si="37">F26</f>
        <v>0.6179</v>
      </c>
      <c r="AB26" t="str">
        <f t="shared" ref="AB26:AB43" si="38">IF(D26&gt;F26,"}","")</f>
        <v/>
      </c>
      <c r="AC26" t="s">
        <v>2</v>
      </c>
      <c r="AD26" s="1">
        <f t="shared" ref="AD26:AD39" si="39">G26</f>
        <v>0.1158</v>
      </c>
      <c r="AE26" t="s">
        <v>3</v>
      </c>
      <c r="AF26" t="str">
        <f t="shared" ref="AF26:AF43" si="40">IF($H26&lt;$J26,"\textbf{","")</f>
        <v>\textbf{</v>
      </c>
      <c r="AG26" s="1">
        <f t="shared" ref="AG26:AG39" si="41">H26</f>
        <v>0.37259999999999999</v>
      </c>
      <c r="AH26" t="str">
        <f t="shared" ref="AH26:AH43" si="42">IF($H26&lt;$J26,"}","")</f>
        <v>}</v>
      </c>
      <c r="AI26" t="s">
        <v>2</v>
      </c>
      <c r="AJ26" s="1">
        <f t="shared" ref="AJ26:AJ39" si="43">I26</f>
        <v>0.10639999999999999</v>
      </c>
      <c r="AK26" t="s">
        <v>3</v>
      </c>
      <c r="AL26" t="str">
        <f t="shared" si="29"/>
        <v/>
      </c>
      <c r="AM26" s="1">
        <f t="shared" ref="AM26:AM39" si="44">J26</f>
        <v>0.47020000000000001</v>
      </c>
      <c r="AN26" t="str">
        <f t="shared" si="30"/>
        <v/>
      </c>
      <c r="AO26" t="s">
        <v>2</v>
      </c>
      <c r="AP26" s="1">
        <f t="shared" ref="AP26:AP39" si="45">K26</f>
        <v>0.1172</v>
      </c>
      <c r="AQ26" t="s">
        <v>3</v>
      </c>
      <c r="AR26" s="1">
        <f t="shared" ref="AR26:AR39" si="46">L26</f>
        <v>0.1991</v>
      </c>
      <c r="AS26" t="s">
        <v>2</v>
      </c>
      <c r="AT26" s="1">
        <f t="shared" ref="AT26:AT39" si="47">M26</f>
        <v>5.9400000000000001E-2</v>
      </c>
      <c r="AU26" t="s">
        <v>4</v>
      </c>
    </row>
    <row r="27" spans="2:47" x14ac:dyDescent="0.25">
      <c r="B27">
        <v>300</v>
      </c>
      <c r="C27">
        <v>20</v>
      </c>
      <c r="D27">
        <v>0.4607</v>
      </c>
      <c r="E27">
        <v>0.13289999999999999</v>
      </c>
      <c r="F27">
        <v>0.59040000000000004</v>
      </c>
      <c r="G27">
        <v>0.1192</v>
      </c>
      <c r="H27">
        <v>0.27060000000000001</v>
      </c>
      <c r="I27">
        <v>8.6800000000000002E-2</v>
      </c>
      <c r="J27">
        <v>0.36630000000000001</v>
      </c>
      <c r="K27">
        <v>0.10580000000000001</v>
      </c>
      <c r="L27">
        <v>0.1173</v>
      </c>
      <c r="M27">
        <v>4.2700000000000002E-2</v>
      </c>
      <c r="Q27" t="s">
        <v>1</v>
      </c>
      <c r="R27">
        <f t="shared" si="31"/>
        <v>20</v>
      </c>
      <c r="S27" t="s">
        <v>1</v>
      </c>
      <c r="T27" t="str">
        <f t="shared" si="32"/>
        <v>\textbf{</v>
      </c>
      <c r="U27" s="1">
        <f t="shared" si="33"/>
        <v>0.4607</v>
      </c>
      <c r="V27" t="str">
        <f t="shared" si="34"/>
        <v>}</v>
      </c>
      <c r="W27" t="s">
        <v>2</v>
      </c>
      <c r="X27" s="1">
        <f t="shared" si="35"/>
        <v>0.13289999999999999</v>
      </c>
      <c r="Y27" t="s">
        <v>3</v>
      </c>
      <c r="Z27" t="str">
        <f t="shared" si="36"/>
        <v/>
      </c>
      <c r="AA27" s="1">
        <f t="shared" si="37"/>
        <v>0.59040000000000004</v>
      </c>
      <c r="AB27" t="str">
        <f t="shared" si="38"/>
        <v/>
      </c>
      <c r="AC27" t="s">
        <v>2</v>
      </c>
      <c r="AD27" s="1">
        <f t="shared" si="39"/>
        <v>0.1192</v>
      </c>
      <c r="AE27" t="s">
        <v>3</v>
      </c>
      <c r="AF27" t="str">
        <f t="shared" si="40"/>
        <v>\textbf{</v>
      </c>
      <c r="AG27" s="1">
        <f t="shared" si="41"/>
        <v>0.27060000000000001</v>
      </c>
      <c r="AH27" t="str">
        <f t="shared" si="42"/>
        <v>}</v>
      </c>
      <c r="AI27" t="s">
        <v>2</v>
      </c>
      <c r="AJ27" s="1">
        <f t="shared" si="43"/>
        <v>8.6800000000000002E-2</v>
      </c>
      <c r="AK27" t="s">
        <v>3</v>
      </c>
      <c r="AL27" t="str">
        <f t="shared" si="29"/>
        <v/>
      </c>
      <c r="AM27" s="1">
        <f t="shared" si="44"/>
        <v>0.36630000000000001</v>
      </c>
      <c r="AN27" t="str">
        <f t="shared" si="30"/>
        <v/>
      </c>
      <c r="AO27" t="s">
        <v>2</v>
      </c>
      <c r="AP27" s="1">
        <f t="shared" si="45"/>
        <v>0.10580000000000001</v>
      </c>
      <c r="AQ27" t="s">
        <v>3</v>
      </c>
      <c r="AR27" s="1">
        <f t="shared" si="46"/>
        <v>0.1173</v>
      </c>
      <c r="AS27" t="s">
        <v>2</v>
      </c>
      <c r="AT27" s="1">
        <f t="shared" si="47"/>
        <v>4.2700000000000002E-2</v>
      </c>
      <c r="AU27" t="s">
        <v>4</v>
      </c>
    </row>
    <row r="28" spans="2:47" x14ac:dyDescent="0.25">
      <c r="B28">
        <v>300</v>
      </c>
      <c r="C28">
        <v>30</v>
      </c>
      <c r="D28">
        <v>0.45639999999999997</v>
      </c>
      <c r="E28">
        <v>0.1231</v>
      </c>
      <c r="F28">
        <v>0.58799999999999997</v>
      </c>
      <c r="G28">
        <v>0.1265</v>
      </c>
      <c r="H28">
        <v>0.24340000000000001</v>
      </c>
      <c r="I28">
        <v>7.6100000000000001E-2</v>
      </c>
      <c r="J28">
        <v>0.33029999999999998</v>
      </c>
      <c r="K28">
        <v>9.2200000000000004E-2</v>
      </c>
      <c r="L28">
        <v>8.7999999999999995E-2</v>
      </c>
      <c r="M28">
        <v>3.3099999999999997E-2</v>
      </c>
      <c r="Q28" t="s">
        <v>1</v>
      </c>
      <c r="R28">
        <f t="shared" si="31"/>
        <v>30</v>
      </c>
      <c r="S28" t="s">
        <v>1</v>
      </c>
      <c r="T28" t="str">
        <f t="shared" si="32"/>
        <v>\textbf{</v>
      </c>
      <c r="U28" s="1">
        <f t="shared" si="33"/>
        <v>0.45639999999999997</v>
      </c>
      <c r="V28" t="str">
        <f t="shared" si="34"/>
        <v>}</v>
      </c>
      <c r="W28" t="s">
        <v>2</v>
      </c>
      <c r="X28" s="1">
        <f t="shared" si="35"/>
        <v>0.1231</v>
      </c>
      <c r="Y28" t="s">
        <v>3</v>
      </c>
      <c r="Z28" t="str">
        <f t="shared" si="36"/>
        <v/>
      </c>
      <c r="AA28" s="1">
        <f t="shared" si="37"/>
        <v>0.58799999999999997</v>
      </c>
      <c r="AB28" t="str">
        <f t="shared" si="38"/>
        <v/>
      </c>
      <c r="AC28" t="s">
        <v>2</v>
      </c>
      <c r="AD28" s="1">
        <f t="shared" si="39"/>
        <v>0.1265</v>
      </c>
      <c r="AE28" t="s">
        <v>3</v>
      </c>
      <c r="AF28" t="str">
        <f t="shared" si="40"/>
        <v>\textbf{</v>
      </c>
      <c r="AG28" s="1">
        <f t="shared" si="41"/>
        <v>0.24340000000000001</v>
      </c>
      <c r="AH28" t="str">
        <f t="shared" si="42"/>
        <v>}</v>
      </c>
      <c r="AI28" t="s">
        <v>2</v>
      </c>
      <c r="AJ28" s="1">
        <f t="shared" si="43"/>
        <v>7.6100000000000001E-2</v>
      </c>
      <c r="AK28" t="s">
        <v>3</v>
      </c>
      <c r="AL28" t="str">
        <f t="shared" si="29"/>
        <v/>
      </c>
      <c r="AM28" s="1">
        <f t="shared" si="44"/>
        <v>0.33029999999999998</v>
      </c>
      <c r="AN28" t="str">
        <f t="shared" si="30"/>
        <v/>
      </c>
      <c r="AO28" t="s">
        <v>2</v>
      </c>
      <c r="AP28" s="1">
        <f t="shared" si="45"/>
        <v>9.2200000000000004E-2</v>
      </c>
      <c r="AQ28" t="s">
        <v>3</v>
      </c>
      <c r="AR28" s="1">
        <f t="shared" si="46"/>
        <v>8.7999999999999995E-2</v>
      </c>
      <c r="AS28" t="s">
        <v>2</v>
      </c>
      <c r="AT28" s="1">
        <f t="shared" si="47"/>
        <v>3.3099999999999997E-2</v>
      </c>
      <c r="AU28" t="s">
        <v>4</v>
      </c>
    </row>
    <row r="29" spans="2:47" x14ac:dyDescent="0.25">
      <c r="B29">
        <v>300</v>
      </c>
      <c r="C29">
        <v>999</v>
      </c>
      <c r="D29">
        <v>0.31019999999999998</v>
      </c>
      <c r="E29">
        <v>0.1176</v>
      </c>
      <c r="F29">
        <v>0.35970000000000002</v>
      </c>
      <c r="G29">
        <v>0.1018</v>
      </c>
      <c r="H29">
        <v>9.6199999999999994E-2</v>
      </c>
      <c r="I29">
        <v>4.3900000000000002E-2</v>
      </c>
      <c r="J29">
        <v>0.14649999999999999</v>
      </c>
      <c r="K29">
        <v>5.8999999999999997E-2</v>
      </c>
      <c r="L29">
        <v>2.1700000000000001E-2</v>
      </c>
      <c r="M29">
        <v>6.1000000000000004E-3</v>
      </c>
      <c r="Q29" t="s">
        <v>1</v>
      </c>
      <c r="R29" t="s">
        <v>12</v>
      </c>
      <c r="S29" t="s">
        <v>1</v>
      </c>
      <c r="T29" t="str">
        <f t="shared" si="32"/>
        <v>\textbf{</v>
      </c>
      <c r="U29" s="1">
        <f t="shared" si="33"/>
        <v>0.31019999999999998</v>
      </c>
      <c r="V29" t="str">
        <f t="shared" si="34"/>
        <v>}</v>
      </c>
      <c r="W29" t="s">
        <v>2</v>
      </c>
      <c r="X29" s="1">
        <f t="shared" si="35"/>
        <v>0.1176</v>
      </c>
      <c r="Y29" t="s">
        <v>3</v>
      </c>
      <c r="Z29" t="str">
        <f t="shared" si="36"/>
        <v/>
      </c>
      <c r="AA29" s="1">
        <f t="shared" si="37"/>
        <v>0.35970000000000002</v>
      </c>
      <c r="AB29" t="str">
        <f t="shared" si="38"/>
        <v/>
      </c>
      <c r="AC29" t="s">
        <v>2</v>
      </c>
      <c r="AD29" s="1">
        <f t="shared" si="39"/>
        <v>0.1018</v>
      </c>
      <c r="AE29" t="s">
        <v>3</v>
      </c>
      <c r="AF29" t="str">
        <f t="shared" si="40"/>
        <v>\textbf{</v>
      </c>
      <c r="AG29" s="1">
        <f t="shared" si="41"/>
        <v>9.6199999999999994E-2</v>
      </c>
      <c r="AH29" t="str">
        <f t="shared" si="42"/>
        <v>}</v>
      </c>
      <c r="AI29" t="s">
        <v>2</v>
      </c>
      <c r="AJ29" s="1">
        <f t="shared" si="43"/>
        <v>4.3900000000000002E-2</v>
      </c>
      <c r="AK29" t="s">
        <v>3</v>
      </c>
      <c r="AL29" t="str">
        <f t="shared" si="29"/>
        <v/>
      </c>
      <c r="AM29" s="1">
        <f t="shared" si="44"/>
        <v>0.14649999999999999</v>
      </c>
      <c r="AN29" t="str">
        <f t="shared" si="30"/>
        <v/>
      </c>
      <c r="AO29" t="s">
        <v>2</v>
      </c>
      <c r="AP29" s="1">
        <f t="shared" si="45"/>
        <v>5.8999999999999997E-2</v>
      </c>
      <c r="AQ29" t="s">
        <v>3</v>
      </c>
      <c r="AR29" s="1">
        <f t="shared" si="46"/>
        <v>2.1700000000000001E-2</v>
      </c>
      <c r="AS29" t="s">
        <v>2</v>
      </c>
      <c r="AT29" s="1">
        <f t="shared" si="47"/>
        <v>6.1000000000000004E-3</v>
      </c>
      <c r="AU29" t="s">
        <v>5</v>
      </c>
    </row>
    <row r="30" spans="2:47" x14ac:dyDescent="0.25">
      <c r="B30">
        <v>600</v>
      </c>
      <c r="C30">
        <v>5</v>
      </c>
      <c r="D30">
        <v>0.47689999999999999</v>
      </c>
      <c r="E30">
        <v>0.19059999999999999</v>
      </c>
      <c r="F30">
        <v>0.57079999999999997</v>
      </c>
      <c r="G30">
        <v>0.13700000000000001</v>
      </c>
      <c r="H30">
        <v>0.4541</v>
      </c>
      <c r="I30">
        <v>9.3399999999999997E-2</v>
      </c>
      <c r="J30">
        <v>0.52810000000000001</v>
      </c>
      <c r="K30">
        <v>0.10879999999999999</v>
      </c>
      <c r="L30">
        <v>0.32929999999999998</v>
      </c>
      <c r="M30">
        <v>6.2300000000000001E-2</v>
      </c>
      <c r="P30">
        <f>B30</f>
        <v>600</v>
      </c>
      <c r="Q30" t="s">
        <v>1</v>
      </c>
      <c r="R30">
        <f t="shared" si="31"/>
        <v>5</v>
      </c>
      <c r="S30" t="s">
        <v>1</v>
      </c>
      <c r="T30" t="str">
        <f t="shared" si="32"/>
        <v>\textbf{</v>
      </c>
      <c r="U30" s="1">
        <f t="shared" si="33"/>
        <v>0.47689999999999999</v>
      </c>
      <c r="V30" t="str">
        <f t="shared" si="34"/>
        <v>}</v>
      </c>
      <c r="W30" t="s">
        <v>2</v>
      </c>
      <c r="X30" s="1">
        <f t="shared" si="35"/>
        <v>0.19059999999999999</v>
      </c>
      <c r="Y30" t="s">
        <v>3</v>
      </c>
      <c r="Z30" t="str">
        <f t="shared" si="36"/>
        <v/>
      </c>
      <c r="AA30" s="1">
        <f t="shared" si="37"/>
        <v>0.57079999999999997</v>
      </c>
      <c r="AB30" t="str">
        <f t="shared" si="38"/>
        <v/>
      </c>
      <c r="AC30" t="s">
        <v>2</v>
      </c>
      <c r="AD30" s="1">
        <f t="shared" si="39"/>
        <v>0.13700000000000001</v>
      </c>
      <c r="AE30" t="s">
        <v>3</v>
      </c>
      <c r="AF30" t="str">
        <f t="shared" si="40"/>
        <v>\textbf{</v>
      </c>
      <c r="AG30" s="1">
        <f t="shared" si="41"/>
        <v>0.4541</v>
      </c>
      <c r="AH30" t="str">
        <f t="shared" si="42"/>
        <v>}</v>
      </c>
      <c r="AI30" t="s">
        <v>2</v>
      </c>
      <c r="AJ30" s="1">
        <f t="shared" si="43"/>
        <v>9.3399999999999997E-2</v>
      </c>
      <c r="AK30" t="s">
        <v>3</v>
      </c>
      <c r="AL30" t="str">
        <f t="shared" si="29"/>
        <v/>
      </c>
      <c r="AM30" s="1">
        <f t="shared" si="44"/>
        <v>0.52810000000000001</v>
      </c>
      <c r="AN30" t="str">
        <f t="shared" si="30"/>
        <v/>
      </c>
      <c r="AO30" t="s">
        <v>2</v>
      </c>
      <c r="AP30" s="1">
        <f t="shared" si="45"/>
        <v>0.10879999999999999</v>
      </c>
      <c r="AQ30" t="s">
        <v>3</v>
      </c>
      <c r="AR30" s="1">
        <f t="shared" si="46"/>
        <v>0.32929999999999998</v>
      </c>
      <c r="AS30" t="s">
        <v>2</v>
      </c>
      <c r="AT30" s="1">
        <f t="shared" si="47"/>
        <v>6.2300000000000001E-2</v>
      </c>
      <c r="AU30" t="s">
        <v>4</v>
      </c>
    </row>
    <row r="31" spans="2:47" x14ac:dyDescent="0.25">
      <c r="B31">
        <v>600</v>
      </c>
      <c r="C31">
        <v>10</v>
      </c>
      <c r="D31">
        <v>0.43140000000000001</v>
      </c>
      <c r="E31">
        <v>0.1447</v>
      </c>
      <c r="F31">
        <v>0.56630000000000003</v>
      </c>
      <c r="G31">
        <v>0.1202</v>
      </c>
      <c r="H31">
        <v>0.31419999999999998</v>
      </c>
      <c r="I31">
        <v>7.7399999999999997E-2</v>
      </c>
      <c r="J31">
        <v>0.40639999999999998</v>
      </c>
      <c r="K31">
        <v>8.8599999999999998E-2</v>
      </c>
      <c r="L31">
        <v>0.19819999999999999</v>
      </c>
      <c r="M31">
        <v>4.5699999999999998E-2</v>
      </c>
      <c r="Q31" t="s">
        <v>1</v>
      </c>
      <c r="R31">
        <f t="shared" si="31"/>
        <v>10</v>
      </c>
      <c r="S31" t="s">
        <v>1</v>
      </c>
      <c r="T31" t="str">
        <f t="shared" si="32"/>
        <v>\textbf{</v>
      </c>
      <c r="U31" s="1">
        <f t="shared" si="33"/>
        <v>0.43140000000000001</v>
      </c>
      <c r="V31" t="str">
        <f t="shared" si="34"/>
        <v>}</v>
      </c>
      <c r="W31" t="s">
        <v>2</v>
      </c>
      <c r="X31" s="1">
        <f t="shared" si="35"/>
        <v>0.1447</v>
      </c>
      <c r="Y31" t="s">
        <v>3</v>
      </c>
      <c r="Z31" t="str">
        <f t="shared" si="36"/>
        <v/>
      </c>
      <c r="AA31" s="1">
        <f t="shared" si="37"/>
        <v>0.56630000000000003</v>
      </c>
      <c r="AB31" t="str">
        <f t="shared" si="38"/>
        <v/>
      </c>
      <c r="AC31" t="s">
        <v>2</v>
      </c>
      <c r="AD31" s="1">
        <f t="shared" si="39"/>
        <v>0.1202</v>
      </c>
      <c r="AE31" t="s">
        <v>3</v>
      </c>
      <c r="AF31" t="str">
        <f t="shared" si="40"/>
        <v>\textbf{</v>
      </c>
      <c r="AG31" s="1">
        <f t="shared" si="41"/>
        <v>0.31419999999999998</v>
      </c>
      <c r="AH31" t="str">
        <f t="shared" si="42"/>
        <v>}</v>
      </c>
      <c r="AI31" t="s">
        <v>2</v>
      </c>
      <c r="AJ31" s="1">
        <f t="shared" si="43"/>
        <v>7.7399999999999997E-2</v>
      </c>
      <c r="AK31" t="s">
        <v>3</v>
      </c>
      <c r="AL31" t="str">
        <f t="shared" si="29"/>
        <v/>
      </c>
      <c r="AM31" s="1">
        <f t="shared" si="44"/>
        <v>0.40639999999999998</v>
      </c>
      <c r="AN31" t="str">
        <f t="shared" si="30"/>
        <v/>
      </c>
      <c r="AO31" t="s">
        <v>2</v>
      </c>
      <c r="AP31" s="1">
        <f t="shared" si="45"/>
        <v>8.8599999999999998E-2</v>
      </c>
      <c r="AQ31" t="s">
        <v>3</v>
      </c>
      <c r="AR31" s="1">
        <f t="shared" si="46"/>
        <v>0.19819999999999999</v>
      </c>
      <c r="AS31" t="s">
        <v>2</v>
      </c>
      <c r="AT31" s="1">
        <f t="shared" si="47"/>
        <v>4.5699999999999998E-2</v>
      </c>
      <c r="AU31" t="s">
        <v>4</v>
      </c>
    </row>
    <row r="32" spans="2:47" x14ac:dyDescent="0.25">
      <c r="B32">
        <v>600</v>
      </c>
      <c r="C32">
        <v>20</v>
      </c>
      <c r="D32">
        <v>0.42170000000000002</v>
      </c>
      <c r="E32">
        <v>0.1229</v>
      </c>
      <c r="F32">
        <v>0.55559999999999998</v>
      </c>
      <c r="G32">
        <v>0.1172</v>
      </c>
      <c r="H32">
        <v>0.2276</v>
      </c>
      <c r="I32">
        <v>5.8999999999999997E-2</v>
      </c>
      <c r="J32">
        <v>0.311</v>
      </c>
      <c r="K32">
        <v>7.17E-2</v>
      </c>
      <c r="L32">
        <v>0.1149</v>
      </c>
      <c r="M32">
        <v>2.86E-2</v>
      </c>
      <c r="Q32" t="s">
        <v>1</v>
      </c>
      <c r="R32">
        <f t="shared" si="31"/>
        <v>20</v>
      </c>
      <c r="S32" t="s">
        <v>1</v>
      </c>
      <c r="T32" t="str">
        <f t="shared" si="32"/>
        <v>\textbf{</v>
      </c>
      <c r="U32" s="1">
        <f t="shared" si="33"/>
        <v>0.42170000000000002</v>
      </c>
      <c r="V32" t="str">
        <f t="shared" si="34"/>
        <v>}</v>
      </c>
      <c r="W32" t="s">
        <v>2</v>
      </c>
      <c r="X32" s="1">
        <f t="shared" si="35"/>
        <v>0.1229</v>
      </c>
      <c r="Y32" t="s">
        <v>3</v>
      </c>
      <c r="Z32" t="str">
        <f t="shared" si="36"/>
        <v/>
      </c>
      <c r="AA32" s="1">
        <f t="shared" si="37"/>
        <v>0.55559999999999998</v>
      </c>
      <c r="AB32" t="str">
        <f t="shared" si="38"/>
        <v/>
      </c>
      <c r="AC32" t="s">
        <v>2</v>
      </c>
      <c r="AD32" s="1">
        <f t="shared" si="39"/>
        <v>0.1172</v>
      </c>
      <c r="AE32" t="s">
        <v>3</v>
      </c>
      <c r="AF32" t="str">
        <f t="shared" si="40"/>
        <v>\textbf{</v>
      </c>
      <c r="AG32" s="1">
        <f t="shared" si="41"/>
        <v>0.2276</v>
      </c>
      <c r="AH32" t="str">
        <f t="shared" si="42"/>
        <v>}</v>
      </c>
      <c r="AI32" t="s">
        <v>2</v>
      </c>
      <c r="AJ32" s="1">
        <f t="shared" si="43"/>
        <v>5.8999999999999997E-2</v>
      </c>
      <c r="AK32" t="s">
        <v>3</v>
      </c>
      <c r="AL32" t="str">
        <f t="shared" si="29"/>
        <v/>
      </c>
      <c r="AM32" s="1">
        <f t="shared" si="44"/>
        <v>0.311</v>
      </c>
      <c r="AN32" t="str">
        <f t="shared" si="30"/>
        <v/>
      </c>
      <c r="AO32" t="s">
        <v>2</v>
      </c>
      <c r="AP32" s="1">
        <f t="shared" si="45"/>
        <v>7.17E-2</v>
      </c>
      <c r="AQ32" t="s">
        <v>3</v>
      </c>
      <c r="AR32" s="1">
        <f t="shared" si="46"/>
        <v>0.1149</v>
      </c>
      <c r="AS32" t="s">
        <v>2</v>
      </c>
      <c r="AT32" s="1">
        <f t="shared" si="47"/>
        <v>2.86E-2</v>
      </c>
      <c r="AU32" t="s">
        <v>4</v>
      </c>
    </row>
    <row r="33" spans="2:47" x14ac:dyDescent="0.25">
      <c r="B33">
        <v>600</v>
      </c>
      <c r="C33">
        <v>30</v>
      </c>
      <c r="D33">
        <v>0.41439999999999999</v>
      </c>
      <c r="E33">
        <v>0.1109</v>
      </c>
      <c r="F33">
        <v>0.54690000000000005</v>
      </c>
      <c r="G33">
        <v>0.1239</v>
      </c>
      <c r="H33">
        <v>0.2019</v>
      </c>
      <c r="I33">
        <v>5.3199999999999997E-2</v>
      </c>
      <c r="J33">
        <v>0.27539999999999998</v>
      </c>
      <c r="K33">
        <v>6.3799999999999996E-2</v>
      </c>
      <c r="L33">
        <v>8.6900000000000005E-2</v>
      </c>
      <c r="M33">
        <v>2.3900000000000001E-2</v>
      </c>
      <c r="Q33" t="s">
        <v>1</v>
      </c>
      <c r="R33">
        <f t="shared" si="31"/>
        <v>30</v>
      </c>
      <c r="S33" t="s">
        <v>1</v>
      </c>
      <c r="T33" t="str">
        <f t="shared" si="32"/>
        <v>\textbf{</v>
      </c>
      <c r="U33" s="1">
        <f t="shared" si="33"/>
        <v>0.41439999999999999</v>
      </c>
      <c r="V33" t="str">
        <f t="shared" si="34"/>
        <v>}</v>
      </c>
      <c r="W33" t="s">
        <v>2</v>
      </c>
      <c r="X33" s="1">
        <f t="shared" si="35"/>
        <v>0.1109</v>
      </c>
      <c r="Y33" t="s">
        <v>3</v>
      </c>
      <c r="Z33" t="str">
        <f t="shared" si="36"/>
        <v/>
      </c>
      <c r="AA33" s="1">
        <f t="shared" si="37"/>
        <v>0.54690000000000005</v>
      </c>
      <c r="AB33" t="str">
        <f t="shared" si="38"/>
        <v/>
      </c>
      <c r="AC33" t="s">
        <v>2</v>
      </c>
      <c r="AD33" s="1">
        <f t="shared" si="39"/>
        <v>0.1239</v>
      </c>
      <c r="AE33" t="s">
        <v>3</v>
      </c>
      <c r="AF33" t="str">
        <f t="shared" si="40"/>
        <v>\textbf{</v>
      </c>
      <c r="AG33" s="1">
        <f t="shared" si="41"/>
        <v>0.2019</v>
      </c>
      <c r="AH33" t="str">
        <f t="shared" si="42"/>
        <v>}</v>
      </c>
      <c r="AI33" t="s">
        <v>2</v>
      </c>
      <c r="AJ33" s="1">
        <f t="shared" si="43"/>
        <v>5.3199999999999997E-2</v>
      </c>
      <c r="AK33" t="s">
        <v>3</v>
      </c>
      <c r="AL33" t="str">
        <f t="shared" si="29"/>
        <v/>
      </c>
      <c r="AM33" s="1">
        <f t="shared" si="44"/>
        <v>0.27539999999999998</v>
      </c>
      <c r="AN33" t="str">
        <f t="shared" si="30"/>
        <v/>
      </c>
      <c r="AO33" t="s">
        <v>2</v>
      </c>
      <c r="AP33" s="1">
        <f t="shared" si="45"/>
        <v>6.3799999999999996E-2</v>
      </c>
      <c r="AQ33" t="s">
        <v>3</v>
      </c>
      <c r="AR33" s="1">
        <f t="shared" si="46"/>
        <v>8.6900000000000005E-2</v>
      </c>
      <c r="AS33" t="s">
        <v>2</v>
      </c>
      <c r="AT33" s="1">
        <f t="shared" si="47"/>
        <v>2.3900000000000001E-2</v>
      </c>
      <c r="AU33" t="s">
        <v>4</v>
      </c>
    </row>
    <row r="34" spans="2:47" x14ac:dyDescent="0.25">
      <c r="B34">
        <v>600</v>
      </c>
      <c r="C34">
        <v>999</v>
      </c>
      <c r="D34">
        <v>0.26279999999999998</v>
      </c>
      <c r="E34">
        <v>0.10979999999999999</v>
      </c>
      <c r="F34">
        <v>0.29470000000000002</v>
      </c>
      <c r="G34">
        <v>9.2700000000000005E-2</v>
      </c>
      <c r="H34">
        <v>6.3200000000000006E-2</v>
      </c>
      <c r="I34">
        <v>2.0500000000000001E-2</v>
      </c>
      <c r="J34">
        <v>9.06E-2</v>
      </c>
      <c r="K34">
        <v>2.86E-2</v>
      </c>
      <c r="L34">
        <v>2.1600000000000001E-2</v>
      </c>
      <c r="M34">
        <v>5.1000000000000004E-3</v>
      </c>
      <c r="Q34" t="s">
        <v>1</v>
      </c>
      <c r="R34" t="s">
        <v>12</v>
      </c>
      <c r="S34" t="s">
        <v>1</v>
      </c>
      <c r="T34" t="str">
        <f t="shared" si="32"/>
        <v>\textbf{</v>
      </c>
      <c r="U34" s="1">
        <f t="shared" si="33"/>
        <v>0.26279999999999998</v>
      </c>
      <c r="V34" t="str">
        <f t="shared" si="34"/>
        <v>}</v>
      </c>
      <c r="W34" t="s">
        <v>2</v>
      </c>
      <c r="X34" s="1">
        <f t="shared" si="35"/>
        <v>0.10979999999999999</v>
      </c>
      <c r="Y34" t="s">
        <v>3</v>
      </c>
      <c r="Z34" t="str">
        <f t="shared" si="36"/>
        <v/>
      </c>
      <c r="AA34" s="1">
        <f t="shared" si="37"/>
        <v>0.29470000000000002</v>
      </c>
      <c r="AB34" t="str">
        <f t="shared" si="38"/>
        <v/>
      </c>
      <c r="AC34" t="s">
        <v>2</v>
      </c>
      <c r="AD34" s="1">
        <f t="shared" si="39"/>
        <v>9.2700000000000005E-2</v>
      </c>
      <c r="AE34" t="s">
        <v>3</v>
      </c>
      <c r="AF34" t="str">
        <f t="shared" si="40"/>
        <v>\textbf{</v>
      </c>
      <c r="AG34" s="1">
        <f t="shared" si="41"/>
        <v>6.3200000000000006E-2</v>
      </c>
      <c r="AH34" t="str">
        <f t="shared" si="42"/>
        <v>}</v>
      </c>
      <c r="AI34" t="s">
        <v>2</v>
      </c>
      <c r="AJ34" s="1">
        <f t="shared" si="43"/>
        <v>2.0500000000000001E-2</v>
      </c>
      <c r="AK34" t="s">
        <v>3</v>
      </c>
      <c r="AL34" t="str">
        <f t="shared" si="29"/>
        <v/>
      </c>
      <c r="AM34" s="1">
        <f t="shared" si="44"/>
        <v>9.06E-2</v>
      </c>
      <c r="AN34" t="str">
        <f t="shared" si="30"/>
        <v/>
      </c>
      <c r="AO34" t="s">
        <v>2</v>
      </c>
      <c r="AP34" s="1">
        <f t="shared" si="45"/>
        <v>2.86E-2</v>
      </c>
      <c r="AQ34" t="s">
        <v>3</v>
      </c>
      <c r="AR34" s="1">
        <f t="shared" si="46"/>
        <v>2.1600000000000001E-2</v>
      </c>
      <c r="AS34" t="s">
        <v>2</v>
      </c>
      <c r="AT34" s="1">
        <f t="shared" si="47"/>
        <v>5.1000000000000004E-3</v>
      </c>
      <c r="AU34" t="s">
        <v>5</v>
      </c>
    </row>
    <row r="35" spans="2:47" x14ac:dyDescent="0.25">
      <c r="B35">
        <v>900</v>
      </c>
      <c r="C35">
        <v>5</v>
      </c>
      <c r="D35">
        <v>0.43859999999999999</v>
      </c>
      <c r="E35">
        <v>0.1918</v>
      </c>
      <c r="F35">
        <v>0.54249999999999998</v>
      </c>
      <c r="G35">
        <v>0.1535</v>
      </c>
      <c r="H35">
        <v>0.42520000000000002</v>
      </c>
      <c r="I35">
        <v>7.9500000000000001E-2</v>
      </c>
      <c r="J35">
        <v>0.49519999999999997</v>
      </c>
      <c r="K35">
        <v>8.4699999999999998E-2</v>
      </c>
      <c r="L35">
        <v>0.33079999999999998</v>
      </c>
      <c r="M35">
        <v>5.7099999999999998E-2</v>
      </c>
      <c r="P35">
        <f>B35</f>
        <v>900</v>
      </c>
      <c r="Q35" t="s">
        <v>1</v>
      </c>
      <c r="R35">
        <f t="shared" si="31"/>
        <v>5</v>
      </c>
      <c r="S35" t="s">
        <v>1</v>
      </c>
      <c r="T35" t="str">
        <f t="shared" si="32"/>
        <v>\textbf{</v>
      </c>
      <c r="U35" s="1">
        <f t="shared" si="33"/>
        <v>0.43859999999999999</v>
      </c>
      <c r="V35" t="str">
        <f t="shared" si="34"/>
        <v>}</v>
      </c>
      <c r="W35" t="s">
        <v>2</v>
      </c>
      <c r="X35" s="1">
        <f t="shared" si="35"/>
        <v>0.1918</v>
      </c>
      <c r="Y35" t="s">
        <v>3</v>
      </c>
      <c r="Z35" t="str">
        <f t="shared" si="36"/>
        <v/>
      </c>
      <c r="AA35" s="1">
        <f t="shared" si="37"/>
        <v>0.54249999999999998</v>
      </c>
      <c r="AB35" t="str">
        <f t="shared" si="38"/>
        <v/>
      </c>
      <c r="AC35" t="s">
        <v>2</v>
      </c>
      <c r="AD35" s="1">
        <f t="shared" si="39"/>
        <v>0.1535</v>
      </c>
      <c r="AE35" t="s">
        <v>3</v>
      </c>
      <c r="AF35" t="str">
        <f t="shared" si="40"/>
        <v>\textbf{</v>
      </c>
      <c r="AG35" s="1">
        <f t="shared" si="41"/>
        <v>0.42520000000000002</v>
      </c>
      <c r="AH35" t="str">
        <f t="shared" si="42"/>
        <v>}</v>
      </c>
      <c r="AI35" t="s">
        <v>2</v>
      </c>
      <c r="AJ35" s="1">
        <f t="shared" si="43"/>
        <v>7.9500000000000001E-2</v>
      </c>
      <c r="AK35" t="s">
        <v>3</v>
      </c>
      <c r="AL35" t="str">
        <f t="shared" si="29"/>
        <v/>
      </c>
      <c r="AM35" s="1">
        <f t="shared" si="44"/>
        <v>0.49519999999999997</v>
      </c>
      <c r="AN35" t="str">
        <f t="shared" si="30"/>
        <v/>
      </c>
      <c r="AO35" t="s">
        <v>2</v>
      </c>
      <c r="AP35" s="1">
        <f t="shared" si="45"/>
        <v>8.4699999999999998E-2</v>
      </c>
      <c r="AQ35" t="s">
        <v>3</v>
      </c>
      <c r="AR35" s="1">
        <f t="shared" si="46"/>
        <v>0.33079999999999998</v>
      </c>
      <c r="AS35" t="s">
        <v>2</v>
      </c>
      <c r="AT35" s="1">
        <f t="shared" si="47"/>
        <v>5.7099999999999998E-2</v>
      </c>
      <c r="AU35" t="s">
        <v>4</v>
      </c>
    </row>
    <row r="36" spans="2:47" x14ac:dyDescent="0.25">
      <c r="B36">
        <v>900</v>
      </c>
      <c r="C36">
        <v>10</v>
      </c>
      <c r="D36">
        <v>0.40260000000000001</v>
      </c>
      <c r="E36">
        <v>0.1409</v>
      </c>
      <c r="F36">
        <v>0.54200000000000004</v>
      </c>
      <c r="G36">
        <v>0.1239</v>
      </c>
      <c r="H36">
        <v>0.28710000000000002</v>
      </c>
      <c r="I36">
        <v>5.74E-2</v>
      </c>
      <c r="J36">
        <v>0.3695</v>
      </c>
      <c r="K36">
        <v>6.6900000000000001E-2</v>
      </c>
      <c r="L36">
        <v>0.19789999999999999</v>
      </c>
      <c r="M36">
        <v>3.7699999999999997E-2</v>
      </c>
      <c r="Q36" t="s">
        <v>1</v>
      </c>
      <c r="R36">
        <f t="shared" si="31"/>
        <v>10</v>
      </c>
      <c r="S36" t="s">
        <v>1</v>
      </c>
      <c r="T36" t="str">
        <f t="shared" si="32"/>
        <v>\textbf{</v>
      </c>
      <c r="U36" s="1">
        <f t="shared" si="33"/>
        <v>0.40260000000000001</v>
      </c>
      <c r="V36" t="str">
        <f t="shared" si="34"/>
        <v>}</v>
      </c>
      <c r="W36" t="s">
        <v>2</v>
      </c>
      <c r="X36" s="1">
        <f t="shared" si="35"/>
        <v>0.1409</v>
      </c>
      <c r="Y36" t="s">
        <v>3</v>
      </c>
      <c r="Z36" t="str">
        <f t="shared" si="36"/>
        <v/>
      </c>
      <c r="AA36" s="1">
        <f t="shared" si="37"/>
        <v>0.54200000000000004</v>
      </c>
      <c r="AB36" t="str">
        <f t="shared" si="38"/>
        <v/>
      </c>
      <c r="AC36" t="s">
        <v>2</v>
      </c>
      <c r="AD36" s="1">
        <f t="shared" si="39"/>
        <v>0.1239</v>
      </c>
      <c r="AE36" t="s">
        <v>3</v>
      </c>
      <c r="AF36" t="str">
        <f t="shared" si="40"/>
        <v>\textbf{</v>
      </c>
      <c r="AG36" s="1">
        <f t="shared" si="41"/>
        <v>0.28710000000000002</v>
      </c>
      <c r="AH36" t="str">
        <f t="shared" si="42"/>
        <v>}</v>
      </c>
      <c r="AI36" t="s">
        <v>2</v>
      </c>
      <c r="AJ36" s="1">
        <f t="shared" si="43"/>
        <v>5.74E-2</v>
      </c>
      <c r="AK36" t="s">
        <v>3</v>
      </c>
      <c r="AL36" t="str">
        <f t="shared" si="29"/>
        <v/>
      </c>
      <c r="AM36" s="1">
        <f t="shared" si="44"/>
        <v>0.3695</v>
      </c>
      <c r="AN36" t="str">
        <f t="shared" si="30"/>
        <v/>
      </c>
      <c r="AO36" t="s">
        <v>2</v>
      </c>
      <c r="AP36" s="1">
        <f t="shared" si="45"/>
        <v>6.6900000000000001E-2</v>
      </c>
      <c r="AQ36" t="s">
        <v>3</v>
      </c>
      <c r="AR36" s="1">
        <f t="shared" si="46"/>
        <v>0.19789999999999999</v>
      </c>
      <c r="AS36" t="s">
        <v>2</v>
      </c>
      <c r="AT36" s="1">
        <f t="shared" si="47"/>
        <v>3.7699999999999997E-2</v>
      </c>
      <c r="AU36" t="s">
        <v>4</v>
      </c>
    </row>
    <row r="37" spans="2:47" x14ac:dyDescent="0.25">
      <c r="B37">
        <v>900</v>
      </c>
      <c r="C37">
        <v>20</v>
      </c>
      <c r="D37">
        <v>0.39550000000000002</v>
      </c>
      <c r="E37">
        <v>0.11409999999999999</v>
      </c>
      <c r="F37">
        <v>0.53120000000000001</v>
      </c>
      <c r="G37">
        <v>0.12740000000000001</v>
      </c>
      <c r="H37">
        <v>0.2082</v>
      </c>
      <c r="I37">
        <v>4.5999999999999999E-2</v>
      </c>
      <c r="J37">
        <v>0.28000000000000003</v>
      </c>
      <c r="K37">
        <v>5.45E-2</v>
      </c>
      <c r="L37">
        <v>0.1153</v>
      </c>
      <c r="M37">
        <v>2.6800000000000001E-2</v>
      </c>
      <c r="Q37" t="s">
        <v>1</v>
      </c>
      <c r="R37">
        <f t="shared" si="31"/>
        <v>20</v>
      </c>
      <c r="S37" t="s">
        <v>1</v>
      </c>
      <c r="T37" t="str">
        <f t="shared" si="32"/>
        <v>\textbf{</v>
      </c>
      <c r="U37" s="1">
        <f t="shared" si="33"/>
        <v>0.39550000000000002</v>
      </c>
      <c r="V37" t="str">
        <f t="shared" si="34"/>
        <v>}</v>
      </c>
      <c r="W37" t="s">
        <v>2</v>
      </c>
      <c r="X37" s="1">
        <f t="shared" si="35"/>
        <v>0.11409999999999999</v>
      </c>
      <c r="Y37" t="s">
        <v>3</v>
      </c>
      <c r="Z37" t="str">
        <f t="shared" si="36"/>
        <v/>
      </c>
      <c r="AA37" s="1">
        <f t="shared" si="37"/>
        <v>0.53120000000000001</v>
      </c>
      <c r="AB37" t="str">
        <f t="shared" si="38"/>
        <v/>
      </c>
      <c r="AC37" t="s">
        <v>2</v>
      </c>
      <c r="AD37" s="1">
        <f t="shared" si="39"/>
        <v>0.12740000000000001</v>
      </c>
      <c r="AE37" t="s">
        <v>3</v>
      </c>
      <c r="AF37" t="str">
        <f t="shared" si="40"/>
        <v>\textbf{</v>
      </c>
      <c r="AG37" s="1">
        <f t="shared" si="41"/>
        <v>0.2082</v>
      </c>
      <c r="AH37" t="str">
        <f t="shared" si="42"/>
        <v>}</v>
      </c>
      <c r="AI37" t="s">
        <v>2</v>
      </c>
      <c r="AJ37" s="1">
        <f t="shared" si="43"/>
        <v>4.5999999999999999E-2</v>
      </c>
      <c r="AK37" t="s">
        <v>3</v>
      </c>
      <c r="AL37" t="str">
        <f t="shared" si="29"/>
        <v/>
      </c>
      <c r="AM37" s="1">
        <f t="shared" si="44"/>
        <v>0.28000000000000003</v>
      </c>
      <c r="AN37" t="str">
        <f t="shared" si="30"/>
        <v/>
      </c>
      <c r="AO37" t="s">
        <v>2</v>
      </c>
      <c r="AP37" s="1">
        <f t="shared" si="45"/>
        <v>5.45E-2</v>
      </c>
      <c r="AQ37" t="s">
        <v>3</v>
      </c>
      <c r="AR37" s="1">
        <f t="shared" si="46"/>
        <v>0.1153</v>
      </c>
      <c r="AS37" t="s">
        <v>2</v>
      </c>
      <c r="AT37" s="1">
        <f t="shared" si="47"/>
        <v>2.6800000000000001E-2</v>
      </c>
      <c r="AU37" t="s">
        <v>4</v>
      </c>
    </row>
    <row r="38" spans="2:47" x14ac:dyDescent="0.25">
      <c r="B38">
        <v>900</v>
      </c>
      <c r="C38">
        <v>30</v>
      </c>
      <c r="D38">
        <v>0.39319999999999999</v>
      </c>
      <c r="E38">
        <v>0.10489999999999999</v>
      </c>
      <c r="F38">
        <v>0.52270000000000005</v>
      </c>
      <c r="G38">
        <v>0.12239999999999999</v>
      </c>
      <c r="H38">
        <v>0.18099999999999999</v>
      </c>
      <c r="I38">
        <v>4.0399999999999998E-2</v>
      </c>
      <c r="J38">
        <v>0.246</v>
      </c>
      <c r="K38">
        <v>4.9599999999999998E-2</v>
      </c>
      <c r="L38">
        <v>8.6599999999999996E-2</v>
      </c>
      <c r="M38">
        <v>2.1899999999999999E-2</v>
      </c>
      <c r="Q38" t="s">
        <v>1</v>
      </c>
      <c r="R38">
        <f t="shared" si="31"/>
        <v>30</v>
      </c>
      <c r="S38" t="s">
        <v>1</v>
      </c>
      <c r="T38" t="str">
        <f t="shared" si="32"/>
        <v>\textbf{</v>
      </c>
      <c r="U38" s="1">
        <f t="shared" si="33"/>
        <v>0.39319999999999999</v>
      </c>
      <c r="V38" t="str">
        <f t="shared" si="34"/>
        <v>}</v>
      </c>
      <c r="W38" t="s">
        <v>2</v>
      </c>
      <c r="X38" s="1">
        <f t="shared" si="35"/>
        <v>0.10489999999999999</v>
      </c>
      <c r="Y38" t="s">
        <v>3</v>
      </c>
      <c r="Z38" t="str">
        <f t="shared" si="36"/>
        <v/>
      </c>
      <c r="AA38" s="1">
        <f t="shared" si="37"/>
        <v>0.52270000000000005</v>
      </c>
      <c r="AB38" t="str">
        <f t="shared" si="38"/>
        <v/>
      </c>
      <c r="AC38" t="s">
        <v>2</v>
      </c>
      <c r="AD38" s="1">
        <f t="shared" si="39"/>
        <v>0.12239999999999999</v>
      </c>
      <c r="AE38" t="s">
        <v>3</v>
      </c>
      <c r="AF38" t="str">
        <f t="shared" si="40"/>
        <v>\textbf{</v>
      </c>
      <c r="AG38" s="1">
        <f t="shared" si="41"/>
        <v>0.18099999999999999</v>
      </c>
      <c r="AH38" t="str">
        <f t="shared" si="42"/>
        <v>}</v>
      </c>
      <c r="AI38" t="s">
        <v>2</v>
      </c>
      <c r="AJ38" s="1">
        <f t="shared" si="43"/>
        <v>4.0399999999999998E-2</v>
      </c>
      <c r="AK38" t="s">
        <v>3</v>
      </c>
      <c r="AL38" t="str">
        <f t="shared" si="29"/>
        <v/>
      </c>
      <c r="AM38" s="1">
        <f t="shared" si="44"/>
        <v>0.246</v>
      </c>
      <c r="AN38" t="str">
        <f t="shared" si="30"/>
        <v/>
      </c>
      <c r="AO38" t="s">
        <v>2</v>
      </c>
      <c r="AP38" s="1">
        <f t="shared" si="45"/>
        <v>4.9599999999999998E-2</v>
      </c>
      <c r="AQ38" t="s">
        <v>3</v>
      </c>
      <c r="AR38" s="1">
        <f t="shared" si="46"/>
        <v>8.6599999999999996E-2</v>
      </c>
      <c r="AS38" t="s">
        <v>2</v>
      </c>
      <c r="AT38" s="1">
        <f t="shared" si="47"/>
        <v>2.1899999999999999E-2</v>
      </c>
      <c r="AU38" t="s">
        <v>4</v>
      </c>
    </row>
    <row r="39" spans="2:47" x14ac:dyDescent="0.25">
      <c r="B39">
        <v>900</v>
      </c>
      <c r="C39">
        <v>999</v>
      </c>
      <c r="D39">
        <v>0.22209999999999999</v>
      </c>
      <c r="E39">
        <v>0.1051</v>
      </c>
      <c r="F39">
        <v>0.26200000000000001</v>
      </c>
      <c r="G39">
        <v>8.7099999999999997E-2</v>
      </c>
      <c r="H39">
        <v>5.0700000000000002E-2</v>
      </c>
      <c r="I39">
        <v>1.3899999999999999E-2</v>
      </c>
      <c r="J39">
        <v>6.8099999999999994E-2</v>
      </c>
      <c r="K39">
        <v>1.9199999999999998E-2</v>
      </c>
      <c r="L39">
        <v>2.1600000000000001E-2</v>
      </c>
      <c r="M39">
        <v>5.1000000000000004E-3</v>
      </c>
      <c r="Q39" t="s">
        <v>1</v>
      </c>
      <c r="R39" t="s">
        <v>12</v>
      </c>
      <c r="S39" t="s">
        <v>1</v>
      </c>
      <c r="T39" t="str">
        <f t="shared" si="32"/>
        <v>\textbf{</v>
      </c>
      <c r="U39" s="1">
        <f t="shared" si="33"/>
        <v>0.22209999999999999</v>
      </c>
      <c r="V39" t="str">
        <f t="shared" si="34"/>
        <v>}</v>
      </c>
      <c r="W39" t="s">
        <v>2</v>
      </c>
      <c r="X39" s="1">
        <f t="shared" si="35"/>
        <v>0.1051</v>
      </c>
      <c r="Y39" t="s">
        <v>3</v>
      </c>
      <c r="Z39" t="str">
        <f t="shared" si="36"/>
        <v/>
      </c>
      <c r="AA39" s="1">
        <f t="shared" si="37"/>
        <v>0.26200000000000001</v>
      </c>
      <c r="AB39" t="str">
        <f t="shared" si="38"/>
        <v/>
      </c>
      <c r="AC39" t="s">
        <v>2</v>
      </c>
      <c r="AD39" s="1">
        <f t="shared" si="39"/>
        <v>8.7099999999999997E-2</v>
      </c>
      <c r="AE39" t="s">
        <v>3</v>
      </c>
      <c r="AF39" t="str">
        <f t="shared" si="40"/>
        <v>\textbf{</v>
      </c>
      <c r="AG39" s="1">
        <f t="shared" si="41"/>
        <v>5.0700000000000002E-2</v>
      </c>
      <c r="AH39" t="str">
        <f t="shared" si="42"/>
        <v>}</v>
      </c>
      <c r="AI39" t="s">
        <v>2</v>
      </c>
      <c r="AJ39" s="1">
        <f t="shared" si="43"/>
        <v>1.3899999999999999E-2</v>
      </c>
      <c r="AK39" t="s">
        <v>3</v>
      </c>
      <c r="AL39" t="str">
        <f t="shared" si="29"/>
        <v/>
      </c>
      <c r="AM39" s="1">
        <f t="shared" si="44"/>
        <v>6.8099999999999994E-2</v>
      </c>
      <c r="AN39" t="str">
        <f t="shared" si="30"/>
        <v/>
      </c>
      <c r="AO39" t="s">
        <v>2</v>
      </c>
      <c r="AP39" s="1">
        <f t="shared" si="45"/>
        <v>1.9199999999999998E-2</v>
      </c>
      <c r="AQ39" t="s">
        <v>3</v>
      </c>
      <c r="AR39" s="1">
        <f t="shared" si="46"/>
        <v>2.1600000000000001E-2</v>
      </c>
      <c r="AS39" t="s">
        <v>2</v>
      </c>
      <c r="AT39" s="1">
        <f t="shared" si="47"/>
        <v>5.1000000000000004E-3</v>
      </c>
      <c r="AU39" t="s">
        <v>6</v>
      </c>
    </row>
    <row r="40" spans="2:47" x14ac:dyDescent="0.25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P40" t="s">
        <v>8</v>
      </c>
      <c r="S40" t="s">
        <v>1</v>
      </c>
      <c r="T40" t="str">
        <f t="shared" si="32"/>
        <v/>
      </c>
      <c r="U40" s="1"/>
      <c r="V40" t="str">
        <f t="shared" si="34"/>
        <v/>
      </c>
      <c r="W40" t="s">
        <v>1</v>
      </c>
      <c r="X40" s="1"/>
      <c r="Y40" t="s">
        <v>1</v>
      </c>
      <c r="Z40" t="str">
        <f t="shared" si="36"/>
        <v/>
      </c>
      <c r="AA40" s="1"/>
      <c r="AB40" t="str">
        <f t="shared" si="38"/>
        <v/>
      </c>
      <c r="AC40" t="s">
        <v>1</v>
      </c>
      <c r="AD40" s="1"/>
      <c r="AE40" t="s">
        <v>1</v>
      </c>
      <c r="AF40" t="str">
        <f t="shared" si="40"/>
        <v/>
      </c>
      <c r="AG40" s="1"/>
      <c r="AH40" t="str">
        <f t="shared" si="42"/>
        <v/>
      </c>
      <c r="AI40" t="s">
        <v>1</v>
      </c>
      <c r="AJ40" s="1"/>
      <c r="AK40" t="s">
        <v>1</v>
      </c>
      <c r="AL40" t="str">
        <f t="shared" si="29"/>
        <v/>
      </c>
      <c r="AM40" s="1"/>
      <c r="AN40" t="str">
        <f t="shared" si="30"/>
        <v/>
      </c>
      <c r="AO40" t="s">
        <v>1</v>
      </c>
      <c r="AP40" s="1"/>
      <c r="AQ40" t="s">
        <v>1</v>
      </c>
      <c r="AR40" s="1"/>
      <c r="AS40" t="s">
        <v>1</v>
      </c>
      <c r="AT40" s="1"/>
      <c r="AU40" s="2" t="s">
        <v>7</v>
      </c>
    </row>
    <row r="41" spans="2:47" x14ac:dyDescent="0.25">
      <c r="B41" t="s">
        <v>0</v>
      </c>
      <c r="C41" t="s">
        <v>0</v>
      </c>
      <c r="D41">
        <v>0.34949999999999998</v>
      </c>
      <c r="E41">
        <v>8.9099999999999999E-2</v>
      </c>
      <c r="F41">
        <v>0.47970000000000002</v>
      </c>
      <c r="G41">
        <v>9.8299999999999998E-2</v>
      </c>
      <c r="H41">
        <v>0.2964</v>
      </c>
      <c r="I41">
        <v>0.13350000000000001</v>
      </c>
      <c r="J41">
        <v>0.37509999999999999</v>
      </c>
      <c r="K41">
        <v>0.159</v>
      </c>
      <c r="L41">
        <v>0.18540000000000001</v>
      </c>
      <c r="M41">
        <v>0.1071</v>
      </c>
      <c r="P41" t="s">
        <v>9</v>
      </c>
      <c r="S41" t="s">
        <v>1</v>
      </c>
      <c r="T41" t="str">
        <f t="shared" si="32"/>
        <v>\textbf{</v>
      </c>
      <c r="U41" s="1">
        <f t="shared" ref="U41:U43" si="48">D41</f>
        <v>0.34949999999999998</v>
      </c>
      <c r="V41" t="str">
        <f t="shared" si="34"/>
        <v>}</v>
      </c>
      <c r="W41" t="s">
        <v>2</v>
      </c>
      <c r="X41" s="1">
        <f t="shared" ref="X41:X43" si="49">E41</f>
        <v>8.9099999999999999E-2</v>
      </c>
      <c r="Y41" t="s">
        <v>3</v>
      </c>
      <c r="Z41" t="str">
        <f t="shared" si="36"/>
        <v/>
      </c>
      <c r="AA41" s="1">
        <f t="shared" ref="AA41:AA43" si="50">F41</f>
        <v>0.47970000000000002</v>
      </c>
      <c r="AB41" t="str">
        <f t="shared" si="38"/>
        <v/>
      </c>
      <c r="AC41" t="s">
        <v>2</v>
      </c>
      <c r="AD41" s="1">
        <f t="shared" ref="AD41:AD43" si="51">G41</f>
        <v>9.8299999999999998E-2</v>
      </c>
      <c r="AE41" t="s">
        <v>3</v>
      </c>
      <c r="AF41" t="str">
        <f t="shared" si="40"/>
        <v>\textbf{</v>
      </c>
      <c r="AG41" s="1">
        <f t="shared" ref="AG41:AG43" si="52">H41</f>
        <v>0.2964</v>
      </c>
      <c r="AH41" t="str">
        <f t="shared" si="42"/>
        <v>}</v>
      </c>
      <c r="AI41" t="s">
        <v>2</v>
      </c>
      <c r="AJ41" s="1">
        <f t="shared" ref="AJ41:AJ43" si="53">I41</f>
        <v>0.13350000000000001</v>
      </c>
      <c r="AK41" t="s">
        <v>3</v>
      </c>
      <c r="AL41" t="str">
        <f t="shared" si="29"/>
        <v/>
      </c>
      <c r="AM41" s="1">
        <f t="shared" ref="AM41:AM43" si="54">J41</f>
        <v>0.37509999999999999</v>
      </c>
      <c r="AN41" t="str">
        <f t="shared" si="30"/>
        <v/>
      </c>
      <c r="AO41" t="s">
        <v>2</v>
      </c>
      <c r="AP41" s="1">
        <f t="shared" ref="AP41:AP43" si="55">K41</f>
        <v>0.159</v>
      </c>
      <c r="AQ41" t="s">
        <v>3</v>
      </c>
      <c r="AR41" s="1">
        <f t="shared" ref="AR41:AR43" si="56">L41</f>
        <v>0.18540000000000001</v>
      </c>
      <c r="AS41" t="s">
        <v>2</v>
      </c>
      <c r="AT41" s="1">
        <f t="shared" ref="AT41:AT43" si="57">M41</f>
        <v>0.1071</v>
      </c>
      <c r="AU41" t="s">
        <v>4</v>
      </c>
    </row>
    <row r="42" spans="2:47" x14ac:dyDescent="0.25">
      <c r="B42" t="s">
        <v>0</v>
      </c>
      <c r="C42" t="s">
        <v>0</v>
      </c>
      <c r="D42">
        <v>0.377</v>
      </c>
      <c r="E42">
        <v>8.0299999999999996E-2</v>
      </c>
      <c r="F42">
        <v>0.51200000000000001</v>
      </c>
      <c r="G42">
        <v>9.0899999999999995E-2</v>
      </c>
      <c r="H42">
        <v>0.3201</v>
      </c>
      <c r="I42">
        <v>0.1258</v>
      </c>
      <c r="J42">
        <v>0.40749999999999997</v>
      </c>
      <c r="K42">
        <v>0.26690000000000003</v>
      </c>
      <c r="L42">
        <v>0.18379999999999999</v>
      </c>
      <c r="M42">
        <v>0.10390000000000001</v>
      </c>
      <c r="P42" t="s">
        <v>10</v>
      </c>
      <c r="S42" t="s">
        <v>1</v>
      </c>
      <c r="T42" t="str">
        <f t="shared" si="32"/>
        <v>\textbf{</v>
      </c>
      <c r="U42" s="1">
        <f t="shared" si="48"/>
        <v>0.377</v>
      </c>
      <c r="V42" t="str">
        <f t="shared" si="34"/>
        <v>}</v>
      </c>
      <c r="W42" t="s">
        <v>2</v>
      </c>
      <c r="X42" s="1">
        <f t="shared" si="49"/>
        <v>8.0299999999999996E-2</v>
      </c>
      <c r="Y42" t="s">
        <v>3</v>
      </c>
      <c r="Z42" t="str">
        <f t="shared" si="36"/>
        <v/>
      </c>
      <c r="AA42" s="1">
        <f t="shared" si="50"/>
        <v>0.51200000000000001</v>
      </c>
      <c r="AB42" t="str">
        <f t="shared" si="38"/>
        <v/>
      </c>
      <c r="AC42" t="s">
        <v>2</v>
      </c>
      <c r="AD42" s="1">
        <f t="shared" si="51"/>
        <v>9.0899999999999995E-2</v>
      </c>
      <c r="AE42" t="s">
        <v>3</v>
      </c>
      <c r="AF42" t="str">
        <f t="shared" si="40"/>
        <v>\textbf{</v>
      </c>
      <c r="AG42" s="1">
        <f t="shared" si="52"/>
        <v>0.3201</v>
      </c>
      <c r="AH42" t="str">
        <f t="shared" si="42"/>
        <v>}</v>
      </c>
      <c r="AI42" t="s">
        <v>2</v>
      </c>
      <c r="AJ42" s="1">
        <f t="shared" si="53"/>
        <v>0.1258</v>
      </c>
      <c r="AK42" t="s">
        <v>3</v>
      </c>
      <c r="AL42" t="str">
        <f t="shared" si="29"/>
        <v/>
      </c>
      <c r="AM42" s="1">
        <f t="shared" si="54"/>
        <v>0.40749999999999997</v>
      </c>
      <c r="AN42" t="str">
        <f t="shared" si="30"/>
        <v/>
      </c>
      <c r="AO42" t="s">
        <v>2</v>
      </c>
      <c r="AP42" s="1">
        <f t="shared" si="55"/>
        <v>0.26690000000000003</v>
      </c>
      <c r="AQ42" t="s">
        <v>3</v>
      </c>
      <c r="AR42" s="1">
        <f t="shared" si="56"/>
        <v>0.18379999999999999</v>
      </c>
      <c r="AS42" t="s">
        <v>2</v>
      </c>
      <c r="AT42" s="1">
        <f t="shared" si="57"/>
        <v>0.10390000000000001</v>
      </c>
      <c r="AU42" t="s">
        <v>4</v>
      </c>
    </row>
    <row r="43" spans="2:47" x14ac:dyDescent="0.25">
      <c r="B43" t="s">
        <v>0</v>
      </c>
      <c r="C43" t="s">
        <v>0</v>
      </c>
      <c r="D43">
        <v>0.61070000000000002</v>
      </c>
      <c r="E43">
        <v>0.12690000000000001</v>
      </c>
      <c r="F43">
        <v>0.71379999999999999</v>
      </c>
      <c r="G43">
        <v>0.1091</v>
      </c>
      <c r="H43">
        <v>0.30730000000000002</v>
      </c>
      <c r="I43">
        <v>0.13420000000000001</v>
      </c>
      <c r="J43">
        <v>0.38779999999999998</v>
      </c>
      <c r="K43">
        <v>0.14119999999999999</v>
      </c>
      <c r="L43">
        <v>0.17929999999999999</v>
      </c>
      <c r="M43">
        <v>0.107</v>
      </c>
      <c r="P43" t="s">
        <v>11</v>
      </c>
      <c r="S43" t="s">
        <v>1</v>
      </c>
      <c r="T43" t="str">
        <f t="shared" si="32"/>
        <v>\textbf{</v>
      </c>
      <c r="U43" s="1">
        <f t="shared" si="48"/>
        <v>0.61070000000000002</v>
      </c>
      <c r="V43" t="str">
        <f t="shared" si="34"/>
        <v>}</v>
      </c>
      <c r="W43" t="s">
        <v>2</v>
      </c>
      <c r="X43" s="1">
        <f t="shared" si="49"/>
        <v>0.12690000000000001</v>
      </c>
      <c r="Y43" t="s">
        <v>3</v>
      </c>
      <c r="Z43" t="str">
        <f t="shared" si="36"/>
        <v/>
      </c>
      <c r="AA43" s="1">
        <f t="shared" si="50"/>
        <v>0.71379999999999999</v>
      </c>
      <c r="AB43" t="str">
        <f t="shared" si="38"/>
        <v/>
      </c>
      <c r="AC43" t="s">
        <v>2</v>
      </c>
      <c r="AD43" s="1">
        <f t="shared" si="51"/>
        <v>0.1091</v>
      </c>
      <c r="AE43" t="s">
        <v>3</v>
      </c>
      <c r="AF43" t="str">
        <f t="shared" si="40"/>
        <v>\textbf{</v>
      </c>
      <c r="AG43" s="1">
        <f t="shared" si="52"/>
        <v>0.30730000000000002</v>
      </c>
      <c r="AH43" t="str">
        <f t="shared" si="42"/>
        <v>}</v>
      </c>
      <c r="AI43" t="s">
        <v>2</v>
      </c>
      <c r="AJ43" s="1">
        <f t="shared" si="53"/>
        <v>0.13420000000000001</v>
      </c>
      <c r="AK43" t="s">
        <v>3</v>
      </c>
      <c r="AL43" t="str">
        <f t="shared" si="29"/>
        <v/>
      </c>
      <c r="AM43" s="1">
        <f t="shared" si="54"/>
        <v>0.38779999999999998</v>
      </c>
      <c r="AN43" t="str">
        <f t="shared" si="30"/>
        <v/>
      </c>
      <c r="AO43" t="s">
        <v>2</v>
      </c>
      <c r="AP43" s="1">
        <f t="shared" si="55"/>
        <v>0.14119999999999999</v>
      </c>
      <c r="AQ43" t="s">
        <v>3</v>
      </c>
      <c r="AR43" s="1">
        <f t="shared" si="56"/>
        <v>0.17929999999999999</v>
      </c>
      <c r="AS43" t="s">
        <v>2</v>
      </c>
      <c r="AT43" s="1">
        <f t="shared" si="57"/>
        <v>0.107</v>
      </c>
      <c r="AU43" t="s">
        <v>4</v>
      </c>
    </row>
  </sheetData>
  <hyperlinks>
    <hyperlink ref="AU18" r:id="rId1"/>
    <hyperlink ref="AU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nonstationary rational quadrati</vt:lpstr>
      <vt:lpstr>smooth stationary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Rubin</dc:creator>
  <cp:lastModifiedBy>Tomas Rubin</cp:lastModifiedBy>
  <dcterms:created xsi:type="dcterms:W3CDTF">2019-03-05T15:27:19Z</dcterms:created>
  <dcterms:modified xsi:type="dcterms:W3CDTF">2019-05-21T15:38:16Z</dcterms:modified>
</cp:coreProperties>
</file>